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9720" windowHeight="7320"/>
  </bookViews>
  <sheets>
    <sheet name="PREF" sheetId="1" r:id="rId1"/>
    <sheet name="CREF" sheetId="4" r:id="rId2"/>
  </sheets>
  <externalReferences>
    <externalReference r:id="rId3"/>
  </externalReferences>
  <definedNames>
    <definedName name="_xlnm._FilterDatabase" localSheetId="1" hidden="1">CREF!$A$1:$H$2000</definedName>
    <definedName name="_xlnm._FilterDatabase" localSheetId="0" hidden="1">PREF!$A$1:$S$2000</definedName>
  </definedNames>
  <calcPr calcId="124519"/>
</workbook>
</file>

<file path=xl/calcChain.xml><?xml version="1.0" encoding="utf-8"?>
<calcChain xmlns="http://schemas.openxmlformats.org/spreadsheetml/2006/main">
  <c r="Q1001" i="1"/>
  <c r="R1001"/>
  <c r="S1001"/>
  <c r="Q1002"/>
  <c r="R1002"/>
  <c r="S1002"/>
  <c r="Q1003"/>
  <c r="R1003"/>
  <c r="S1003"/>
  <c r="Q1004"/>
  <c r="R1004"/>
  <c r="S1004"/>
  <c r="Q1005"/>
  <c r="R1005"/>
  <c r="S1005"/>
  <c r="Q1006"/>
  <c r="R1006"/>
  <c r="S1006"/>
  <c r="Q1007"/>
  <c r="R1007"/>
  <c r="S1007"/>
  <c r="Q1008"/>
  <c r="R1008"/>
  <c r="S1008"/>
  <c r="Q1009"/>
  <c r="R1009"/>
  <c r="S1009"/>
  <c r="Q1010"/>
  <c r="R1010"/>
  <c r="S1010"/>
  <c r="Q1011"/>
  <c r="R1011"/>
  <c r="S1011"/>
  <c r="Q1012"/>
  <c r="R1012"/>
  <c r="S1012"/>
  <c r="Q1013"/>
  <c r="R1013"/>
  <c r="S1013"/>
  <c r="Q1014"/>
  <c r="R1014"/>
  <c r="S1014"/>
  <c r="Q1015"/>
  <c r="R1015"/>
  <c r="S1015"/>
  <c r="Q1016"/>
  <c r="R1016"/>
  <c r="S1016"/>
  <c r="Q1017"/>
  <c r="R1017"/>
  <c r="S1017"/>
  <c r="Q1018"/>
  <c r="R1018"/>
  <c r="S1018"/>
  <c r="Q1019"/>
  <c r="R1019"/>
  <c r="S1019"/>
  <c r="Q1020"/>
  <c r="R1020"/>
  <c r="S1020"/>
  <c r="Q1021"/>
  <c r="R1021"/>
  <c r="S1021"/>
  <c r="Q1022"/>
  <c r="R1022"/>
  <c r="S1022"/>
  <c r="Q1023"/>
  <c r="R1023"/>
  <c r="S1023"/>
  <c r="Q1024"/>
  <c r="R1024"/>
  <c r="S1024"/>
  <c r="Q1025"/>
  <c r="R1025"/>
  <c r="S1025"/>
  <c r="Q1026"/>
  <c r="R1026"/>
  <c r="S1026"/>
  <c r="Q1027"/>
  <c r="R1027"/>
  <c r="S1027"/>
  <c r="Q1028"/>
  <c r="R1028"/>
  <c r="S1028"/>
  <c r="Q1029"/>
  <c r="R1029"/>
  <c r="S1029"/>
  <c r="Q1030"/>
  <c r="R1030"/>
  <c r="S1030"/>
  <c r="Q1031"/>
  <c r="R1031"/>
  <c r="S1031"/>
  <c r="Q1032"/>
  <c r="R1032"/>
  <c r="S1032"/>
  <c r="Q1033"/>
  <c r="R1033"/>
  <c r="S1033"/>
  <c r="Q1034"/>
  <c r="R1034"/>
  <c r="S1034"/>
  <c r="Q1035"/>
  <c r="R1035"/>
  <c r="S1035"/>
  <c r="Q1036"/>
  <c r="R1036"/>
  <c r="S1036"/>
  <c r="Q1037"/>
  <c r="R1037"/>
  <c r="S1037"/>
  <c r="Q1038"/>
  <c r="R1038"/>
  <c r="S1038"/>
  <c r="Q1039"/>
  <c r="R1039"/>
  <c r="S1039"/>
  <c r="Q1040"/>
  <c r="R1040"/>
  <c r="S1040"/>
  <c r="Q1041"/>
  <c r="R1041"/>
  <c r="S1041"/>
  <c r="Q1042"/>
  <c r="R1042"/>
  <c r="S1042"/>
  <c r="Q1043"/>
  <c r="R1043"/>
  <c r="S1043"/>
  <c r="Q1044"/>
  <c r="R1044"/>
  <c r="S1044"/>
  <c r="Q1045"/>
  <c r="R1045"/>
  <c r="S1045"/>
  <c r="Q1046"/>
  <c r="R1046"/>
  <c r="S1046"/>
  <c r="Q1047"/>
  <c r="R1047"/>
  <c r="S1047"/>
  <c r="Q1048"/>
  <c r="R1048"/>
  <c r="S1048"/>
  <c r="Q1049"/>
  <c r="R1049"/>
  <c r="S1049"/>
  <c r="Q1050"/>
  <c r="R1050"/>
  <c r="S1050"/>
  <c r="Q1051"/>
  <c r="R1051"/>
  <c r="S1051"/>
  <c r="Q1052"/>
  <c r="R1052"/>
  <c r="S1052"/>
  <c r="Q1053"/>
  <c r="R1053"/>
  <c r="S1053"/>
  <c r="Q1054"/>
  <c r="R1054"/>
  <c r="S1054"/>
  <c r="Q1055"/>
  <c r="R1055"/>
  <c r="S1055"/>
  <c r="Q1056"/>
  <c r="R1056"/>
  <c r="S1056"/>
  <c r="Q1057"/>
  <c r="R1057"/>
  <c r="S1057"/>
  <c r="Q1058"/>
  <c r="R1058"/>
  <c r="S1058"/>
  <c r="Q1059"/>
  <c r="R1059"/>
  <c r="S1059"/>
  <c r="Q1060"/>
  <c r="R1060"/>
  <c r="S1060"/>
  <c r="Q1061"/>
  <c r="R1061"/>
  <c r="S1061"/>
  <c r="Q1062"/>
  <c r="R1062"/>
  <c r="S1062"/>
  <c r="Q1063"/>
  <c r="R1063"/>
  <c r="S1063"/>
  <c r="Q1064"/>
  <c r="R1064"/>
  <c r="S1064"/>
  <c r="Q1065"/>
  <c r="R1065"/>
  <c r="S1065"/>
  <c r="Q1066"/>
  <c r="R1066"/>
  <c r="S1066"/>
  <c r="Q1067"/>
  <c r="R1067"/>
  <c r="S1067"/>
  <c r="Q1068"/>
  <c r="R1068"/>
  <c r="S1068"/>
  <c r="Q1069"/>
  <c r="R1069"/>
  <c r="S1069"/>
  <c r="Q1070"/>
  <c r="R1070"/>
  <c r="S1070"/>
  <c r="Q1071"/>
  <c r="R1071"/>
  <c r="S1071"/>
  <c r="Q1072"/>
  <c r="R1072"/>
  <c r="S1072"/>
  <c r="Q1073"/>
  <c r="R1073"/>
  <c r="S1073"/>
  <c r="Q1074"/>
  <c r="R1074"/>
  <c r="S1074"/>
  <c r="Q1075"/>
  <c r="R1075"/>
  <c r="S1075"/>
  <c r="Q1076"/>
  <c r="R1076"/>
  <c r="S1076"/>
  <c r="Q1077"/>
  <c r="R1077"/>
  <c r="S1077"/>
  <c r="Q1078"/>
  <c r="R1078"/>
  <c r="S1078"/>
  <c r="Q1079"/>
  <c r="R1079"/>
  <c r="S1079"/>
  <c r="Q1080"/>
  <c r="R1080"/>
  <c r="S1080"/>
  <c r="Q1081"/>
  <c r="R1081"/>
  <c r="S1081"/>
  <c r="Q1082"/>
  <c r="R1082"/>
  <c r="S1082"/>
  <c r="Q1083"/>
  <c r="R1083"/>
  <c r="S1083"/>
  <c r="Q1084"/>
  <c r="R1084"/>
  <c r="S1084"/>
  <c r="Q1085"/>
  <c r="R1085"/>
  <c r="S1085"/>
  <c r="Q1086"/>
  <c r="R1086"/>
  <c r="S1086"/>
  <c r="Q1087"/>
  <c r="R1087"/>
  <c r="S1087"/>
  <c r="Q1088"/>
  <c r="R1088"/>
  <c r="S1088"/>
  <c r="Q1089"/>
  <c r="R1089"/>
  <c r="S1089"/>
  <c r="Q1090"/>
  <c r="R1090"/>
  <c r="S1090"/>
  <c r="Q1091"/>
  <c r="R1091"/>
  <c r="S1091"/>
  <c r="Q1092"/>
  <c r="R1092"/>
  <c r="S1092"/>
  <c r="Q1093"/>
  <c r="R1093"/>
  <c r="S1093"/>
  <c r="Q1094"/>
  <c r="R1094"/>
  <c r="S1094"/>
  <c r="Q1095"/>
  <c r="R1095"/>
  <c r="S1095"/>
  <c r="Q1096"/>
  <c r="R1096"/>
  <c r="S1096"/>
  <c r="Q1097"/>
  <c r="R1097"/>
  <c r="S1097"/>
  <c r="Q1098"/>
  <c r="R1098"/>
  <c r="S1098"/>
  <c r="Q1099"/>
  <c r="R1099"/>
  <c r="S1099"/>
  <c r="Q1100"/>
  <c r="R1100"/>
  <c r="S1100"/>
  <c r="Q1101"/>
  <c r="R1101"/>
  <c r="S1101"/>
  <c r="Q1102"/>
  <c r="R1102"/>
  <c r="S1102"/>
  <c r="Q1103"/>
  <c r="R1103"/>
  <c r="S1103"/>
  <c r="Q1104"/>
  <c r="R1104"/>
  <c r="S1104"/>
  <c r="Q1105"/>
  <c r="R1105"/>
  <c r="S1105"/>
  <c r="Q1106"/>
  <c r="R1106"/>
  <c r="S1106"/>
  <c r="Q1107"/>
  <c r="R1107"/>
  <c r="S1107"/>
  <c r="Q1108"/>
  <c r="R1108"/>
  <c r="S1108"/>
  <c r="Q1109"/>
  <c r="R1109"/>
  <c r="S1109"/>
  <c r="Q1110"/>
  <c r="R1110"/>
  <c r="S1110"/>
  <c r="Q1111"/>
  <c r="R1111"/>
  <c r="S1111"/>
  <c r="Q1112"/>
  <c r="R1112"/>
  <c r="S1112"/>
  <c r="Q1113"/>
  <c r="R1113"/>
  <c r="S1113"/>
  <c r="Q1114"/>
  <c r="R1114"/>
  <c r="S1114"/>
  <c r="Q1115"/>
  <c r="R1115"/>
  <c r="S1115"/>
  <c r="Q1116"/>
  <c r="R1116"/>
  <c r="S1116"/>
  <c r="Q1117"/>
  <c r="R1117"/>
  <c r="S1117"/>
  <c r="Q1118"/>
  <c r="R1118"/>
  <c r="S1118"/>
  <c r="Q1119"/>
  <c r="R1119"/>
  <c r="S1119"/>
  <c r="Q1120"/>
  <c r="R1120"/>
  <c r="S1120"/>
  <c r="Q1121"/>
  <c r="R1121"/>
  <c r="S1121"/>
  <c r="Q1122"/>
  <c r="R1122"/>
  <c r="S1122"/>
  <c r="Q1123"/>
  <c r="R1123"/>
  <c r="S1123"/>
  <c r="Q1124"/>
  <c r="R1124"/>
  <c r="S1124"/>
  <c r="Q1125"/>
  <c r="R1125"/>
  <c r="S1125"/>
  <c r="Q1126"/>
  <c r="R1126"/>
  <c r="S1126"/>
  <c r="Q1127"/>
  <c r="R1127"/>
  <c r="S1127"/>
  <c r="Q1128"/>
  <c r="R1128"/>
  <c r="S1128"/>
  <c r="Q1129"/>
  <c r="R1129"/>
  <c r="S1129"/>
  <c r="Q1130"/>
  <c r="R1130"/>
  <c r="S1130"/>
  <c r="Q1131"/>
  <c r="R1131"/>
  <c r="S1131"/>
  <c r="Q1132"/>
  <c r="R1132"/>
  <c r="S1132"/>
  <c r="Q1133"/>
  <c r="R1133"/>
  <c r="S1133"/>
  <c r="Q1134"/>
  <c r="R1134"/>
  <c r="S1134"/>
  <c r="Q1135"/>
  <c r="R1135"/>
  <c r="S1135"/>
  <c r="Q1136"/>
  <c r="R1136"/>
  <c r="S1136"/>
  <c r="Q1137"/>
  <c r="R1137"/>
  <c r="S1137"/>
  <c r="Q1138"/>
  <c r="R1138"/>
  <c r="S1138"/>
  <c r="Q1139"/>
  <c r="R1139"/>
  <c r="S1139"/>
  <c r="Q1140"/>
  <c r="R1140"/>
  <c r="S1140"/>
  <c r="Q1141"/>
  <c r="R1141"/>
  <c r="S1141"/>
  <c r="Q1142"/>
  <c r="R1142"/>
  <c r="S1142"/>
  <c r="Q1143"/>
  <c r="R1143"/>
  <c r="S1143"/>
  <c r="Q1144"/>
  <c r="R1144"/>
  <c r="S1144"/>
  <c r="Q1145"/>
  <c r="R1145"/>
  <c r="S1145"/>
  <c r="Q1146"/>
  <c r="R1146"/>
  <c r="S1146"/>
  <c r="Q1147"/>
  <c r="R1147"/>
  <c r="S1147"/>
  <c r="Q1148"/>
  <c r="R1148"/>
  <c r="S1148"/>
  <c r="Q1149"/>
  <c r="R1149"/>
  <c r="S1149"/>
  <c r="Q1150"/>
  <c r="R1150"/>
  <c r="S1150"/>
  <c r="Q1151"/>
  <c r="R1151"/>
  <c r="S1151"/>
  <c r="Q1152"/>
  <c r="R1152"/>
  <c r="S1152"/>
  <c r="Q1153"/>
  <c r="R1153"/>
  <c r="S1153"/>
  <c r="Q1154"/>
  <c r="R1154"/>
  <c r="S1154"/>
  <c r="Q1155"/>
  <c r="R1155"/>
  <c r="S1155"/>
  <c r="Q1156"/>
  <c r="R1156"/>
  <c r="S1156"/>
  <c r="Q1157"/>
  <c r="R1157"/>
  <c r="S1157"/>
  <c r="Q1158"/>
  <c r="R1158"/>
  <c r="S1158"/>
  <c r="Q1159"/>
  <c r="R1159"/>
  <c r="S1159"/>
  <c r="Q1160"/>
  <c r="R1160"/>
  <c r="S1160"/>
  <c r="Q1161"/>
  <c r="R1161"/>
  <c r="S1161"/>
  <c r="Q1162"/>
  <c r="R1162"/>
  <c r="S1162"/>
  <c r="Q1163"/>
  <c r="R1163"/>
  <c r="S1163"/>
  <c r="Q1164"/>
  <c r="R1164"/>
  <c r="S1164"/>
  <c r="Q1165"/>
  <c r="R1165"/>
  <c r="S1165"/>
  <c r="Q1166"/>
  <c r="R1166"/>
  <c r="S1166"/>
  <c r="Q1167"/>
  <c r="R1167"/>
  <c r="S1167"/>
  <c r="Q1168"/>
  <c r="R1168"/>
  <c r="S1168"/>
  <c r="Q1169"/>
  <c r="R1169"/>
  <c r="S1169"/>
  <c r="Q1170"/>
  <c r="R1170"/>
  <c r="S1170"/>
  <c r="Q1171"/>
  <c r="R1171"/>
  <c r="S1171"/>
  <c r="Q1172"/>
  <c r="R1172"/>
  <c r="S1172"/>
  <c r="Q1173"/>
  <c r="R1173"/>
  <c r="S1173"/>
  <c r="Q1174"/>
  <c r="R1174"/>
  <c r="S1174"/>
  <c r="Q1175"/>
  <c r="R1175"/>
  <c r="S1175"/>
  <c r="Q1176"/>
  <c r="R1176"/>
  <c r="S1176"/>
  <c r="Q1177"/>
  <c r="R1177"/>
  <c r="S1177"/>
  <c r="Q1178"/>
  <c r="R1178"/>
  <c r="S1178"/>
  <c r="Q1179"/>
  <c r="R1179"/>
  <c r="S1179"/>
  <c r="Q1180"/>
  <c r="R1180"/>
  <c r="S1180"/>
  <c r="Q1181"/>
  <c r="R1181"/>
  <c r="S1181"/>
  <c r="Q1182"/>
  <c r="R1182"/>
  <c r="S1182"/>
  <c r="Q1183"/>
  <c r="R1183"/>
  <c r="S1183"/>
  <c r="Q1184"/>
  <c r="R1184"/>
  <c r="S1184"/>
  <c r="Q1185"/>
  <c r="R1185"/>
  <c r="S1185"/>
  <c r="Q1186"/>
  <c r="R1186"/>
  <c r="S1186"/>
  <c r="Q1187"/>
  <c r="R1187"/>
  <c r="S1187"/>
  <c r="Q1188"/>
  <c r="R1188"/>
  <c r="S1188"/>
  <c r="Q1189"/>
  <c r="R1189"/>
  <c r="S1189"/>
  <c r="Q1190"/>
  <c r="R1190"/>
  <c r="S1190"/>
  <c r="Q1191"/>
  <c r="R1191"/>
  <c r="S1191"/>
  <c r="Q1192"/>
  <c r="R1192"/>
  <c r="S1192"/>
  <c r="Q1193"/>
  <c r="R1193"/>
  <c r="S1193"/>
  <c r="Q1194"/>
  <c r="R1194"/>
  <c r="S1194"/>
  <c r="Q1195"/>
  <c r="R1195"/>
  <c r="S1195"/>
  <c r="Q1196"/>
  <c r="R1196"/>
  <c r="S1196"/>
  <c r="Q1197"/>
  <c r="R1197"/>
  <c r="S1197"/>
  <c r="Q1198"/>
  <c r="R1198"/>
  <c r="S1198"/>
  <c r="Q1199"/>
  <c r="R1199"/>
  <c r="S1199"/>
  <c r="Q1200"/>
  <c r="R1200"/>
  <c r="S1200"/>
  <c r="Q1201"/>
  <c r="R1201"/>
  <c r="S1201"/>
  <c r="Q1202"/>
  <c r="R1202"/>
  <c r="S1202"/>
  <c r="Q1203"/>
  <c r="R1203"/>
  <c r="S1203"/>
  <c r="Q1204"/>
  <c r="R1204"/>
  <c r="S1204"/>
  <c r="Q1205"/>
  <c r="R1205"/>
  <c r="S1205"/>
  <c r="Q1206"/>
  <c r="R1206"/>
  <c r="S1206"/>
  <c r="Q1207"/>
  <c r="R1207"/>
  <c r="S1207"/>
  <c r="Q1208"/>
  <c r="R1208"/>
  <c r="S1208"/>
  <c r="Q1209"/>
  <c r="R1209"/>
  <c r="S1209"/>
  <c r="Q1210"/>
  <c r="R1210"/>
  <c r="S1210"/>
  <c r="Q1211"/>
  <c r="R1211"/>
  <c r="S1211"/>
  <c r="Q1212"/>
  <c r="R1212"/>
  <c r="S1212"/>
  <c r="Q1213"/>
  <c r="R1213"/>
  <c r="S1213"/>
  <c r="Q1214"/>
  <c r="R1214"/>
  <c r="S1214"/>
  <c r="Q1215"/>
  <c r="R1215"/>
  <c r="S1215"/>
  <c r="Q1216"/>
  <c r="R1216"/>
  <c r="S1216"/>
  <c r="Q1217"/>
  <c r="R1217"/>
  <c r="S1217"/>
  <c r="Q1218"/>
  <c r="R1218"/>
  <c r="S1218"/>
  <c r="Q1219"/>
  <c r="R1219"/>
  <c r="S1219"/>
  <c r="Q1220"/>
  <c r="R1220"/>
  <c r="S1220"/>
  <c r="Q1221"/>
  <c r="R1221"/>
  <c r="S1221"/>
  <c r="Q1222"/>
  <c r="R1222"/>
  <c r="S1222"/>
  <c r="Q1223"/>
  <c r="R1223"/>
  <c r="S1223"/>
  <c r="Q1224"/>
  <c r="R1224"/>
  <c r="S1224"/>
  <c r="Q1225"/>
  <c r="R1225"/>
  <c r="S1225"/>
  <c r="Q1226"/>
  <c r="R1226"/>
  <c r="S1226"/>
  <c r="Q1227"/>
  <c r="R1227"/>
  <c r="S1227"/>
  <c r="Q1228"/>
  <c r="R1228"/>
  <c r="S1228"/>
  <c r="Q1229"/>
  <c r="R1229"/>
  <c r="S1229"/>
  <c r="Q1230"/>
  <c r="R1230"/>
  <c r="S1230"/>
  <c r="Q1231"/>
  <c r="R1231"/>
  <c r="S1231"/>
  <c r="Q1232"/>
  <c r="R1232"/>
  <c r="S1232"/>
  <c r="Q1233"/>
  <c r="R1233"/>
  <c r="S1233"/>
  <c r="Q1234"/>
  <c r="R1234"/>
  <c r="S1234"/>
  <c r="Q1235"/>
  <c r="R1235"/>
  <c r="S1235"/>
  <c r="Q1236"/>
  <c r="R1236"/>
  <c r="S1236"/>
  <c r="Q1237"/>
  <c r="R1237"/>
  <c r="S1237"/>
  <c r="Q1238"/>
  <c r="R1238"/>
  <c r="S1238"/>
  <c r="Q1239"/>
  <c r="R1239"/>
  <c r="S1239"/>
  <c r="Q1240"/>
  <c r="R1240"/>
  <c r="S1240"/>
  <c r="Q1241"/>
  <c r="R1241"/>
  <c r="S1241"/>
  <c r="Q1242"/>
  <c r="R1242"/>
  <c r="S1242"/>
  <c r="Q1243"/>
  <c r="R1243"/>
  <c r="S1243"/>
  <c r="Q1244"/>
  <c r="R1244"/>
  <c r="S1244"/>
  <c r="Q1245"/>
  <c r="R1245"/>
  <c r="S1245"/>
  <c r="Q1246"/>
  <c r="R1246"/>
  <c r="S1246"/>
  <c r="Q1247"/>
  <c r="R1247"/>
  <c r="S1247"/>
  <c r="Q1248"/>
  <c r="R1248"/>
  <c r="S1248"/>
  <c r="Q1249"/>
  <c r="R1249"/>
  <c r="S1249"/>
  <c r="Q1250"/>
  <c r="R1250"/>
  <c r="S1250"/>
  <c r="Q1251"/>
  <c r="R1251"/>
  <c r="S1251"/>
  <c r="Q1252"/>
  <c r="R1252"/>
  <c r="S1252"/>
  <c r="Q1253"/>
  <c r="R1253"/>
  <c r="S1253"/>
  <c r="Q1254"/>
  <c r="R1254"/>
  <c r="S1254"/>
  <c r="Q1255"/>
  <c r="R1255"/>
  <c r="S1255"/>
  <c r="Q1256"/>
  <c r="R1256"/>
  <c r="S1256"/>
  <c r="Q1257"/>
  <c r="R1257"/>
  <c r="S1257"/>
  <c r="Q1258"/>
  <c r="R1258"/>
  <c r="S1258"/>
  <c r="Q1259"/>
  <c r="R1259"/>
  <c r="S1259"/>
  <c r="Q1260"/>
  <c r="R1260"/>
  <c r="S1260"/>
  <c r="Q1261"/>
  <c r="R1261"/>
  <c r="S1261"/>
  <c r="Q1262"/>
  <c r="R1262"/>
  <c r="S1262"/>
  <c r="Q1263"/>
  <c r="R1263"/>
  <c r="S1263"/>
  <c r="Q1264"/>
  <c r="R1264"/>
  <c r="S1264"/>
  <c r="Q1265"/>
  <c r="R1265"/>
  <c r="S1265"/>
  <c r="Q1266"/>
  <c r="R1266"/>
  <c r="S1266"/>
  <c r="Q1267"/>
  <c r="R1267"/>
  <c r="S1267"/>
  <c r="Q1268"/>
  <c r="R1268"/>
  <c r="S1268"/>
  <c r="Q1269"/>
  <c r="R1269"/>
  <c r="S1269"/>
  <c r="Q1270"/>
  <c r="R1270"/>
  <c r="S1270"/>
  <c r="Q1271"/>
  <c r="R1271"/>
  <c r="S1271"/>
  <c r="Q1272"/>
  <c r="R1272"/>
  <c r="S1272"/>
  <c r="Q1273"/>
  <c r="R1273"/>
  <c r="S1273"/>
  <c r="Q1274"/>
  <c r="R1274"/>
  <c r="S1274"/>
  <c r="Q1275"/>
  <c r="R1275"/>
  <c r="S1275"/>
  <c r="Q1276"/>
  <c r="R1276"/>
  <c r="S1276"/>
  <c r="Q1277"/>
  <c r="R1277"/>
  <c r="S1277"/>
  <c r="Q1278"/>
  <c r="R1278"/>
  <c r="S1278"/>
  <c r="Q1279"/>
  <c r="R1279"/>
  <c r="S1279"/>
  <c r="Q1280"/>
  <c r="R1280"/>
  <c r="S1280"/>
  <c r="Q1281"/>
  <c r="R1281"/>
  <c r="S1281"/>
  <c r="Q1282"/>
  <c r="R1282"/>
  <c r="S1282"/>
  <c r="Q1283"/>
  <c r="R1283"/>
  <c r="S1283"/>
  <c r="Q1284"/>
  <c r="R1284"/>
  <c r="S1284"/>
  <c r="Q1285"/>
  <c r="R1285"/>
  <c r="S1285"/>
  <c r="Q1286"/>
  <c r="R1286"/>
  <c r="S1286"/>
  <c r="Q1287"/>
  <c r="R1287"/>
  <c r="S1287"/>
  <c r="Q1288"/>
  <c r="R1288"/>
  <c r="S1288"/>
  <c r="Q1289"/>
  <c r="R1289"/>
  <c r="S1289"/>
  <c r="Q1290"/>
  <c r="R1290"/>
  <c r="S1290"/>
  <c r="Q1291"/>
  <c r="R1291"/>
  <c r="S1291"/>
  <c r="Q1292"/>
  <c r="R1292"/>
  <c r="S1292"/>
  <c r="Q1293"/>
  <c r="R1293"/>
  <c r="S1293"/>
  <c r="Q1294"/>
  <c r="R1294"/>
  <c r="S1294"/>
  <c r="Q1295"/>
  <c r="R1295"/>
  <c r="S1295"/>
  <c r="Q1296"/>
  <c r="R1296"/>
  <c r="S1296"/>
  <c r="Q1297"/>
  <c r="R1297"/>
  <c r="S1297"/>
  <c r="Q1298"/>
  <c r="R1298"/>
  <c r="S1298"/>
  <c r="Q1299"/>
  <c r="R1299"/>
  <c r="S1299"/>
  <c r="Q1300"/>
  <c r="R1300"/>
  <c r="S1300"/>
  <c r="Q1301"/>
  <c r="R1301"/>
  <c r="S1301"/>
  <c r="Q1302"/>
  <c r="R1302"/>
  <c r="S1302"/>
  <c r="Q1303"/>
  <c r="R1303"/>
  <c r="S1303"/>
  <c r="Q1304"/>
  <c r="R1304"/>
  <c r="S1304"/>
  <c r="Q1305"/>
  <c r="R1305"/>
  <c r="S1305"/>
  <c r="Q1306"/>
  <c r="R1306"/>
  <c r="S1306"/>
  <c r="Q1307"/>
  <c r="R1307"/>
  <c r="S1307"/>
  <c r="Q1308"/>
  <c r="R1308"/>
  <c r="S1308"/>
  <c r="Q1309"/>
  <c r="R1309"/>
  <c r="S1309"/>
  <c r="Q1310"/>
  <c r="R1310"/>
  <c r="S1310"/>
  <c r="Q1311"/>
  <c r="R1311"/>
  <c r="S1311"/>
  <c r="Q1312"/>
  <c r="R1312"/>
  <c r="S1312"/>
  <c r="Q1313"/>
  <c r="R1313"/>
  <c r="S1313"/>
  <c r="Q1314"/>
  <c r="R1314"/>
  <c r="S1314"/>
  <c r="Q1315"/>
  <c r="R1315"/>
  <c r="S1315"/>
  <c r="Q1316"/>
  <c r="R1316"/>
  <c r="S1316"/>
  <c r="Q1317"/>
  <c r="R1317"/>
  <c r="S1317"/>
  <c r="Q1318"/>
  <c r="R1318"/>
  <c r="S1318"/>
  <c r="Q1319"/>
  <c r="R1319"/>
  <c r="S1319"/>
  <c r="Q1320"/>
  <c r="R1320"/>
  <c r="S1320"/>
  <c r="Q1321"/>
  <c r="R1321"/>
  <c r="S1321"/>
  <c r="Q1322"/>
  <c r="R1322"/>
  <c r="S1322"/>
  <c r="Q1323"/>
  <c r="R1323"/>
  <c r="S1323"/>
  <c r="Q1324"/>
  <c r="R1324"/>
  <c r="S1324"/>
  <c r="Q1325"/>
  <c r="R1325"/>
  <c r="S1325"/>
  <c r="Q1326"/>
  <c r="R1326"/>
  <c r="S1326"/>
  <c r="Q1327"/>
  <c r="R1327"/>
  <c r="S1327"/>
  <c r="Q1328"/>
  <c r="R1328"/>
  <c r="S1328"/>
  <c r="Q1329"/>
  <c r="R1329"/>
  <c r="S1329"/>
  <c r="Q1330"/>
  <c r="R1330"/>
  <c r="S1330"/>
  <c r="Q1331"/>
  <c r="R1331"/>
  <c r="S1331"/>
  <c r="Q1332"/>
  <c r="R1332"/>
  <c r="S1332"/>
  <c r="Q1333"/>
  <c r="R1333"/>
  <c r="S1333"/>
  <c r="Q1334"/>
  <c r="R1334"/>
  <c r="S1334"/>
  <c r="Q1335"/>
  <c r="R1335"/>
  <c r="S1335"/>
  <c r="Q1336"/>
  <c r="R1336"/>
  <c r="S1336"/>
  <c r="Q1337"/>
  <c r="R1337"/>
  <c r="S1337"/>
  <c r="Q1338"/>
  <c r="R1338"/>
  <c r="S1338"/>
  <c r="Q1339"/>
  <c r="R1339"/>
  <c r="S1339"/>
  <c r="Q1340"/>
  <c r="R1340"/>
  <c r="S1340"/>
  <c r="Q1341"/>
  <c r="R1341"/>
  <c r="S1341"/>
  <c r="Q1342"/>
  <c r="R1342"/>
  <c r="S1342"/>
  <c r="Q1343"/>
  <c r="R1343"/>
  <c r="S1343"/>
  <c r="Q1344"/>
  <c r="R1344"/>
  <c r="S1344"/>
  <c r="Q1345"/>
  <c r="R1345"/>
  <c r="S1345"/>
  <c r="Q1346"/>
  <c r="R1346"/>
  <c r="S1346"/>
  <c r="Q1347"/>
  <c r="R1347"/>
  <c r="S1347"/>
  <c r="Q1348"/>
  <c r="R1348"/>
  <c r="S1348"/>
  <c r="Q1349"/>
  <c r="R1349"/>
  <c r="S1349"/>
  <c r="Q1350"/>
  <c r="R1350"/>
  <c r="S1350"/>
  <c r="Q1351"/>
  <c r="R1351"/>
  <c r="S1351"/>
  <c r="Q1352"/>
  <c r="R1352"/>
  <c r="S1352"/>
  <c r="Q1353"/>
  <c r="R1353"/>
  <c r="S1353"/>
  <c r="Q1354"/>
  <c r="R1354"/>
  <c r="S1354"/>
  <c r="Q1355"/>
  <c r="R1355"/>
  <c r="S1355"/>
  <c r="Q1356"/>
  <c r="R1356"/>
  <c r="S1356"/>
  <c r="Q1357"/>
  <c r="R1357"/>
  <c r="S1357"/>
  <c r="Q1358"/>
  <c r="R1358"/>
  <c r="S1358"/>
  <c r="Q1359"/>
  <c r="R1359"/>
  <c r="S1359"/>
  <c r="Q1360"/>
  <c r="R1360"/>
  <c r="S1360"/>
  <c r="Q1361"/>
  <c r="R1361"/>
  <c r="S1361"/>
  <c r="Q1362"/>
  <c r="R1362"/>
  <c r="S1362"/>
  <c r="Q1363"/>
  <c r="R1363"/>
  <c r="S1363"/>
  <c r="Q1364"/>
  <c r="R1364"/>
  <c r="S1364"/>
  <c r="Q1365"/>
  <c r="R1365"/>
  <c r="S1365"/>
  <c r="Q1366"/>
  <c r="R1366"/>
  <c r="S1366"/>
  <c r="Q1367"/>
  <c r="R1367"/>
  <c r="S1367"/>
  <c r="Q1368"/>
  <c r="R1368"/>
  <c r="S1368"/>
  <c r="Q1369"/>
  <c r="R1369"/>
  <c r="S1369"/>
  <c r="Q1370"/>
  <c r="R1370"/>
  <c r="S1370"/>
  <c r="Q1371"/>
  <c r="R1371"/>
  <c r="S1371"/>
  <c r="Q1372"/>
  <c r="R1372"/>
  <c r="S1372"/>
  <c r="Q1373"/>
  <c r="R1373"/>
  <c r="S1373"/>
  <c r="Q1374"/>
  <c r="R1374"/>
  <c r="S1374"/>
  <c r="Q1375"/>
  <c r="R1375"/>
  <c r="S1375"/>
  <c r="Q1376"/>
  <c r="R1376"/>
  <c r="S1376"/>
  <c r="Q1377"/>
  <c r="R1377"/>
  <c r="S1377"/>
  <c r="Q1378"/>
  <c r="R1378"/>
  <c r="S1378"/>
  <c r="Q1379"/>
  <c r="R1379"/>
  <c r="S1379"/>
  <c r="Q1380"/>
  <c r="R1380"/>
  <c r="S1380"/>
  <c r="Q1381"/>
  <c r="R1381"/>
  <c r="S1381"/>
  <c r="Q1382"/>
  <c r="R1382"/>
  <c r="S1382"/>
  <c r="Q1383"/>
  <c r="R1383"/>
  <c r="S1383"/>
  <c r="Q1384"/>
  <c r="R1384"/>
  <c r="S1384"/>
  <c r="Q1385"/>
  <c r="R1385"/>
  <c r="S1385"/>
  <c r="Q1386"/>
  <c r="R1386"/>
  <c r="S1386"/>
  <c r="Q1387"/>
  <c r="R1387"/>
  <c r="S1387"/>
  <c r="Q1388"/>
  <c r="R1388"/>
  <c r="S1388"/>
  <c r="Q1389"/>
  <c r="R1389"/>
  <c r="S1389"/>
  <c r="Q1390"/>
  <c r="R1390"/>
  <c r="S1390"/>
  <c r="Q1391"/>
  <c r="R1391"/>
  <c r="S1391"/>
  <c r="Q1392"/>
  <c r="R1392"/>
  <c r="S1392"/>
  <c r="Q1393"/>
  <c r="R1393"/>
  <c r="S1393"/>
  <c r="Q1394"/>
  <c r="R1394"/>
  <c r="S1394"/>
  <c r="Q1395"/>
  <c r="R1395"/>
  <c r="S1395"/>
  <c r="Q1396"/>
  <c r="R1396"/>
  <c r="S1396"/>
  <c r="Q1397"/>
  <c r="R1397"/>
  <c r="S1397"/>
  <c r="Q1398"/>
  <c r="R1398"/>
  <c r="S1398"/>
  <c r="Q1399"/>
  <c r="R1399"/>
  <c r="S1399"/>
  <c r="Q1400"/>
  <c r="R1400"/>
  <c r="S1400"/>
  <c r="Q1401"/>
  <c r="R1401"/>
  <c r="S1401"/>
  <c r="Q1402"/>
  <c r="R1402"/>
  <c r="S1402"/>
  <c r="Q1403"/>
  <c r="R1403"/>
  <c r="S1403"/>
  <c r="Q1404"/>
  <c r="R1404"/>
  <c r="S1404"/>
  <c r="Q1405"/>
  <c r="R1405"/>
  <c r="S1405"/>
  <c r="Q1406"/>
  <c r="R1406"/>
  <c r="S1406"/>
  <c r="Q1407"/>
  <c r="R1407"/>
  <c r="S1407"/>
  <c r="Q1408"/>
  <c r="R1408"/>
  <c r="S1408"/>
  <c r="Q1409"/>
  <c r="R1409"/>
  <c r="S1409"/>
  <c r="Q1410"/>
  <c r="R1410"/>
  <c r="S1410"/>
  <c r="Q1411"/>
  <c r="R1411"/>
  <c r="S1411"/>
  <c r="Q1412"/>
  <c r="R1412"/>
  <c r="S1412"/>
  <c r="Q1413"/>
  <c r="R1413"/>
  <c r="S1413"/>
  <c r="Q1414"/>
  <c r="R1414"/>
  <c r="S1414"/>
  <c r="Q1415"/>
  <c r="R1415"/>
  <c r="S1415"/>
  <c r="Q1416"/>
  <c r="R1416"/>
  <c r="S1416"/>
  <c r="Q1417"/>
  <c r="R1417"/>
  <c r="S1417"/>
  <c r="Q1418"/>
  <c r="R1418"/>
  <c r="S1418"/>
  <c r="Q1419"/>
  <c r="R1419"/>
  <c r="S1419"/>
  <c r="Q1420"/>
  <c r="R1420"/>
  <c r="S1420"/>
  <c r="Q1421"/>
  <c r="R1421"/>
  <c r="S1421"/>
  <c r="Q1422"/>
  <c r="R1422"/>
  <c r="S1422"/>
  <c r="Q1423"/>
  <c r="R1423"/>
  <c r="S1423"/>
  <c r="Q1424"/>
  <c r="R1424"/>
  <c r="S1424"/>
  <c r="Q1425"/>
  <c r="R1425"/>
  <c r="S1425"/>
  <c r="Q1426"/>
  <c r="R1426"/>
  <c r="S1426"/>
  <c r="Q1427"/>
  <c r="R1427"/>
  <c r="S1427"/>
  <c r="Q1428"/>
  <c r="R1428"/>
  <c r="S1428"/>
  <c r="Q1429"/>
  <c r="R1429"/>
  <c r="S1429"/>
  <c r="Q1430"/>
  <c r="R1430"/>
  <c r="S1430"/>
  <c r="Q1431"/>
  <c r="R1431"/>
  <c r="S1431"/>
  <c r="Q1432"/>
  <c r="R1432"/>
  <c r="S1432"/>
  <c r="Q1433"/>
  <c r="R1433"/>
  <c r="S1433"/>
  <c r="Q1434"/>
  <c r="R1434"/>
  <c r="S1434"/>
  <c r="Q1435"/>
  <c r="R1435"/>
  <c r="S1435"/>
  <c r="Q1436"/>
  <c r="R1436"/>
  <c r="S1436"/>
  <c r="Q1437"/>
  <c r="R1437"/>
  <c r="S1437"/>
  <c r="Q1438"/>
  <c r="R1438"/>
  <c r="S1438"/>
  <c r="Q1439"/>
  <c r="R1439"/>
  <c r="S1439"/>
  <c r="Q1440"/>
  <c r="R1440"/>
  <c r="S1440"/>
  <c r="Q1441"/>
  <c r="R1441"/>
  <c r="S1441"/>
  <c r="Q1442"/>
  <c r="R1442"/>
  <c r="S1442"/>
  <c r="Q1443"/>
  <c r="R1443"/>
  <c r="S1443"/>
  <c r="Q1444"/>
  <c r="R1444"/>
  <c r="S1444"/>
  <c r="Q1445"/>
  <c r="R1445"/>
  <c r="S1445"/>
  <c r="Q1446"/>
  <c r="R1446"/>
  <c r="S1446"/>
  <c r="Q1447"/>
  <c r="R1447"/>
  <c r="S1447"/>
  <c r="Q1448"/>
  <c r="R1448"/>
  <c r="S1448"/>
  <c r="Q1449"/>
  <c r="R1449"/>
  <c r="S1449"/>
  <c r="Q1450"/>
  <c r="R1450"/>
  <c r="S1450"/>
  <c r="Q1451"/>
  <c r="R1451"/>
  <c r="S1451"/>
  <c r="Q1452"/>
  <c r="R1452"/>
  <c r="S1452"/>
  <c r="Q1453"/>
  <c r="R1453"/>
  <c r="S1453"/>
  <c r="Q1454"/>
  <c r="R1454"/>
  <c r="S1454"/>
  <c r="Q1455"/>
  <c r="R1455"/>
  <c r="S1455"/>
  <c r="Q1456"/>
  <c r="R1456"/>
  <c r="S1456"/>
  <c r="Q1457"/>
  <c r="R1457"/>
  <c r="S1457"/>
  <c r="Q1458"/>
  <c r="R1458"/>
  <c r="S1458"/>
  <c r="Q1459"/>
  <c r="R1459"/>
  <c r="S1459"/>
  <c r="Q1460"/>
  <c r="R1460"/>
  <c r="S1460"/>
  <c r="Q1461"/>
  <c r="R1461"/>
  <c r="S1461"/>
  <c r="Q1462"/>
  <c r="R1462"/>
  <c r="S1462"/>
  <c r="Q1463"/>
  <c r="R1463"/>
  <c r="S1463"/>
  <c r="Q1464"/>
  <c r="R1464"/>
  <c r="S1464"/>
  <c r="Q1465"/>
  <c r="R1465"/>
  <c r="S1465"/>
  <c r="Q1466"/>
  <c r="R1466"/>
  <c r="S1466"/>
  <c r="Q1467"/>
  <c r="R1467"/>
  <c r="S1467"/>
  <c r="Q1468"/>
  <c r="R1468"/>
  <c r="S1468"/>
  <c r="Q1469"/>
  <c r="R1469"/>
  <c r="S1469"/>
  <c r="Q1470"/>
  <c r="R1470"/>
  <c r="S1470"/>
  <c r="Q1471"/>
  <c r="R1471"/>
  <c r="S1471"/>
  <c r="Q1472"/>
  <c r="R1472"/>
  <c r="S1472"/>
  <c r="Q1473"/>
  <c r="R1473"/>
  <c r="S1473"/>
  <c r="Q1474"/>
  <c r="R1474"/>
  <c r="S1474"/>
  <c r="Q1475"/>
  <c r="R1475"/>
  <c r="S1475"/>
  <c r="Q1476"/>
  <c r="R1476"/>
  <c r="S1476"/>
  <c r="Q1477"/>
  <c r="R1477"/>
  <c r="S1477"/>
  <c r="Q1478"/>
  <c r="R1478"/>
  <c r="S1478"/>
  <c r="Q1479"/>
  <c r="R1479"/>
  <c r="S1479"/>
  <c r="Q1480"/>
  <c r="R1480"/>
  <c r="S1480"/>
  <c r="Q1481"/>
  <c r="R1481"/>
  <c r="S1481"/>
  <c r="Q1482"/>
  <c r="R1482"/>
  <c r="S1482"/>
  <c r="Q1483"/>
  <c r="R1483"/>
  <c r="S1483"/>
  <c r="Q1484"/>
  <c r="R1484"/>
  <c r="S1484"/>
  <c r="Q1485"/>
  <c r="R1485"/>
  <c r="S1485"/>
  <c r="Q1486"/>
  <c r="R1486"/>
  <c r="S1486"/>
  <c r="Q1487"/>
  <c r="R1487"/>
  <c r="S1487"/>
  <c r="Q1488"/>
  <c r="R1488"/>
  <c r="S1488"/>
  <c r="Q1489"/>
  <c r="R1489"/>
  <c r="S1489"/>
  <c r="Q1490"/>
  <c r="R1490"/>
  <c r="S1490"/>
  <c r="Q1491"/>
  <c r="R1491"/>
  <c r="S1491"/>
  <c r="Q1492"/>
  <c r="R1492"/>
  <c r="S1492"/>
  <c r="Q1493"/>
  <c r="R1493"/>
  <c r="S1493"/>
  <c r="Q1494"/>
  <c r="R1494"/>
  <c r="S1494"/>
  <c r="Q1495"/>
  <c r="R1495"/>
  <c r="S1495"/>
  <c r="Q1496"/>
  <c r="R1496"/>
  <c r="S1496"/>
  <c r="Q1497"/>
  <c r="R1497"/>
  <c r="S1497"/>
  <c r="Q1498"/>
  <c r="R1498"/>
  <c r="S1498"/>
  <c r="Q1499"/>
  <c r="R1499"/>
  <c r="S1499"/>
  <c r="Q1500"/>
  <c r="R1500"/>
  <c r="S1500"/>
  <c r="Q1501"/>
  <c r="R1501"/>
  <c r="S1501"/>
  <c r="Q1502"/>
  <c r="R1502"/>
  <c r="S1502"/>
  <c r="Q1503"/>
  <c r="R1503"/>
  <c r="S1503"/>
  <c r="Q1504"/>
  <c r="R1504"/>
  <c r="S1504"/>
  <c r="Q1505"/>
  <c r="R1505"/>
  <c r="S1505"/>
  <c r="Q1506"/>
  <c r="R1506"/>
  <c r="S1506"/>
  <c r="Q1507"/>
  <c r="R1507"/>
  <c r="S1507"/>
  <c r="Q1508"/>
  <c r="R1508"/>
  <c r="S1508"/>
  <c r="Q1509"/>
  <c r="R1509"/>
  <c r="S1509"/>
  <c r="Q1510"/>
  <c r="R1510"/>
  <c r="S1510"/>
  <c r="Q1511"/>
  <c r="R1511"/>
  <c r="S1511"/>
  <c r="Q1512"/>
  <c r="R1512"/>
  <c r="S1512"/>
  <c r="Q1513"/>
  <c r="R1513"/>
  <c r="S1513"/>
  <c r="Q1514"/>
  <c r="R1514"/>
  <c r="S1514"/>
  <c r="Q1515"/>
  <c r="R1515"/>
  <c r="S1515"/>
  <c r="Q1516"/>
  <c r="R1516"/>
  <c r="S1516"/>
  <c r="Q1517"/>
  <c r="R1517"/>
  <c r="S1517"/>
  <c r="Q1518"/>
  <c r="R1518"/>
  <c r="S1518"/>
  <c r="Q1519"/>
  <c r="R1519"/>
  <c r="S1519"/>
  <c r="Q1520"/>
  <c r="R1520"/>
  <c r="S1520"/>
  <c r="Q1521"/>
  <c r="R1521"/>
  <c r="S1521"/>
  <c r="Q1522"/>
  <c r="R1522"/>
  <c r="S1522"/>
  <c r="Q1523"/>
  <c r="R1523"/>
  <c r="S1523"/>
  <c r="Q1524"/>
  <c r="R1524"/>
  <c r="S1524"/>
  <c r="Q1525"/>
  <c r="R1525"/>
  <c r="S1525"/>
  <c r="Q1526"/>
  <c r="R1526"/>
  <c r="S1526"/>
  <c r="Q1527"/>
  <c r="R1527"/>
  <c r="S1527"/>
  <c r="Q1528"/>
  <c r="R1528"/>
  <c r="S1528"/>
  <c r="Q1529"/>
  <c r="R1529"/>
  <c r="S1529"/>
  <c r="Q1530"/>
  <c r="R1530"/>
  <c r="S1530"/>
  <c r="Q1531"/>
  <c r="R1531"/>
  <c r="S1531"/>
  <c r="Q1532"/>
  <c r="R1532"/>
  <c r="S1532"/>
  <c r="Q1533"/>
  <c r="R1533"/>
  <c r="S1533"/>
  <c r="Q1534"/>
  <c r="R1534"/>
  <c r="S1534"/>
  <c r="Q1535"/>
  <c r="R1535"/>
  <c r="S1535"/>
  <c r="Q1536"/>
  <c r="R1536"/>
  <c r="S1536"/>
  <c r="Q1537"/>
  <c r="R1537"/>
  <c r="S1537"/>
  <c r="Q1538"/>
  <c r="R1538"/>
  <c r="S1538"/>
  <c r="Q1539"/>
  <c r="R1539"/>
  <c r="S1539"/>
  <c r="Q1540"/>
  <c r="R1540"/>
  <c r="S1540"/>
  <c r="Q1541"/>
  <c r="R1541"/>
  <c r="S1541"/>
  <c r="Q1542"/>
  <c r="R1542"/>
  <c r="S1542"/>
  <c r="Q1543"/>
  <c r="R1543"/>
  <c r="S1543"/>
  <c r="Q1544"/>
  <c r="R1544"/>
  <c r="S1544"/>
  <c r="Q1545"/>
  <c r="R1545"/>
  <c r="S1545"/>
  <c r="Q1546"/>
  <c r="R1546"/>
  <c r="S1546"/>
  <c r="Q1547"/>
  <c r="R1547"/>
  <c r="S1547"/>
  <c r="Q1548"/>
  <c r="R1548"/>
  <c r="S1548"/>
  <c r="Q1549"/>
  <c r="R1549"/>
  <c r="S1549"/>
  <c r="Q1550"/>
  <c r="R1550"/>
  <c r="S1550"/>
  <c r="Q1551"/>
  <c r="R1551"/>
  <c r="S1551"/>
  <c r="Q1552"/>
  <c r="R1552"/>
  <c r="S1552"/>
  <c r="Q1553"/>
  <c r="R1553"/>
  <c r="S1553"/>
  <c r="Q1554"/>
  <c r="R1554"/>
  <c r="S1554"/>
  <c r="Q1555"/>
  <c r="R1555"/>
  <c r="S1555"/>
  <c r="Q1556"/>
  <c r="R1556"/>
  <c r="S1556"/>
  <c r="Q1557"/>
  <c r="R1557"/>
  <c r="S1557"/>
  <c r="Q1558"/>
  <c r="R1558"/>
  <c r="S1558"/>
  <c r="Q1559"/>
  <c r="R1559"/>
  <c r="S1559"/>
  <c r="Q1560"/>
  <c r="R1560"/>
  <c r="S1560"/>
  <c r="Q1561"/>
  <c r="R1561"/>
  <c r="S1561"/>
  <c r="Q1562"/>
  <c r="R1562"/>
  <c r="S1562"/>
  <c r="Q1563"/>
  <c r="R1563"/>
  <c r="S1563"/>
  <c r="Q1564"/>
  <c r="R1564"/>
  <c r="S1564"/>
  <c r="Q1565"/>
  <c r="R1565"/>
  <c r="S1565"/>
  <c r="Q1566"/>
  <c r="R1566"/>
  <c r="S1566"/>
  <c r="Q1567"/>
  <c r="R1567"/>
  <c r="S1567"/>
  <c r="Q1568"/>
  <c r="R1568"/>
  <c r="S1568"/>
  <c r="Q1569"/>
  <c r="R1569"/>
  <c r="S1569"/>
  <c r="Q1570"/>
  <c r="R1570"/>
  <c r="S1570"/>
  <c r="Q1571"/>
  <c r="R1571"/>
  <c r="S1571"/>
  <c r="Q1572"/>
  <c r="R1572"/>
  <c r="S1572"/>
  <c r="Q1573"/>
  <c r="R1573"/>
  <c r="S1573"/>
  <c r="Q1574"/>
  <c r="R1574"/>
  <c r="S1574"/>
  <c r="Q1575"/>
  <c r="R1575"/>
  <c r="S1575"/>
  <c r="Q1576"/>
  <c r="R1576"/>
  <c r="S1576"/>
  <c r="Q1577"/>
  <c r="R1577"/>
  <c r="S1577"/>
  <c r="Q1578"/>
  <c r="R1578"/>
  <c r="S1578"/>
  <c r="Q1579"/>
  <c r="R1579"/>
  <c r="S1579"/>
  <c r="Q1580"/>
  <c r="R1580"/>
  <c r="S1580"/>
  <c r="Q1581"/>
  <c r="R1581"/>
  <c r="S1581"/>
  <c r="Q1582"/>
  <c r="R1582"/>
  <c r="S1582"/>
  <c r="Q1583"/>
  <c r="R1583"/>
  <c r="S1583"/>
  <c r="Q1584"/>
  <c r="R1584"/>
  <c r="S1584"/>
  <c r="Q1585"/>
  <c r="R1585"/>
  <c r="S1585"/>
  <c r="Q1586"/>
  <c r="R1586"/>
  <c r="S1586"/>
  <c r="Q1587"/>
  <c r="R1587"/>
  <c r="S1587"/>
  <c r="Q1588"/>
  <c r="R1588"/>
  <c r="S1588"/>
  <c r="Q1589"/>
  <c r="R1589"/>
  <c r="S1589"/>
  <c r="Q1590"/>
  <c r="R1590"/>
  <c r="S1590"/>
  <c r="Q1591"/>
  <c r="R1591"/>
  <c r="S1591"/>
  <c r="Q1592"/>
  <c r="R1592"/>
  <c r="S1592"/>
  <c r="Q1593"/>
  <c r="R1593"/>
  <c r="S1593"/>
  <c r="Q1594"/>
  <c r="R1594"/>
  <c r="S1594"/>
  <c r="Q1595"/>
  <c r="R1595"/>
  <c r="S1595"/>
  <c r="Q1596"/>
  <c r="R1596"/>
  <c r="S1596"/>
  <c r="Q1597"/>
  <c r="R1597"/>
  <c r="S1597"/>
  <c r="Q1598"/>
  <c r="R1598"/>
  <c r="S1598"/>
  <c r="Q1599"/>
  <c r="R1599"/>
  <c r="S1599"/>
  <c r="Q1600"/>
  <c r="R1600"/>
  <c r="S1600"/>
  <c r="Q1601"/>
  <c r="R1601"/>
  <c r="S1601"/>
  <c r="Q1602"/>
  <c r="R1602"/>
  <c r="S1602"/>
  <c r="Q1603"/>
  <c r="R1603"/>
  <c r="S1603"/>
  <c r="Q1604"/>
  <c r="R1604"/>
  <c r="S1604"/>
  <c r="Q1605"/>
  <c r="R1605"/>
  <c r="S1605"/>
  <c r="Q1606"/>
  <c r="R1606"/>
  <c r="S1606"/>
  <c r="Q1607"/>
  <c r="R1607"/>
  <c r="S1607"/>
  <c r="Q1608"/>
  <c r="R1608"/>
  <c r="S1608"/>
  <c r="Q1609"/>
  <c r="R1609"/>
  <c r="S1609"/>
  <c r="Q1610"/>
  <c r="R1610"/>
  <c r="S1610"/>
  <c r="Q1611"/>
  <c r="R1611"/>
  <c r="S1611"/>
  <c r="Q1612"/>
  <c r="R1612"/>
  <c r="S1612"/>
  <c r="Q1613"/>
  <c r="R1613"/>
  <c r="S1613"/>
  <c r="Q1614"/>
  <c r="R1614"/>
  <c r="S1614"/>
  <c r="Q1615"/>
  <c r="R1615"/>
  <c r="S1615"/>
  <c r="Q1616"/>
  <c r="R1616"/>
  <c r="S1616"/>
  <c r="Q1617"/>
  <c r="R1617"/>
  <c r="S1617"/>
  <c r="Q1618"/>
  <c r="R1618"/>
  <c r="S1618"/>
  <c r="Q1619"/>
  <c r="R1619"/>
  <c r="S1619"/>
  <c r="Q1620"/>
  <c r="R1620"/>
  <c r="S1620"/>
  <c r="Q1621"/>
  <c r="R1621"/>
  <c r="S1621"/>
  <c r="Q1622"/>
  <c r="R1622"/>
  <c r="S1622"/>
  <c r="Q1623"/>
  <c r="R1623"/>
  <c r="S1623"/>
  <c r="Q1624"/>
  <c r="R1624"/>
  <c r="S1624"/>
  <c r="Q1625"/>
  <c r="R1625"/>
  <c r="S1625"/>
  <c r="Q1626"/>
  <c r="R1626"/>
  <c r="S1626"/>
  <c r="Q1627"/>
  <c r="R1627"/>
  <c r="S1627"/>
  <c r="Q1628"/>
  <c r="R1628"/>
  <c r="S1628"/>
  <c r="Q1629"/>
  <c r="R1629"/>
  <c r="S1629"/>
  <c r="Q1630"/>
  <c r="R1630"/>
  <c r="S1630"/>
  <c r="Q1631"/>
  <c r="R1631"/>
  <c r="S1631"/>
  <c r="Q1632"/>
  <c r="R1632"/>
  <c r="S1632"/>
  <c r="Q1633"/>
  <c r="R1633"/>
  <c r="S1633"/>
  <c r="Q1634"/>
  <c r="R1634"/>
  <c r="S1634"/>
  <c r="Q1635"/>
  <c r="R1635"/>
  <c r="S1635"/>
  <c r="Q1636"/>
  <c r="R1636"/>
  <c r="S1636"/>
  <c r="Q1637"/>
  <c r="R1637"/>
  <c r="S1637"/>
  <c r="Q1638"/>
  <c r="R1638"/>
  <c r="S1638"/>
  <c r="Q1639"/>
  <c r="R1639"/>
  <c r="S1639"/>
  <c r="Q1640"/>
  <c r="R1640"/>
  <c r="S1640"/>
  <c r="Q1641"/>
  <c r="R1641"/>
  <c r="S1641"/>
  <c r="Q1642"/>
  <c r="R1642"/>
  <c r="S1642"/>
  <c r="Q1643"/>
  <c r="R1643"/>
  <c r="S1643"/>
  <c r="Q1644"/>
  <c r="R1644"/>
  <c r="S1644"/>
  <c r="Q1645"/>
  <c r="R1645"/>
  <c r="S1645"/>
  <c r="Q1646"/>
  <c r="R1646"/>
  <c r="S1646"/>
  <c r="Q1647"/>
  <c r="R1647"/>
  <c r="S1647"/>
  <c r="Q1648"/>
  <c r="R1648"/>
  <c r="S1648"/>
  <c r="Q1649"/>
  <c r="R1649"/>
  <c r="S1649"/>
  <c r="Q1650"/>
  <c r="R1650"/>
  <c r="S1650"/>
  <c r="Q1651"/>
  <c r="R1651"/>
  <c r="S1651"/>
  <c r="Q1652"/>
  <c r="R1652"/>
  <c r="S1652"/>
  <c r="Q1653"/>
  <c r="R1653"/>
  <c r="S1653"/>
  <c r="Q1654"/>
  <c r="R1654"/>
  <c r="S1654"/>
  <c r="Q1655"/>
  <c r="R1655"/>
  <c r="S1655"/>
  <c r="Q1656"/>
  <c r="R1656"/>
  <c r="S1656"/>
  <c r="Q1657"/>
  <c r="R1657"/>
  <c r="S1657"/>
  <c r="Q1658"/>
  <c r="R1658"/>
  <c r="S1658"/>
  <c r="Q1659"/>
  <c r="R1659"/>
  <c r="S1659"/>
  <c r="Q1660"/>
  <c r="R1660"/>
  <c r="S1660"/>
  <c r="Q1661"/>
  <c r="R1661"/>
  <c r="S1661"/>
  <c r="Q1662"/>
  <c r="R1662"/>
  <c r="S1662"/>
  <c r="Q1663"/>
  <c r="R1663"/>
  <c r="S1663"/>
  <c r="Q1664"/>
  <c r="R1664"/>
  <c r="S1664"/>
  <c r="Q1665"/>
  <c r="R1665"/>
  <c r="S1665"/>
  <c r="Q1666"/>
  <c r="R1666"/>
  <c r="S1666"/>
  <c r="Q1667"/>
  <c r="R1667"/>
  <c r="S1667"/>
  <c r="Q1668"/>
  <c r="R1668"/>
  <c r="S1668"/>
  <c r="Q1669"/>
  <c r="R1669"/>
  <c r="S1669"/>
  <c r="Q1670"/>
  <c r="R1670"/>
  <c r="S1670"/>
  <c r="Q1671"/>
  <c r="R1671"/>
  <c r="S1671"/>
  <c r="Q1672"/>
  <c r="R1672"/>
  <c r="S1672"/>
  <c r="Q1673"/>
  <c r="R1673"/>
  <c r="S1673"/>
  <c r="Q1674"/>
  <c r="R1674"/>
  <c r="S1674"/>
  <c r="Q1675"/>
  <c r="R1675"/>
  <c r="S1675"/>
  <c r="Q1676"/>
  <c r="R1676"/>
  <c r="S1676"/>
  <c r="Q1677"/>
  <c r="R1677"/>
  <c r="S1677"/>
  <c r="Q1678"/>
  <c r="R1678"/>
  <c r="S1678"/>
  <c r="Q1679"/>
  <c r="R1679"/>
  <c r="S1679"/>
  <c r="Q1680"/>
  <c r="R1680"/>
  <c r="S1680"/>
  <c r="Q1681"/>
  <c r="R1681"/>
  <c r="S1681"/>
  <c r="Q1682"/>
  <c r="R1682"/>
  <c r="S1682"/>
  <c r="Q1683"/>
  <c r="R1683"/>
  <c r="S1683"/>
  <c r="Q1684"/>
  <c r="R1684"/>
  <c r="S1684"/>
  <c r="Q1685"/>
  <c r="R1685"/>
  <c r="S1685"/>
  <c r="Q1686"/>
  <c r="R1686"/>
  <c r="S1686"/>
  <c r="Q1687"/>
  <c r="R1687"/>
  <c r="S1687"/>
  <c r="Q1688"/>
  <c r="R1688"/>
  <c r="S1688"/>
  <c r="Q1689"/>
  <c r="R1689"/>
  <c r="S1689"/>
  <c r="Q1690"/>
  <c r="R1690"/>
  <c r="S1690"/>
  <c r="Q1691"/>
  <c r="R1691"/>
  <c r="S1691"/>
  <c r="Q1692"/>
  <c r="R1692"/>
  <c r="S1692"/>
  <c r="Q1693"/>
  <c r="R1693"/>
  <c r="S1693"/>
  <c r="Q1694"/>
  <c r="R1694"/>
  <c r="S1694"/>
  <c r="Q1695"/>
  <c r="R1695"/>
  <c r="S1695"/>
  <c r="Q1696"/>
  <c r="R1696"/>
  <c r="S1696"/>
  <c r="Q1697"/>
  <c r="R1697"/>
  <c r="S1697"/>
  <c r="Q1698"/>
  <c r="R1698"/>
  <c r="S1698"/>
  <c r="Q1699"/>
  <c r="R1699"/>
  <c r="S1699"/>
  <c r="Q1700"/>
  <c r="R1700"/>
  <c r="S1700"/>
  <c r="Q1701"/>
  <c r="R1701"/>
  <c r="S1701"/>
  <c r="Q1702"/>
  <c r="R1702"/>
  <c r="S1702"/>
  <c r="Q1703"/>
  <c r="R1703"/>
  <c r="S1703"/>
  <c r="Q1704"/>
  <c r="R1704"/>
  <c r="S1704"/>
  <c r="Q1705"/>
  <c r="R1705"/>
  <c r="S1705"/>
  <c r="Q1706"/>
  <c r="R1706"/>
  <c r="S1706"/>
  <c r="Q1707"/>
  <c r="R1707"/>
  <c r="S1707"/>
  <c r="Q1708"/>
  <c r="R1708"/>
  <c r="S1708"/>
  <c r="Q1709"/>
  <c r="R1709"/>
  <c r="S1709"/>
  <c r="Q1710"/>
  <c r="R1710"/>
  <c r="S1710"/>
  <c r="Q1711"/>
  <c r="R1711"/>
  <c r="S1711"/>
  <c r="Q1712"/>
  <c r="R1712"/>
  <c r="S1712"/>
  <c r="Q1713"/>
  <c r="R1713"/>
  <c r="S1713"/>
  <c r="Q1714"/>
  <c r="R1714"/>
  <c r="S1714"/>
  <c r="Q1715"/>
  <c r="R1715"/>
  <c r="S1715"/>
  <c r="Q1716"/>
  <c r="R1716"/>
  <c r="S1716"/>
  <c r="Q1717"/>
  <c r="R1717"/>
  <c r="S1717"/>
  <c r="Q1718"/>
  <c r="R1718"/>
  <c r="S1718"/>
  <c r="Q1719"/>
  <c r="R1719"/>
  <c r="S1719"/>
  <c r="Q1720"/>
  <c r="R1720"/>
  <c r="S1720"/>
  <c r="Q1721"/>
  <c r="R1721"/>
  <c r="S1721"/>
  <c r="Q1722"/>
  <c r="R1722"/>
  <c r="S1722"/>
  <c r="Q1723"/>
  <c r="R1723"/>
  <c r="S1723"/>
  <c r="Q1724"/>
  <c r="R1724"/>
  <c r="S1724"/>
  <c r="Q1725"/>
  <c r="R1725"/>
  <c r="S1725"/>
  <c r="Q1726"/>
  <c r="R1726"/>
  <c r="S1726"/>
  <c r="Q1727"/>
  <c r="R1727"/>
  <c r="S1727"/>
  <c r="Q1728"/>
  <c r="R1728"/>
  <c r="S1728"/>
  <c r="Q1729"/>
  <c r="R1729"/>
  <c r="S1729"/>
  <c r="Q1730"/>
  <c r="R1730"/>
  <c r="S1730"/>
  <c r="Q1731"/>
  <c r="R1731"/>
  <c r="S1731"/>
  <c r="Q1732"/>
  <c r="R1732"/>
  <c r="S1732"/>
  <c r="Q1733"/>
  <c r="R1733"/>
  <c r="S1733"/>
  <c r="Q1734"/>
  <c r="R1734"/>
  <c r="S1734"/>
  <c r="Q1735"/>
  <c r="R1735"/>
  <c r="S1735"/>
  <c r="Q1736"/>
  <c r="R1736"/>
  <c r="S1736"/>
  <c r="Q1737"/>
  <c r="R1737"/>
  <c r="S1737"/>
  <c r="Q1738"/>
  <c r="R1738"/>
  <c r="S1738"/>
  <c r="Q1739"/>
  <c r="R1739"/>
  <c r="S1739"/>
  <c r="Q1740"/>
  <c r="R1740"/>
  <c r="S1740"/>
  <c r="Q1741"/>
  <c r="R1741"/>
  <c r="S1741"/>
  <c r="Q1742"/>
  <c r="R1742"/>
  <c r="S1742"/>
  <c r="Q1743"/>
  <c r="R1743"/>
  <c r="S1743"/>
  <c r="Q1744"/>
  <c r="R1744"/>
  <c r="S1744"/>
  <c r="Q1745"/>
  <c r="R1745"/>
  <c r="S1745"/>
  <c r="Q1746"/>
  <c r="R1746"/>
  <c r="S1746"/>
  <c r="Q1747"/>
  <c r="R1747"/>
  <c r="S1747"/>
  <c r="Q1748"/>
  <c r="R1748"/>
  <c r="S1748"/>
  <c r="Q1749"/>
  <c r="R1749"/>
  <c r="S1749"/>
  <c r="Q1750"/>
  <c r="R1750"/>
  <c r="S1750"/>
  <c r="Q1751"/>
  <c r="R1751"/>
  <c r="S1751"/>
  <c r="Q1752"/>
  <c r="R1752"/>
  <c r="S1752"/>
  <c r="Q1753"/>
  <c r="R1753"/>
  <c r="S1753"/>
  <c r="Q1754"/>
  <c r="R1754"/>
  <c r="S1754"/>
  <c r="Q1755"/>
  <c r="R1755"/>
  <c r="S1755"/>
  <c r="Q1756"/>
  <c r="R1756"/>
  <c r="S1756"/>
  <c r="Q1757"/>
  <c r="R1757"/>
  <c r="S1757"/>
  <c r="Q1758"/>
  <c r="R1758"/>
  <c r="S1758"/>
  <c r="Q1759"/>
  <c r="R1759"/>
  <c r="S1759"/>
  <c r="Q1760"/>
  <c r="R1760"/>
  <c r="S1760"/>
  <c r="Q1761"/>
  <c r="R1761"/>
  <c r="S1761"/>
  <c r="Q1762"/>
  <c r="R1762"/>
  <c r="S1762"/>
  <c r="Q1763"/>
  <c r="R1763"/>
  <c r="S1763"/>
  <c r="Q1764"/>
  <c r="R1764"/>
  <c r="S1764"/>
  <c r="Q1765"/>
  <c r="R1765"/>
  <c r="S1765"/>
  <c r="Q1766"/>
  <c r="R1766"/>
  <c r="S1766"/>
  <c r="Q1767"/>
  <c r="R1767"/>
  <c r="S1767"/>
  <c r="Q1768"/>
  <c r="R1768"/>
  <c r="S1768"/>
  <c r="Q1769"/>
  <c r="R1769"/>
  <c r="S1769"/>
  <c r="Q1770"/>
  <c r="R1770"/>
  <c r="S1770"/>
  <c r="Q1771"/>
  <c r="R1771"/>
  <c r="S1771"/>
  <c r="Q1772"/>
  <c r="R1772"/>
  <c r="S1772"/>
  <c r="Q1773"/>
  <c r="R1773"/>
  <c r="S1773"/>
  <c r="Q1774"/>
  <c r="R1774"/>
  <c r="S1774"/>
  <c r="Q1775"/>
  <c r="R1775"/>
  <c r="S1775"/>
  <c r="Q1776"/>
  <c r="R1776"/>
  <c r="S1776"/>
  <c r="Q1777"/>
  <c r="R1777"/>
  <c r="S1777"/>
  <c r="Q1778"/>
  <c r="R1778"/>
  <c r="S1778"/>
  <c r="Q1779"/>
  <c r="R1779"/>
  <c r="S1779"/>
  <c r="Q1780"/>
  <c r="R1780"/>
  <c r="S1780"/>
  <c r="Q1781"/>
  <c r="R1781"/>
  <c r="S1781"/>
  <c r="Q1782"/>
  <c r="R1782"/>
  <c r="S1782"/>
  <c r="Q1783"/>
  <c r="R1783"/>
  <c r="S1783"/>
  <c r="Q1784"/>
  <c r="R1784"/>
  <c r="S1784"/>
  <c r="Q1785"/>
  <c r="R1785"/>
  <c r="S1785"/>
  <c r="Q1786"/>
  <c r="R1786"/>
  <c r="S1786"/>
  <c r="Q1787"/>
  <c r="R1787"/>
  <c r="S1787"/>
  <c r="Q1788"/>
  <c r="R1788"/>
  <c r="S1788"/>
  <c r="Q1789"/>
  <c r="R1789"/>
  <c r="S1789"/>
  <c r="Q1790"/>
  <c r="R1790"/>
  <c r="S1790"/>
  <c r="Q1791"/>
  <c r="R1791"/>
  <c r="S1791"/>
  <c r="Q1792"/>
  <c r="R1792"/>
  <c r="S1792"/>
  <c r="Q1793"/>
  <c r="R1793"/>
  <c r="S1793"/>
  <c r="Q1794"/>
  <c r="R1794"/>
  <c r="S1794"/>
  <c r="Q1795"/>
  <c r="R1795"/>
  <c r="S1795"/>
  <c r="Q1796"/>
  <c r="R1796"/>
  <c r="S1796"/>
  <c r="Q1797"/>
  <c r="R1797"/>
  <c r="S1797"/>
  <c r="Q1798"/>
  <c r="R1798"/>
  <c r="S1798"/>
  <c r="Q1799"/>
  <c r="R1799"/>
  <c r="S1799"/>
  <c r="Q1800"/>
  <c r="R1800"/>
  <c r="S1800"/>
  <c r="Q1801"/>
  <c r="R1801"/>
  <c r="S1801"/>
  <c r="Q1802"/>
  <c r="R1802"/>
  <c r="S1802"/>
  <c r="Q1803"/>
  <c r="R1803"/>
  <c r="S1803"/>
  <c r="Q1804"/>
  <c r="R1804"/>
  <c r="S1804"/>
  <c r="Q1805"/>
  <c r="R1805"/>
  <c r="S1805"/>
  <c r="Q1806"/>
  <c r="R1806"/>
  <c r="S1806"/>
  <c r="Q1807"/>
  <c r="R1807"/>
  <c r="S1807"/>
  <c r="Q1808"/>
  <c r="R1808"/>
  <c r="S1808"/>
  <c r="Q1809"/>
  <c r="R1809"/>
  <c r="S1809"/>
  <c r="Q1810"/>
  <c r="R1810"/>
  <c r="S1810"/>
  <c r="Q1811"/>
  <c r="R1811"/>
  <c r="S1811"/>
  <c r="Q1812"/>
  <c r="R1812"/>
  <c r="S1812"/>
  <c r="Q1813"/>
  <c r="R1813"/>
  <c r="S1813"/>
  <c r="Q1814"/>
  <c r="R1814"/>
  <c r="S1814"/>
  <c r="Q1815"/>
  <c r="R1815"/>
  <c r="S1815"/>
  <c r="Q1816"/>
  <c r="R1816"/>
  <c r="S1816"/>
  <c r="Q1817"/>
  <c r="R1817"/>
  <c r="S1817"/>
  <c r="Q1818"/>
  <c r="R1818"/>
  <c r="S1818"/>
  <c r="Q1819"/>
  <c r="R1819"/>
  <c r="S1819"/>
  <c r="Q1820"/>
  <c r="R1820"/>
  <c r="S1820"/>
  <c r="Q1821"/>
  <c r="R1821"/>
  <c r="S1821"/>
  <c r="Q1822"/>
  <c r="R1822"/>
  <c r="S1822"/>
  <c r="Q1823"/>
  <c r="R1823"/>
  <c r="S1823"/>
  <c r="Q1824"/>
  <c r="R1824"/>
  <c r="S1824"/>
  <c r="Q1825"/>
  <c r="R1825"/>
  <c r="S1825"/>
  <c r="Q1826"/>
  <c r="R1826"/>
  <c r="S1826"/>
  <c r="Q1827"/>
  <c r="R1827"/>
  <c r="S1827"/>
  <c r="Q1828"/>
  <c r="R1828"/>
  <c r="S1828"/>
  <c r="Q1829"/>
  <c r="R1829"/>
  <c r="S1829"/>
  <c r="Q1830"/>
  <c r="R1830"/>
  <c r="S1830"/>
  <c r="Q1831"/>
  <c r="R1831"/>
  <c r="S1831"/>
  <c r="Q1832"/>
  <c r="R1832"/>
  <c r="S1832"/>
  <c r="Q1833"/>
  <c r="R1833"/>
  <c r="S1833"/>
  <c r="Q1834"/>
  <c r="R1834"/>
  <c r="S1834"/>
  <c r="Q1835"/>
  <c r="R1835"/>
  <c r="S1835"/>
  <c r="Q1836"/>
  <c r="R1836"/>
  <c r="S1836"/>
  <c r="Q1837"/>
  <c r="R1837"/>
  <c r="S1837"/>
  <c r="Q1838"/>
  <c r="R1838"/>
  <c r="S1838"/>
  <c r="Q1839"/>
  <c r="R1839"/>
  <c r="S1839"/>
  <c r="Q1840"/>
  <c r="R1840"/>
  <c r="S1840"/>
  <c r="Q1841"/>
  <c r="R1841"/>
  <c r="S1841"/>
  <c r="Q1842"/>
  <c r="R1842"/>
  <c r="S1842"/>
  <c r="Q1843"/>
  <c r="R1843"/>
  <c r="S1843"/>
  <c r="Q1844"/>
  <c r="R1844"/>
  <c r="S1844"/>
  <c r="Q1845"/>
  <c r="R1845"/>
  <c r="S1845"/>
  <c r="Q1846"/>
  <c r="R1846"/>
  <c r="S1846"/>
  <c r="Q1847"/>
  <c r="R1847"/>
  <c r="S1847"/>
  <c r="Q1848"/>
  <c r="R1848"/>
  <c r="S1848"/>
  <c r="Q1849"/>
  <c r="R1849"/>
  <c r="S1849"/>
  <c r="Q1850"/>
  <c r="R1850"/>
  <c r="S1850"/>
  <c r="Q1851"/>
  <c r="R1851"/>
  <c r="S1851"/>
  <c r="Q1852"/>
  <c r="R1852"/>
  <c r="S1852"/>
  <c r="Q1853"/>
  <c r="R1853"/>
  <c r="S1853"/>
  <c r="Q1854"/>
  <c r="R1854"/>
  <c r="S1854"/>
  <c r="Q1855"/>
  <c r="R1855"/>
  <c r="S1855"/>
  <c r="Q1856"/>
  <c r="R1856"/>
  <c r="S1856"/>
  <c r="Q1857"/>
  <c r="R1857"/>
  <c r="S1857"/>
  <c r="Q1858"/>
  <c r="R1858"/>
  <c r="S1858"/>
  <c r="Q1859"/>
  <c r="R1859"/>
  <c r="S1859"/>
  <c r="Q1860"/>
  <c r="R1860"/>
  <c r="S1860"/>
  <c r="Q1861"/>
  <c r="R1861"/>
  <c r="S1861"/>
  <c r="Q1862"/>
  <c r="R1862"/>
  <c r="S1862"/>
  <c r="Q1863"/>
  <c r="R1863"/>
  <c r="S1863"/>
  <c r="Q1864"/>
  <c r="R1864"/>
  <c r="S1864"/>
  <c r="Q1865"/>
  <c r="R1865"/>
  <c r="S1865"/>
  <c r="Q1866"/>
  <c r="R1866"/>
  <c r="S1866"/>
  <c r="Q1867"/>
  <c r="R1867"/>
  <c r="S1867"/>
  <c r="Q1868"/>
  <c r="R1868"/>
  <c r="S1868"/>
  <c r="Q1869"/>
  <c r="R1869"/>
  <c r="S1869"/>
  <c r="Q1870"/>
  <c r="R1870"/>
  <c r="S1870"/>
  <c r="Q1871"/>
  <c r="R1871"/>
  <c r="S1871"/>
  <c r="Q1872"/>
  <c r="R1872"/>
  <c r="S1872"/>
  <c r="Q1873"/>
  <c r="R1873"/>
  <c r="S1873"/>
  <c r="Q1874"/>
  <c r="R1874"/>
  <c r="S1874"/>
  <c r="Q1875"/>
  <c r="R1875"/>
  <c r="S1875"/>
  <c r="Q1876"/>
  <c r="R1876"/>
  <c r="S1876"/>
  <c r="Q1877"/>
  <c r="R1877"/>
  <c r="S1877"/>
  <c r="Q1878"/>
  <c r="R1878"/>
  <c r="S1878"/>
  <c r="Q1879"/>
  <c r="R1879"/>
  <c r="S1879"/>
  <c r="Q1880"/>
  <c r="R1880"/>
  <c r="S1880"/>
  <c r="Q1881"/>
  <c r="R1881"/>
  <c r="S1881"/>
  <c r="Q1882"/>
  <c r="R1882"/>
  <c r="S1882"/>
  <c r="Q1883"/>
  <c r="R1883"/>
  <c r="S1883"/>
  <c r="Q1884"/>
  <c r="R1884"/>
  <c r="S1884"/>
  <c r="Q1885"/>
  <c r="R1885"/>
  <c r="S1885"/>
  <c r="Q1886"/>
  <c r="R1886"/>
  <c r="S1886"/>
  <c r="Q1887"/>
  <c r="R1887"/>
  <c r="S1887"/>
  <c r="Q1888"/>
  <c r="R1888"/>
  <c r="S1888"/>
  <c r="Q1889"/>
  <c r="R1889"/>
  <c r="S1889"/>
  <c r="Q1890"/>
  <c r="R1890"/>
  <c r="S1890"/>
  <c r="Q1891"/>
  <c r="R1891"/>
  <c r="S1891"/>
  <c r="Q1892"/>
  <c r="R1892"/>
  <c r="S1892"/>
  <c r="Q1893"/>
  <c r="R1893"/>
  <c r="S1893"/>
  <c r="Q1894"/>
  <c r="R1894"/>
  <c r="S1894"/>
  <c r="Q1895"/>
  <c r="R1895"/>
  <c r="S1895"/>
  <c r="Q1896"/>
  <c r="R1896"/>
  <c r="S1896"/>
  <c r="Q1897"/>
  <c r="R1897"/>
  <c r="S1897"/>
  <c r="Q1898"/>
  <c r="R1898"/>
  <c r="S1898"/>
  <c r="Q1899"/>
  <c r="R1899"/>
  <c r="S1899"/>
  <c r="Q1900"/>
  <c r="R1900"/>
  <c r="S1900"/>
  <c r="Q1901"/>
  <c r="R1901"/>
  <c r="S1901"/>
  <c r="Q1902"/>
  <c r="R1902"/>
  <c r="S1902"/>
  <c r="Q1903"/>
  <c r="R1903"/>
  <c r="S1903"/>
  <c r="Q1904"/>
  <c r="R1904"/>
  <c r="S1904"/>
  <c r="Q1905"/>
  <c r="R1905"/>
  <c r="S1905"/>
  <c r="Q1906"/>
  <c r="R1906"/>
  <c r="S1906"/>
  <c r="Q1907"/>
  <c r="R1907"/>
  <c r="S1907"/>
  <c r="Q1908"/>
  <c r="R1908"/>
  <c r="S1908"/>
  <c r="Q1909"/>
  <c r="R1909"/>
  <c r="S1909"/>
  <c r="Q1910"/>
  <c r="R1910"/>
  <c r="S1910"/>
  <c r="Q1911"/>
  <c r="R1911"/>
  <c r="S1911"/>
  <c r="Q1912"/>
  <c r="R1912"/>
  <c r="S1912"/>
  <c r="Q1913"/>
  <c r="R1913"/>
  <c r="S1913"/>
  <c r="Q1914"/>
  <c r="R1914"/>
  <c r="S1914"/>
  <c r="Q1915"/>
  <c r="R1915"/>
  <c r="S1915"/>
  <c r="Q1916"/>
  <c r="R1916"/>
  <c r="S1916"/>
  <c r="Q1917"/>
  <c r="R1917"/>
  <c r="S1917"/>
  <c r="Q1918"/>
  <c r="R1918"/>
  <c r="S1918"/>
  <c r="Q1919"/>
  <c r="R1919"/>
  <c r="S1919"/>
  <c r="Q1920"/>
  <c r="R1920"/>
  <c r="S1920"/>
  <c r="Q1921"/>
  <c r="R1921"/>
  <c r="S1921"/>
  <c r="Q1922"/>
  <c r="R1922"/>
  <c r="S1922"/>
  <c r="Q1923"/>
  <c r="R1923"/>
  <c r="S1923"/>
  <c r="Q1924"/>
  <c r="R1924"/>
  <c r="S1924"/>
  <c r="Q1925"/>
  <c r="R1925"/>
  <c r="S1925"/>
  <c r="Q1926"/>
  <c r="R1926"/>
  <c r="S1926"/>
  <c r="Q1927"/>
  <c r="R1927"/>
  <c r="S1927"/>
  <c r="Q1928"/>
  <c r="R1928"/>
  <c r="S1928"/>
  <c r="Q1929"/>
  <c r="R1929"/>
  <c r="S1929"/>
  <c r="Q1930"/>
  <c r="R1930"/>
  <c r="S1930"/>
  <c r="Q1931"/>
  <c r="R1931"/>
  <c r="S1931"/>
  <c r="Q1932"/>
  <c r="R1932"/>
  <c r="S1932"/>
  <c r="Q1933"/>
  <c r="R1933"/>
  <c r="S1933"/>
  <c r="Q1934"/>
  <c r="R1934"/>
  <c r="S1934"/>
  <c r="Q1935"/>
  <c r="R1935"/>
  <c r="S1935"/>
  <c r="Q1936"/>
  <c r="R1936"/>
  <c r="S1936"/>
  <c r="Q1937"/>
  <c r="R1937"/>
  <c r="S1937"/>
  <c r="Q1938"/>
  <c r="R1938"/>
  <c r="S1938"/>
  <c r="Q1939"/>
  <c r="R1939"/>
  <c r="S1939"/>
  <c r="Q1940"/>
  <c r="R1940"/>
  <c r="S1940"/>
  <c r="Q1941"/>
  <c r="R1941"/>
  <c r="S1941"/>
  <c r="Q1942"/>
  <c r="R1942"/>
  <c r="S1942"/>
  <c r="Q1943"/>
  <c r="R1943"/>
  <c r="S1943"/>
  <c r="Q1944"/>
  <c r="R1944"/>
  <c r="S1944"/>
  <c r="Q1945"/>
  <c r="R1945"/>
  <c r="S1945"/>
  <c r="Q1946"/>
  <c r="R1946"/>
  <c r="S1946"/>
  <c r="Q1947"/>
  <c r="R1947"/>
  <c r="S1947"/>
  <c r="Q1948"/>
  <c r="R1948"/>
  <c r="S1948"/>
  <c r="Q1949"/>
  <c r="R1949"/>
  <c r="S1949"/>
  <c r="Q1950"/>
  <c r="R1950"/>
  <c r="S1950"/>
  <c r="Q1951"/>
  <c r="R1951"/>
  <c r="S1951"/>
  <c r="Q1952"/>
  <c r="R1952"/>
  <c r="S1952"/>
  <c r="Q1953"/>
  <c r="R1953"/>
  <c r="S1953"/>
  <c r="Q1954"/>
  <c r="R1954"/>
  <c r="S1954"/>
  <c r="Q1955"/>
  <c r="R1955"/>
  <c r="S1955"/>
  <c r="Q1956"/>
  <c r="R1956"/>
  <c r="S1956"/>
  <c r="Q1957"/>
  <c r="R1957"/>
  <c r="S1957"/>
  <c r="Q1958"/>
  <c r="R1958"/>
  <c r="S1958"/>
  <c r="Q1959"/>
  <c r="R1959"/>
  <c r="S1959"/>
  <c r="Q1960"/>
  <c r="R1960"/>
  <c r="S1960"/>
  <c r="Q1961"/>
  <c r="R1961"/>
  <c r="S1961"/>
  <c r="Q1962"/>
  <c r="R1962"/>
  <c r="S1962"/>
  <c r="Q1963"/>
  <c r="R1963"/>
  <c r="S1963"/>
  <c r="Q1964"/>
  <c r="R1964"/>
  <c r="S1964"/>
  <c r="Q1965"/>
  <c r="R1965"/>
  <c r="S1965"/>
  <c r="Q1966"/>
  <c r="R1966"/>
  <c r="S1966"/>
  <c r="Q1967"/>
  <c r="R1967"/>
  <c r="S1967"/>
  <c r="Q1968"/>
  <c r="R1968"/>
  <c r="S1968"/>
  <c r="Q1969"/>
  <c r="R1969"/>
  <c r="S1969"/>
  <c r="Q1970"/>
  <c r="R1970"/>
  <c r="S1970"/>
  <c r="Q1971"/>
  <c r="R1971"/>
  <c r="S1971"/>
  <c r="Q1972"/>
  <c r="R1972"/>
  <c r="S1972"/>
  <c r="Q1973"/>
  <c r="R1973"/>
  <c r="S1973"/>
  <c r="Q1974"/>
  <c r="R1974"/>
  <c r="S1974"/>
  <c r="Q1975"/>
  <c r="R1975"/>
  <c r="S1975"/>
  <c r="Q1976"/>
  <c r="R1976"/>
  <c r="S1976"/>
  <c r="Q1977"/>
  <c r="R1977"/>
  <c r="S1977"/>
  <c r="Q1978"/>
  <c r="R1978"/>
  <c r="S1978"/>
  <c r="Q1979"/>
  <c r="R1979"/>
  <c r="S1979"/>
  <c r="Q1980"/>
  <c r="R1980"/>
  <c r="S1980"/>
  <c r="Q1981"/>
  <c r="R1981"/>
  <c r="S1981"/>
  <c r="Q1982"/>
  <c r="R1982"/>
  <c r="S1982"/>
  <c r="Q1983"/>
  <c r="R1983"/>
  <c r="S1983"/>
  <c r="Q1984"/>
  <c r="R1984"/>
  <c r="S1984"/>
  <c r="Q1985"/>
  <c r="R1985"/>
  <c r="S1985"/>
  <c r="Q1986"/>
  <c r="R1986"/>
  <c r="S1986"/>
  <c r="Q1987"/>
  <c r="R1987"/>
  <c r="S1987"/>
  <c r="Q1988"/>
  <c r="R1988"/>
  <c r="S1988"/>
  <c r="Q1989"/>
  <c r="R1989"/>
  <c r="S1989"/>
  <c r="Q1990"/>
  <c r="R1990"/>
  <c r="S1990"/>
  <c r="Q1991"/>
  <c r="R1991"/>
  <c r="S1991"/>
  <c r="Q1992"/>
  <c r="R1992"/>
  <c r="S1992"/>
  <c r="Q1993"/>
  <c r="R1993"/>
  <c r="S1993"/>
  <c r="Q1994"/>
  <c r="R1994"/>
  <c r="S1994"/>
  <c r="Q1995"/>
  <c r="R1995"/>
  <c r="S1995"/>
  <c r="Q1996"/>
  <c r="R1996"/>
  <c r="S1996"/>
  <c r="Q1997"/>
  <c r="R1997"/>
  <c r="S1997"/>
  <c r="Q1998"/>
  <c r="R1998"/>
  <c r="S1998"/>
  <c r="Q1999"/>
  <c r="R1999"/>
  <c r="S1999"/>
  <c r="D1983" i="4" l="1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D2820"/>
  <c r="D2821"/>
  <c r="D2822"/>
  <c r="D2823"/>
  <c r="D2824"/>
  <c r="D2825"/>
  <c r="D2826"/>
  <c r="D2827"/>
  <c r="D2828"/>
  <c r="D2829"/>
  <c r="D2830"/>
  <c r="D2831"/>
  <c r="D2832"/>
  <c r="D2833"/>
  <c r="D2834"/>
  <c r="D2835"/>
  <c r="D2836"/>
  <c r="D2837"/>
  <c r="D2838"/>
  <c r="D2839"/>
  <c r="D2840"/>
  <c r="D2841"/>
  <c r="D2842"/>
  <c r="D2843"/>
  <c r="D2844"/>
  <c r="D2845"/>
  <c r="D2846"/>
  <c r="D2847"/>
  <c r="D2848"/>
  <c r="D2849"/>
  <c r="D2850"/>
  <c r="D2851"/>
  <c r="D2852"/>
  <c r="D2853"/>
  <c r="D2854"/>
  <c r="D2855"/>
  <c r="D2856"/>
  <c r="D2857"/>
  <c r="D2858"/>
  <c r="D2859"/>
  <c r="D2860"/>
  <c r="D2861"/>
  <c r="D2862"/>
  <c r="D2863"/>
  <c r="D2864"/>
  <c r="D2865"/>
  <c r="D2866"/>
  <c r="D2867"/>
  <c r="D2868"/>
  <c r="D2869"/>
  <c r="D2870"/>
  <c r="D2871"/>
  <c r="D2872"/>
  <c r="D2873"/>
  <c r="D2874"/>
  <c r="D2875"/>
  <c r="D2876"/>
  <c r="D2877"/>
  <c r="D2878"/>
  <c r="D2879"/>
  <c r="D2880"/>
  <c r="D2881"/>
  <c r="D2882"/>
  <c r="D2883"/>
  <c r="D2884"/>
  <c r="D2885"/>
  <c r="D2886"/>
  <c r="D2887"/>
  <c r="D2888"/>
  <c r="D2889"/>
  <c r="D2890"/>
  <c r="D2891"/>
  <c r="D2892"/>
  <c r="D2893"/>
  <c r="D2894"/>
  <c r="D2895"/>
  <c r="D2896"/>
  <c r="D2897"/>
  <c r="D2898"/>
  <c r="D2899"/>
  <c r="D2900"/>
  <c r="D2901"/>
  <c r="D2902"/>
  <c r="D2903"/>
  <c r="D2904"/>
  <c r="D2905"/>
  <c r="D2906"/>
  <c r="D2907"/>
  <c r="D2908"/>
  <c r="D2909"/>
  <c r="D2910"/>
  <c r="D2911"/>
  <c r="D2912"/>
  <c r="D2913"/>
  <c r="D2914"/>
  <c r="D2915"/>
  <c r="D2916"/>
  <c r="D2917"/>
  <c r="D2918"/>
  <c r="D2919"/>
  <c r="D2920"/>
  <c r="D2921"/>
  <c r="D2922"/>
  <c r="D2923"/>
  <c r="D2924"/>
  <c r="D2925"/>
  <c r="D2926"/>
  <c r="D2927"/>
  <c r="D2928"/>
  <c r="D2929"/>
  <c r="D2930"/>
  <c r="D2931"/>
  <c r="D2932"/>
  <c r="D2933"/>
  <c r="D2934"/>
  <c r="D2935"/>
  <c r="D2936"/>
  <c r="D2937"/>
  <c r="D2938"/>
  <c r="D2939"/>
  <c r="D2940"/>
  <c r="D2941"/>
  <c r="D2942"/>
  <c r="D2943"/>
  <c r="D2944"/>
  <c r="D2945"/>
  <c r="D2946"/>
  <c r="D2947"/>
  <c r="D2948"/>
  <c r="D2949"/>
  <c r="D2950"/>
  <c r="D2951"/>
  <c r="D2952"/>
  <c r="D2953"/>
  <c r="D2954"/>
  <c r="D2955"/>
  <c r="D2956"/>
  <c r="D2957"/>
  <c r="D2958"/>
  <c r="D2959"/>
  <c r="D2960"/>
  <c r="D2961"/>
  <c r="D2962"/>
  <c r="D2963"/>
  <c r="D2964"/>
  <c r="D2965"/>
  <c r="D2966"/>
  <c r="D2967"/>
  <c r="D2968"/>
  <c r="D2969"/>
  <c r="D2970"/>
  <c r="D2971"/>
  <c r="D2972"/>
  <c r="D2973"/>
  <c r="D2974"/>
  <c r="D2975"/>
  <c r="D2976"/>
  <c r="D2977"/>
  <c r="D2978"/>
  <c r="D2979"/>
  <c r="D2980"/>
  <c r="D2981"/>
  <c r="D2982"/>
  <c r="D2983"/>
  <c r="D2984"/>
  <c r="D2985"/>
  <c r="D2986"/>
  <c r="D2987"/>
  <c r="D2988"/>
  <c r="D2989"/>
  <c r="D2990"/>
  <c r="D2991"/>
  <c r="D2992"/>
  <c r="D2993"/>
  <c r="D2994"/>
  <c r="D2995"/>
  <c r="D2996"/>
  <c r="D2997"/>
  <c r="D2998"/>
  <c r="D2999"/>
  <c r="D3000"/>
  <c r="D3001"/>
  <c r="D3002"/>
  <c r="D3003"/>
  <c r="D3004"/>
  <c r="D3005"/>
  <c r="D3006"/>
  <c r="D3007"/>
  <c r="D3008"/>
  <c r="D3009"/>
  <c r="D3010"/>
  <c r="D3011"/>
  <c r="D3012"/>
  <c r="D3013"/>
  <c r="D3014"/>
  <c r="D3015"/>
  <c r="D3016"/>
  <c r="D3017"/>
  <c r="D3018"/>
  <c r="D3019"/>
  <c r="D3020"/>
  <c r="D3021"/>
  <c r="D3022"/>
  <c r="D3023"/>
  <c r="D3024"/>
  <c r="D3025"/>
  <c r="D3026"/>
  <c r="D3027"/>
  <c r="D3028"/>
  <c r="D3029"/>
  <c r="D3030"/>
  <c r="D3031"/>
  <c r="D3032"/>
  <c r="D3033"/>
  <c r="D3034"/>
  <c r="D3035"/>
  <c r="D3036"/>
  <c r="D3037"/>
  <c r="D3038"/>
  <c r="D3039"/>
  <c r="D3040"/>
  <c r="D3041"/>
  <c r="D3042"/>
  <c r="D3043"/>
  <c r="D3044"/>
  <c r="D3045"/>
  <c r="D3046"/>
  <c r="D3047"/>
  <c r="D3048"/>
  <c r="D3049"/>
  <c r="D3050"/>
  <c r="D3051"/>
  <c r="D3052"/>
  <c r="D3053"/>
  <c r="D3054"/>
  <c r="D3055"/>
  <c r="D3056"/>
  <c r="D3057"/>
  <c r="D3058"/>
  <c r="D3059"/>
  <c r="D3060"/>
  <c r="D3061"/>
  <c r="D3062"/>
  <c r="D3063"/>
  <c r="D3064"/>
  <c r="D3065"/>
  <c r="D3066"/>
  <c r="D3067"/>
  <c r="D3068"/>
  <c r="D3069"/>
  <c r="D3070"/>
  <c r="D3071"/>
  <c r="D3072"/>
  <c r="D3073"/>
  <c r="D3074"/>
  <c r="D3075"/>
  <c r="D3076"/>
  <c r="D3077"/>
  <c r="D3078"/>
  <c r="D3079"/>
  <c r="D3080"/>
  <c r="D3081"/>
  <c r="D3082"/>
  <c r="D3083"/>
  <c r="D3084"/>
  <c r="D3085"/>
  <c r="D3086"/>
  <c r="D3087"/>
  <c r="D3088"/>
  <c r="D3089"/>
  <c r="D3090"/>
  <c r="D3091"/>
  <c r="D3092"/>
  <c r="D3093"/>
  <c r="D3094"/>
  <c r="D3095"/>
  <c r="D3096"/>
  <c r="D3097"/>
  <c r="D3098"/>
  <c r="D3099"/>
  <c r="D3100"/>
  <c r="D3101"/>
  <c r="D3102"/>
  <c r="D3103"/>
  <c r="D3104"/>
  <c r="D3105"/>
  <c r="D3106"/>
  <c r="D3107"/>
  <c r="D3108"/>
  <c r="D3109"/>
  <c r="D3110"/>
  <c r="D3111"/>
  <c r="D3112"/>
  <c r="D3113"/>
  <c r="D3114"/>
  <c r="D3115"/>
  <c r="D3116"/>
  <c r="D3117"/>
  <c r="D3118"/>
  <c r="D3119"/>
  <c r="D3120"/>
  <c r="D3121"/>
  <c r="D3122"/>
  <c r="D3123"/>
  <c r="D3124"/>
  <c r="D3125"/>
  <c r="D3126"/>
  <c r="D3127"/>
  <c r="D3128"/>
  <c r="D3129"/>
  <c r="D3130"/>
  <c r="D3131"/>
  <c r="D3132"/>
  <c r="D3133"/>
  <c r="D3134"/>
  <c r="D3135"/>
  <c r="D3136"/>
  <c r="D3137"/>
  <c r="D3138"/>
  <c r="D3139"/>
  <c r="D3140"/>
  <c r="D3141"/>
  <c r="D3142"/>
  <c r="D3143"/>
  <c r="D3144"/>
  <c r="D3145"/>
  <c r="D3146"/>
  <c r="D3147"/>
  <c r="D3148"/>
  <c r="D3149"/>
  <c r="D3150"/>
  <c r="D3151"/>
  <c r="D3152"/>
  <c r="D3153"/>
  <c r="D3154"/>
  <c r="D3155"/>
  <c r="D3156"/>
  <c r="D3157"/>
  <c r="D3158"/>
  <c r="D3159"/>
  <c r="D3160"/>
  <c r="D3161"/>
  <c r="D3162"/>
  <c r="D3163"/>
  <c r="D3164"/>
  <c r="D3165"/>
  <c r="D3166"/>
  <c r="D3167"/>
  <c r="D3168"/>
  <c r="D3169"/>
  <c r="D3170"/>
  <c r="D3171"/>
  <c r="D3172"/>
  <c r="D3173"/>
  <c r="D3174"/>
  <c r="D3175"/>
  <c r="D3176"/>
  <c r="D3177"/>
  <c r="D3178"/>
  <c r="D3179"/>
  <c r="D3180"/>
  <c r="D3181"/>
  <c r="D3182"/>
  <c r="D3183"/>
  <c r="D3184"/>
  <c r="D3185"/>
  <c r="D3186"/>
  <c r="D3187"/>
  <c r="D3188"/>
  <c r="D3189"/>
  <c r="D3190"/>
  <c r="D3191"/>
  <c r="D3192"/>
  <c r="D3193"/>
  <c r="D3194"/>
  <c r="D3195"/>
  <c r="D3196"/>
  <c r="D3197"/>
  <c r="D3198"/>
  <c r="D3199"/>
  <c r="D3200"/>
  <c r="D3201"/>
  <c r="D3202"/>
  <c r="D3203"/>
  <c r="D3204"/>
  <c r="D3205"/>
  <c r="D3206"/>
  <c r="D3207"/>
  <c r="D3208"/>
  <c r="D3209"/>
  <c r="D3210"/>
  <c r="D3211"/>
  <c r="D3212"/>
  <c r="D3213"/>
  <c r="D3214"/>
  <c r="D3215"/>
  <c r="D3216"/>
  <c r="D3217"/>
  <c r="D3218"/>
  <c r="D3219"/>
  <c r="D3220"/>
  <c r="D3221"/>
  <c r="D3222"/>
  <c r="D3223"/>
  <c r="D3224"/>
  <c r="D3225"/>
  <c r="D3226"/>
  <c r="D3227"/>
  <c r="D3228"/>
  <c r="D3229"/>
  <c r="D3230"/>
  <c r="D3231"/>
  <c r="D3232"/>
  <c r="D3233"/>
  <c r="D3234"/>
  <c r="D3235"/>
  <c r="D3236"/>
  <c r="D3237"/>
  <c r="D3238"/>
  <c r="D3239"/>
  <c r="D3240"/>
  <c r="D3241"/>
  <c r="D3242"/>
  <c r="D3243"/>
  <c r="D3244"/>
  <c r="D3245"/>
  <c r="D3246"/>
  <c r="D3247"/>
  <c r="D3248"/>
  <c r="D3249"/>
  <c r="D3250"/>
  <c r="D3251"/>
  <c r="D3252"/>
  <c r="D3253"/>
  <c r="D3254"/>
  <c r="D3255"/>
  <c r="D3256"/>
  <c r="D3257"/>
  <c r="D3258"/>
  <c r="D3259"/>
  <c r="D3260"/>
  <c r="D3261"/>
  <c r="D3262"/>
  <c r="D3263"/>
  <c r="D3264"/>
  <c r="D3265"/>
  <c r="D3266"/>
  <c r="D3267"/>
  <c r="D3268"/>
  <c r="D3269"/>
  <c r="D3270"/>
  <c r="D3271"/>
  <c r="D3272"/>
  <c r="D3273"/>
  <c r="D3274"/>
  <c r="D3275"/>
  <c r="D3276"/>
  <c r="D3277"/>
  <c r="D3278"/>
  <c r="D3279"/>
  <c r="D3280"/>
  <c r="D3281"/>
  <c r="D3282"/>
  <c r="D3283"/>
  <c r="D3284"/>
  <c r="D3285"/>
  <c r="D3286"/>
  <c r="D3287"/>
  <c r="D3288"/>
  <c r="D3289"/>
  <c r="D3290"/>
  <c r="D3291"/>
  <c r="D3292"/>
  <c r="D3293"/>
  <c r="D3294"/>
  <c r="D3295"/>
  <c r="D3296"/>
  <c r="D3297"/>
  <c r="D3298"/>
  <c r="D3299"/>
  <c r="D3300"/>
  <c r="D3301"/>
  <c r="D3302"/>
  <c r="D3303"/>
  <c r="D3304"/>
  <c r="D3305"/>
  <c r="D3306"/>
  <c r="D3307"/>
  <c r="D3308"/>
  <c r="D3309"/>
  <c r="D3310"/>
  <c r="D3311"/>
  <c r="D3312"/>
  <c r="D3313"/>
  <c r="D3314"/>
  <c r="D3315"/>
  <c r="D3316"/>
  <c r="D3317"/>
  <c r="D3318"/>
  <c r="D3319"/>
  <c r="D3320"/>
  <c r="D3321"/>
  <c r="D3322"/>
  <c r="D3323"/>
  <c r="D3324"/>
  <c r="D3325"/>
  <c r="D3326"/>
  <c r="D3327"/>
  <c r="D3328"/>
  <c r="D3329"/>
  <c r="D3330"/>
  <c r="D3331"/>
  <c r="D3332"/>
  <c r="D3333"/>
  <c r="D3334"/>
  <c r="D3335"/>
  <c r="D3336"/>
  <c r="D3337"/>
  <c r="D3338"/>
  <c r="D3339"/>
  <c r="D3340"/>
  <c r="D3341"/>
  <c r="D3342"/>
  <c r="D3343"/>
  <c r="D3344"/>
  <c r="D3345"/>
  <c r="D3346"/>
  <c r="D3347"/>
  <c r="D3348"/>
  <c r="D3349"/>
  <c r="D3350"/>
  <c r="D3351"/>
  <c r="D3352"/>
  <c r="D3353"/>
  <c r="D3354"/>
  <c r="D3355"/>
  <c r="D3356"/>
  <c r="D3357"/>
  <c r="D3358"/>
  <c r="D3359"/>
  <c r="D3360"/>
  <c r="D3361"/>
  <c r="D3362"/>
  <c r="D3363"/>
  <c r="D3364"/>
  <c r="D3365"/>
  <c r="D3366"/>
  <c r="D3367"/>
  <c r="D3368"/>
  <c r="D3369"/>
  <c r="D3370"/>
  <c r="D3371"/>
  <c r="D3372"/>
  <c r="D3373"/>
  <c r="D3374"/>
  <c r="D3375"/>
  <c r="D3376"/>
  <c r="D3377"/>
  <c r="D3378"/>
  <c r="D3379"/>
  <c r="D3380"/>
  <c r="D3381"/>
  <c r="D3382"/>
  <c r="D3383"/>
  <c r="D3384"/>
  <c r="D3385"/>
  <c r="D3386"/>
  <c r="D3387"/>
  <c r="D3388"/>
  <c r="D3389"/>
  <c r="D3390"/>
  <c r="D3391"/>
  <c r="D3392"/>
  <c r="D3393"/>
  <c r="D3394"/>
  <c r="D3395"/>
  <c r="D3396"/>
  <c r="D3397"/>
  <c r="D3398"/>
  <c r="D3399"/>
  <c r="D3400"/>
  <c r="D3401"/>
  <c r="D3402"/>
  <c r="D3403"/>
  <c r="D3404"/>
  <c r="D3405"/>
  <c r="D3406"/>
  <c r="D3407"/>
  <c r="D3408"/>
  <c r="D3409"/>
  <c r="D3410"/>
  <c r="D3411"/>
  <c r="D3412"/>
  <c r="D3413"/>
  <c r="D3414"/>
  <c r="D3415"/>
  <c r="D3416"/>
  <c r="D3417"/>
  <c r="D3418"/>
  <c r="D3419"/>
  <c r="D3420"/>
  <c r="D3421"/>
  <c r="D3422"/>
  <c r="D3423"/>
  <c r="D3424"/>
  <c r="D3425"/>
  <c r="D3426"/>
  <c r="D3427"/>
  <c r="D3428"/>
  <c r="D3429"/>
  <c r="D3430"/>
  <c r="D3431"/>
  <c r="D3432"/>
  <c r="D3433"/>
  <c r="D3434"/>
  <c r="D3435"/>
  <c r="D3436"/>
  <c r="D3437"/>
  <c r="D3438"/>
  <c r="D3439"/>
  <c r="D3440"/>
  <c r="D3441"/>
  <c r="D3442"/>
  <c r="D3443"/>
  <c r="D3444"/>
  <c r="D3445"/>
  <c r="D3446"/>
  <c r="D3447"/>
  <c r="D3448"/>
  <c r="D3449"/>
  <c r="D3450"/>
  <c r="D3451"/>
  <c r="D3452"/>
  <c r="D3453"/>
  <c r="D3454"/>
  <c r="D3455"/>
  <c r="D3456"/>
  <c r="D3457"/>
  <c r="D3458"/>
  <c r="D3459"/>
  <c r="D3460"/>
  <c r="D3461"/>
  <c r="D3462"/>
  <c r="D3463"/>
  <c r="D3464"/>
  <c r="D3465"/>
  <c r="D3466"/>
  <c r="D3467"/>
  <c r="D3468"/>
  <c r="D3469"/>
  <c r="D3470"/>
  <c r="D3471"/>
  <c r="D3472"/>
  <c r="D3473"/>
  <c r="D3474"/>
  <c r="D3475"/>
  <c r="D3476"/>
  <c r="D3477"/>
  <c r="D3478"/>
  <c r="D3479"/>
  <c r="D3480"/>
  <c r="D3481"/>
  <c r="D3482"/>
  <c r="D3483"/>
  <c r="D3484"/>
  <c r="D3485"/>
  <c r="D3486"/>
  <c r="D3487"/>
  <c r="D3488"/>
  <c r="D3489"/>
  <c r="D3490"/>
  <c r="D3491"/>
  <c r="D3492"/>
  <c r="D3493"/>
  <c r="D3494"/>
  <c r="D3495"/>
  <c r="D3496"/>
  <c r="D3497"/>
  <c r="D3498"/>
  <c r="D3499"/>
  <c r="D3500"/>
  <c r="D3501"/>
  <c r="D3502"/>
  <c r="D3503"/>
  <c r="D3504"/>
  <c r="D3505"/>
  <c r="D3506"/>
  <c r="D3507"/>
  <c r="D3508"/>
  <c r="D3509"/>
  <c r="D3510"/>
  <c r="D3511"/>
  <c r="D3512"/>
  <c r="D3513"/>
  <c r="D3514"/>
  <c r="D3515"/>
  <c r="D3516"/>
  <c r="D3517"/>
  <c r="D3518"/>
  <c r="D3519"/>
  <c r="D3520"/>
  <c r="D3521"/>
  <c r="D3522"/>
  <c r="D3523"/>
  <c r="D3524"/>
  <c r="D3525"/>
  <c r="D3526"/>
  <c r="D3527"/>
  <c r="D3528"/>
  <c r="D3529"/>
  <c r="D3530"/>
  <c r="D3531"/>
  <c r="D3532"/>
  <c r="D3533"/>
  <c r="D3534"/>
  <c r="D3535"/>
  <c r="D3536"/>
  <c r="D3537"/>
  <c r="D3538"/>
  <c r="D3539"/>
  <c r="D3540"/>
  <c r="D3541"/>
  <c r="D3542"/>
  <c r="D3543"/>
  <c r="D3544"/>
  <c r="D3545"/>
  <c r="D3546"/>
  <c r="D3547"/>
  <c r="D3548"/>
  <c r="D3549"/>
  <c r="D3550"/>
  <c r="D3551"/>
  <c r="D3552"/>
  <c r="D3553"/>
  <c r="D3554"/>
  <c r="D3555"/>
  <c r="D3556"/>
  <c r="D3557"/>
  <c r="D3558"/>
  <c r="D3559"/>
  <c r="D3560"/>
  <c r="D3561"/>
  <c r="D3562"/>
  <c r="D3563"/>
  <c r="D3564"/>
  <c r="D3565"/>
  <c r="D3566"/>
  <c r="D3567"/>
  <c r="D3568"/>
  <c r="D3569"/>
  <c r="D3570"/>
  <c r="D3571"/>
  <c r="D3572"/>
  <c r="D3573"/>
  <c r="D3574"/>
  <c r="D3575"/>
  <c r="D3576"/>
  <c r="D3577"/>
  <c r="D3578"/>
  <c r="D3579"/>
  <c r="D3580"/>
  <c r="D3581"/>
  <c r="D3582"/>
  <c r="D3583"/>
  <c r="D3584"/>
  <c r="D3585"/>
  <c r="D3586"/>
  <c r="D3587"/>
  <c r="D3588"/>
  <c r="D3589"/>
  <c r="D3590"/>
  <c r="D3591"/>
  <c r="D3592"/>
  <c r="D3593"/>
  <c r="D3594"/>
  <c r="D3595"/>
  <c r="D3596"/>
  <c r="D3597"/>
  <c r="D3598"/>
  <c r="D3599"/>
  <c r="D3600"/>
  <c r="D3601"/>
  <c r="D3602"/>
  <c r="D3603"/>
  <c r="D3604"/>
  <c r="D3605"/>
  <c r="D3606"/>
  <c r="D3607"/>
  <c r="D3608"/>
  <c r="D3609"/>
  <c r="D3610"/>
  <c r="D3611"/>
  <c r="D3612"/>
  <c r="D3613"/>
  <c r="D3614"/>
  <c r="D3615"/>
  <c r="D3616"/>
  <c r="D3617"/>
  <c r="D3618"/>
  <c r="D3619"/>
  <c r="D3620"/>
  <c r="D3621"/>
  <c r="D3622"/>
  <c r="D3623"/>
  <c r="D3624"/>
  <c r="D3625"/>
  <c r="D3626"/>
  <c r="D3627"/>
  <c r="D3628"/>
  <c r="D3629"/>
  <c r="D3630"/>
  <c r="D3631"/>
  <c r="D3632"/>
  <c r="D3633"/>
  <c r="D3634"/>
  <c r="D3635"/>
  <c r="D3636"/>
  <c r="D3637"/>
  <c r="D3638"/>
  <c r="D3639"/>
  <c r="D3640"/>
  <c r="D3641"/>
  <c r="D3642"/>
  <c r="D3643"/>
  <c r="D3644"/>
  <c r="D3645"/>
  <c r="D3646"/>
  <c r="D3647"/>
  <c r="D3648"/>
  <c r="D3649"/>
  <c r="D3650"/>
  <c r="D3651"/>
  <c r="D3652"/>
  <c r="D3653"/>
  <c r="D3654"/>
  <c r="D3655"/>
  <c r="D3656"/>
  <c r="D3657"/>
  <c r="D3658"/>
  <c r="D3659"/>
  <c r="D3660"/>
  <c r="D3661"/>
  <c r="D3662"/>
  <c r="D3663"/>
  <c r="D3664"/>
  <c r="D3665"/>
  <c r="D3666"/>
  <c r="D3667"/>
  <c r="D3668"/>
  <c r="D3669"/>
  <c r="D3670"/>
  <c r="D3671"/>
  <c r="D3672"/>
  <c r="D3673"/>
  <c r="D3674"/>
  <c r="D3675"/>
  <c r="D3676"/>
  <c r="D3677"/>
  <c r="D3678"/>
  <c r="D3679"/>
  <c r="D3680"/>
  <c r="D3681"/>
  <c r="D3682"/>
  <c r="D3683"/>
  <c r="D3684"/>
  <c r="D3685"/>
  <c r="D3686"/>
  <c r="D3687"/>
  <c r="D3688"/>
  <c r="D3689"/>
  <c r="D3690"/>
  <c r="D3691"/>
  <c r="D3692"/>
  <c r="D3693"/>
  <c r="D3694"/>
  <c r="D3695"/>
  <c r="D3696"/>
  <c r="D3697"/>
  <c r="D3698"/>
  <c r="D3699"/>
  <c r="D3700"/>
  <c r="D3701"/>
  <c r="D3702"/>
  <c r="D3703"/>
  <c r="D3704"/>
  <c r="D3705"/>
  <c r="D3706"/>
  <c r="D3707"/>
  <c r="D3708"/>
  <c r="D3709"/>
  <c r="D3710"/>
  <c r="D3711"/>
  <c r="D3712"/>
  <c r="D3713"/>
  <c r="D3714"/>
  <c r="D3715"/>
  <c r="D3716"/>
  <c r="D3717"/>
  <c r="D3718"/>
  <c r="D3719"/>
  <c r="D3720"/>
  <c r="D3721"/>
  <c r="D3722"/>
  <c r="D3723"/>
  <c r="D3724"/>
  <c r="D3725"/>
  <c r="D3726"/>
  <c r="D3727"/>
  <c r="D3728"/>
  <c r="D3729"/>
  <c r="D3730"/>
  <c r="D3731"/>
  <c r="D3732"/>
  <c r="D3733"/>
  <c r="D3734"/>
  <c r="D3735"/>
  <c r="D3736"/>
  <c r="D3737"/>
  <c r="D3738"/>
  <c r="D3739"/>
  <c r="D3740"/>
  <c r="D3741"/>
  <c r="D3742"/>
  <c r="D3743"/>
  <c r="D3744"/>
  <c r="D3745"/>
  <c r="D3746"/>
  <c r="D3747"/>
  <c r="D3748"/>
  <c r="D3749"/>
  <c r="D3750"/>
  <c r="D3751"/>
  <c r="D3752"/>
  <c r="D3753"/>
  <c r="D3754"/>
  <c r="D3755"/>
  <c r="D3756"/>
  <c r="D3757"/>
  <c r="D3758"/>
  <c r="D3759"/>
  <c r="D3760"/>
  <c r="D3761"/>
  <c r="D3762"/>
  <c r="D3763"/>
  <c r="D3764"/>
  <c r="D3765"/>
  <c r="D3766"/>
  <c r="D3767"/>
  <c r="D3768"/>
  <c r="D3769"/>
  <c r="D3770"/>
  <c r="D3771"/>
  <c r="D3772"/>
  <c r="D3773"/>
  <c r="D3774"/>
  <c r="D3775"/>
  <c r="D3776"/>
  <c r="D3777"/>
  <c r="D3778"/>
  <c r="D3779"/>
  <c r="D3780"/>
  <c r="D3781"/>
  <c r="D3782"/>
  <c r="D3783"/>
  <c r="D3784"/>
  <c r="D3785"/>
  <c r="D3786"/>
  <c r="D3787"/>
  <c r="D3788"/>
  <c r="D3789"/>
  <c r="D3790"/>
  <c r="D3791"/>
  <c r="D3792"/>
  <c r="D3793"/>
  <c r="D3794"/>
  <c r="D3795"/>
  <c r="D3796"/>
  <c r="D3797"/>
  <c r="D3798"/>
  <c r="D3799"/>
  <c r="D3800"/>
  <c r="D3801"/>
  <c r="D3802"/>
  <c r="D3803"/>
  <c r="D3804"/>
  <c r="D3805"/>
  <c r="D3806"/>
  <c r="D3807"/>
  <c r="D3808"/>
  <c r="D3809"/>
  <c r="D3810"/>
  <c r="D3811"/>
  <c r="D3812"/>
  <c r="D3813"/>
  <c r="D3814"/>
  <c r="D3815"/>
  <c r="D3816"/>
  <c r="D3817"/>
  <c r="D3818"/>
  <c r="D3819"/>
  <c r="D3820"/>
  <c r="D3821"/>
  <c r="D3822"/>
  <c r="D3823"/>
  <c r="D3824"/>
  <c r="D3825"/>
  <c r="D3826"/>
  <c r="D3827"/>
  <c r="D3828"/>
  <c r="D3829"/>
  <c r="D3830"/>
  <c r="D3831"/>
  <c r="D3832"/>
  <c r="D3833"/>
  <c r="D3834"/>
  <c r="D3835"/>
  <c r="D3836"/>
  <c r="D3837"/>
  <c r="D3838"/>
  <c r="D3839"/>
  <c r="D3840"/>
  <c r="D3841"/>
  <c r="D3842"/>
  <c r="D3843"/>
  <c r="D3844"/>
  <c r="D3845"/>
  <c r="D3846"/>
  <c r="D3847"/>
  <c r="D3848"/>
  <c r="D3849"/>
  <c r="D3850"/>
  <c r="D3851"/>
  <c r="D3852"/>
  <c r="D3853"/>
  <c r="D3854"/>
  <c r="D3855"/>
  <c r="D3856"/>
  <c r="D3857"/>
  <c r="D3858"/>
  <c r="D3859"/>
  <c r="D3860"/>
  <c r="D3861"/>
  <c r="D3862"/>
  <c r="D3863"/>
  <c r="D3864"/>
  <c r="D3865"/>
  <c r="D3866"/>
  <c r="D3867"/>
  <c r="D3868"/>
  <c r="D3869"/>
  <c r="D3870"/>
  <c r="D3871"/>
  <c r="D3872"/>
  <c r="D3873"/>
  <c r="D3874"/>
  <c r="D3875"/>
  <c r="D3876"/>
  <c r="D3877"/>
  <c r="D3878"/>
  <c r="D3879"/>
  <c r="D3880"/>
  <c r="D3881"/>
  <c r="D3882"/>
  <c r="D3883"/>
  <c r="D3884"/>
  <c r="D3885"/>
  <c r="D3886"/>
  <c r="D3887"/>
  <c r="D3888"/>
  <c r="D3889"/>
  <c r="D3890"/>
  <c r="D3891"/>
  <c r="D3892"/>
  <c r="D3893"/>
  <c r="D3894"/>
  <c r="D3895"/>
  <c r="D3896"/>
  <c r="D3897"/>
  <c r="D3898"/>
  <c r="D3899"/>
  <c r="D3900"/>
  <c r="D3901"/>
  <c r="D3902"/>
  <c r="D3903"/>
  <c r="D3904"/>
  <c r="D3905"/>
  <c r="D3906"/>
  <c r="D3907"/>
  <c r="D3908"/>
  <c r="D3909"/>
  <c r="D3910"/>
  <c r="D3911"/>
  <c r="D3912"/>
  <c r="D3913"/>
  <c r="D3914"/>
  <c r="D3915"/>
  <c r="D3916"/>
  <c r="D3917"/>
  <c r="D3918"/>
  <c r="D3919"/>
  <c r="D3920"/>
  <c r="D3921"/>
  <c r="D3922"/>
  <c r="D3923"/>
  <c r="D3924"/>
  <c r="D3925"/>
  <c r="D3926"/>
  <c r="D3927"/>
  <c r="D3928"/>
  <c r="D3929"/>
  <c r="D3930"/>
  <c r="D3931"/>
  <c r="D3932"/>
  <c r="D3933"/>
  <c r="D3934"/>
  <c r="D3935"/>
  <c r="D3936"/>
  <c r="D3937"/>
  <c r="D3938"/>
  <c r="D3939"/>
  <c r="D3940"/>
  <c r="D3941"/>
  <c r="D3942"/>
  <c r="D3943"/>
  <c r="D3944"/>
  <c r="D3945"/>
  <c r="D3946"/>
  <c r="D3947"/>
  <c r="D3948"/>
  <c r="D3949"/>
  <c r="D3950"/>
  <c r="D3951"/>
  <c r="D3952"/>
  <c r="D3953"/>
  <c r="D3954"/>
  <c r="D3955"/>
  <c r="D3956"/>
  <c r="D3957"/>
  <c r="D3958"/>
  <c r="D3959"/>
  <c r="D3960"/>
  <c r="D3961"/>
  <c r="D3962"/>
  <c r="D3963"/>
  <c r="D3964"/>
  <c r="D3965"/>
  <c r="D3966"/>
  <c r="D3967"/>
  <c r="D3968"/>
  <c r="D3969"/>
  <c r="D3970"/>
  <c r="D3971"/>
  <c r="D3972"/>
  <c r="D3973"/>
  <c r="D3974"/>
  <c r="D3975"/>
  <c r="D3976"/>
  <c r="D3977"/>
  <c r="D3978"/>
  <c r="D3979"/>
  <c r="D3980"/>
  <c r="D3981"/>
  <c r="D3982"/>
  <c r="D3983"/>
  <c r="D3984"/>
  <c r="D3985"/>
  <c r="D3986"/>
  <c r="D3987"/>
  <c r="D3988"/>
  <c r="D3989"/>
  <c r="D3990"/>
  <c r="D3991"/>
  <c r="D3992"/>
  <c r="D3993"/>
  <c r="D3994"/>
  <c r="D3995"/>
  <c r="D3996"/>
  <c r="D3997"/>
  <c r="D3998"/>
  <c r="D3999"/>
  <c r="D4000"/>
  <c r="D991" l="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660" l="1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R1000" i="1" l="1"/>
  <c r="Q1000"/>
  <c r="R999"/>
  <c r="Q999"/>
  <c r="R998"/>
  <c r="Q998"/>
  <c r="R997"/>
  <c r="Q997"/>
  <c r="R996"/>
  <c r="Q996"/>
  <c r="R995"/>
  <c r="Q995"/>
  <c r="R994"/>
  <c r="Q994"/>
  <c r="R993"/>
  <c r="Q993"/>
  <c r="R992"/>
  <c r="Q992"/>
  <c r="R991"/>
  <c r="Q991"/>
  <c r="R990"/>
  <c r="Q990"/>
  <c r="R989"/>
  <c r="Q989"/>
  <c r="R988"/>
  <c r="Q988"/>
  <c r="R987"/>
  <c r="Q987"/>
  <c r="R986"/>
  <c r="Q986"/>
  <c r="R985"/>
  <c r="Q985"/>
  <c r="R984"/>
  <c r="Q984"/>
  <c r="R983"/>
  <c r="Q983"/>
  <c r="R982"/>
  <c r="Q982"/>
  <c r="R981"/>
  <c r="Q981"/>
  <c r="R980"/>
  <c r="Q980"/>
  <c r="R979"/>
  <c r="Q979"/>
  <c r="R978"/>
  <c r="Q978"/>
  <c r="R977"/>
  <c r="Q977"/>
  <c r="R976"/>
  <c r="Q976"/>
  <c r="R975"/>
  <c r="Q975"/>
  <c r="R974"/>
  <c r="Q974"/>
  <c r="R973"/>
  <c r="Q973"/>
  <c r="R972"/>
  <c r="Q972"/>
  <c r="R971"/>
  <c r="Q971"/>
  <c r="R970"/>
  <c r="Q970"/>
  <c r="R969"/>
  <c r="Q969"/>
  <c r="R968"/>
  <c r="Q968"/>
  <c r="R967"/>
  <c r="Q967"/>
  <c r="R966"/>
  <c r="Q966"/>
  <c r="R965"/>
  <c r="Q965"/>
  <c r="R964"/>
  <c r="Q964"/>
  <c r="R963"/>
  <c r="Q963"/>
  <c r="R962"/>
  <c r="Q962"/>
  <c r="R961"/>
  <c r="Q961"/>
  <c r="R960"/>
  <c r="Q960"/>
  <c r="R959"/>
  <c r="Q959"/>
  <c r="R958"/>
  <c r="Q958"/>
  <c r="R957"/>
  <c r="Q957"/>
  <c r="R956"/>
  <c r="Q956"/>
  <c r="R955"/>
  <c r="Q955"/>
  <c r="R954"/>
  <c r="Q954"/>
  <c r="R953"/>
  <c r="Q953"/>
  <c r="R952"/>
  <c r="Q952"/>
  <c r="R951"/>
  <c r="Q951"/>
  <c r="R950"/>
  <c r="Q950"/>
  <c r="R949"/>
  <c r="Q949"/>
  <c r="R948"/>
  <c r="Q948"/>
  <c r="R947"/>
  <c r="Q947"/>
  <c r="R946"/>
  <c r="Q946"/>
  <c r="R945"/>
  <c r="Q945"/>
  <c r="R944"/>
  <c r="Q944"/>
  <c r="R943"/>
  <c r="Q943"/>
  <c r="R942"/>
  <c r="Q942"/>
  <c r="R941"/>
  <c r="Q941"/>
  <c r="R940"/>
  <c r="Q940"/>
  <c r="R939"/>
  <c r="Q939"/>
  <c r="R938"/>
  <c r="Q938"/>
  <c r="R937"/>
  <c r="Q937"/>
  <c r="R936"/>
  <c r="Q936"/>
  <c r="R935"/>
  <c r="Q935"/>
  <c r="R934"/>
  <c r="Q934"/>
  <c r="R933"/>
  <c r="Q933"/>
  <c r="R932"/>
  <c r="Q932"/>
  <c r="R931"/>
  <c r="Q931"/>
  <c r="R930"/>
  <c r="Q930"/>
  <c r="R929"/>
  <c r="Q929"/>
  <c r="R928"/>
  <c r="Q928"/>
  <c r="R927"/>
  <c r="Q927"/>
  <c r="R926"/>
  <c r="Q926"/>
  <c r="R925"/>
  <c r="Q925"/>
  <c r="R924"/>
  <c r="Q924"/>
  <c r="R923"/>
  <c r="Q923"/>
  <c r="R922"/>
  <c r="Q922"/>
  <c r="R921"/>
  <c r="Q921"/>
  <c r="R920"/>
  <c r="Q920"/>
  <c r="R919"/>
  <c r="Q919"/>
  <c r="R918"/>
  <c r="Q918"/>
  <c r="R917"/>
  <c r="Q917"/>
  <c r="R916"/>
  <c r="Q916"/>
  <c r="R915"/>
  <c r="Q915"/>
  <c r="R914"/>
  <c r="Q914"/>
  <c r="R913"/>
  <c r="Q913"/>
  <c r="R912"/>
  <c r="Q912"/>
  <c r="R911"/>
  <c r="Q911"/>
  <c r="R910"/>
  <c r="Q910"/>
  <c r="R909"/>
  <c r="Q909"/>
  <c r="R908"/>
  <c r="Q908"/>
  <c r="R907"/>
  <c r="Q907"/>
  <c r="R906"/>
  <c r="Q906"/>
  <c r="R905"/>
  <c r="Q905"/>
  <c r="R904"/>
  <c r="Q904"/>
  <c r="R903"/>
  <c r="Q903"/>
  <c r="R902"/>
  <c r="Q902"/>
  <c r="R901"/>
  <c r="Q901"/>
  <c r="R900"/>
  <c r="Q900"/>
  <c r="R899"/>
  <c r="Q899"/>
  <c r="R898"/>
  <c r="Q898"/>
  <c r="R897"/>
  <c r="Q897"/>
  <c r="R896"/>
  <c r="Q896"/>
  <c r="R895"/>
  <c r="Q895"/>
  <c r="R894"/>
  <c r="Q894"/>
  <c r="R893"/>
  <c r="Q893"/>
  <c r="R892"/>
  <c r="Q892"/>
  <c r="R891"/>
  <c r="Q891"/>
  <c r="R890"/>
  <c r="Q890"/>
  <c r="R889"/>
  <c r="Q889"/>
  <c r="R888"/>
  <c r="Q888"/>
  <c r="R887"/>
  <c r="Q887"/>
  <c r="R886"/>
  <c r="Q886"/>
  <c r="R885"/>
  <c r="Q885"/>
  <c r="R884"/>
  <c r="Q884"/>
  <c r="R883"/>
  <c r="Q883"/>
  <c r="R882"/>
  <c r="Q882"/>
  <c r="R881"/>
  <c r="Q881"/>
  <c r="R880"/>
  <c r="Q880"/>
  <c r="R879"/>
  <c r="Q879"/>
  <c r="R878"/>
  <c r="Q878"/>
  <c r="R877"/>
  <c r="Q877"/>
  <c r="R876"/>
  <c r="Q876"/>
  <c r="R875"/>
  <c r="Q875"/>
  <c r="R874"/>
  <c r="Q874"/>
  <c r="R873"/>
  <c r="Q873"/>
  <c r="R872"/>
  <c r="Q872"/>
  <c r="R871"/>
  <c r="Q871"/>
  <c r="R870"/>
  <c r="Q870"/>
  <c r="R869"/>
  <c r="Q869"/>
  <c r="R868"/>
  <c r="Q868"/>
  <c r="R867"/>
  <c r="Q867"/>
  <c r="R866"/>
  <c r="Q866"/>
  <c r="R865"/>
  <c r="Q865"/>
  <c r="R864"/>
  <c r="Q864"/>
  <c r="R863"/>
  <c r="Q863"/>
  <c r="R862"/>
  <c r="Q862"/>
  <c r="R861"/>
  <c r="Q861"/>
  <c r="R860"/>
  <c r="Q860"/>
  <c r="R859"/>
  <c r="Q859"/>
  <c r="R858"/>
  <c r="Q858"/>
  <c r="R857"/>
  <c r="Q857"/>
  <c r="R856"/>
  <c r="Q856"/>
  <c r="R855"/>
  <c r="Q855"/>
  <c r="R854"/>
  <c r="Q854"/>
  <c r="R853"/>
  <c r="Q853"/>
  <c r="R852"/>
  <c r="Q852"/>
  <c r="R851"/>
  <c r="Q851"/>
  <c r="R850"/>
  <c r="Q850"/>
  <c r="R849"/>
  <c r="Q849"/>
  <c r="R848"/>
  <c r="Q848"/>
  <c r="R847"/>
  <c r="Q847"/>
  <c r="R846"/>
  <c r="Q846"/>
  <c r="R845"/>
  <c r="Q845"/>
  <c r="R844"/>
  <c r="Q844"/>
  <c r="R843"/>
  <c r="Q843"/>
  <c r="R842"/>
  <c r="Q842"/>
  <c r="R841"/>
  <c r="Q841"/>
  <c r="R840"/>
  <c r="Q840"/>
  <c r="R839"/>
  <c r="Q839"/>
  <c r="R838"/>
  <c r="Q838"/>
  <c r="R837"/>
  <c r="Q837"/>
  <c r="R836"/>
  <c r="Q836"/>
  <c r="R835"/>
  <c r="Q835"/>
  <c r="R834"/>
  <c r="Q834"/>
  <c r="R833"/>
  <c r="Q833"/>
  <c r="R832"/>
  <c r="Q832"/>
  <c r="R831"/>
  <c r="Q831"/>
  <c r="R830"/>
  <c r="Q830"/>
  <c r="R829"/>
  <c r="Q829"/>
  <c r="R828"/>
  <c r="Q828"/>
  <c r="R827"/>
  <c r="Q827"/>
  <c r="R826"/>
  <c r="Q826"/>
  <c r="R825"/>
  <c r="Q825"/>
  <c r="R824"/>
  <c r="Q824"/>
  <c r="R823"/>
  <c r="Q823"/>
  <c r="R822"/>
  <c r="Q822"/>
  <c r="R821"/>
  <c r="Q821"/>
  <c r="R820"/>
  <c r="Q820"/>
  <c r="R819"/>
  <c r="Q819"/>
  <c r="R818"/>
  <c r="Q818"/>
  <c r="R817"/>
  <c r="Q817"/>
  <c r="R816"/>
  <c r="Q816"/>
  <c r="R815"/>
  <c r="Q815"/>
  <c r="R814"/>
  <c r="Q814"/>
  <c r="R813"/>
  <c r="Q813"/>
  <c r="R812"/>
  <c r="Q812"/>
  <c r="R811"/>
  <c r="Q811"/>
  <c r="R810"/>
  <c r="Q810"/>
  <c r="R809"/>
  <c r="Q809"/>
  <c r="R808"/>
  <c r="Q808"/>
  <c r="R807"/>
  <c r="Q807"/>
  <c r="R806"/>
  <c r="Q806"/>
  <c r="R805"/>
  <c r="Q805"/>
  <c r="R804"/>
  <c r="Q804"/>
  <c r="R803"/>
  <c r="Q803"/>
  <c r="R802"/>
  <c r="Q802"/>
  <c r="R801"/>
  <c r="Q801"/>
  <c r="R800"/>
  <c r="Q800"/>
  <c r="R799"/>
  <c r="Q799"/>
  <c r="R798"/>
  <c r="Q798"/>
  <c r="R797"/>
  <c r="Q797"/>
  <c r="R796"/>
  <c r="Q796"/>
  <c r="R795"/>
  <c r="Q795"/>
  <c r="R794"/>
  <c r="Q794"/>
  <c r="R793"/>
  <c r="Q793"/>
  <c r="R792"/>
  <c r="Q792"/>
  <c r="R791"/>
  <c r="Q791"/>
  <c r="R790"/>
  <c r="Q790"/>
  <c r="R789"/>
  <c r="Q789"/>
  <c r="R788"/>
  <c r="Q788"/>
  <c r="R787"/>
  <c r="Q787"/>
  <c r="R786"/>
  <c r="Q786"/>
  <c r="R785"/>
  <c r="Q785"/>
  <c r="R784"/>
  <c r="Q784"/>
  <c r="R783"/>
  <c r="Q783"/>
  <c r="R782"/>
  <c r="Q782"/>
  <c r="R781"/>
  <c r="Q781"/>
  <c r="R780"/>
  <c r="Q780"/>
  <c r="R779"/>
  <c r="Q779"/>
  <c r="R778"/>
  <c r="Q778"/>
  <c r="R777"/>
  <c r="Q777"/>
  <c r="R776"/>
  <c r="Q776"/>
  <c r="R775"/>
  <c r="Q775"/>
  <c r="R774"/>
  <c r="Q774"/>
  <c r="R773"/>
  <c r="Q773"/>
  <c r="R772"/>
  <c r="Q772"/>
  <c r="R771"/>
  <c r="Q771"/>
  <c r="R770"/>
  <c r="Q770"/>
  <c r="R769"/>
  <c r="Q769"/>
  <c r="R768"/>
  <c r="Q768"/>
  <c r="R767"/>
  <c r="Q767"/>
  <c r="R766"/>
  <c r="Q766"/>
  <c r="R765"/>
  <c r="Q765"/>
  <c r="R764"/>
  <c r="Q764"/>
  <c r="R763"/>
  <c r="Q763"/>
  <c r="R762"/>
  <c r="Q762"/>
  <c r="R761"/>
  <c r="Q761"/>
  <c r="R760"/>
  <c r="Q760"/>
  <c r="R759"/>
  <c r="Q759"/>
  <c r="R758"/>
  <c r="Q758"/>
  <c r="R757"/>
  <c r="Q757"/>
  <c r="R756"/>
  <c r="Q756"/>
  <c r="R755"/>
  <c r="Q755"/>
  <c r="R754"/>
  <c r="Q754"/>
  <c r="R753"/>
  <c r="Q753"/>
  <c r="R752"/>
  <c r="Q752"/>
  <c r="R751"/>
  <c r="Q751"/>
  <c r="R750"/>
  <c r="Q750"/>
  <c r="R749"/>
  <c r="Q749"/>
  <c r="R748"/>
  <c r="Q748"/>
  <c r="R747"/>
  <c r="Q747"/>
  <c r="R746"/>
  <c r="Q746"/>
  <c r="R745"/>
  <c r="Q745"/>
  <c r="R744"/>
  <c r="Q744"/>
  <c r="R743"/>
  <c r="Q743"/>
  <c r="R742"/>
  <c r="Q742"/>
  <c r="R741"/>
  <c r="Q741"/>
  <c r="R740"/>
  <c r="Q740"/>
  <c r="R739"/>
  <c r="Q739"/>
  <c r="R738"/>
  <c r="Q738"/>
  <c r="R737"/>
  <c r="Q737"/>
  <c r="R736"/>
  <c r="Q736"/>
  <c r="R735"/>
  <c r="Q735"/>
  <c r="R734"/>
  <c r="Q734"/>
  <c r="R733"/>
  <c r="Q733"/>
  <c r="R732"/>
  <c r="Q732"/>
  <c r="R731"/>
  <c r="Q731"/>
  <c r="R730"/>
  <c r="Q730"/>
  <c r="R729"/>
  <c r="Q729"/>
  <c r="R728"/>
  <c r="Q728"/>
  <c r="R727"/>
  <c r="Q727"/>
  <c r="R726"/>
  <c r="Q726"/>
  <c r="R725"/>
  <c r="Q725"/>
  <c r="R724"/>
  <c r="Q724"/>
  <c r="R723"/>
  <c r="Q723"/>
  <c r="R722"/>
  <c r="Q722"/>
  <c r="R721"/>
  <c r="Q721"/>
  <c r="R720"/>
  <c r="Q720"/>
  <c r="R719"/>
  <c r="Q719"/>
  <c r="R718"/>
  <c r="Q718"/>
  <c r="R717"/>
  <c r="Q717"/>
  <c r="R716"/>
  <c r="Q716"/>
  <c r="R715"/>
  <c r="Q715"/>
  <c r="R714"/>
  <c r="Q714"/>
  <c r="R713"/>
  <c r="Q713"/>
  <c r="R712"/>
  <c r="Q712"/>
  <c r="R711"/>
  <c r="Q711"/>
  <c r="R710"/>
  <c r="Q710"/>
  <c r="R709"/>
  <c r="Q709"/>
  <c r="R708"/>
  <c r="Q708"/>
  <c r="R707"/>
  <c r="Q707"/>
  <c r="R706"/>
  <c r="Q706"/>
  <c r="R705"/>
  <c r="Q705"/>
  <c r="R704"/>
  <c r="Q704"/>
  <c r="R703"/>
  <c r="Q703"/>
  <c r="R702"/>
  <c r="Q702"/>
  <c r="R701"/>
  <c r="Q701"/>
  <c r="R700"/>
  <c r="Q700"/>
  <c r="R699"/>
  <c r="Q699"/>
  <c r="R698"/>
  <c r="Q698"/>
  <c r="R697"/>
  <c r="Q697"/>
  <c r="R696"/>
  <c r="Q696"/>
  <c r="R695"/>
  <c r="Q695"/>
  <c r="R694"/>
  <c r="Q694"/>
  <c r="R693"/>
  <c r="Q693"/>
  <c r="R692"/>
  <c r="Q692"/>
  <c r="R691"/>
  <c r="Q691"/>
  <c r="R690"/>
  <c r="Q690"/>
  <c r="R689"/>
  <c r="Q689"/>
  <c r="R688"/>
  <c r="Q688"/>
  <c r="R687"/>
  <c r="Q687"/>
  <c r="R686"/>
  <c r="Q686"/>
  <c r="R685"/>
  <c r="Q685"/>
  <c r="R684"/>
  <c r="Q684"/>
  <c r="R683"/>
  <c r="Q683"/>
  <c r="R682"/>
  <c r="Q682"/>
  <c r="R681"/>
  <c r="Q681"/>
  <c r="R680"/>
  <c r="Q680"/>
  <c r="R679"/>
  <c r="Q679"/>
  <c r="R678"/>
  <c r="Q678"/>
  <c r="R677"/>
  <c r="Q677"/>
  <c r="R676"/>
  <c r="Q676"/>
  <c r="R675"/>
  <c r="Q675"/>
  <c r="R674"/>
  <c r="Q674"/>
  <c r="R673"/>
  <c r="Q673"/>
  <c r="R672"/>
  <c r="Q672"/>
  <c r="R671"/>
  <c r="Q671"/>
  <c r="R670"/>
  <c r="Q670"/>
  <c r="R669"/>
  <c r="Q669"/>
  <c r="R668"/>
  <c r="Q668"/>
  <c r="R667"/>
  <c r="Q667"/>
  <c r="R666"/>
  <c r="Q666"/>
  <c r="R665"/>
  <c r="Q665"/>
  <c r="R664"/>
  <c r="Q664"/>
  <c r="R663"/>
  <c r="Q663"/>
  <c r="R662"/>
  <c r="Q662"/>
  <c r="R661"/>
  <c r="Q661"/>
  <c r="R660"/>
  <c r="Q660"/>
  <c r="R659"/>
  <c r="Q659"/>
  <c r="R658"/>
  <c r="Q658"/>
  <c r="R657"/>
  <c r="Q657"/>
  <c r="R656"/>
  <c r="Q656"/>
  <c r="R655"/>
  <c r="Q655"/>
  <c r="R654"/>
  <c r="Q654"/>
  <c r="R653"/>
  <c r="Q653"/>
  <c r="R652"/>
  <c r="Q652"/>
  <c r="R651"/>
  <c r="Q651"/>
  <c r="R650"/>
  <c r="Q650"/>
  <c r="R649"/>
  <c r="Q649"/>
  <c r="R648"/>
  <c r="Q648"/>
  <c r="R647"/>
  <c r="Q647"/>
  <c r="R646"/>
  <c r="Q646"/>
  <c r="R645"/>
  <c r="Q645"/>
  <c r="R644"/>
  <c r="Q644"/>
  <c r="R643"/>
  <c r="Q643"/>
  <c r="R642"/>
  <c r="Q642"/>
  <c r="R641"/>
  <c r="Q641"/>
  <c r="R640"/>
  <c r="Q640"/>
  <c r="R639"/>
  <c r="Q639"/>
  <c r="R638"/>
  <c r="Q638"/>
  <c r="R637"/>
  <c r="Q637"/>
  <c r="R636"/>
  <c r="Q636"/>
  <c r="R635"/>
  <c r="Q635"/>
  <c r="R634"/>
  <c r="Q634"/>
  <c r="R633"/>
  <c r="Q633"/>
  <c r="R632"/>
  <c r="Q632"/>
  <c r="R631"/>
  <c r="Q631"/>
  <c r="R630"/>
  <c r="Q630"/>
  <c r="R629"/>
  <c r="Q629"/>
  <c r="R628"/>
  <c r="Q628"/>
  <c r="R627"/>
  <c r="Q627"/>
  <c r="R626"/>
  <c r="Q626"/>
  <c r="R625"/>
  <c r="Q625"/>
  <c r="R624"/>
  <c r="Q624"/>
  <c r="R623"/>
  <c r="Q623"/>
  <c r="R622"/>
  <c r="Q622"/>
  <c r="R621"/>
  <c r="Q621"/>
  <c r="R620"/>
  <c r="Q620"/>
  <c r="R619"/>
  <c r="Q619"/>
  <c r="R618"/>
  <c r="Q618"/>
  <c r="R617"/>
  <c r="Q617"/>
  <c r="R616"/>
  <c r="Q616"/>
  <c r="R615"/>
  <c r="Q615"/>
  <c r="R614"/>
  <c r="Q614"/>
  <c r="R613"/>
  <c r="Q613"/>
  <c r="R612"/>
  <c r="Q612"/>
  <c r="R611"/>
  <c r="Q611"/>
  <c r="R610"/>
  <c r="Q610"/>
  <c r="R609"/>
  <c r="Q609"/>
  <c r="R608"/>
  <c r="Q608"/>
  <c r="R607"/>
  <c r="Q607"/>
  <c r="R606"/>
  <c r="Q606"/>
  <c r="R605"/>
  <c r="Q605"/>
  <c r="R604"/>
  <c r="Q604"/>
  <c r="R603"/>
  <c r="Q603"/>
  <c r="R602"/>
  <c r="Q602"/>
  <c r="R601"/>
  <c r="Q601"/>
  <c r="R600"/>
  <c r="Q600"/>
  <c r="R599"/>
  <c r="Q599"/>
  <c r="R598"/>
  <c r="Q598"/>
  <c r="R597"/>
  <c r="Q597"/>
  <c r="R596"/>
  <c r="Q596"/>
  <c r="R595"/>
  <c r="Q595"/>
  <c r="R594"/>
  <c r="Q594"/>
  <c r="R593"/>
  <c r="Q593"/>
  <c r="R592"/>
  <c r="Q592"/>
  <c r="R591"/>
  <c r="Q591"/>
  <c r="R590"/>
  <c r="Q590"/>
  <c r="R589"/>
  <c r="Q589"/>
  <c r="R588"/>
  <c r="Q588"/>
  <c r="R587"/>
  <c r="Q587"/>
  <c r="R586"/>
  <c r="Q586"/>
  <c r="R585"/>
  <c r="Q585"/>
  <c r="R584"/>
  <c r="Q584"/>
  <c r="R583"/>
  <c r="Q583"/>
  <c r="R582"/>
  <c r="Q582"/>
  <c r="R581"/>
  <c r="Q581"/>
  <c r="R580"/>
  <c r="Q580"/>
  <c r="R579"/>
  <c r="Q579"/>
  <c r="R578"/>
  <c r="Q578"/>
  <c r="R577"/>
  <c r="Q577"/>
  <c r="R576"/>
  <c r="Q576"/>
  <c r="R575"/>
  <c r="Q575"/>
  <c r="R574"/>
  <c r="Q574"/>
  <c r="R573"/>
  <c r="Q573"/>
  <c r="R572"/>
  <c r="Q572"/>
  <c r="R571"/>
  <c r="Q571"/>
  <c r="R570"/>
  <c r="Q570"/>
  <c r="R569"/>
  <c r="Q569"/>
  <c r="R568"/>
  <c r="Q568"/>
  <c r="R567"/>
  <c r="Q567"/>
  <c r="R566"/>
  <c r="Q566"/>
  <c r="R565"/>
  <c r="Q565"/>
  <c r="R564"/>
  <c r="Q564"/>
  <c r="R563"/>
  <c r="Q563"/>
  <c r="R562"/>
  <c r="Q562"/>
  <c r="R561"/>
  <c r="Q561"/>
  <c r="R560"/>
  <c r="Q560"/>
  <c r="R559"/>
  <c r="Q559"/>
  <c r="R558"/>
  <c r="Q558"/>
  <c r="R557"/>
  <c r="Q557"/>
  <c r="R556"/>
  <c r="Q556"/>
  <c r="R555"/>
  <c r="Q555"/>
  <c r="R554"/>
  <c r="Q554"/>
  <c r="R553"/>
  <c r="Q553"/>
  <c r="R552"/>
  <c r="Q552"/>
  <c r="R551"/>
  <c r="Q551"/>
  <c r="R550"/>
  <c r="Q550"/>
  <c r="R549"/>
  <c r="Q549"/>
  <c r="R548"/>
  <c r="Q548"/>
  <c r="R547"/>
  <c r="Q547"/>
  <c r="R546"/>
  <c r="Q546"/>
  <c r="R545"/>
  <c r="Q545"/>
  <c r="R544"/>
  <c r="Q544"/>
  <c r="R543"/>
  <c r="Q543"/>
  <c r="R542"/>
  <c r="Q542"/>
  <c r="R541"/>
  <c r="Q541"/>
  <c r="R540"/>
  <c r="Q540"/>
  <c r="R539"/>
  <c r="Q539"/>
  <c r="R538"/>
  <c r="Q538"/>
  <c r="R537"/>
  <c r="Q537"/>
  <c r="R536"/>
  <c r="Q536"/>
  <c r="R535"/>
  <c r="Q535"/>
  <c r="R534"/>
  <c r="Q534"/>
  <c r="R533"/>
  <c r="Q533"/>
  <c r="R532"/>
  <c r="Q532"/>
  <c r="R531"/>
  <c r="Q531"/>
  <c r="R530"/>
  <c r="Q530"/>
  <c r="R529"/>
  <c r="Q529"/>
  <c r="R528"/>
  <c r="Q528"/>
  <c r="R527"/>
  <c r="Q527"/>
  <c r="R526"/>
  <c r="Q526"/>
  <c r="R525"/>
  <c r="Q525"/>
  <c r="R524"/>
  <c r="Q524"/>
  <c r="R523"/>
  <c r="Q523"/>
  <c r="R522"/>
  <c r="Q522"/>
  <c r="R521"/>
  <c r="Q521"/>
  <c r="R520"/>
  <c r="Q520"/>
  <c r="R519"/>
  <c r="Q519"/>
  <c r="R518"/>
  <c r="Q518"/>
  <c r="R517"/>
  <c r="Q517"/>
  <c r="R516"/>
  <c r="Q516"/>
  <c r="R515"/>
  <c r="Q515"/>
  <c r="R514"/>
  <c r="Q514"/>
  <c r="R513"/>
  <c r="Q513"/>
  <c r="R512"/>
  <c r="Q512"/>
  <c r="R511"/>
  <c r="Q511"/>
  <c r="R510"/>
  <c r="Q510"/>
  <c r="R509"/>
  <c r="Q509"/>
  <c r="R508"/>
  <c r="Q508"/>
  <c r="R507"/>
  <c r="Q507"/>
  <c r="R506"/>
  <c r="Q506"/>
  <c r="R505"/>
  <c r="Q505"/>
  <c r="R504"/>
  <c r="Q504"/>
  <c r="R503"/>
  <c r="Q503"/>
  <c r="R502"/>
  <c r="Q502"/>
  <c r="R501"/>
  <c r="Q501"/>
  <c r="R500"/>
  <c r="Q500"/>
  <c r="R499"/>
  <c r="Q499"/>
  <c r="R498"/>
  <c r="Q498"/>
  <c r="R497"/>
  <c r="Q497"/>
  <c r="R496"/>
  <c r="Q496"/>
  <c r="R495"/>
  <c r="Q495"/>
  <c r="R494"/>
  <c r="Q494"/>
  <c r="R493"/>
  <c r="Q493"/>
  <c r="R492"/>
  <c r="Q492"/>
  <c r="R491"/>
  <c r="Q491"/>
  <c r="R490"/>
  <c r="Q490"/>
  <c r="R489"/>
  <c r="Q489"/>
  <c r="R488"/>
  <c r="Q488"/>
  <c r="R487"/>
  <c r="Q487"/>
  <c r="R486"/>
  <c r="Q486"/>
  <c r="R485"/>
  <c r="Q485"/>
  <c r="R484"/>
  <c r="Q484"/>
  <c r="R483"/>
  <c r="Q483"/>
  <c r="R482"/>
  <c r="Q482"/>
  <c r="R481"/>
  <c r="Q481"/>
  <c r="R480"/>
  <c r="Q480"/>
  <c r="R479"/>
  <c r="Q479"/>
  <c r="R478"/>
  <c r="Q478"/>
  <c r="R477"/>
  <c r="Q477"/>
  <c r="R476"/>
  <c r="Q476"/>
  <c r="R475"/>
  <c r="Q475"/>
  <c r="R474"/>
  <c r="Q474"/>
  <c r="R473"/>
  <c r="Q473"/>
  <c r="R472"/>
  <c r="Q472"/>
  <c r="R471"/>
  <c r="Q471"/>
  <c r="R470"/>
  <c r="Q470"/>
  <c r="R469"/>
  <c r="Q469"/>
  <c r="R468"/>
  <c r="Q468"/>
  <c r="R467"/>
  <c r="Q467"/>
  <c r="R466"/>
  <c r="Q466"/>
  <c r="R465"/>
  <c r="Q465"/>
  <c r="R464"/>
  <c r="Q464"/>
  <c r="R463"/>
  <c r="Q463"/>
  <c r="R462"/>
  <c r="Q462"/>
  <c r="R461"/>
  <c r="Q461"/>
  <c r="R460"/>
  <c r="Q460"/>
  <c r="R459"/>
  <c r="Q459"/>
  <c r="R458"/>
  <c r="Q458"/>
  <c r="R457"/>
  <c r="Q457"/>
  <c r="R456"/>
  <c r="Q456"/>
  <c r="R455"/>
  <c r="Q455"/>
  <c r="R454"/>
  <c r="Q454"/>
  <c r="R453"/>
  <c r="Q453"/>
  <c r="R452"/>
  <c r="Q452"/>
  <c r="R451"/>
  <c r="Q451"/>
  <c r="R450"/>
  <c r="Q450"/>
  <c r="R449"/>
  <c r="Q449"/>
  <c r="R448"/>
  <c r="Q448"/>
  <c r="R447"/>
  <c r="Q447"/>
  <c r="R446"/>
  <c r="Q446"/>
  <c r="R445"/>
  <c r="Q445"/>
  <c r="R444"/>
  <c r="Q444"/>
  <c r="R443"/>
  <c r="Q443"/>
  <c r="R442"/>
  <c r="Q442"/>
  <c r="R441"/>
  <c r="Q441"/>
  <c r="R440"/>
  <c r="Q440"/>
  <c r="R439"/>
  <c r="Q439"/>
  <c r="R438"/>
  <c r="Q438"/>
  <c r="R437"/>
  <c r="Q437"/>
  <c r="R436"/>
  <c r="Q436"/>
  <c r="R435"/>
  <c r="Q435"/>
  <c r="R434"/>
  <c r="Q434"/>
  <c r="R433"/>
  <c r="Q433"/>
  <c r="R432"/>
  <c r="Q432"/>
  <c r="R431"/>
  <c r="Q431"/>
  <c r="R430"/>
  <c r="Q430"/>
  <c r="R429"/>
  <c r="Q429"/>
  <c r="R428"/>
  <c r="Q428"/>
  <c r="R427"/>
  <c r="Q427"/>
  <c r="R426"/>
  <c r="Q426"/>
  <c r="R425"/>
  <c r="Q425"/>
  <c r="R424"/>
  <c r="Q424"/>
  <c r="R423"/>
  <c r="Q423"/>
  <c r="R422"/>
  <c r="Q422"/>
  <c r="R421"/>
  <c r="Q421"/>
  <c r="R420"/>
  <c r="Q420"/>
  <c r="R419"/>
  <c r="Q419"/>
  <c r="R418"/>
  <c r="Q418"/>
  <c r="R417"/>
  <c r="Q417"/>
  <c r="R416"/>
  <c r="Q416"/>
  <c r="R415"/>
  <c r="Q415"/>
  <c r="R414"/>
  <c r="Q414"/>
  <c r="R413"/>
  <c r="Q413"/>
  <c r="R412"/>
  <c r="Q412"/>
  <c r="R411"/>
  <c r="Q411"/>
  <c r="R410"/>
  <c r="Q410"/>
  <c r="R409"/>
  <c r="Q409"/>
  <c r="R408"/>
  <c r="Q408"/>
  <c r="R407"/>
  <c r="Q407"/>
  <c r="R406"/>
  <c r="Q406"/>
  <c r="R405"/>
  <c r="Q405"/>
  <c r="R404"/>
  <c r="Q404"/>
  <c r="R403"/>
  <c r="Q403"/>
  <c r="R402"/>
  <c r="Q402"/>
  <c r="R401"/>
  <c r="Q401"/>
  <c r="R400"/>
  <c r="Q400"/>
  <c r="R399"/>
  <c r="Q399"/>
  <c r="R398"/>
  <c r="Q398"/>
  <c r="R397"/>
  <c r="Q397"/>
  <c r="R396"/>
  <c r="Q396"/>
  <c r="R395"/>
  <c r="Q395"/>
  <c r="R394"/>
  <c r="Q394"/>
  <c r="R393"/>
  <c r="Q393"/>
  <c r="R392"/>
  <c r="Q392"/>
  <c r="R391"/>
  <c r="Q391"/>
  <c r="R390"/>
  <c r="Q390"/>
  <c r="R389"/>
  <c r="Q389"/>
  <c r="R388"/>
  <c r="Q388"/>
  <c r="R387"/>
  <c r="Q387"/>
  <c r="R386"/>
  <c r="Q386"/>
  <c r="R385"/>
  <c r="Q385"/>
  <c r="R384"/>
  <c r="Q384"/>
  <c r="R383"/>
  <c r="Q383"/>
  <c r="R382"/>
  <c r="Q382"/>
  <c r="R381"/>
  <c r="Q381"/>
  <c r="R380"/>
  <c r="Q380"/>
  <c r="R379"/>
  <c r="Q379"/>
  <c r="R378"/>
  <c r="Q378"/>
  <c r="R377"/>
  <c r="Q377"/>
  <c r="R376"/>
  <c r="Q376"/>
  <c r="R375"/>
  <c r="Q375"/>
  <c r="R374"/>
  <c r="Q374"/>
  <c r="R373"/>
  <c r="Q373"/>
  <c r="R372"/>
  <c r="Q372"/>
  <c r="R371"/>
  <c r="Q371"/>
  <c r="R370"/>
  <c r="Q370"/>
  <c r="R369"/>
  <c r="Q369"/>
  <c r="R368"/>
  <c r="Q368"/>
  <c r="R367"/>
  <c r="Q367"/>
  <c r="R366"/>
  <c r="Q366"/>
  <c r="R365"/>
  <c r="Q365"/>
  <c r="R364"/>
  <c r="Q364"/>
  <c r="R363"/>
  <c r="Q363"/>
  <c r="R362"/>
  <c r="Q362"/>
  <c r="R361"/>
  <c r="Q361"/>
  <c r="R360"/>
  <c r="Q360"/>
  <c r="R359"/>
  <c r="Q359"/>
  <c r="R358"/>
  <c r="Q358"/>
  <c r="R357"/>
  <c r="Q357"/>
  <c r="R356"/>
  <c r="Q356"/>
  <c r="R355"/>
  <c r="Q355"/>
  <c r="R354"/>
  <c r="Q354"/>
  <c r="R353"/>
  <c r="Q353"/>
  <c r="R352"/>
  <c r="Q352"/>
  <c r="R351"/>
  <c r="Q351"/>
  <c r="R350"/>
  <c r="Q350"/>
  <c r="R349"/>
  <c r="Q349"/>
  <c r="R348"/>
  <c r="Q348"/>
  <c r="R347"/>
  <c r="Q347"/>
  <c r="R346"/>
  <c r="Q346"/>
  <c r="R345"/>
  <c r="Q345"/>
  <c r="R344"/>
  <c r="Q344"/>
  <c r="R343"/>
  <c r="Q343"/>
  <c r="R342"/>
  <c r="Q342"/>
  <c r="R341"/>
  <c r="Q341"/>
  <c r="R340"/>
  <c r="Q340"/>
  <c r="R339"/>
  <c r="Q339"/>
  <c r="R338"/>
  <c r="Q338"/>
  <c r="R337"/>
  <c r="Q337"/>
  <c r="R336"/>
  <c r="Q336"/>
  <c r="R335"/>
  <c r="Q335"/>
  <c r="R334"/>
  <c r="Q334"/>
  <c r="R333"/>
  <c r="Q333"/>
  <c r="R332"/>
  <c r="Q332"/>
  <c r="R331"/>
  <c r="Q331"/>
  <c r="R330"/>
  <c r="Q330"/>
  <c r="R329"/>
  <c r="Q329"/>
  <c r="R328"/>
  <c r="Q328"/>
  <c r="R327"/>
  <c r="Q327"/>
  <c r="R326"/>
  <c r="Q326"/>
  <c r="R325"/>
  <c r="Q325"/>
  <c r="R324"/>
  <c r="Q324"/>
  <c r="R323"/>
  <c r="Q323"/>
  <c r="R322"/>
  <c r="Q322"/>
  <c r="R321"/>
  <c r="Q321"/>
  <c r="R320"/>
  <c r="Q320"/>
  <c r="R319"/>
  <c r="Q319"/>
  <c r="R318"/>
  <c r="Q318"/>
  <c r="R317"/>
  <c r="Q317"/>
  <c r="R316"/>
  <c r="Q316"/>
  <c r="R315"/>
  <c r="Q315"/>
  <c r="R314"/>
  <c r="Q314"/>
  <c r="R313"/>
  <c r="Q313"/>
  <c r="R312"/>
  <c r="Q312"/>
  <c r="R311"/>
  <c r="Q311"/>
  <c r="R310"/>
  <c r="Q310"/>
  <c r="R309"/>
  <c r="Q309"/>
  <c r="R308"/>
  <c r="Q308"/>
  <c r="R307"/>
  <c r="Q307"/>
  <c r="R306"/>
  <c r="Q306"/>
  <c r="R305"/>
  <c r="Q305"/>
  <c r="R304"/>
  <c r="Q304"/>
  <c r="R303"/>
  <c r="Q303"/>
  <c r="R302"/>
  <c r="Q302"/>
  <c r="R301"/>
  <c r="Q301"/>
  <c r="R300"/>
  <c r="Q300"/>
  <c r="R299"/>
  <c r="Q299"/>
  <c r="R298"/>
  <c r="Q298"/>
  <c r="R297"/>
  <c r="Q297"/>
  <c r="R296"/>
  <c r="Q296"/>
  <c r="R295"/>
  <c r="Q295"/>
  <c r="R294"/>
  <c r="Q294"/>
  <c r="R293"/>
  <c r="Q293"/>
  <c r="R292"/>
  <c r="Q292"/>
  <c r="R291"/>
  <c r="Q291"/>
  <c r="R290"/>
  <c r="Q290"/>
  <c r="R289"/>
  <c r="Q289"/>
  <c r="R288"/>
  <c r="Q288"/>
  <c r="R287"/>
  <c r="Q287"/>
  <c r="R286"/>
  <c r="Q286"/>
  <c r="R285"/>
  <c r="Q285"/>
  <c r="R284"/>
  <c r="Q284"/>
  <c r="R283"/>
  <c r="Q283"/>
  <c r="R282"/>
  <c r="Q282"/>
  <c r="R281"/>
  <c r="Q281"/>
  <c r="R280"/>
  <c r="Q280"/>
  <c r="R279"/>
  <c r="Q279"/>
  <c r="R278"/>
  <c r="Q278"/>
  <c r="R277"/>
  <c r="Q277"/>
  <c r="R276"/>
  <c r="Q276"/>
  <c r="R275"/>
  <c r="Q275"/>
  <c r="R274"/>
  <c r="Q274"/>
  <c r="R273"/>
  <c r="Q273"/>
  <c r="R272"/>
  <c r="Q272"/>
  <c r="R271"/>
  <c r="Q271"/>
  <c r="R270"/>
  <c r="Q270"/>
  <c r="R269"/>
  <c r="Q269"/>
  <c r="R268"/>
  <c r="Q268"/>
  <c r="R267"/>
  <c r="Q267"/>
  <c r="R266"/>
  <c r="Q266"/>
  <c r="R265"/>
  <c r="Q265"/>
  <c r="R264"/>
  <c r="Q264"/>
  <c r="R263"/>
  <c r="Q263"/>
  <c r="R262"/>
  <c r="Q262"/>
  <c r="R261"/>
  <c r="Q261"/>
  <c r="R260"/>
  <c r="Q260"/>
  <c r="R259"/>
  <c r="Q259"/>
  <c r="R258"/>
  <c r="Q258"/>
  <c r="R257"/>
  <c r="Q257"/>
  <c r="R256"/>
  <c r="Q256"/>
  <c r="R255"/>
  <c r="Q255"/>
  <c r="R254"/>
  <c r="Q254"/>
  <c r="R253"/>
  <c r="Q253"/>
  <c r="R252"/>
  <c r="Q252"/>
  <c r="R251"/>
  <c r="Q251"/>
  <c r="R250"/>
  <c r="Q250"/>
  <c r="R249"/>
  <c r="Q249"/>
  <c r="R248"/>
  <c r="Q248"/>
  <c r="R247"/>
  <c r="Q247"/>
  <c r="R246"/>
  <c r="Q246"/>
  <c r="R245"/>
  <c r="Q245"/>
  <c r="R244"/>
  <c r="Q244"/>
  <c r="R243"/>
  <c r="Q243"/>
  <c r="R242"/>
  <c r="Q242"/>
  <c r="R241"/>
  <c r="Q241"/>
  <c r="R240"/>
  <c r="Q240"/>
  <c r="R239"/>
  <c r="Q239"/>
  <c r="R238"/>
  <c r="Q238"/>
  <c r="R237"/>
  <c r="Q237"/>
  <c r="R236"/>
  <c r="Q236"/>
  <c r="R235"/>
  <c r="Q235"/>
  <c r="R234"/>
  <c r="Q234"/>
  <c r="R233"/>
  <c r="Q233"/>
  <c r="R232"/>
  <c r="Q232"/>
  <c r="R231"/>
  <c r="Q231"/>
  <c r="R230"/>
  <c r="Q230"/>
  <c r="R229"/>
  <c r="Q229"/>
  <c r="R228"/>
  <c r="Q228"/>
  <c r="R227"/>
  <c r="Q227"/>
  <c r="R226"/>
  <c r="Q226"/>
  <c r="R225"/>
  <c r="Q225"/>
  <c r="R224"/>
  <c r="Q224"/>
  <c r="R223"/>
  <c r="Q223"/>
  <c r="R222"/>
  <c r="Q222"/>
  <c r="R221"/>
  <c r="Q221"/>
  <c r="R220"/>
  <c r="Q220"/>
  <c r="R219"/>
  <c r="Q219"/>
  <c r="R218"/>
  <c r="Q218"/>
  <c r="R217"/>
  <c r="Q217"/>
  <c r="R216"/>
  <c r="Q216"/>
  <c r="R215"/>
  <c r="Q215"/>
  <c r="R214"/>
  <c r="Q214"/>
  <c r="R213"/>
  <c r="Q213"/>
  <c r="R212"/>
  <c r="Q212"/>
  <c r="R211"/>
  <c r="Q211"/>
  <c r="R210"/>
  <c r="Q210"/>
  <c r="R209"/>
  <c r="Q209"/>
  <c r="R208"/>
  <c r="Q208"/>
  <c r="R207"/>
  <c r="Q207"/>
  <c r="R206"/>
  <c r="Q206"/>
  <c r="R205"/>
  <c r="Q205"/>
  <c r="R204"/>
  <c r="Q204"/>
  <c r="R203"/>
  <c r="Q203"/>
  <c r="R202"/>
  <c r="Q202"/>
  <c r="R201"/>
  <c r="Q201"/>
  <c r="R200"/>
  <c r="Q200"/>
  <c r="R199"/>
  <c r="Q199"/>
  <c r="R198"/>
  <c r="Q198"/>
  <c r="R197"/>
  <c r="Q197"/>
  <c r="R196"/>
  <c r="Q196"/>
  <c r="R195"/>
  <c r="Q195"/>
  <c r="R194"/>
  <c r="Q194"/>
  <c r="R193"/>
  <c r="Q193"/>
  <c r="R192"/>
  <c r="Q192"/>
  <c r="R191"/>
  <c r="Q191"/>
  <c r="R190"/>
  <c r="Q190"/>
  <c r="R189"/>
  <c r="Q189"/>
  <c r="R188"/>
  <c r="Q188"/>
  <c r="R187"/>
  <c r="Q187"/>
  <c r="R186"/>
  <c r="Q186"/>
  <c r="R185"/>
  <c r="Q185"/>
  <c r="R184"/>
  <c r="Q184"/>
  <c r="R183"/>
  <c r="Q183"/>
  <c r="R182"/>
  <c r="Q182"/>
  <c r="R181"/>
  <c r="Q181"/>
  <c r="R180"/>
  <c r="Q180"/>
  <c r="R179"/>
  <c r="Q179"/>
  <c r="R178"/>
  <c r="Q178"/>
  <c r="R177"/>
  <c r="Q177"/>
  <c r="R176"/>
  <c r="Q176"/>
  <c r="R175"/>
  <c r="Q175"/>
  <c r="R174"/>
  <c r="Q174"/>
  <c r="R173"/>
  <c r="Q173"/>
  <c r="R172"/>
  <c r="Q172"/>
  <c r="R171"/>
  <c r="Q171"/>
  <c r="R170"/>
  <c r="Q170"/>
  <c r="R169"/>
  <c r="Q169"/>
  <c r="R168"/>
  <c r="Q168"/>
  <c r="R167"/>
  <c r="Q167"/>
  <c r="R166"/>
  <c r="Q166"/>
  <c r="R165"/>
  <c r="Q165"/>
  <c r="R164"/>
  <c r="Q164"/>
  <c r="R163"/>
  <c r="Q163"/>
  <c r="R162"/>
  <c r="Q162"/>
  <c r="R161"/>
  <c r="Q161"/>
  <c r="R160"/>
  <c r="Q160"/>
  <c r="R159"/>
  <c r="Q159"/>
  <c r="R158"/>
  <c r="Q158"/>
  <c r="R157"/>
  <c r="Q157"/>
  <c r="R156"/>
  <c r="Q156"/>
  <c r="R155"/>
  <c r="Q155"/>
  <c r="R154"/>
  <c r="Q154"/>
  <c r="R153"/>
  <c r="Q153"/>
  <c r="R152"/>
  <c r="Q152"/>
  <c r="R151"/>
  <c r="Q151"/>
  <c r="R150"/>
  <c r="Q150"/>
  <c r="R149"/>
  <c r="Q149"/>
  <c r="R148"/>
  <c r="Q148"/>
  <c r="R147"/>
  <c r="Q147"/>
  <c r="R146"/>
  <c r="Q146"/>
  <c r="R145"/>
  <c r="Q145"/>
  <c r="R144"/>
  <c r="Q144"/>
  <c r="R143"/>
  <c r="Q143"/>
  <c r="R142"/>
  <c r="Q142"/>
  <c r="R141"/>
  <c r="Q141"/>
  <c r="R140"/>
  <c r="Q140"/>
  <c r="R139"/>
  <c r="Q139"/>
  <c r="R138"/>
  <c r="Q138"/>
  <c r="R137"/>
  <c r="Q137"/>
  <c r="R136"/>
  <c r="Q136"/>
  <c r="R135"/>
  <c r="Q135"/>
  <c r="R134"/>
  <c r="Q134"/>
  <c r="R133"/>
  <c r="Q133"/>
  <c r="R132"/>
  <c r="Q132"/>
  <c r="R131"/>
  <c r="Q131"/>
  <c r="R130"/>
  <c r="Q130"/>
  <c r="R129"/>
  <c r="Q129"/>
  <c r="R128"/>
  <c r="Q128"/>
  <c r="R127"/>
  <c r="Q127"/>
  <c r="R126"/>
  <c r="Q126"/>
  <c r="R125"/>
  <c r="Q125"/>
  <c r="R124"/>
  <c r="Q124"/>
  <c r="R123"/>
  <c r="Q123"/>
  <c r="R122"/>
  <c r="Q122"/>
  <c r="R121"/>
  <c r="Q121"/>
  <c r="R120"/>
  <c r="Q120"/>
  <c r="R119"/>
  <c r="Q119"/>
  <c r="R118"/>
  <c r="Q118"/>
  <c r="R117"/>
  <c r="Q117"/>
  <c r="R116"/>
  <c r="Q116"/>
  <c r="R115"/>
  <c r="Q115"/>
  <c r="R114"/>
  <c r="Q114"/>
  <c r="R113"/>
  <c r="Q113"/>
  <c r="R112"/>
  <c r="Q112"/>
  <c r="R111"/>
  <c r="Q111"/>
  <c r="R110"/>
  <c r="Q110"/>
  <c r="R109"/>
  <c r="Q109"/>
  <c r="R108"/>
  <c r="Q108"/>
  <c r="R107"/>
  <c r="Q107"/>
  <c r="R106"/>
  <c r="Q106"/>
  <c r="R105"/>
  <c r="Q105"/>
  <c r="R104"/>
  <c r="Q104"/>
  <c r="R103"/>
  <c r="Q103"/>
  <c r="R102"/>
  <c r="Q102"/>
  <c r="R101"/>
  <c r="Q101"/>
  <c r="R100"/>
  <c r="Q100"/>
  <c r="R99"/>
  <c r="Q99"/>
  <c r="R98"/>
  <c r="Q98"/>
  <c r="R97"/>
  <c r="Q97"/>
  <c r="R96"/>
  <c r="Q96"/>
  <c r="R95"/>
  <c r="Q95"/>
  <c r="R94"/>
  <c r="Q94"/>
  <c r="R93"/>
  <c r="Q93"/>
  <c r="R92"/>
  <c r="Q92"/>
  <c r="R91"/>
  <c r="Q91"/>
  <c r="R90"/>
  <c r="Q90"/>
  <c r="R89"/>
  <c r="Q89"/>
  <c r="R88"/>
  <c r="Q88"/>
  <c r="R87"/>
  <c r="Q87"/>
  <c r="R86"/>
  <c r="Q86"/>
  <c r="R85"/>
  <c r="Q85"/>
  <c r="R84"/>
  <c r="Q84"/>
  <c r="R83"/>
  <c r="Q83"/>
  <c r="R82"/>
  <c r="Q82"/>
  <c r="R81"/>
  <c r="Q81"/>
  <c r="R80"/>
  <c r="Q80"/>
  <c r="R79"/>
  <c r="Q79"/>
  <c r="R78"/>
  <c r="Q78"/>
  <c r="R77"/>
  <c r="Q77"/>
  <c r="R76"/>
  <c r="Q76"/>
  <c r="R75"/>
  <c r="Q75"/>
  <c r="R74"/>
  <c r="Q74"/>
  <c r="R73"/>
  <c r="Q73"/>
  <c r="R72"/>
  <c r="Q72"/>
  <c r="R71"/>
  <c r="Q71"/>
  <c r="R70"/>
  <c r="Q70"/>
  <c r="R69"/>
  <c r="Q69"/>
  <c r="R68"/>
  <c r="Q68"/>
  <c r="R67"/>
  <c r="Q67"/>
  <c r="R66"/>
  <c r="Q66"/>
  <c r="R65"/>
  <c r="Q65"/>
  <c r="R64"/>
  <c r="Q64"/>
  <c r="R63"/>
  <c r="Q63"/>
  <c r="R62"/>
  <c r="Q62"/>
  <c r="R61"/>
  <c r="Q61"/>
  <c r="R60"/>
  <c r="Q60"/>
  <c r="R59"/>
  <c r="Q59"/>
  <c r="R58"/>
  <c r="Q58"/>
  <c r="R57"/>
  <c r="Q57"/>
  <c r="R56"/>
  <c r="Q56"/>
  <c r="R55"/>
  <c r="Q55"/>
  <c r="R54"/>
  <c r="Q54"/>
  <c r="R53"/>
  <c r="Q53"/>
  <c r="R52"/>
  <c r="Q52"/>
  <c r="R51"/>
  <c r="Q51"/>
  <c r="R50"/>
  <c r="Q50"/>
  <c r="R49"/>
  <c r="Q49"/>
  <c r="R48"/>
  <c r="Q48"/>
  <c r="R47"/>
  <c r="Q47"/>
  <c r="R46"/>
  <c r="Q46"/>
  <c r="R45"/>
  <c r="Q45"/>
  <c r="R44"/>
  <c r="Q44"/>
  <c r="R43"/>
  <c r="Q43"/>
  <c r="R42"/>
  <c r="Q42"/>
  <c r="R41"/>
  <c r="Q41"/>
  <c r="R40"/>
  <c r="Q40"/>
  <c r="R39"/>
  <c r="Q39"/>
  <c r="R38"/>
  <c r="Q38"/>
  <c r="R37"/>
  <c r="Q37"/>
  <c r="R36"/>
  <c r="Q36"/>
  <c r="R35"/>
  <c r="Q35"/>
  <c r="R34"/>
  <c r="Q34"/>
  <c r="R33"/>
  <c r="Q33"/>
  <c r="R32"/>
  <c r="Q32"/>
  <c r="R31"/>
  <c r="Q31"/>
  <c r="R30"/>
  <c r="Q30"/>
  <c r="R29"/>
  <c r="Q29"/>
  <c r="R28"/>
  <c r="Q28"/>
  <c r="R27"/>
  <c r="Q27"/>
  <c r="R26"/>
  <c r="Q26"/>
  <c r="R25"/>
  <c r="Q25"/>
  <c r="R24"/>
  <c r="Q24"/>
  <c r="R23"/>
  <c r="Q23"/>
  <c r="R22"/>
  <c r="Q22"/>
  <c r="R21"/>
  <c r="Q21"/>
  <c r="R20"/>
  <c r="Q20"/>
  <c r="R19"/>
  <c r="Q19"/>
  <c r="R18"/>
  <c r="Q18"/>
  <c r="R17"/>
  <c r="Q17"/>
  <c r="R16"/>
  <c r="Q16"/>
  <c r="R15"/>
  <c r="Q15"/>
  <c r="R14"/>
  <c r="Q14"/>
  <c r="R13"/>
  <c r="Q13"/>
  <c r="R12"/>
  <c r="Q12"/>
  <c r="R11"/>
  <c r="Q11"/>
  <c r="R10"/>
  <c r="Q10"/>
  <c r="R9"/>
  <c r="Q9"/>
  <c r="R8"/>
  <c r="Q8"/>
  <c r="R7"/>
  <c r="Q7"/>
  <c r="R6"/>
  <c r="Q6"/>
  <c r="R5"/>
  <c r="Q5"/>
  <c r="R4"/>
  <c r="Q4"/>
  <c r="R3"/>
  <c r="Q3"/>
  <c r="R2"/>
  <c r="Q2"/>
  <c r="D990" i="4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S3" i="1" l="1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2" l="1"/>
  <c r="S101"/>
</calcChain>
</file>

<file path=xl/sharedStrings.xml><?xml version="1.0" encoding="utf-8"?>
<sst xmlns="http://schemas.openxmlformats.org/spreadsheetml/2006/main" count="9715" uniqueCount="3806">
  <si>
    <t>PREF</t>
  </si>
  <si>
    <t>CREF</t>
  </si>
  <si>
    <t>RS</t>
  </si>
  <si>
    <t>CPO</t>
  </si>
  <si>
    <t>SI</t>
  </si>
  <si>
    <t>PL</t>
  </si>
  <si>
    <t>VAT</t>
  </si>
  <si>
    <t>PS</t>
  </si>
  <si>
    <t>Customer_ID</t>
  </si>
  <si>
    <t>Supplier_ID</t>
  </si>
  <si>
    <t>Branch_ID</t>
  </si>
  <si>
    <t>Banking_ID</t>
  </si>
  <si>
    <t>Trading_Name</t>
  </si>
  <si>
    <t>Contact_Person</t>
  </si>
  <si>
    <t>Grand_Total</t>
  </si>
  <si>
    <t>BS</t>
  </si>
  <si>
    <t>Expense_ID</t>
  </si>
  <si>
    <t>Particular</t>
  </si>
  <si>
    <t>Value</t>
  </si>
  <si>
    <t>Cheque/Giro No.</t>
  </si>
  <si>
    <t>Bank</t>
  </si>
  <si>
    <t>Remarks</t>
  </si>
  <si>
    <t>Current_Date</t>
  </si>
  <si>
    <t>DO</t>
  </si>
  <si>
    <t>WB</t>
  </si>
  <si>
    <t>WR</t>
  </si>
  <si>
    <t>1.1.5.0</t>
  </si>
  <si>
    <t>6.0.7.6.1.0</t>
  </si>
  <si>
    <t>6.0.15.5.0</t>
  </si>
  <si>
    <t>Beli Susu untuk produksi</t>
  </si>
  <si>
    <t>Iuran Kepala Buruh</t>
  </si>
  <si>
    <t>AX 064016</t>
  </si>
  <si>
    <t>BCA</t>
  </si>
  <si>
    <t>Tarikan Untuk Operasional 31-12-2012 sampai 12-1-2013</t>
  </si>
  <si>
    <t>Penerimaan Dana Operasional</t>
  </si>
  <si>
    <t>1.1.1.3</t>
  </si>
  <si>
    <t>1.1.1.4</t>
  </si>
  <si>
    <t>6.0.12.3.0</t>
  </si>
  <si>
    <t>Upah Yasin 5 Hari 31-5 Jan 2013</t>
  </si>
  <si>
    <t>Upah Jay 5 Hari 31-5 Jan 2013</t>
  </si>
  <si>
    <t>Upah Nana 5 Hari 31-5 Jan 2013</t>
  </si>
  <si>
    <t>Upah Musli 5 Hari 31-5 Jan 2013</t>
  </si>
  <si>
    <t>6.0.7.5.1.0</t>
  </si>
  <si>
    <t>6.0.15.14.0</t>
  </si>
  <si>
    <t>Upah Bongkar Jerrycan 185 Box</t>
  </si>
  <si>
    <t>Iuran Keamanan Januari 2013</t>
  </si>
  <si>
    <t>2.1.1.6</t>
  </si>
  <si>
    <t>6.0.5.5.0</t>
  </si>
  <si>
    <t>6.0.15.22.0</t>
  </si>
  <si>
    <t>Sewa Forklift bongkar agrisol</t>
  </si>
  <si>
    <t>Pembelian sarung tangan dan masker</t>
  </si>
  <si>
    <t>Beli lampu Philips 3</t>
  </si>
  <si>
    <t>Upah Bongkar Agrisol 4 Drum</t>
  </si>
  <si>
    <t>Upah Bongkar Jerrycan 4 L</t>
  </si>
  <si>
    <t>Upah Yasin 6 Hari, 7-12 Jan 2013</t>
  </si>
  <si>
    <t>Upah Jay 6 Hari, 7-12 Jan 2013</t>
  </si>
  <si>
    <t>Upah Nana 6 Hari, 7-12 Jan 2013</t>
  </si>
  <si>
    <t>Upah Musli 6 Hari, 7-12 Jan 2013</t>
  </si>
  <si>
    <t>AX 064017</t>
  </si>
  <si>
    <t>Tarikan Untuk Operasional 14-19 Januari 2013</t>
  </si>
  <si>
    <t>Wings Sabun 6 pcs @ 2.300</t>
  </si>
  <si>
    <t>Sunlight Camp 4</t>
  </si>
  <si>
    <t>Sunlight CNP 250 ml</t>
  </si>
  <si>
    <t>Abc Kopi Susu</t>
  </si>
  <si>
    <t>Kapal Api 3 Bungkus</t>
  </si>
  <si>
    <t>Gula ku 2 kg 2 pcs</t>
  </si>
  <si>
    <t>6.0.15.18.0</t>
  </si>
  <si>
    <t>Upah Bongkar Jerrycan 250 can @ 100,-</t>
  </si>
  <si>
    <t>Upah Bongkar Jerrycan 300 can @ 100,-</t>
  </si>
  <si>
    <t>Upah Yasin 6 Hari, 14-19 Jan 2013</t>
  </si>
  <si>
    <t>Upah Jay 6 Hari, 14-19 Jan 2013</t>
  </si>
  <si>
    <t>Upah Nana 6 Hari, 14-19 Jan 2013</t>
  </si>
  <si>
    <t>Upah Musli 6 Hari, 14-19 Jan 2013</t>
  </si>
  <si>
    <t>Upah Bongkar Jerrycan 200 can @ 100,-</t>
  </si>
  <si>
    <t>Upah Bongkar Paraquat 80 drum @ 1.510</t>
  </si>
  <si>
    <t>Upah buruh container 20 feet</t>
  </si>
  <si>
    <t>Tarikan Untuk Operasional 21 - 26 Januari 2013</t>
  </si>
  <si>
    <t>Sewa Forklift bongkar Paraquat 80 Drum</t>
  </si>
  <si>
    <t>Biaya perbaikan Pompa 2 pcs</t>
  </si>
  <si>
    <t>Sewa Forklift bongkar agrisol 445</t>
  </si>
  <si>
    <t>Upah Buruh Bongkar Agrisol 445 25 Drum</t>
  </si>
  <si>
    <t>Upah Buruh Bongkar botol</t>
  </si>
  <si>
    <t>Biaya Telepon Desember 2012</t>
  </si>
  <si>
    <t>Biaya PLN Desember 2012</t>
  </si>
  <si>
    <t>6.0.15.1.0</t>
  </si>
  <si>
    <t>6.0.15.3.0</t>
  </si>
  <si>
    <t>Perbaikan trolli roda depan 300.000,- dan belakang 400.000,-</t>
  </si>
  <si>
    <t>6.0.15.10.0</t>
  </si>
  <si>
    <t>Upah Yasin 2 Hari, 25-26 Jan 2013</t>
  </si>
  <si>
    <t>Upah Jay 2 Hari, 25-26 Jan 2013</t>
  </si>
  <si>
    <t>Upah Nana 2 Hari, 25-26 Jan 2013</t>
  </si>
  <si>
    <t>Upah Musli 2 Hari, 25-26 Jan 2013</t>
  </si>
  <si>
    <t>Upah Bongkar Botol pet 126 box</t>
  </si>
  <si>
    <t>Upah Bongkar Agrisol 415, 25 Drum</t>
  </si>
  <si>
    <t>Sewa Forklift</t>
  </si>
  <si>
    <t>Upah Bongkar Botol 1 L, 125 Box</t>
  </si>
  <si>
    <t>Tarikan Untuk Operasional 28-2 Februari 2013</t>
  </si>
  <si>
    <t>Pengambilan Pribadi Pak Daniel</t>
  </si>
  <si>
    <t>Pengembalian Pengamblan Pribadi Pak Daniel</t>
  </si>
  <si>
    <t>22A</t>
  </si>
  <si>
    <t>6.0.12.4.0</t>
  </si>
  <si>
    <t>Pembelian teko ukur 2 Ltr</t>
  </si>
  <si>
    <t>Pembelian Tespen</t>
  </si>
  <si>
    <t>Pembelian ember besar 2 pcs @ 22.000</t>
  </si>
  <si>
    <t>Pembelian corong besar 2 pcs @ 13.000</t>
  </si>
  <si>
    <t>Pembelian ember hitam 1 pcs</t>
  </si>
  <si>
    <t>Pembelian Pompa Jet Pump 2 pcs @ 1.650.000</t>
  </si>
  <si>
    <t>Upah Bongkar DMA 80 drum @ 1.510</t>
  </si>
  <si>
    <t>Upah container 20 feet</t>
  </si>
  <si>
    <t>Upah Lembur 3 org, bongkar barang</t>
  </si>
  <si>
    <t>Upah Forklift bongkar Drum DMA</t>
  </si>
  <si>
    <t>6.0.11.4.0</t>
  </si>
  <si>
    <t>Upah Bongak box curthane</t>
  </si>
  <si>
    <t>Bongkar botol Lem 90 box @ 70</t>
  </si>
  <si>
    <t>Upah Bongkar GLY 80 drum @ 1.510</t>
  </si>
  <si>
    <t>Upah Forklift bongkar Drum GLY</t>
  </si>
  <si>
    <t>2.1.1.1</t>
  </si>
  <si>
    <t>1.1.5.0.1</t>
  </si>
  <si>
    <t>BR 132481</t>
  </si>
  <si>
    <t>Payment NI SI121200030</t>
  </si>
  <si>
    <t>Payment NI SI121200031</t>
  </si>
  <si>
    <t>Payment NI SI121200032</t>
  </si>
  <si>
    <t>Payment NI SI121200033</t>
  </si>
  <si>
    <t>Payment NI SI121200034</t>
  </si>
  <si>
    <t>Payment NI SI121200035</t>
  </si>
  <si>
    <t>Payment NI SI121200036</t>
  </si>
  <si>
    <t>Payment NI SI121200037</t>
  </si>
  <si>
    <t>Payment NI SI121200038</t>
  </si>
  <si>
    <t>Payment NI SI121200039</t>
  </si>
  <si>
    <t>Payment NI SI121200040</t>
  </si>
  <si>
    <t>Payment NI SI121200041</t>
  </si>
  <si>
    <t>Payment NI SI121200042</t>
  </si>
  <si>
    <t>Payment  SI121100087</t>
  </si>
  <si>
    <t>Payment  SI121000084</t>
  </si>
  <si>
    <t>Payment  SI121000083</t>
  </si>
  <si>
    <t>Payment  SI121000082</t>
  </si>
  <si>
    <t>Payment  SI121000081</t>
  </si>
  <si>
    <t>Payment  SI121000076</t>
  </si>
  <si>
    <t>Payment  SI121100089</t>
  </si>
  <si>
    <t>Upah Yasin 6 Hari, 28-2 Februari 2013</t>
  </si>
  <si>
    <t>Upah Jay 6 Hari, 28-2 Februari 2013</t>
  </si>
  <si>
    <t>Upah Nana 6 Hari, 28-2 Februari 2013</t>
  </si>
  <si>
    <t>Upah Musli 6 Hari, 28-2 Februari 2013</t>
  </si>
  <si>
    <t>AX 064021</t>
  </si>
  <si>
    <t>Tarikan Untuk Operasional 4-9 Februari 2013</t>
  </si>
  <si>
    <t>Kopi Kapal Api 3 bungkus</t>
  </si>
  <si>
    <t>Gula 2 bungkus</t>
  </si>
  <si>
    <t>Susu sachet</t>
  </si>
  <si>
    <t>Pembayarn ke harapan kita</t>
  </si>
  <si>
    <t>Iuran Keamanan Februari 2013</t>
  </si>
  <si>
    <t>Pembelian susu</t>
  </si>
  <si>
    <t>Iuran Kepala Buruh, Feb 2013</t>
  </si>
  <si>
    <t>Pembelian pipa u/ pasang Jet Pump</t>
  </si>
  <si>
    <t>BR 132482</t>
  </si>
  <si>
    <t>Pembelian mesin untuk seal plastik</t>
  </si>
  <si>
    <t>Pembelian tepung sagu untuk isi kantong (Foto)</t>
  </si>
  <si>
    <t>Upah bongkar karton pandora, botol dan stiker 194 box</t>
  </si>
  <si>
    <t>BBM pak Irkham ke Pulo Gadung</t>
  </si>
  <si>
    <t>tol</t>
  </si>
  <si>
    <t>Uang makan di Pulo gadung, Irhkam, Yasin, Endang</t>
  </si>
  <si>
    <t>Pulsa</t>
  </si>
  <si>
    <t>6.0.1.2.0</t>
  </si>
  <si>
    <t>6.0.1.3.0</t>
  </si>
  <si>
    <t>6.0.15.19.0</t>
  </si>
  <si>
    <t>6.0.5.9.0</t>
  </si>
  <si>
    <t>Upah Lembur Pak Irhkam dan Yasin</t>
  </si>
  <si>
    <t>Upah Bongkar cap botol 50 ml</t>
  </si>
  <si>
    <t>Upah Yasin 6 Hari, 4-9 Februari 2013</t>
  </si>
  <si>
    <t>Upah Jay 6 Hari, 4-9 Februari 2013</t>
  </si>
  <si>
    <t>Upah Nana 6 Hari, 4-9 Februari 2013</t>
  </si>
  <si>
    <t>Upah Musli 6 Hari, 4-9 Februari 2013</t>
  </si>
  <si>
    <t>Upah Bongkar botol 295 box</t>
  </si>
  <si>
    <t>Tarikan Untuk Operasional 11-16 Februari 2013</t>
  </si>
  <si>
    <t>Upah Bongkar botol 166 Box</t>
  </si>
  <si>
    <t>Upah kepala kuli 20 feet</t>
  </si>
  <si>
    <t>Sewa forklift</t>
  </si>
  <si>
    <t>Upah Lembur Pak Irhkam bongkar paraquat</t>
  </si>
  <si>
    <t>AX 064023</t>
  </si>
  <si>
    <t>Tarikan Untuk Operasional 18-23 Februari 2013</t>
  </si>
  <si>
    <t xml:space="preserve">Pembelian Sabun </t>
  </si>
  <si>
    <t>Upah Yasin 6 Hari, 11-16 Februari 2013</t>
  </si>
  <si>
    <t>Upah Jay 6 Hari, 11-16 Februari 2013</t>
  </si>
  <si>
    <t>Upah Nana 6 Hari, 11-16 Februari 2013</t>
  </si>
  <si>
    <t>Upah Musli 6 Hari, 11-16 Februari 2013</t>
  </si>
  <si>
    <t>Pembelian Sarung Tangan Karet</t>
  </si>
  <si>
    <t>Pembelian Dispense Plakban</t>
  </si>
  <si>
    <t>Pembelian Masker Batik</t>
  </si>
  <si>
    <t>Biaya Telepon Januari 2012</t>
  </si>
  <si>
    <t>Biaya PLN Januari 2012</t>
  </si>
  <si>
    <t>Wings Sabun 3 pcs @ 2.300</t>
  </si>
  <si>
    <t>Sabun Sunlight 2 pcs @ 10.700</t>
  </si>
  <si>
    <t>Kapal Api 3 Bungkus @ 9.400</t>
  </si>
  <si>
    <t>Beli timbangan untuk produksi</t>
  </si>
  <si>
    <t>Upah Bongkat karton box curthane 129 box</t>
  </si>
  <si>
    <t>Upah Bongkat karton box everstik 53 box</t>
  </si>
  <si>
    <t>Upah Yasin 6 Hari, 18-23 Februari 2013</t>
  </si>
  <si>
    <t>Upah Jay 6 Hari, 18-23 Februari 2013</t>
  </si>
  <si>
    <t>Upah Nana 6 Hari, 18-23 Februari 2013</t>
  </si>
  <si>
    <t>Upah Musli 6 Hari, 18-23 Februari 2013</t>
  </si>
  <si>
    <t>Upah Bongkar Drum 80@ 1.510</t>
  </si>
  <si>
    <t>Upah Kuli 20 Feet</t>
  </si>
  <si>
    <t>Tarikan Untuk Operasional 25-2 Maret 2013</t>
  </si>
  <si>
    <t>Beli sendok untuk produksi</t>
  </si>
  <si>
    <t>Pembelian wings sabun 6 Pcs @ 5.100</t>
  </si>
  <si>
    <t>Pemeblian Sunlight</t>
  </si>
  <si>
    <t>parkir</t>
  </si>
  <si>
    <t>Upah Yasin 6 Hari, 25-2 Maret 2013</t>
  </si>
  <si>
    <t>Upah Jay 6 Hari, 25-2 Maret 2013</t>
  </si>
  <si>
    <t>Upah Nana 6 Hari, 25-2 Maret 2013</t>
  </si>
  <si>
    <t>Upah Musli 6 Hari, 25-2 Maret 2013</t>
  </si>
  <si>
    <t>Pembelian Masker Kimia 5 Pcs @ 37.500</t>
  </si>
  <si>
    <t>Kain Nebo 3 pcs @ 20.000</t>
  </si>
  <si>
    <t>Upah Lembur Pak Irhkam bongkar Gly</t>
  </si>
  <si>
    <t>Biaya Adm Bank</t>
  </si>
  <si>
    <t>Pendapatan Bunga</t>
  </si>
  <si>
    <t xml:space="preserve">Pajak Bunga </t>
  </si>
  <si>
    <t>Tarikan Untuk Operasional 4-9 Maret 2013</t>
  </si>
  <si>
    <t>Pendaftaran Merk Nathani dan Combitox</t>
  </si>
  <si>
    <t>2.1.1.3</t>
  </si>
  <si>
    <t>Pembelian Susu untuk Produksi</t>
  </si>
  <si>
    <t>Beli Kopi Kapal Api dan Abc</t>
  </si>
  <si>
    <t>Beli Gula 2 bungkus</t>
  </si>
  <si>
    <t>Pendaftaran Merk Separtan dan Natani kelas 1</t>
  </si>
  <si>
    <t>2.1.1.11</t>
  </si>
  <si>
    <t>Pembayaran Hutang SI121100089</t>
  </si>
  <si>
    <t>Pembayaran Hutang SI121100090</t>
  </si>
  <si>
    <t>Pembayaran Hutang SI121100091</t>
  </si>
  <si>
    <t>Pembayaran Hutang SI121200093</t>
  </si>
  <si>
    <t>Pembayaran Hutang SI121200094</t>
  </si>
  <si>
    <t>Pembayaran Hutang SI121200095</t>
  </si>
  <si>
    <t>Pembayaran Hutang SI121200098</t>
  </si>
  <si>
    <t>Pembayaran Hutang SI121200099</t>
  </si>
  <si>
    <t>Pembayaran Hutang SI121200100</t>
  </si>
  <si>
    <t>Pembayaran Hutang SI121200101</t>
  </si>
  <si>
    <t>Pembayaran Hutang SI121200102</t>
  </si>
  <si>
    <t>Pembayaran Hutang SI130100002</t>
  </si>
  <si>
    <t>BR 132483</t>
  </si>
  <si>
    <t>Payment SI130100001</t>
  </si>
  <si>
    <t>Payment SI130100003</t>
  </si>
  <si>
    <t>Payment SI130100004</t>
  </si>
  <si>
    <t>Payment SI130100005</t>
  </si>
  <si>
    <t>Payment SI130100006</t>
  </si>
  <si>
    <t>Payment SI130100007</t>
  </si>
  <si>
    <t>Payment SI130100008</t>
  </si>
  <si>
    <t>Payment SI130100009</t>
  </si>
  <si>
    <t>Payment SI130100010</t>
  </si>
  <si>
    <t>Payment SI130100011</t>
  </si>
  <si>
    <t>Payment SI130100012</t>
  </si>
  <si>
    <t>Payment SI130100002</t>
  </si>
  <si>
    <t>Iuran Kepala Buruh bulan Maret</t>
  </si>
  <si>
    <t>Iuran Keamanan Bulan Maret</t>
  </si>
  <si>
    <t>Biaya Legalisir TDP,SIUP,SKDU 5 SET</t>
  </si>
  <si>
    <t>Biaya Legalisir TDP,SIUP,SKDU 10 SET</t>
  </si>
  <si>
    <t>Legalisir Akta pendirian PT. Nathani Chemicals</t>
  </si>
  <si>
    <t>2.1.1.12</t>
  </si>
  <si>
    <t>Penerimaan Dana Operasional untuk daftar Merk</t>
  </si>
  <si>
    <t>Tarikan dana untuk pendaftaran Merk</t>
  </si>
  <si>
    <t>Biaya lembur anak produksi Markup 1 ltr = 3ton</t>
  </si>
  <si>
    <t>6.0.9.2.0</t>
  </si>
  <si>
    <t>6.0.9.3</t>
  </si>
  <si>
    <t>Upah Yasin 6 hr, 4-9 Maret 2013</t>
  </si>
  <si>
    <t>Upah Jay 6 hr, 4-9 Maret 2013</t>
  </si>
  <si>
    <t>Upah Nana 6 hr, 4-9 Maret 2013</t>
  </si>
  <si>
    <t>Upah Musli 6 hr, 4-9 Maret 2013</t>
  </si>
  <si>
    <t>Beli centong nasi 3 pcs @ 14.000</t>
  </si>
  <si>
    <t>Beli teko Ukur 1 ltr, 3 pcs@ 12.000</t>
  </si>
  <si>
    <t>Beli teko Ukur 2 ltr, 2 pcs@ 22.000</t>
  </si>
  <si>
    <t>Beli teko cs 1 pcs</t>
  </si>
  <si>
    <t>2.1.1.13</t>
  </si>
  <si>
    <t>Pembelian sarung tangan karet 6 pasang</t>
  </si>
  <si>
    <t>Beli wings sabun 3 pcs @ 5.100</t>
  </si>
  <si>
    <t>Lifebuoy 1 bungkus</t>
  </si>
  <si>
    <t>Beli shampo clear</t>
  </si>
  <si>
    <t>Gula ku 1 bungkus</t>
  </si>
  <si>
    <t>kapal api spesial 2 bungkus 9.500</t>
  </si>
  <si>
    <t>Parkir</t>
  </si>
  <si>
    <t>Upah Yasin 5 hr, 11,13-16 Maret 2013</t>
  </si>
  <si>
    <t>Upah Jay 5 hr, 11,13-16 Maret 2013</t>
  </si>
  <si>
    <t>Upah Nana 5 hr, 11,13-16 Maret 2013</t>
  </si>
  <si>
    <t>Upah Muslih 5 hr, 11,13-16 Maret 2013</t>
  </si>
  <si>
    <t>Upah Aly 4 hr, 11,13,14,16 Maret 2013</t>
  </si>
  <si>
    <t>Upah Iyan 4 hr, 11,13,14,16 Maret 2013</t>
  </si>
  <si>
    <t>Upah Rohim 2 hr,13-14 Maret 2013</t>
  </si>
  <si>
    <t>Upah Dian 2 hr,13-14 Maret 2013</t>
  </si>
  <si>
    <t>Upah Bongkar Drum 40@ 1.510</t>
  </si>
  <si>
    <t>Beli sendok Alert</t>
  </si>
  <si>
    <t>Beli Kopi Kapal Api 3 bungkus @ 9000</t>
  </si>
  <si>
    <t>sewa forklip</t>
  </si>
  <si>
    <t>Biaya Telepon Maret 2013</t>
  </si>
  <si>
    <t>Biaya PLN Maret 2013</t>
  </si>
  <si>
    <t>BB 556428</t>
  </si>
  <si>
    <t>BB 556429</t>
  </si>
  <si>
    <t>Upah Yasin, 6 hr; 18-23 Maret 2013</t>
  </si>
  <si>
    <t>Upah Nana, 6 hr; 18-23 Maret 2013</t>
  </si>
  <si>
    <t>Upah Jay, 6 hr; 18-23 Maret 2013</t>
  </si>
  <si>
    <t>Upah Muslih, 6 hr; 18-23 Maret 2013</t>
  </si>
  <si>
    <t>Upah Aly, 6 hr; 18-23 Maret 2013</t>
  </si>
  <si>
    <t>Upah Iyan, 6 hr; 18-23 Maret 2013</t>
  </si>
  <si>
    <t>Upah Rohim, 6 hr; 18-23 Maret 2013</t>
  </si>
  <si>
    <t>Upah Sukheri, 6 hr; 18-23 Maret 2013</t>
  </si>
  <si>
    <t>Upah lembur anak produksi ( 20-22 Maret 2013)</t>
  </si>
  <si>
    <t>Upah Lembur pak Irkham &amp; Mamet (21-22 Maret 2013)</t>
  </si>
  <si>
    <t>Upah bongkar Jerrycan 20ltr =1000pcs</t>
  </si>
  <si>
    <t>beli sendok makan 2 lusin</t>
  </si>
  <si>
    <t>Upah bongkar katon box 120 ikat x70</t>
  </si>
  <si>
    <t>Upah bongkar katon box 130 ikat x70</t>
  </si>
  <si>
    <t>Upah Lembur bongkar Aqnique ( p'irkham)</t>
  </si>
  <si>
    <t>upah bongkar drum</t>
  </si>
  <si>
    <t>Upah bongkar Jerrycan</t>
  </si>
  <si>
    <t>BB 556430</t>
  </si>
  <si>
    <t>Upah bongkar karton box 220 ikat x70</t>
  </si>
  <si>
    <t>Upah Yasin, 5 hr; 25-28,30 April 2013</t>
  </si>
  <si>
    <t>Upah Nana, 5 hr; 25-28,30 April 2013</t>
  </si>
  <si>
    <t>Upah Jay, 5 hr; 25-28,30 April 2013</t>
  </si>
  <si>
    <t>Upah Muslih, 5 hr; 25-28,30 April 2013</t>
  </si>
  <si>
    <t>Upah Aly, 5 hr; 25-28,30 April 2013</t>
  </si>
  <si>
    <t>Upah Iyan, 5 hr; 25-28,30 April 2013</t>
  </si>
  <si>
    <t>Upah Ipam,5 hr; 25-28,30 April 2013</t>
  </si>
  <si>
    <t>Upah Sukheri, 5 hr; 25-28,30 April 2013</t>
  </si>
  <si>
    <t>Upah Wahyu, 5 hr; 25-28,30 April 2013</t>
  </si>
  <si>
    <t>Upah Supri, 5 hr; 25-28,30 April 2013</t>
  </si>
  <si>
    <t>pembelian sarung tangan karet stamvick 10pcs @ 12,500</t>
  </si>
  <si>
    <t>pembelian masker putih 2 bks @ 4000</t>
  </si>
  <si>
    <t>pembelian sarung tangan karet stamvick 6pcs @ 12,500</t>
  </si>
  <si>
    <t>pembelian sarung tangan karet freder 4 psg @ 8.500</t>
  </si>
  <si>
    <t>pembelian kape gagang 2" 1 pcs</t>
  </si>
  <si>
    <t>pembelian sarung tangan 8 bng 1 pack</t>
  </si>
  <si>
    <t>pembelian masker kimia 2 Pcs @ 37.500</t>
  </si>
  <si>
    <t>pembelian masker kain 1 bks</t>
  </si>
  <si>
    <t>pembelian kain ball 2 kg @6,000</t>
  </si>
  <si>
    <t>pembelian double tape 43 bh @2,000</t>
  </si>
  <si>
    <t>Upah bongkar muat karton box MU 4 L 283 ikat x70,-</t>
  </si>
  <si>
    <t>Upah Bongkar Muat Jerycan 20 L</t>
  </si>
  <si>
    <t>Upah bongkar muat botol lem 315 ikat @ 70</t>
  </si>
  <si>
    <t>Upah bongkar muat karton box MU 4 L 240 ikat x70,-</t>
  </si>
  <si>
    <t>Upah bongkar muat karton box MU 1 L 260 ikat x70,-</t>
  </si>
  <si>
    <t>Upah bongkar muat jerycan 4 L 5768 pcs</t>
  </si>
  <si>
    <t>Upah bongkar muat jerycan 20 L 500 pcs</t>
  </si>
  <si>
    <t>Upah bongkar muat jerycan 20 L 1250 pcs</t>
  </si>
  <si>
    <t>bongkar zax mancozeb 1200x250</t>
  </si>
  <si>
    <t>sewa forklip 60rb x3 jam u/ bongkar mancozeb</t>
  </si>
  <si>
    <t>container 40 feet u/ mancozeb</t>
  </si>
  <si>
    <t>upah lembur kuli bongkar mancozeb</t>
  </si>
  <si>
    <t>biaya transfer BCA ke Sidoarjo ( Wina Pack )</t>
  </si>
  <si>
    <t>pembelian sabun lifebuoy 2x Rp. 6.300,-</t>
  </si>
  <si>
    <t>Pembelian kopi kapal api 2 bks</t>
  </si>
  <si>
    <t>Pembelian gula 1 kg</t>
  </si>
  <si>
    <t>BB 556431</t>
  </si>
  <si>
    <t>Upah bongkar muat jerycan 4 L 5712 pcs</t>
  </si>
  <si>
    <t>Upah Yasin, 6 hr (1-6 April) @ Rp. 51.400,-</t>
  </si>
  <si>
    <t>Upah Nana, 6 hr (1-6 April) @ Rp. 51.400,-</t>
  </si>
  <si>
    <t>Upah Jay, 6 hr (1-6 April) @ Rp. 51.400,-</t>
  </si>
  <si>
    <t>Upah Muslih, 6 hr (1-6 April) @ Rp. 51.400,-</t>
  </si>
  <si>
    <t>Upah Oji, 6 hr ( 1-6 April ) @ Rp. 44.560,-</t>
  </si>
  <si>
    <t>Upah Iyan, 6 hr ( 1-6 April ) @ Rp. 44.560,-</t>
  </si>
  <si>
    <t>Upah Wahyu, 6 hr ( 1-6 April ) @ Rp. 44.560,-</t>
  </si>
  <si>
    <t>Upah Ahmad, 6 hr ( 1-6 April ) @ Rp. 44.560,-</t>
  </si>
  <si>
    <t>Upah Gilang, 6 hr ( 1-6 April ) @ Rp. 44.560,-</t>
  </si>
  <si>
    <t>Upah Sukeri, 6 hr ( 1-6 April ) @ Rp. 44.560,-</t>
  </si>
  <si>
    <t>Upah Ipan, 01 April @ Rp. 44.560,-</t>
  </si>
  <si>
    <t>Upah Aly, 01 April @ Rp. 44.560,-</t>
  </si>
  <si>
    <t>Upah Supri, 01 April @ Rp. 44.560,-</t>
  </si>
  <si>
    <t>Upah Lembur anak produksi ( 13 orang x Rp.15.000,-)</t>
  </si>
  <si>
    <t xml:space="preserve">Tarikan Untuk Operasional </t>
  </si>
  <si>
    <t>Iuran Kepala Buruh bulan April</t>
  </si>
  <si>
    <t>BR132485</t>
  </si>
  <si>
    <t>Sewa gudang blok A 5 No.8  ( 24/04/13-23/04/2015)</t>
  </si>
  <si>
    <t>pembelian sarung tangan karet 8500x10</t>
  </si>
  <si>
    <t>pembelian masker kimia 6 pcsx37.500</t>
  </si>
  <si>
    <t>pembelian sarung tangan karet 12500x3</t>
  </si>
  <si>
    <t>pembelian sarung tangan karet RR 7500x2</t>
  </si>
  <si>
    <t>pembelian v-ring 1 1/4</t>
  </si>
  <si>
    <t>pembelian fluk 1" gal</t>
  </si>
  <si>
    <t>pembelian siltip sk 1 slop</t>
  </si>
  <si>
    <t>pembelian v -ring 1" pvc</t>
  </si>
  <si>
    <t>pembelian fluk 1" lokal</t>
  </si>
  <si>
    <t>biaya pengiriman dokumen Wina Pack</t>
  </si>
  <si>
    <t>prmbelian hairdryer wigo</t>
  </si>
  <si>
    <t xml:space="preserve">Iuran keamanan bulan April </t>
  </si>
  <si>
    <t>pembelian sarung tangan 10 pcs @ Rp. 12.000,-</t>
  </si>
  <si>
    <t>Pembelian centong 4 x  Rp. 2.000,-</t>
  </si>
  <si>
    <t>Pembelian masker 2x Rp. 6.000,-</t>
  </si>
  <si>
    <t>Pembelian gelas plastik</t>
  </si>
  <si>
    <t>Tarikan Untuk Operasional (01-06 April 2013)</t>
  </si>
  <si>
    <t>Tarikan Untuk Operasional 08-13 April 2013</t>
  </si>
  <si>
    <t>Pak Irkham ( upah harian anak produksi )</t>
  </si>
  <si>
    <t>sewa forklift bongkar agrisol</t>
  </si>
  <si>
    <t>bongkar agrisol 25 drum x Rp. 1.510,-</t>
  </si>
  <si>
    <t>Sewa forklift bongkar agrisol</t>
  </si>
  <si>
    <t>Bongkar agrisol 23 drum x Rp. 1.510,-</t>
  </si>
  <si>
    <t>Masker 5 lusin x Rp. 6.000,-</t>
  </si>
  <si>
    <t>Sarung tangan 10x Rp. 12.000,-</t>
  </si>
  <si>
    <t>Masker 2 ls</t>
  </si>
  <si>
    <t>upah bongkar bottle ps 264 xRp 70,-</t>
  </si>
  <si>
    <t>BB 556432</t>
  </si>
  <si>
    <t>Tarikan Tambahan Untuk Operasional 08-13 April 2013</t>
  </si>
  <si>
    <t>Container 40 feet u/ glyphosate</t>
  </si>
  <si>
    <t>Forklift 5 jam @ Rp. 90.000,-</t>
  </si>
  <si>
    <t>Upah bongkar Glyphosate 160 drum x Rp. 1510</t>
  </si>
  <si>
    <t>Pembelian sabun wings 4 bh</t>
  </si>
  <si>
    <t>Pembelian kopi kapal api 3 bks @ Rp. 9.000,-</t>
  </si>
  <si>
    <t>Pembelian gula putih 2 kg @ Rp. 12.000,-</t>
  </si>
  <si>
    <t>Upah bongkar muat FP Curthane 210 box @ Rp. 70,-</t>
  </si>
  <si>
    <t>Upah bongkar muat FP Curthane 218 box @ Rp. 70,-</t>
  </si>
  <si>
    <t>Upah bongkar muat bottle pet 640 x Rp. 70,-</t>
  </si>
  <si>
    <t>Biaya pengiriman curthane ke Wina Pack</t>
  </si>
  <si>
    <t xml:space="preserve">Pembelian mika tebel </t>
  </si>
  <si>
    <t>Pembelian 5 Lusin masker @ Rp. 6.000,-</t>
  </si>
  <si>
    <t>Pembelian mika</t>
  </si>
  <si>
    <t>BR132488</t>
  </si>
  <si>
    <t>Pembelian Weighing Portable Excellent</t>
  </si>
  <si>
    <t>BB556433</t>
  </si>
  <si>
    <t>Tarikan Untuk Operasional 15-20 April 2013</t>
  </si>
  <si>
    <t>Pembelian shampoo 1 btl</t>
  </si>
  <si>
    <t>Pembelian sabun cair Lifebuoy</t>
  </si>
  <si>
    <t>Upah bongkar muat KB Alert + Proquat 287xRp. 70,-</t>
  </si>
  <si>
    <t>Upah Yasin, 2 hr x Rp. 51.400,-</t>
  </si>
  <si>
    <t>Upah Nana, 5 hr x Rp .51.400,-</t>
  </si>
  <si>
    <t>Upah Jay, 5 hr x Rp. 51.400,-</t>
  </si>
  <si>
    <t>Upah Muslih 5 hr x Rp. 51.400,-</t>
  </si>
  <si>
    <t>Upah Wahyu, ( 8- 13 April 2013) ; 6 hr x Rp. 44.560,-</t>
  </si>
  <si>
    <t>Upah Oji , ( 8- 13 April 2013) ; 6 hr x Rp. 44.560,-</t>
  </si>
  <si>
    <t>Upah Iyan , ( 8- 13 April 2013) ; 6 hr x Rp. 44.560,-</t>
  </si>
  <si>
    <t>Upah Aly , ( 8- 13 April 2013) ; 6 hr x Rp. 44.560,-</t>
  </si>
  <si>
    <t>Upah Ipam , ( 8- 13 April 2013) ; 6 hr x Rp. 44.560,-</t>
  </si>
  <si>
    <t>Upah Faisal, 4 hr x Rp. 44.560,-</t>
  </si>
  <si>
    <t>Upah Hengky, 5 hr x Rp. 44.560,-</t>
  </si>
  <si>
    <t>Upah Yadi, 5 hr x Rp. 44.560,-</t>
  </si>
  <si>
    <t>Upah Gunang, 3 hr x Rp. 44.560,-</t>
  </si>
  <si>
    <t>Upah Yopi , 3 hr x Rp. 44.560,-</t>
  </si>
  <si>
    <t>Upah suheri , Akbar, Ahmad Nur, Gilang 1 hari @ Rp. 44.560,-</t>
  </si>
  <si>
    <t>Upah lembur Wahyu ( 11 April 2013)</t>
  </si>
  <si>
    <t>Upah Lembur Muslih ( 11-12 April 2013)</t>
  </si>
  <si>
    <t>Upah lembur Aly ( 11 April 2013)</t>
  </si>
  <si>
    <t>Upah Lembur Iyan (11 April 2013 )</t>
  </si>
  <si>
    <t>Upah Lembur Irkham (1,11 dan 12 April 2013)</t>
  </si>
  <si>
    <t>Upah bongkar bottle lem (98 ikat ) &amp; Box Pandora (122 ikat )</t>
  </si>
  <si>
    <t>Pembelian susu u/ anak produksi</t>
  </si>
  <si>
    <t xml:space="preserve">Upah Aly, 2 hr (16-17 April )x Rp. 44.560,- </t>
  </si>
  <si>
    <t xml:space="preserve">Upah Yongky, 2 hr (16-17 April )x Rp. 44.560,- </t>
  </si>
  <si>
    <t xml:space="preserve">Upah Yopi, 2 hr (16-17 April )x Rp. 44.560,- </t>
  </si>
  <si>
    <t xml:space="preserve">Upah Rizal, 2 hr (16-17 April )x Rp. 44.560,- </t>
  </si>
  <si>
    <t xml:space="preserve">Upah Oji, 2 hr (16-17 April )x Rp. 44.560,- </t>
  </si>
  <si>
    <t>Upah Ipam , 1 hr (16 April )</t>
  </si>
  <si>
    <t>Upah Yadi, Gunang, Hengky, Iung ( 1 hari @ Rp. 44.560,-)</t>
  </si>
  <si>
    <t>Biaya Telepon April 2013</t>
  </si>
  <si>
    <t>Biaya PLN April 2013</t>
  </si>
  <si>
    <t>SI130200016</t>
  </si>
  <si>
    <t>SI130200017</t>
  </si>
  <si>
    <t>SI130200018</t>
  </si>
  <si>
    <t>SI130200019</t>
  </si>
  <si>
    <t>SI130200020</t>
  </si>
  <si>
    <t>SI130200021</t>
  </si>
  <si>
    <t>SI130200022</t>
  </si>
  <si>
    <t>SI130200023</t>
  </si>
  <si>
    <t>SI130200024</t>
  </si>
  <si>
    <t>SI130200025</t>
  </si>
  <si>
    <t>SI130200026</t>
  </si>
  <si>
    <t>BR 132489</t>
  </si>
  <si>
    <t>SI130200013</t>
  </si>
  <si>
    <t>SI130200014</t>
  </si>
  <si>
    <t>SI130200015</t>
  </si>
  <si>
    <t>SI130300027</t>
  </si>
  <si>
    <t>SI130300028</t>
  </si>
  <si>
    <t>SI130300029</t>
  </si>
  <si>
    <t>SI130300030</t>
  </si>
  <si>
    <t>SI130300031</t>
  </si>
  <si>
    <t>SI130300032</t>
  </si>
  <si>
    <t>SI130300033</t>
  </si>
  <si>
    <t>SI130300034</t>
  </si>
  <si>
    <t>SI130300035</t>
  </si>
  <si>
    <t>SI130300036</t>
  </si>
  <si>
    <t>SI130300037</t>
  </si>
  <si>
    <t>SI130300038</t>
  </si>
  <si>
    <t>SI130300039</t>
  </si>
  <si>
    <t>SI130300040</t>
  </si>
  <si>
    <t>SI130300041</t>
  </si>
  <si>
    <t>SI130300042</t>
  </si>
  <si>
    <t>SI130300043</t>
  </si>
  <si>
    <t>SI130300044</t>
  </si>
  <si>
    <t xml:space="preserve"> Pembayaran Hutang SI##130100002</t>
  </si>
  <si>
    <t xml:space="preserve"> Pembayaran Hutang SI##130100003</t>
  </si>
  <si>
    <t xml:space="preserve"> Pembayaran Hutang SI##130100007</t>
  </si>
  <si>
    <t xml:space="preserve"> Pembayaran Hutang SI##130100008</t>
  </si>
  <si>
    <t xml:space="preserve"> Pembayaran Hutang SI##130100009</t>
  </si>
  <si>
    <t xml:space="preserve"> Pembayaran Hutang SI##130100010</t>
  </si>
  <si>
    <t xml:space="preserve"> Pembayaran Hutang SI##130100011</t>
  </si>
  <si>
    <t xml:space="preserve"> Pembayaran Hutang SI##130100012</t>
  </si>
  <si>
    <t xml:space="preserve"> Pembayaran Hutang SI##130100013</t>
  </si>
  <si>
    <t xml:space="preserve"> Pembayaran Hutang SI##130100014</t>
  </si>
  <si>
    <t xml:space="preserve"> Pembayaran Hutang SI##130100015</t>
  </si>
  <si>
    <t xml:space="preserve"> Pembayaran Hutang SI##130200016</t>
  </si>
  <si>
    <t xml:space="preserve"> Pembayaran Hutang SI##130200017</t>
  </si>
  <si>
    <t xml:space="preserve"> Pembayaran Hutang SI##130200018</t>
  </si>
  <si>
    <t xml:space="preserve"> Pembayaran Hutang SI##130200019</t>
  </si>
  <si>
    <t xml:space="preserve"> Pembayaran Hutang SI##130200020</t>
  </si>
  <si>
    <t xml:space="preserve"> Pembayaran Hutang SI##130200021</t>
  </si>
  <si>
    <t xml:space="preserve"> Pembayaran Hutang SI##130200022</t>
  </si>
  <si>
    <t xml:space="preserve"> Pembayaran Hutang SI##130200023</t>
  </si>
  <si>
    <t xml:space="preserve"> Pembayaran Hutang SI##130200024</t>
  </si>
  <si>
    <t xml:space="preserve"> Pembayaran Hutang SI##130200025</t>
  </si>
  <si>
    <t xml:space="preserve"> Pembayaran Hutang SI##130200026</t>
  </si>
  <si>
    <t>Payment SI#130200013</t>
  </si>
  <si>
    <t>Payment SI#130200014</t>
  </si>
  <si>
    <t>Payment SI#130200015</t>
  </si>
  <si>
    <t>Payment SI#130200016</t>
  </si>
  <si>
    <t>Payment SI#130200017</t>
  </si>
  <si>
    <t>Payment SI#130200018</t>
  </si>
  <si>
    <t>Payment SI#130200019</t>
  </si>
  <si>
    <t>Payment SI#130200020</t>
  </si>
  <si>
    <t>Payment SI#130200021</t>
  </si>
  <si>
    <t>Payment SI#130200022</t>
  </si>
  <si>
    <t>Payment SI#130200023</t>
  </si>
  <si>
    <t>Payment SI#130200024</t>
  </si>
  <si>
    <t>Payment SI#130200025</t>
  </si>
  <si>
    <t>Payment SI#130200026</t>
  </si>
  <si>
    <t>Payment SI#130300027</t>
  </si>
  <si>
    <t>Payment SI#130300028</t>
  </si>
  <si>
    <t>Payment SI#130300029</t>
  </si>
  <si>
    <t>Payment SI#130300030</t>
  </si>
  <si>
    <t>Payment SI#130300031</t>
  </si>
  <si>
    <t>Payment SI#130300032</t>
  </si>
  <si>
    <t>Payment SI#130300033</t>
  </si>
  <si>
    <t>Payment SI#130300034</t>
  </si>
  <si>
    <t>Payment SI#130300035</t>
  </si>
  <si>
    <t>Payment SI#130300036</t>
  </si>
  <si>
    <t>Payment SI#130300037</t>
  </si>
  <si>
    <t>Payment SI#130300038</t>
  </si>
  <si>
    <t>Payment SI#130300039</t>
  </si>
  <si>
    <t>Payment SI#130300040</t>
  </si>
  <si>
    <t>Payment SI#130300041</t>
  </si>
  <si>
    <t>Payment SI#130300042</t>
  </si>
  <si>
    <t>Payment SI#130300043</t>
  </si>
  <si>
    <t>Payment SI#130300044</t>
  </si>
  <si>
    <t>Pembelian silling belt  10 bh @ Rp. 35.000,-</t>
  </si>
  <si>
    <t>Bensin utk ke Glodok</t>
  </si>
  <si>
    <t>Biaya Pembuatan akta sewa menyewa gudang</t>
  </si>
  <si>
    <t>BB556434</t>
  </si>
  <si>
    <t>Tarikan Untuk Operasional 22-27 April 2013</t>
  </si>
  <si>
    <t>Upah Yasin 6hr ( 15-20 April) @Rp. 51.400,-</t>
  </si>
  <si>
    <t>Upah Nana 5hr ( 15,16,18-20 April) @ Rp. 51.400,-</t>
  </si>
  <si>
    <t>Upah Jay 6 hr ( 15-20 April ) @ Rp. 51.400,-</t>
  </si>
  <si>
    <t>Upah Muslih 1 hr ( 15 April )</t>
  </si>
  <si>
    <t>Upah Wahyu 6 hr ( 15-20 April 2013 ) @ Rp. 44.560,-</t>
  </si>
  <si>
    <t>Upah Oji 3hr @ Rp. 44.560,-</t>
  </si>
  <si>
    <t>Upah Iyan 6 hr (15-20 April 2013) @ Rp. 44.560,-</t>
  </si>
  <si>
    <t>Upah Aly 4 hr @ Rp. 44.560,-</t>
  </si>
  <si>
    <t xml:space="preserve">Upah Ipam 1 hr ( 15 April ) </t>
  </si>
  <si>
    <t>Upah Rizal 1 hr (15 April )</t>
  </si>
  <si>
    <t>Upah Hengky 1 hr  ( 15 April )</t>
  </si>
  <si>
    <t>Upah Yadi 1 hr ( 15 April )</t>
  </si>
  <si>
    <t>Upah Yopi 1 hr ( 15 April )</t>
  </si>
  <si>
    <t>Upah Gunang 3 hr (16,19,20 April ) @ Rp. 44.560,-</t>
  </si>
  <si>
    <t>Upah Alfin 1 hr ( 15 April )</t>
  </si>
  <si>
    <t>Upah iing 2 hr ( 19-20 April  ) @ Rp. 44.560,-</t>
  </si>
  <si>
    <t>Upah Muram 2 hr ( 19-20 April  ) @ Rp. 44.560,-</t>
  </si>
  <si>
    <t>Upah Lembur anak produksi ( 20 April 2013 )</t>
  </si>
  <si>
    <t>Upah bongkar drum agrisol 2x Rp .1.510,-</t>
  </si>
  <si>
    <t xml:space="preserve">Upah bongkar bottle pet 500 </t>
  </si>
  <si>
    <t xml:space="preserve">Beli kopi kapal api 4 bks </t>
  </si>
  <si>
    <t>Beli Gula 2 kg</t>
  </si>
  <si>
    <t>Beli Pengki</t>
  </si>
  <si>
    <t>Beli Jas Hujan 2 set @ Rp. 40.000,-</t>
  </si>
  <si>
    <t>Beli lem uhu</t>
  </si>
  <si>
    <t>Beli Adaptor 500 MA</t>
  </si>
  <si>
    <t>Beli Sapu</t>
  </si>
  <si>
    <t>Beli masker 5 bh @ Rp. 6.000,-</t>
  </si>
  <si>
    <t>Beli cc 3 bh @ Rp. 20.000,-</t>
  </si>
  <si>
    <t>Beli Masker 5 bh @ Rp. 5.000,-</t>
  </si>
  <si>
    <t>Beli sarung tangan 5 bh @ Rp. 12.000,-</t>
  </si>
  <si>
    <t>Beli Mika tebal 3 m</t>
  </si>
  <si>
    <t>Bensin untuk ke Glodok</t>
  </si>
  <si>
    <t>BR132487</t>
  </si>
  <si>
    <t>DP 50% u/ Wina Pack</t>
  </si>
  <si>
    <t>Nd. Buku Cek / BG</t>
  </si>
  <si>
    <t>68a</t>
  </si>
  <si>
    <t>53a</t>
  </si>
  <si>
    <t>68b</t>
  </si>
  <si>
    <t>23a</t>
  </si>
  <si>
    <t>104a</t>
  </si>
  <si>
    <t>104b</t>
  </si>
  <si>
    <t>28a</t>
  </si>
  <si>
    <t>BB556435</t>
  </si>
  <si>
    <t>Tarikan Untuk Operasional tambahan 22-27 April 2013</t>
  </si>
  <si>
    <t>Penambahan daya listrik PLN utk gudang</t>
  </si>
  <si>
    <t>Biaya Pendaftaran Merk</t>
  </si>
  <si>
    <t xml:space="preserve">Beli kacamata putih polos Nankai 1 lusin </t>
  </si>
  <si>
    <t>Upah Bongkar Muat bottle pet 500 234@ Rp. 70,-</t>
  </si>
  <si>
    <t>Bongkar muat layer curthane 34 ikat @ Rp. 70,-</t>
  </si>
  <si>
    <t>2.1.1.15</t>
  </si>
  <si>
    <t>Pembayaran SPT Tahunan 2012</t>
  </si>
  <si>
    <t>BR132490</t>
  </si>
  <si>
    <t>Bbm Pak Ismail u/ pengurusan PLN</t>
  </si>
  <si>
    <t>Beli sabun lifebuoy</t>
  </si>
  <si>
    <t>Beli shampoo Head n shoulders 2 botol</t>
  </si>
  <si>
    <t>BB556436</t>
  </si>
  <si>
    <t>Tarikan Untuk Operasional 29 April-4 Mei 2013</t>
  </si>
  <si>
    <t>Upah Yasin. 2 hr (22-23 April 2013) @ Rp. 51.400,-</t>
  </si>
  <si>
    <t>Upah Nana 6 hr ( 22-27 April 2013) @ Rp. 51.400,-</t>
  </si>
  <si>
    <t>Upah Jay 5 hr (22-26 April 2013) @ Rp. 51.400,-</t>
  </si>
  <si>
    <t>Upah Muslih 6 hr ( 22-27 April 2013 ) @ Rp. 51.400,-</t>
  </si>
  <si>
    <t>Upah Wahyu 1 hr ( 24 April 2013 )</t>
  </si>
  <si>
    <t>Upah Iyan 6 hr ( 22-27 April 2013) @ Rp. 44.560,-</t>
  </si>
  <si>
    <t>Upah Aly 6 hr ( 22-27 April 2013 ) @ Rp. 44.560,-</t>
  </si>
  <si>
    <t>Upah Lembur Yasin (23 April 2013)</t>
  </si>
  <si>
    <t>Upah Lembur Nana ( 23-27 April 2013 )</t>
  </si>
  <si>
    <t>Upah Lembur Jay ( 23-26 April 2013 )</t>
  </si>
  <si>
    <t>Upah Lembur Muslih ( 23-27 April 2013)</t>
  </si>
  <si>
    <t>Upah Lembur Aly ( 23,25-27 April 2013)</t>
  </si>
  <si>
    <t>Upah Lembur Iyan ( 23,25-27 April 2013)</t>
  </si>
  <si>
    <t>Upah Lembur Irkham ( 23-25 April 2013)</t>
  </si>
  <si>
    <t>Upah Lembur A. Zarkasih ( 23-27 April 2013)</t>
  </si>
  <si>
    <t>Beli kopi Kapal Api 3 bks</t>
  </si>
  <si>
    <t>Beli gulaku 2 kg</t>
  </si>
  <si>
    <t>Beli Lifebuoy Hand sanitizer</t>
  </si>
  <si>
    <t>Bongkar Muat bottle pet 178 ikat x Rp. 70,-</t>
  </si>
  <si>
    <t>Bongkar muat layer curthane 93 ikat x Rp 70,-</t>
  </si>
  <si>
    <t>Beli jas hujan 2 bh @ Rp. 90.000,-</t>
  </si>
  <si>
    <t>Token Listrik bulan Mei 2013</t>
  </si>
  <si>
    <t>BR132491</t>
  </si>
  <si>
    <t>DP 50% Ke 2 u/ Wina Pack</t>
  </si>
  <si>
    <t>Biaya adm bank transfer ke Sidoarjo ( Wina Pack)</t>
  </si>
  <si>
    <t>Beli Masker kimia tunggal</t>
  </si>
  <si>
    <t>Beli Pipa 3" D. Wavin 2 btg</t>
  </si>
  <si>
    <t>Beli Aibon 1 klg</t>
  </si>
  <si>
    <t>Beli Triplek 9 mm NT A 1 lbr</t>
  </si>
  <si>
    <t>Beli Amplas 60 1 m</t>
  </si>
  <si>
    <t>Beli gergaji Kayu Nikola</t>
  </si>
  <si>
    <t>Beli kikir bahco</t>
  </si>
  <si>
    <t>Beli Pahat Kayu 1/2"</t>
  </si>
  <si>
    <t xml:space="preserve">Beli Pipa 3" D. Wavin </t>
  </si>
  <si>
    <t>Beli paku 3 cm 1/2 kg</t>
  </si>
  <si>
    <t>Beli lem putih besar</t>
  </si>
  <si>
    <t>beli shower kloset sk</t>
  </si>
  <si>
    <t>Beli Te. Shower onda</t>
  </si>
  <si>
    <t>Beli Palu Kambing TNK</t>
  </si>
  <si>
    <t>Beli meteran 5 m Onda</t>
  </si>
  <si>
    <t>Beli pensil tukang</t>
  </si>
  <si>
    <t>beli soul Tape onda</t>
  </si>
  <si>
    <t>Beli sikat kawat 2 pcs</t>
  </si>
  <si>
    <t>Beli alat serut air 2 pcs</t>
  </si>
  <si>
    <t>Beli sarung tangan karet freder</t>
  </si>
  <si>
    <t xml:space="preserve">Beli gergaji besi </t>
  </si>
  <si>
    <t>Beli Palu Soligan K</t>
  </si>
  <si>
    <t>Beli kain kanebo 4 pcs</t>
  </si>
  <si>
    <t>Beli kain ball 2 kg</t>
  </si>
  <si>
    <t>Beli sarung tangan 1 pack</t>
  </si>
  <si>
    <t>Beli sarung tangan 8 benang 2 pack</t>
  </si>
  <si>
    <t>Tarikan Untuk Operasional 06-11 Mei 2013</t>
  </si>
  <si>
    <t>BB 556437</t>
  </si>
  <si>
    <t>BR132492</t>
  </si>
  <si>
    <t>BR132493</t>
  </si>
  <si>
    <t>Jasa audit laporan keuangan  tahun 2012</t>
  </si>
  <si>
    <t>Jasa Penyusunan SPT Tahunan</t>
  </si>
  <si>
    <t>Upah Nana 6 hr ( 29 April- 04 Mei 2013 ) @ Rp. 85.000,-</t>
  </si>
  <si>
    <t>Upah Jay 4 hr ( 01-04 Mei 2013 ) @ Rp. 85.000,-</t>
  </si>
  <si>
    <t>Upah Muslih 6 hr ( 29 April - 04 Mei 2013 ) @ Rp. 85.000,-</t>
  </si>
  <si>
    <t>Upah Wahyu 6 hr ( 29 April-04 Mei 2013 ) @ Rp. 60.000,-</t>
  </si>
  <si>
    <t>Upah Iyan 6 hr ( 29 April - 04 Mei 2013 ) @ Rp. 60.000,-</t>
  </si>
  <si>
    <t>Upah Aly 6 hr ( 29 April-04 Mei 2013 ) @ Rp. 60.000,-</t>
  </si>
  <si>
    <t>Upah Lembur Nana 4 hr (29,1,3,4) @ Rp. 15.000,-</t>
  </si>
  <si>
    <t>Upah Lembur Jay 3 hr</t>
  </si>
  <si>
    <t>Upah Lembur Muslih 6 hr</t>
  </si>
  <si>
    <t>Upah Lembur Wahyu 4 hr</t>
  </si>
  <si>
    <t>Upah Lembur Iyan 4 hr</t>
  </si>
  <si>
    <t>Upah Lembur Aly 4hr</t>
  </si>
  <si>
    <t>Upah Lembur Irkham 4 hr</t>
  </si>
  <si>
    <t>Iuran Kepala Buruh bulan Mei</t>
  </si>
  <si>
    <t>Upah bongkar layer curthane 109 ikat x Rp. 70.,-</t>
  </si>
  <si>
    <t>Beli buku surat jalan 2 bh</t>
  </si>
  <si>
    <t>Upah bongkar mancozeb+ box curthane</t>
  </si>
  <si>
    <t>BR132494</t>
  </si>
  <si>
    <t>BR132495</t>
  </si>
  <si>
    <t>PPN sewa gudang periode 24 april 2013- 23 April 2015</t>
  </si>
  <si>
    <t>PPH Pasal 25</t>
  </si>
  <si>
    <t>Upah Lembur Yahyudin ( 08 Mei 2013 )</t>
  </si>
  <si>
    <t>Upah Lembur A. Zarkasih ( 08 Mei 2013 )</t>
  </si>
  <si>
    <t>Upah Lembur Kamil ( 08 Mei 2013 )</t>
  </si>
  <si>
    <t>Upah Lembur Suteja ( 08 mei 2013 )</t>
  </si>
  <si>
    <t>Upah Lembur Rohman ( 08 Mei 2013 )</t>
  </si>
  <si>
    <t>Upah Lembur Irkham ( 08 Mei 2013 )</t>
  </si>
  <si>
    <t>Iuran keamanan bulan Mei 2013</t>
  </si>
  <si>
    <t>BB556438</t>
  </si>
  <si>
    <t>Tarikan Untuk Operasional 13-18 Mei 2013</t>
  </si>
  <si>
    <t>Upah Iyan 5 hr ( 06-11 Mei 2013 ) @ Rp.60.000,-</t>
  </si>
  <si>
    <t>Upah Aly 5 hr ( 06- 11 Mei 2013 ) @Rp. 60.000,-</t>
  </si>
  <si>
    <t>Upah Nana 5 hr ( 06-11 Mei 2013 ) @Rp. 85.000,-</t>
  </si>
  <si>
    <t>Upah Jay 5 hr ( 06-11 Mei 2013 ) @Rp. 85.000,-</t>
  </si>
  <si>
    <t>Upah Wahyu 3 hr (06-08 Mei 2013 ) @Rp. 60.000,-</t>
  </si>
  <si>
    <t>Upah Mursidin 4 hr ( 07-11 Mei 2013 ) @Rp.60.000,-</t>
  </si>
  <si>
    <t>Upah Omin 2 hr (10-11 Mei 2013 ) @Rp. 60.000,-</t>
  </si>
  <si>
    <t>Upah Lembur Aly ( 06 Mei 2013 )</t>
  </si>
  <si>
    <t>Upah Lembur Iyan ( 06 Mei 2013 )</t>
  </si>
  <si>
    <t>Upah Lembur Nana ( 06 Mei 2013 )</t>
  </si>
  <si>
    <t>Upah Lembur Jay ( 06 Mei 2013 )</t>
  </si>
  <si>
    <t>Upah Lembur Wahyu ( 06 Mei 2013 )</t>
  </si>
  <si>
    <t>Upah Lembur Irkham ( 06 Mei 2013 )</t>
  </si>
  <si>
    <t>Beli susu untuk anak produksi</t>
  </si>
  <si>
    <t>Beli gula 3 kg</t>
  </si>
  <si>
    <t>Upah kuli muat mancozeb</t>
  </si>
  <si>
    <t xml:space="preserve">Beli shampo clear </t>
  </si>
  <si>
    <t>Beli masker pro safe 24 bh</t>
  </si>
  <si>
    <t>BR132496</t>
  </si>
  <si>
    <t>Pembayaran Hutang SI#130200026</t>
  </si>
  <si>
    <t>Pembayaran Hutang SI#130200028</t>
  </si>
  <si>
    <t>Pembayaran Hutang SI#130200029</t>
  </si>
  <si>
    <t>Pembayaran Hutang SI#130200030</t>
  </si>
  <si>
    <t>Pembayaran Hutang SI#130300033</t>
  </si>
  <si>
    <t>Pembayaran Hutang SI#130300034</t>
  </si>
  <si>
    <t>Pembayaran Hutang SI#130300035</t>
  </si>
  <si>
    <t>Pembayaran Hutang SI#130300036</t>
  </si>
  <si>
    <t>Pembayaran Hutang SI#130300038</t>
  </si>
  <si>
    <t>Pembayaran Hutang SI#130300039</t>
  </si>
  <si>
    <t>Pembayaran Hutang SI#130400040</t>
  </si>
  <si>
    <t>Pembayaran Hutang SI#130400041</t>
  </si>
  <si>
    <t>Pembayaran Hutang SI#130400042</t>
  </si>
  <si>
    <t>Pembayaran Hutang SI#130400043</t>
  </si>
  <si>
    <t>Pembayaran Hutang SI#130400044</t>
  </si>
  <si>
    <t>Pembayaran Hutang SI#130400045</t>
  </si>
  <si>
    <t>Upah Bongkar bottle pet 500 (178 ikat x Rp.70,-)</t>
  </si>
  <si>
    <t>Tarikan Untuk Operasional tambahan 13-18 Mei 2013</t>
  </si>
  <si>
    <t>BB556439</t>
  </si>
  <si>
    <t>Upah bongkar Aqnique BL 50 drum x Rp. 1.510,-</t>
  </si>
  <si>
    <t>Sewa Forklift 3 jam x Rp. 90.000,-</t>
  </si>
  <si>
    <t>Upah Container 20 feet</t>
  </si>
  <si>
    <t>Payment slip SI#130400045</t>
  </si>
  <si>
    <t>Payment slip SI#130400046</t>
  </si>
  <si>
    <t>Payment slip SI#130400047</t>
  </si>
  <si>
    <t>Payment slip SI#130400048</t>
  </si>
  <si>
    <t>Payment slip SI#130400049</t>
  </si>
  <si>
    <t>Payment slip SI#130400050</t>
  </si>
  <si>
    <t>Payment slip SI#130400051</t>
  </si>
  <si>
    <t>Payment slip SI#130400052</t>
  </si>
  <si>
    <t>Payment slip SI#130400053</t>
  </si>
  <si>
    <t>Payment slip SI#130400054</t>
  </si>
  <si>
    <t>Payment slip SI#130400055</t>
  </si>
  <si>
    <t>Payment slip SI#130400056</t>
  </si>
  <si>
    <t>Payment slip SI#130400057</t>
  </si>
  <si>
    <t>Payment slip SI#130400058</t>
  </si>
  <si>
    <t>Payment slip SI#130400059</t>
  </si>
  <si>
    <t>Payment slip SI#130400060</t>
  </si>
  <si>
    <t>Payment slip SI#130400061</t>
  </si>
  <si>
    <t>Payment slip SI#130400062</t>
  </si>
  <si>
    <t>Payment slip SI#130400063</t>
  </si>
  <si>
    <t>Payment slip SI#130400064</t>
  </si>
  <si>
    <t>Payment slip SI#130400065</t>
  </si>
  <si>
    <t>Upah bongkar Lamda 77 drum x Rp. 1.510,-</t>
  </si>
  <si>
    <t>Sewa Forklift 3 jam x Rp. 60.000,-</t>
  </si>
  <si>
    <t>Upah Container 40 feet</t>
  </si>
  <si>
    <t>Upah Bongkar bottle pet 250 (400 ikat x Rp.70,-)</t>
  </si>
  <si>
    <t>biaya PLN bulan Mei 2013</t>
  </si>
  <si>
    <t>BB556440</t>
  </si>
  <si>
    <t>Biaya Telepon Mei 2013</t>
  </si>
  <si>
    <t>Upah nana 6 hr ( 13- 18 Mei 2013 ) @Rp. 85.000,-</t>
  </si>
  <si>
    <t>Upah Jay 6 hr ( 13- 18 Mei 2013 ) @Rp. 85.000,-</t>
  </si>
  <si>
    <t>Upah Marsudi 6 hr ( 13- 18 Mei 2013 ) @Rp. 60.000,-</t>
  </si>
  <si>
    <t>Upah Iyan 6 hr ( 13- 18 Mei 2013 ) @Rp. 60.000,-</t>
  </si>
  <si>
    <t>Upah omin 6 hr ( 13- 18 Mei 2013 ) @Rp. 60.000,-</t>
  </si>
  <si>
    <t>Upah Wahono 6 hr ( 13- 18 Mei 2013 ) @Rp. 60.000,-</t>
  </si>
  <si>
    <t>Upah lembur Nana ( 14 - 18 Mei 2013 )</t>
  </si>
  <si>
    <t>Upah lembur Jay ( 14 - 18 Mei 2013 )</t>
  </si>
  <si>
    <t>Upah lembur iyan ( 14 - 18 Mei 2013 )</t>
  </si>
  <si>
    <t>Upah lembur Marsudi ( 14 - 18 Mei 2013 )</t>
  </si>
  <si>
    <t>Upah lembur Omin ( 14 - 18 Mei 2013 )</t>
  </si>
  <si>
    <t>Upah lembur Wahono ( 14 - 18 Mei 2013 )</t>
  </si>
  <si>
    <t>Upah lembur Irkham ( 14 - 18 Mei 2013 )</t>
  </si>
  <si>
    <t>Upah Bongkar Layer Curthane 347 ikat @ Rp.70</t>
  </si>
  <si>
    <t>Upah Bongkar drum 2,4D 80 drum @ Rp.1510</t>
  </si>
  <si>
    <t>Upah Bongkar mancozeb</t>
  </si>
  <si>
    <t>Beli sabun ekonomi dan attack</t>
  </si>
  <si>
    <t>Beli masker pro safe 50 bh</t>
  </si>
  <si>
    <t>BB556441</t>
  </si>
  <si>
    <t>Upah Bongkar bottle pet 803 ikat x Rp. 70,-</t>
  </si>
  <si>
    <t>Upah Bongkar bottle pet 478 ikat x Rp. 70,-</t>
  </si>
  <si>
    <t>Upah Bongkar bottle pet 491 ikat x Rp. 70,-</t>
  </si>
  <si>
    <t>Upah bongkar Mancozeb 1200 sax</t>
  </si>
  <si>
    <t xml:space="preserve">By. Pulsa Listrik gudang bln Mei </t>
  </si>
  <si>
    <t>BB556442</t>
  </si>
  <si>
    <t>Upah Wahono 5 hr ( 20- 24 Mei 2013 ) @Rp. 60.000,-</t>
  </si>
  <si>
    <t>Upah Iyan 5 hr ( 20- 24 Mei 2013 ) @Rp. 60.000,-</t>
  </si>
  <si>
    <t>Upah Ali 5 hr ( 20- 24 Mei 2013 ) @Rp. 60.000,-</t>
  </si>
  <si>
    <t>Upah Nana 5 hr ( 20- 24 Mei 2013 ) @Rp. 85.000,-</t>
  </si>
  <si>
    <t>Upah jay 5 hr ( 20- 24 Mei 2013 ) @Rp. 85.000,-</t>
  </si>
  <si>
    <t>Upah Omin 5 hr ( 20- 24 Mei 2013 ) @Rp. 60.000,-</t>
  </si>
  <si>
    <t>Upah Marsudi 5 hr ( 20- 24 Mei 2013 ) @Rp. 60.000,-</t>
  </si>
  <si>
    <t>Upah lembur Marsudi ( 20 - 24 Mei 2013 )</t>
  </si>
  <si>
    <t>Upah lembur Iyan ( 20 - 24 Mei 2013 )</t>
  </si>
  <si>
    <t>Upah lembur Wahono ( 20 - 24 Mei 2013 )</t>
  </si>
  <si>
    <t>Upah lembur Ali ( 20 - 24 Mei 2013 )</t>
  </si>
  <si>
    <t>Upah lembur Nana ( 20 - 24 Mei 2013 )</t>
  </si>
  <si>
    <t>Upah lembur Jay ( 20 - 24 Mei 2013 )</t>
  </si>
  <si>
    <t>Upah lembur Omin ( 20 - 24 Mei 2013 )</t>
  </si>
  <si>
    <t>Upah lembur Irkham ( 20 - 24 Mei 2013 )</t>
  </si>
  <si>
    <t>Beli Gula 2 Kg</t>
  </si>
  <si>
    <t>Beli Kopi Kapal Api 3 Bks</t>
  </si>
  <si>
    <t>Beli Attack Easy dan Shampo</t>
  </si>
  <si>
    <t xml:space="preserve">Beli Masker 50 Pcs </t>
  </si>
  <si>
    <t>Tarikan Untuk Operasional 27-31 Mei 2013</t>
  </si>
  <si>
    <t>Beli V-Belt</t>
  </si>
  <si>
    <t>Beli Siling V-belt</t>
  </si>
  <si>
    <t>Parkir area glodok</t>
  </si>
  <si>
    <t>Bbm Lucky ke glodok</t>
  </si>
  <si>
    <t>Beli Masker</t>
  </si>
  <si>
    <t>Upah Bongkar Glyphosate 80 drum x Rp. 1510</t>
  </si>
  <si>
    <t>Forklip 5 Jam X Rp.60,000</t>
  </si>
  <si>
    <t>Upah Container 20 Feet</t>
  </si>
  <si>
    <t>Beli Baut 8 x 20 ( 250 pcs )</t>
  </si>
  <si>
    <t>Upah Bongkar Drum Methyl 440 Drum</t>
  </si>
  <si>
    <t>Tarikan Untuk Operasional ( 03 - 08 Juni 2013 )</t>
  </si>
  <si>
    <t>Upah Nana 4 Hari ( 27 Mei - 30 Mei 2013 ) @ 85.000</t>
  </si>
  <si>
    <t>Upah Marsudi 4 Hari ( 27,30,31 Mei dan 1 Juni  2013 ) @ 60.000</t>
  </si>
  <si>
    <t>Upah Iyan 6 Hari ( 27 Mei - 01 Juni  ) @ 60.000</t>
  </si>
  <si>
    <t>Upah Wahono  6 Hari ( 27 Mei - 01 Juni   ) @ 60.000</t>
  </si>
  <si>
    <t>Upah Aly  6 Hari ( 27 Mei - 01 Juni   ) @ 60.000</t>
  </si>
  <si>
    <t>Upah lembur Irkham 6 Hari ( 27 Mei - 01 Juni )</t>
  </si>
  <si>
    <t>Upah Lembur Nana 4 Hri ( 27 - 30 Mei )</t>
  </si>
  <si>
    <t>Upah Jay 5 Hari ( 27 Mei - 31 Mei 2013 ) @ 85.000</t>
  </si>
  <si>
    <t xml:space="preserve">Upah lembur Jay 5 Hari ( 27 Mei  - 31 Mei ) </t>
  </si>
  <si>
    <t>Upah Lembur Marsudi ( 27,30,31 Mei dan 1 Juni  2013 )</t>
  </si>
  <si>
    <t>Upah Lembur Iyan 6 Hari ( 27 Mei - 01 Juni )</t>
  </si>
  <si>
    <t>Upah Yudi  5 Hari ( 28 Mei - 01 Juni   ) @ 60.000</t>
  </si>
  <si>
    <t>Upah Lembur Wahono 6 Hari ( 27 Mei - 01 Juni )</t>
  </si>
  <si>
    <t>Upah Lembur Aly 6 Hari ( 27 Mei - 01 Juni )</t>
  </si>
  <si>
    <t>Upah Omin 5 Hari ( 27 Mei - 31 Mei   ) @ 60.000</t>
  </si>
  <si>
    <t>Upah Lembur Omin 5 Hari ( 27 Mei - 01 Juni )</t>
  </si>
  <si>
    <t>Upah Lembur Yudi 5 Hari ( 28 Mei - 01 Juni )</t>
  </si>
  <si>
    <t>6.0.3.1.0</t>
  </si>
  <si>
    <t>Biaya adm Bank Transfer ke Venia Agape</t>
  </si>
  <si>
    <t>Upah Bongkar Botol pet 300 ikat X Rp.70,-</t>
  </si>
  <si>
    <t>Iuran Kepala buruh bulan Juni 2013</t>
  </si>
  <si>
    <t xml:space="preserve">Beli Kopi Kapal api </t>
  </si>
  <si>
    <t>Beli Gula</t>
  </si>
  <si>
    <t>Tarikan Untuk Operasional ( 10 - 15 Juni 2013 )</t>
  </si>
  <si>
    <t>BB556444</t>
  </si>
  <si>
    <t>Iuran keamanan bulan Juni 2013</t>
  </si>
  <si>
    <t>Beli kran air</t>
  </si>
  <si>
    <t>Upah bongkar botol pet 1 ltr 198 Ikat x Rp.70,-</t>
  </si>
  <si>
    <t>Upah nana 2 Hari ( 07 - 08 Juni ) x Rp.85.000</t>
  </si>
  <si>
    <t>Upah Jay 5 Hari (03-08 Juni) x Rp.85.000</t>
  </si>
  <si>
    <t>Upah Marsudi 5 Hari (03-08 Juni) x Rp.60.000</t>
  </si>
  <si>
    <t>Upah Iyan 5 Hari (03-08 Juni) x Rp.60.000</t>
  </si>
  <si>
    <t>Upah Omin 1 Hari 05 JuniRp.60.000</t>
  </si>
  <si>
    <t>Upah wahono 5 Hari (03-08 Juni) x Rp.60.000</t>
  </si>
  <si>
    <t>Upah Aly 5 Hari (03-08 Juni) x Rp.60.000</t>
  </si>
  <si>
    <t>Upah Yudi 5 Hari (03-08 Juni) x Rp.60.000</t>
  </si>
  <si>
    <t>Upah lembur nana 2 Hari ( 07 - 08 Juni )</t>
  </si>
  <si>
    <t>Upah lembur Jay 5 hari (03 - 08 Juni )</t>
  </si>
  <si>
    <t xml:space="preserve">Upah Lembur Irkham 5 Hari ( 03 - 08 juni ) </t>
  </si>
  <si>
    <t>Beli pompa mons mfm 128 A</t>
  </si>
  <si>
    <t>Beli sil Gs 250</t>
  </si>
  <si>
    <t>Beli hand pump lion star</t>
  </si>
  <si>
    <t>Beli shampo clear untuk anak produksi</t>
  </si>
  <si>
    <t>Beli sabun ekonomi 3 pcs</t>
  </si>
  <si>
    <t>upah container 20 feet</t>
  </si>
  <si>
    <t>forklip 3 jam x Rp.90.000</t>
  </si>
  <si>
    <t>2.1.1.16</t>
  </si>
  <si>
    <t>BR132497</t>
  </si>
  <si>
    <t>pembayaran jasa repacking cuthane</t>
  </si>
  <si>
    <t>BR132498</t>
  </si>
  <si>
    <t>BR132499</t>
  </si>
  <si>
    <t>BR132500</t>
  </si>
  <si>
    <t>pembayaran supplier harapan kita</t>
  </si>
  <si>
    <t>CD119251</t>
  </si>
  <si>
    <t>CD119252</t>
  </si>
  <si>
    <t>Upah Lembur Marsudi 5 hari (03 - 08 Juni )</t>
  </si>
  <si>
    <t>Upah Lembur Iyan  5 hari (03 - 08 Juni )</t>
  </si>
  <si>
    <t xml:space="preserve">Upah Lembur Omin  1 hari 05 Juni </t>
  </si>
  <si>
    <t>Upah Lembur Wahono  5 hari (03 - 08 Juni )</t>
  </si>
  <si>
    <t>Upah Lembur Yudi  5 hari (03 - 08 Juni )</t>
  </si>
  <si>
    <t>Upah Lembur Ali  5 hari (03 - 08 Juni )</t>
  </si>
  <si>
    <t>Bongkar drigent 20ltr</t>
  </si>
  <si>
    <t>Bongkar Botol pet @ 1Ltr 420 IkatxRp.70,-</t>
  </si>
  <si>
    <t>Bongkar Botol pet @ 1Ltr 971 IkatxRp.70,-</t>
  </si>
  <si>
    <t>Beli Masker I box</t>
  </si>
  <si>
    <t>Beli Piva Flexsibel 5 M ( Pvc )</t>
  </si>
  <si>
    <t>Parkir Area Glodok</t>
  </si>
  <si>
    <t>BB556446</t>
  </si>
  <si>
    <t>Tarikan Untuk Operasional ( 17 - 22 Juni 2013 )</t>
  </si>
  <si>
    <t>Upah Lembur Nana 6 Hari x Rp.15,000,- ( 10 - 15 Juni 2013 )</t>
  </si>
  <si>
    <t>Upah Lembur Jay 6 Hari x Rp.15,000,- ( 10 - 15 Juni 2013 )</t>
  </si>
  <si>
    <t>Upah Lembur Marsudi 6 Hari x Rp.15,000,- ( 10 - 15 Juni 2013 )</t>
  </si>
  <si>
    <t>Upah Lembur Iyan 6 Hari x Rp.15,000,- ( 10 - 15 Juni 2013 )</t>
  </si>
  <si>
    <t>Upah Lembur Iwan 6 Hari x Rp.15,000,- ( 10 - 15 Juni 2013 )</t>
  </si>
  <si>
    <t>Upah Lembur Wahono 6 Hari x Rp.15,000,- ( 10 - 15 Juni 2013 )</t>
  </si>
  <si>
    <t>Upah Lembur Aly 6 Hari x Rp.15,000,- ( 10 - 15 Juni 2013 )</t>
  </si>
  <si>
    <t>Upah Lembur Yudi 6 Hari x Rp.15,000,- ( 10 - 15 Juni 2013 )</t>
  </si>
  <si>
    <t>Upah Lembur Irkham 6 Hari x Rp.15,000,- ( 10 - 15 Juni 2013 )</t>
  </si>
  <si>
    <t>Upah Nana 6 Hari x Rp.85,000,- ( 10 Juni - 15 Juni 2013 ) +Bnus pncpaian target</t>
  </si>
  <si>
    <t>Upah Jay 6 Hari x Rp.85,000,- ( 10 Juni - 15 Juni 2013 ) +Bnus pncpaian target</t>
  </si>
  <si>
    <t>Upah Marsudi 6 Hari x Rp.60,000,- ( 10 Juni - 15 Juni 2013 ) +Bnus pncpaian target</t>
  </si>
  <si>
    <t>Upah Iyan 6 Hari x Rp.60,000,- ( 10 Juni - 15 Juni 2013 ) +Bnus pncpaian target</t>
  </si>
  <si>
    <t>Upah Iwan 6 Hari x Rp.60,000,- ( 10 Juni - 15 Juni 2013 ) +Bnus pncpaian target</t>
  </si>
  <si>
    <t>Upah Wahono 6 Hari x Rp.60,000,- ( 10 Juni - 15 Juni 2013 ) +Bnus pncpaian target</t>
  </si>
  <si>
    <t>Upah Aly 6 Hari x Rp.60,000,- ( 10 Juni - 15 Juni 2013 ) +Bnus pncpaian target</t>
  </si>
  <si>
    <t>Upah Yudi 6 Hari x Rp.60,000,- ( 10 Juni - 15 Juni 2013 ) +Bnus pncpaian target</t>
  </si>
  <si>
    <t>Bonus Pencapaian Target Irkham</t>
  </si>
  <si>
    <t>CD119253</t>
  </si>
  <si>
    <t>Pembayaran Supplier Sinar Mulia</t>
  </si>
  <si>
    <t>CD119254</t>
  </si>
  <si>
    <t>Pph pasal 23</t>
  </si>
  <si>
    <t>beli gula 2kg</t>
  </si>
  <si>
    <t xml:space="preserve">Beli Sendok alert 4 Bal </t>
  </si>
  <si>
    <t>Sewa Forklip 3 Jam x Rp.90,000,-</t>
  </si>
  <si>
    <t>Upah bongkar drigent 20 Liter</t>
  </si>
  <si>
    <t>BB556447</t>
  </si>
  <si>
    <t>Tarikan Untuk Operasional ( 24 - 29 Juni 2013 )</t>
  </si>
  <si>
    <t xml:space="preserve"> Beli detegent bubuk daia </t>
  </si>
  <si>
    <t>beli detergeb soft</t>
  </si>
  <si>
    <t>beli sabun ekonomi</t>
  </si>
  <si>
    <t>beli sabun mandi lifebuoy</t>
  </si>
  <si>
    <t>beli shampo head n shoulder</t>
  </si>
  <si>
    <t xml:space="preserve">Upah bongkar drigent 20 Liter borongan </t>
  </si>
  <si>
    <t>Upah nana 6 Hari * Rp.85,000,- ( 17 - 22 Juni 2013 ) + Bonus</t>
  </si>
  <si>
    <t>Upah Jay 6 Hari * Rp.85,000,- ( 17 - 22 Juni 2013 ) + Bonus</t>
  </si>
  <si>
    <t>Upah Marsudi 5 hari * Rp.85,000,- ( 18 - 22 Juni 2013 ) + Bonus</t>
  </si>
  <si>
    <t>Upah Iyan 6 Hari * Rp.60,000,- ( 17 - 22 Juni 2013 ) + Bonus</t>
  </si>
  <si>
    <t>Upah Iwan 6 Hari * Rp.60,000,- ( 17 - 22 Juni 2013 ) + Bonus</t>
  </si>
  <si>
    <t>Upah Aly 6 Hari * Rp.60,000,- ( 17 - 22 Juni 2013 ) + Bonus</t>
  </si>
  <si>
    <t>Upah Wahono 6 Hari * Rp.60,000,- ( 17 - 22 Juni 2013 ) + Bonus</t>
  </si>
  <si>
    <t>Upah Yudi 6 Hari * Rp.60,000,- ( 17 - 22 Juni 2013 ) + Bonus</t>
  </si>
  <si>
    <t>Bonus percapaian target ( Bpk Ilham )</t>
  </si>
  <si>
    <t>Upah Lembur Nana 6 Hari x Rp.15,000,- ( 17 - 22 Juni 2013 )</t>
  </si>
  <si>
    <t>Upah Lembur Jay 6 Hari x Rp.15,000,- ( 17 - 22 Juni 2013 )</t>
  </si>
  <si>
    <t>Upah Lembur Marsudi 5 Hari x Rp.15,000,- ( 17 - 22 Juni 2013 )</t>
  </si>
  <si>
    <t>Upah Lembur Iyan 6 Hari x Rp.15,000,- ( 17 - 22 Juni 2013 )</t>
  </si>
  <si>
    <t>Upah Lembur Iwan 6 Hari x Rp.15,000,- ( 17 - 22 Juni 2013 )</t>
  </si>
  <si>
    <t>Upah Lembur Wahono 6 Hari x Rp.15,000,- ( 17 - 22 Juni 2013 )</t>
  </si>
  <si>
    <t>Upah Lembur Yudi 6 Hari x Rp.15,000,- ( 17 - 22 Juni 2013 )</t>
  </si>
  <si>
    <t>Upah Lembur Aly 6 Hari x Rp.15,000,- ( 17 - 22 Juni 2013 )</t>
  </si>
  <si>
    <t>Upah Lembur Irkham 6 Hari x Rp.15,000,- ( 17 - 22 Juni 2013 )</t>
  </si>
  <si>
    <t>CD119258</t>
  </si>
  <si>
    <t>CD119256</t>
  </si>
  <si>
    <t>Pembayaran Hutang SI#130400045 PT.Nathani Indonesia</t>
  </si>
  <si>
    <t>Pembayaran Hutang SI#130400046 PT.Nathani Indonesia</t>
  </si>
  <si>
    <t>Pembayaran Hutang SI#130400047 PT.Nathani Indonesia</t>
  </si>
  <si>
    <t>Pembayaran Hutang SI#130400049 PT.Nathani Indonesia</t>
  </si>
  <si>
    <t>Kurang Bayar PPn masa mei 2013</t>
  </si>
  <si>
    <t>Payment Slip # SI130500066</t>
  </si>
  <si>
    <t>Payment Slip # SI130500067</t>
  </si>
  <si>
    <t>Payment Slip # SI130500068</t>
  </si>
  <si>
    <t>Payment Slip # SI130500069</t>
  </si>
  <si>
    <t>Payment Slip # SI130500070</t>
  </si>
  <si>
    <t>Payment Slip # SI130500071</t>
  </si>
  <si>
    <t>Payment Slip # SI130500072</t>
  </si>
  <si>
    <t>Payment Slip # SI130500073</t>
  </si>
  <si>
    <t>Payment Slip # SI130500074</t>
  </si>
  <si>
    <t>Payment Slip # SI130500075</t>
  </si>
  <si>
    <t>Payment Slip # SI130500076</t>
  </si>
  <si>
    <t>Payment Slip # SI130500077</t>
  </si>
  <si>
    <t>Payment Slip # SI130500078</t>
  </si>
  <si>
    <t>Payment Slip # SI130500079</t>
  </si>
  <si>
    <t>Payment Slip # SI130500080</t>
  </si>
  <si>
    <t>Payment Slip # SI130500081</t>
  </si>
  <si>
    <t>Payment Slip # SI130500082</t>
  </si>
  <si>
    <t>Payment Slip # SI130500083</t>
  </si>
  <si>
    <t>Payment Slip # SI130500084</t>
  </si>
  <si>
    <t>Payment Slip # SI130500085</t>
  </si>
  <si>
    <t>Payment Slip # SI130500086</t>
  </si>
  <si>
    <t>Payment Slip # SI130500087</t>
  </si>
  <si>
    <t>upah Bongkar drigent 20 Liter</t>
  </si>
  <si>
    <t>Beli detergent bubuk</t>
  </si>
  <si>
    <t>Beli detergent daia</t>
  </si>
  <si>
    <t>Beli sabun cream ekonomi</t>
  </si>
  <si>
    <t>beli shampo head n shoulders</t>
  </si>
  <si>
    <t>Upah bongkar drum 72 x Rp.1,510</t>
  </si>
  <si>
    <t>Beli Masker Pro safe</t>
  </si>
  <si>
    <t>Biaya Administrasi bayar PIB</t>
  </si>
  <si>
    <t>Biaya Telp bulan Juni 2013</t>
  </si>
  <si>
    <t>Upah bongkar Chlorpyrifos25 Drum x Rp.1,510,-</t>
  </si>
  <si>
    <t>Sewa forklip</t>
  </si>
  <si>
    <t>Beli kopi 3 Bungkus</t>
  </si>
  <si>
    <t>Beli gula 2 bungkus</t>
  </si>
  <si>
    <t>BB556448</t>
  </si>
  <si>
    <t>Tarikan Untuk Operasional ( 01 - 06 JuLI 2013 )</t>
  </si>
  <si>
    <t>Upah nana 6 Hari * Rp.85,000,- ( 24 - 29 Juni 2013 ) + Bonus</t>
  </si>
  <si>
    <t>Upah Jay 6 Hari * Rp.85,000,- ( 24 - 29 Juni 2013 ) + Bonus</t>
  </si>
  <si>
    <t>Upah Marsudi 5 hari * Rp.85,000,- ( 24 - 29 Juni 2013 ) + Bonus</t>
  </si>
  <si>
    <t>Upah Iyan 6 Hari * Rp.60,000,- ( 24 - 29 Juni 2013 ) + Bonus</t>
  </si>
  <si>
    <t>Upah Iwan 6 Hari * Rp.60,000,- ( 24 - 29 Juni 2013 ) + Bonus</t>
  </si>
  <si>
    <t>Upah Wahono 6 Hari * Rp.60,000,- ( 24 - 29 Juni 2013 ) + Bonus</t>
  </si>
  <si>
    <t>Upah Aly 6 Hari * Rp.60,000,- ( 24 - 29 Juni 2013 ) + Bonus</t>
  </si>
  <si>
    <t>Upah Yudi 6 Hari * Rp.60,000,- ( 24 - 29 Juni 2013 ) + Bonus</t>
  </si>
  <si>
    <t>Upah Lembur Nana 6 Hari x Rp.15,000,- ( 24 - 29 Juni 2013 )</t>
  </si>
  <si>
    <t>Upah Lembur Jay 6 Hari x Rp.15,000,- ( 24 - 29 Juni 2013 )</t>
  </si>
  <si>
    <t>Upah Lembur Marsudi 5 Hari x Rp.15,000,- ( 24 - 29 Juni 2013 )</t>
  </si>
  <si>
    <t>Upah Lembur Iyan 6 Hari x Rp.15,000,- ( 24 - 29 Juni 2013 )</t>
  </si>
  <si>
    <t>Upah Lembur Iwan 6 Hari x Rp.15,000,- ( 24 - 29 Juni 2013 )</t>
  </si>
  <si>
    <t>Upah Lembur Wahono 6 Hari x Rp.15,000,- ( 24 - 29 Juni 2013 )</t>
  </si>
  <si>
    <t>Upah Lembur Yudi 6 Hari x Rp.15,000,- ( 24 - 29 Juni 2013 )</t>
  </si>
  <si>
    <t>Upah Lembur Aly 6 Hari x Rp.15,000,- ( 24 - 29 Juni 2013 )</t>
  </si>
  <si>
    <t>Upah Lembur Irkham 6 Hari x Rp.15,000,- ( 24 - 29 Juni 2013 )</t>
  </si>
  <si>
    <t>Beli Pahat Beton</t>
  </si>
  <si>
    <t>Beli mata gergaji</t>
  </si>
  <si>
    <t xml:space="preserve">Beli Sendok </t>
  </si>
  <si>
    <t>Upah bongkar Agrisol 415 N 20 Drum X Rp.1,510</t>
  </si>
  <si>
    <t xml:space="preserve">Sewa Forklip </t>
  </si>
  <si>
    <t>Biaya PLN Bulan Juni 2013</t>
  </si>
  <si>
    <t>Upah Bongkar Paraquat 80 Drum x Rp.1,150,-</t>
  </si>
  <si>
    <t>Upah Container</t>
  </si>
  <si>
    <t>Sewa Forklip</t>
  </si>
  <si>
    <t>Upah Bongkar karton combitox dan pandora</t>
  </si>
  <si>
    <t>Iuran Kepala Buruh bulan Juli 2013</t>
  </si>
  <si>
    <t xml:space="preserve">Beli Kniel Rucika </t>
  </si>
  <si>
    <t>Beli Vsock 1 X 1/2</t>
  </si>
  <si>
    <t>Beli K 1"</t>
  </si>
  <si>
    <t>Beli K 1 1/4</t>
  </si>
  <si>
    <t>Beli Pompa Oli</t>
  </si>
  <si>
    <t>diskon sewa gudang A 5 no: 8</t>
  </si>
  <si>
    <t>biaya ADM</t>
  </si>
  <si>
    <t>Bunga</t>
  </si>
  <si>
    <t xml:space="preserve">pajak Bunga </t>
  </si>
  <si>
    <t xml:space="preserve">pv buku giro </t>
  </si>
  <si>
    <t>pembuatan buku cek</t>
  </si>
  <si>
    <t xml:space="preserve">PPH </t>
  </si>
  <si>
    <t>PPH</t>
  </si>
  <si>
    <t>BY. ADM</t>
  </si>
  <si>
    <t>pembelian ring (Inv.07373)</t>
  </si>
  <si>
    <t>pembelian klem (Inv. 07215)</t>
  </si>
  <si>
    <t>pembelian isolasi, kabel, dan pipa (Inv. 07214)</t>
  </si>
  <si>
    <t>pembelian sarung tangan karet 12 pcs @8,500 (Inv. 07336)</t>
  </si>
  <si>
    <t>pembelian tesenklep 3pc @10,000 (Inv. 07660)</t>
  </si>
  <si>
    <t>pembelian chlorpyrifos 500ec+gypermethrin 50ec 2ooltr dan 50btl @63,636</t>
  </si>
  <si>
    <t>2.1.1.17</t>
  </si>
  <si>
    <t>PPH pasal 25</t>
  </si>
  <si>
    <t>PPH pasal 23</t>
  </si>
  <si>
    <t>pendaftaran merk baru ( FIPROMIX )</t>
  </si>
  <si>
    <t>Inv.06908 ( Pasir,Semen )</t>
  </si>
  <si>
    <t>Inv.06910 ( Wd 40 )</t>
  </si>
  <si>
    <t>Inv.06850 ( Cat Unilex )</t>
  </si>
  <si>
    <t>Inv.07028 ( Kran, Kni, Vsok )</t>
  </si>
  <si>
    <t>Inv.06849 ( Pompa Shimizu )</t>
  </si>
  <si>
    <t>Inv.06381 ( Roll, Pasir )</t>
  </si>
  <si>
    <t>Inv.06511 ( Sarung Tangan )</t>
  </si>
  <si>
    <t>Inv.06517 ( Kain Ball )</t>
  </si>
  <si>
    <t>Inv.06558 ( Siku 4x4, mur, baut )</t>
  </si>
  <si>
    <t>Inv.06740 (Tesenklep, vsok )</t>
  </si>
  <si>
    <t>Inv.06737 (Konci, Tusen,Pipa)</t>
  </si>
  <si>
    <t>Inv.06844 ( Sarung Tgn, kunci )</t>
  </si>
  <si>
    <t>Inv.07055 ( Pompa Shimzu)</t>
  </si>
  <si>
    <t>pendaftaran merk baru ( PENTAS &amp; POWER UP )</t>
  </si>
  <si>
    <t xml:space="preserve">pembuatan buku cek </t>
  </si>
  <si>
    <t>upah buruh bongkar drigent 20ltr 1250pcs tgl. 08 juli 2013 (borongan)</t>
  </si>
  <si>
    <t>upah buruh bongkar drigent 20ltr tgl. 09 juli 2013 (borongan)</t>
  </si>
  <si>
    <t>upah buruh bongkar drigent 20ltr tgl. 10 juli 2013 (borongan)</t>
  </si>
  <si>
    <t>upah buruh bongkar drigent tgl. 11 juli 2013 (borongan)</t>
  </si>
  <si>
    <t>upah bongkar drigent 20ltr (borongan)</t>
  </si>
  <si>
    <t>upah buruh bongkar botol lem 213ikatx70 tgl. 13 juli 2013</t>
  </si>
  <si>
    <t>upah buruh bongkar CNC 25drum @1,510 &amp; forklip 3jax105,000 tgl. 13 juli 2013</t>
  </si>
  <si>
    <t>upah buruh bongkar tartrazine (borongan) tgl. 09 juli 2013</t>
  </si>
  <si>
    <t>pembelian 1 FFPK @455,000, 3 kaw65 @27,000, 2 gulap @25,000</t>
  </si>
  <si>
    <t>pembelian 2pcs mur toren @12,000</t>
  </si>
  <si>
    <t>pembelian 50pcs masker pro safe</t>
  </si>
  <si>
    <t>pembelian 2pcs sticker broco, 2pcs stop kontak, 2pcs sticker on off broco</t>
  </si>
  <si>
    <t>Dana operasional nathani chemical tgl. 08 - 13 juli 2013</t>
  </si>
  <si>
    <t>kas Kecil nathani chemical tg. 08 - 13 juli 2013</t>
  </si>
  <si>
    <t xml:space="preserve">Bonus pak. Irkham ( 01-06 Juli 2013 ) </t>
  </si>
  <si>
    <t>Upah nana 6 Hari * Rp.85,000,- ( 01 - 06 Juli 2013 ) + Bonus</t>
  </si>
  <si>
    <t>Upah Jay 6 Hari * Rp.85,000,- ( 01 - 06 Juli 2013 ) + Bonus</t>
  </si>
  <si>
    <t>Upah Marsudi 5 hari * Rp.85,000,- ( 01 - 06 Juli 2013 ) + Bonus</t>
  </si>
  <si>
    <t>Upah Iyan 6 Hari * Rp.60,000,- ( 01 - 06 Juli 2013 ) + Bonus</t>
  </si>
  <si>
    <t>Upah Iwan 6 Hari * Rp.60,000,- ( 01 - 06 Juli 2013 ) + Bonus</t>
  </si>
  <si>
    <t>Upah Wahono 6 Hari * Rp.60,000,- ( 01 - 06 Juli 2013 ) + Bonus</t>
  </si>
  <si>
    <t>Upah Aly 6 Hari * Rp.60,000,- ( 01 - 06 Juli 2013 ) + Bonus</t>
  </si>
  <si>
    <t>Upah Yudi 6 Hari * Rp.60,000,- ( 01 - 06 Juli 2013 ) + Bonus</t>
  </si>
  <si>
    <t>Upah Lembur Jay 6 Hari x Rp.15,000,- ( 01 - 06 Juli 2013 )</t>
  </si>
  <si>
    <t>Upah Lembur Nana 6 Hari x Rp.15,000,- ( 01 - 06 Juli 2013 )</t>
  </si>
  <si>
    <t>Upah Lembur Marsudi 5 Hari x Rp.15,000,- ( 01 - 06 Juli 2013 )</t>
  </si>
  <si>
    <t>Upah Lembur Iyan 6 Hari x Rp.15,000,- ( 01 - 06 Juli 2013 )</t>
  </si>
  <si>
    <t>Upah Lembur Iwan 6 Hari x Rp.15,000,- ( 01 - 06 Juli 2013 )</t>
  </si>
  <si>
    <t>Upah Lembur Wahono 6 Hari x Rp.15,000,- ( 01 - 06 Juli 2013 )</t>
  </si>
  <si>
    <t>Upah Lembur Yudi 6 Hari x Rp.15,000,- ( 01 - 06 Juli 2013 )</t>
  </si>
  <si>
    <t>Upah Lembur Aly 6 Hari x Rp.15,000,- ( 01 - 06 Juli 2013 )</t>
  </si>
  <si>
    <t>Upah Lembur Irkham 6 Hari x Rp.15,000,- ( 01 - 06 Juli 2013 )</t>
  </si>
  <si>
    <t>Iuran bulan juli 2013 gudang blok A5 no. 08 MK1</t>
  </si>
  <si>
    <t>THR bulan juli 2013 gudang blok A5 no. 08 MK1</t>
  </si>
  <si>
    <t>upah muat 15 drum dan forklip @100,000</t>
  </si>
  <si>
    <t>Upah nana 6 Hari * Rp.85,000,- ( 08 - 13 Juli 2013 ) + Bonus</t>
  </si>
  <si>
    <t>Upah Jay 6 Hari * Rp.85,000,- ( 08 - 13 Juli 2013 ) + Bonus</t>
  </si>
  <si>
    <t>Upah Marsudi 5 hari * Rp.85,000,- ( 08 - 13 Juli 2013 ) + Bonus</t>
  </si>
  <si>
    <t>Upah Iyan 6 Hari * Rp.60,000,- ( 08 - 13 Juli 2013 ) + Bonus</t>
  </si>
  <si>
    <t>Upah Iwan 6 Hari * Rp.60,000,- ( 08 - 13 Juli 2013 ) + Bonus</t>
  </si>
  <si>
    <t>Upah Wahono 6 Hari * Rp.60,000,- ( 08 - 13 Juli 2013 ) + Bonus</t>
  </si>
  <si>
    <t>Upah Aly 6 Hari * Rp.60,000,- ( 08 - 13 Juli 2013 ) + Bonus</t>
  </si>
  <si>
    <t>Upah Yudi 6 Hari * Rp.60,000,- ( 08 - 13 Juli 2013 ) + Bonus</t>
  </si>
  <si>
    <t xml:space="preserve">Bonus pak. Irkham ( 08-13 Juli 2013 ) </t>
  </si>
  <si>
    <t>Upah Lembur Nana 6 Hari x Rp.15,000,- ( 08 - 13 Juli 2013 )</t>
  </si>
  <si>
    <t>Upah Lembur Jay 6 Hari x Rp.15,000,- ( 08 - 13 Juli 2013 )</t>
  </si>
  <si>
    <t>Upah Lembur Marsudi 5 Hari x Rp.15,000,- ( 08 - 13 Juli 2013 )</t>
  </si>
  <si>
    <t>Upah Lembur Iyan 6 Hari x Rp.15,000,- ( 08 - 13 Juli 2013 )</t>
  </si>
  <si>
    <t>Upah Lembur Iwan 6 Hari x Rp.15,000,- ( 08 - 13 Juli 2013 )</t>
  </si>
  <si>
    <t>Upah Lembur Wahono 6 Hari x Rp.15,000,- ( 08 - 13 Juli 2013 )</t>
  </si>
  <si>
    <t>Upah Lembur Yudi 6 Hari x Rp.15,000,- ( 08 - 13 Juli 2013 )</t>
  </si>
  <si>
    <t>Upah Lembur Aly 6 Hari x Rp.15,000,- ( 08 - 13 Juli 2013 )</t>
  </si>
  <si>
    <t>Upah Lembur Irkham 6 Hari x Rp.15,000,- ( 08 - 13 Juli 2013 )</t>
  </si>
  <si>
    <t xml:space="preserve">Upah bongkar drum dan forklip </t>
  </si>
  <si>
    <t>upah bongkar Gina Jaya Packindo</t>
  </si>
  <si>
    <t xml:space="preserve">pembelian gulaku1kg </t>
  </si>
  <si>
    <t>pembelian kopi kapal api 2 bungkus @10,000</t>
  </si>
  <si>
    <t>pembelian sabun ekonomi 2 bungkus @5,300</t>
  </si>
  <si>
    <t xml:space="preserve">pembelian shampo h&amp;s shine </t>
  </si>
  <si>
    <t>pembelian masker 1 box</t>
  </si>
  <si>
    <t>kas kecil nathani chemical tgl. 22 - 27 juli 2013</t>
  </si>
  <si>
    <t>kas Kecil nathani chemical tgl. 15 - 20 juli 2013</t>
  </si>
  <si>
    <t>upah bongkar drum dari cikande tgl. 19 juli 2013</t>
  </si>
  <si>
    <t>sewa forklip tgl. 19 juli 2013</t>
  </si>
  <si>
    <t>upah bongkar botol pet 9,500set tgl. 20 juli 2013</t>
  </si>
  <si>
    <t>upah bongkar mark up 1800pcs tgl. 19 juli 2013</t>
  </si>
  <si>
    <t>sewa forklip tgl. 16 juli 2013</t>
  </si>
  <si>
    <t>upah bongkar drum dari venia agape 25x1510 tgl. 16 juli 2013</t>
  </si>
  <si>
    <t>sewa forklip tgl 17 juli 2013</t>
  </si>
  <si>
    <t>upah bongkar drum dari venia agape 25x1510 tgl. 17 juli 2013</t>
  </si>
  <si>
    <t>sewa forklip  6x97,500 (lembur) tgl. 16 juli 2013</t>
  </si>
  <si>
    <t xml:space="preserve">upah bongkar drum arisol 40x1510 tgl. 16 juli 2013 </t>
  </si>
  <si>
    <t>bongkar botol tgl. 18 juli 2013 180,600pcs tgl. 18 juli 2013</t>
  </si>
  <si>
    <t>bongkar pt. Bioplast 13,452set tgl. 18 juli 2013</t>
  </si>
  <si>
    <t>bongkar karton box markup 1513pcs tgl. 20 juli 2013</t>
  </si>
  <si>
    <t>upah bongkar mesin curthane tgl. 12 juli 2013</t>
  </si>
  <si>
    <t>upah bongkar mark up 3011pcs tgl. 19 juli 2013</t>
  </si>
  <si>
    <t>upah bongkar agrisol 20x1510 tgl. 20 juli 2013</t>
  </si>
  <si>
    <t>sewa forklip 3jam @95,000</t>
  </si>
  <si>
    <t>Upah nana 6 Hari * Rp.85,000,- ( 15 - 20 Juli 2013 ) + Bonus</t>
  </si>
  <si>
    <t>Upah Jay 6 Hari * Rp.85,000,- ( 15 - 20 Juli 2013 ) + Bonus</t>
  </si>
  <si>
    <t>Upah Marsudi 5 hari * Rp.85,000,- ( 15 - 20 Juli 2013 ) + Bonus</t>
  </si>
  <si>
    <t>Upah Iyan 6 Hari * Rp.60,000,- ( 15 - 20 Juli 2013 ) + Bonus</t>
  </si>
  <si>
    <t>Upah Iwan 6 Hari * Rp.60,000,- ( 15 - 20 Juli 2013 ) + Bonus</t>
  </si>
  <si>
    <t>Upah Wahono 6 Hari * Rp.60,000,- ( 15 - 20 Juli 2013 ) + Bonus</t>
  </si>
  <si>
    <t>Upah Aly 6 Hari * Rp.60,000,- ( 15 - 20 Juli 2013 ) + Bonus</t>
  </si>
  <si>
    <t>Upah Yudi 6 Hari * Rp.60,000,- ( 15 - 20 Juli 2013 ) + Bonus</t>
  </si>
  <si>
    <t xml:space="preserve">Bonus pak. Irkham ( 15 - 20 Juli 2013 ) </t>
  </si>
  <si>
    <t>Upah Lembur Nana 6 Hari x Rp.15,000,- ( 15 - 20 juli 2013 )</t>
  </si>
  <si>
    <t>Upah Lembur Jay 6 Hari x Rp.15,000,- ( 15 - 20 Juli 2013 )</t>
  </si>
  <si>
    <t>Upah Lembur Marsudi 5 Hari x Rp.15,000,- ( 15 - 20 Juli 2013 )</t>
  </si>
  <si>
    <t>Upah Lembur Iyan 6 Hari x Rp.15,000,- ( 15 - 20 Juli 2013 )</t>
  </si>
  <si>
    <t>Upah Lembur Iwan 6 Hari x Rp.15,000,- ( 0 - 06 Juli 2013 )</t>
  </si>
  <si>
    <t>Upah Lembur Wahono 6 Hari x Rp.15,000,- ( 15 - 20 Juli 2013 )</t>
  </si>
  <si>
    <t>Upah Lembur Yudi 6 Hari x Rp.15,000,- ( 15 - 20 Juli 2013 )</t>
  </si>
  <si>
    <t>Upah Lembur Aly 6 Hari x Rp.15,000,- ( 15 - 20 Juli 2013 )</t>
  </si>
  <si>
    <t>Upah Lembur Irkham 6 Hari x Rp.15,000,- ( 15 - 20 Juli 2013 )</t>
  </si>
  <si>
    <t xml:space="preserve">Payment Slip #SI130600088 </t>
  </si>
  <si>
    <t xml:space="preserve">Payment Slip #SI130600089 </t>
  </si>
  <si>
    <t>Payment Slip #SI130600090</t>
  </si>
  <si>
    <t xml:space="preserve">Payment Slip #SI130600091 </t>
  </si>
  <si>
    <t>Payment Slip #SI130600092</t>
  </si>
  <si>
    <t xml:space="preserve">Payemnt Slip #SI130600093 </t>
  </si>
  <si>
    <t>Payment Slip #SI130600094</t>
  </si>
  <si>
    <t>Payment Slip #SI130600095</t>
  </si>
  <si>
    <t>Payment Slip #SI130600096</t>
  </si>
  <si>
    <t>Payment Slip #SI130600097</t>
  </si>
  <si>
    <t>Pembayaran Hutang SI#130400049</t>
  </si>
  <si>
    <t>Pembayaran Hutang SI#130400050</t>
  </si>
  <si>
    <t>Pembayaran Hutang SI#130500052</t>
  </si>
  <si>
    <t>Pembayaran Hutang SI#130500053</t>
  </si>
  <si>
    <t>Pembayaran Hutang SI#130500058</t>
  </si>
  <si>
    <t>Pembayaran Hutang SI#130500060</t>
  </si>
  <si>
    <t>Pembayaran Hutang SI#130500061</t>
  </si>
  <si>
    <t>Pembayaran Hutang SI#130600062</t>
  </si>
  <si>
    <t>Pembayaran 1 unit vertical packaging Machine WV160CS+standing auger+filling</t>
  </si>
  <si>
    <t>Faktur Penjualan NO. SGI-13070104</t>
  </si>
  <si>
    <t>Faktur Penjualan NO. SGI-13070092</t>
  </si>
  <si>
    <t>Dana Operasional Nathani Chemical tgl. 15 - 19 Juli 2013</t>
  </si>
  <si>
    <t>Dana Operasional Nathani Chemical tgl. 22 - 25 Juli 2013</t>
  </si>
  <si>
    <t>2.1.1.14</t>
  </si>
  <si>
    <t xml:space="preserve">pembelian 1 pak masker </t>
  </si>
  <si>
    <t>sewa forklip tgl. 22 juli 2013</t>
  </si>
  <si>
    <t>upah bongkar glyphosate 55x1510</t>
  </si>
  <si>
    <t>upah bongkar combitox</t>
  </si>
  <si>
    <t>upah bongkar impor Chlorpyrifos 80 drum x 1510</t>
  </si>
  <si>
    <t>countainer 20 vit</t>
  </si>
  <si>
    <t>sewa forklip 4jamx97,500</t>
  </si>
  <si>
    <t>upah bongkar dari cikande 40drumx1510</t>
  </si>
  <si>
    <t xml:space="preserve">sewa forklip </t>
  </si>
  <si>
    <t>upah bongkar agrisol 20drumx1510</t>
  </si>
  <si>
    <t>Payment Slip #SI130700124</t>
  </si>
  <si>
    <t>Payment Slip #SI130700125</t>
  </si>
  <si>
    <t>Payment Slip #SI130700126</t>
  </si>
  <si>
    <t>Payment Slip #SI130700127</t>
  </si>
  <si>
    <t>Payment Slip #SI130700128</t>
  </si>
  <si>
    <t>BD 646838</t>
  </si>
  <si>
    <t xml:space="preserve">BD 646838 </t>
  </si>
  <si>
    <t>upah bongkar pt. Asia prima packaging tgl. 23 juli 2013</t>
  </si>
  <si>
    <t>pembelian 2 hair dryer sayota @75,000</t>
  </si>
  <si>
    <t>upah bongkar drum impor 80drumx1510</t>
  </si>
  <si>
    <t>container 20pit</t>
  </si>
  <si>
    <t>sewa forklip 3,5jamx97,500</t>
  </si>
  <si>
    <t>upah bongkar dari cikande 25drumx1510</t>
  </si>
  <si>
    <t>upah bongkar dari cikande</t>
  </si>
  <si>
    <t>gaji supir tembak tgl. 25 juli 2013</t>
  </si>
  <si>
    <t>BY. Tol pak. Zaki tgl. 25 juli 2013</t>
  </si>
  <si>
    <t xml:space="preserve">upah buruh </t>
  </si>
  <si>
    <t>BY. Parkir tanpa nota</t>
  </si>
  <si>
    <t>BY. Timbangan di cikande</t>
  </si>
  <si>
    <t>Bayar Listrik blok A 5/8 bulan Juli 2013</t>
  </si>
  <si>
    <t xml:space="preserve">pembelian kopi kapal api &amp; gulaku </t>
  </si>
  <si>
    <t>pembelian masker pro safe 50pcs</t>
  </si>
  <si>
    <t>THR Kebersihan bulan Juli 2013</t>
  </si>
  <si>
    <t>Kas Kecil Nathani Chemical tgl. 29 Juli - 03 Agustus 2013</t>
  </si>
  <si>
    <t>upah bongkar agrisol 22drum x 1510</t>
  </si>
  <si>
    <t>BY. Administrasi PLN</t>
  </si>
  <si>
    <t>BY. BBM</t>
  </si>
  <si>
    <t>pembayaran invoice 393/VAI/KWT/VI/13</t>
  </si>
  <si>
    <t xml:space="preserve">biaya untuk tambah daya listrik </t>
  </si>
  <si>
    <t>THR Nana bulan juli 2013</t>
  </si>
  <si>
    <t>THR Jay bulan juli 2013</t>
  </si>
  <si>
    <t>THR Iwan bulan juli 2015</t>
  </si>
  <si>
    <t>Upah nana 6 Hari * Rp.85,000,- ( 22 - 27 Juli 2013 ) + Bonus</t>
  </si>
  <si>
    <t>Upah Jay 6 Hari * Rp.85,000,- ( 22 - 27 Juli 2013 ) + Bonus</t>
  </si>
  <si>
    <t>Upah Marsudi 5 hari * Rp.85,000,- ( 22 - 27 Juli 2013 ) + Bonus</t>
  </si>
  <si>
    <t>Upah Iyan 6 Hari * Rp.60,000,- ( 22 - 27 Juli 2013 ) + Bonus</t>
  </si>
  <si>
    <t>Upah Iwan 6 Hari * Rp.60,000,- ( 22 - 27 Juli 2013 ) + Bonus</t>
  </si>
  <si>
    <t>Upah Wahono 6 Hari * Rp.60,000,- ( 22 - 27 Juli 2013 ) + Bonus</t>
  </si>
  <si>
    <t>Upah Aly 6 Hari * Rp.60,000,- ( 22 - 27 Juli 2013 ) + Bonus</t>
  </si>
  <si>
    <t>Upah Yudi 6 Hari * Rp.60,000,- ( 22 - 27 Juli 2013 ) + Bonus</t>
  </si>
  <si>
    <t xml:space="preserve">Bonus pak. Irkham ( 22 - 27 Juli 2013 ) </t>
  </si>
  <si>
    <t>Upah Lembur Nana 6 Hari x Rp.15,000,- ( 22 - 27 juli 2013 )</t>
  </si>
  <si>
    <t>Upah Lembur Jay 6 Hari x Rp.15,000,- ( 22 - 27 Juli 2013 )</t>
  </si>
  <si>
    <t>Upah Lembur Marsudi 5 Hari x Rp.15,000,- ( 22 - 27 Juli 2013 )</t>
  </si>
  <si>
    <t>Upah Lembur Iyan 6 Hari x Rp.15,000,- ( 22 - 27 Juli 2013 )</t>
  </si>
  <si>
    <t>Upah Lembur Iwan 6 Hari x Rp.15,000,- ( 22 - 27 Juli 2013 )</t>
  </si>
  <si>
    <t>Upah Lembur Wahono 6 Hari x Rp.15,000,- ( 22 - 27 Juli 2013 )</t>
  </si>
  <si>
    <t>Upah Lembur Yudi 6 Hari x Rp.15,000,- ( 22 - 27 Juli 2013 )</t>
  </si>
  <si>
    <t>Upah Lembur Aly 6 Hari x Rp.15,000,- ( 22 - 27 Juli 2013 )</t>
  </si>
  <si>
    <t>Upah Lembur Irkham 6 Hari x Rp.15,000,- ( 22 - 27 Juli 2013 )</t>
  </si>
  <si>
    <t>THR Marsudi bulan juli 2013</t>
  </si>
  <si>
    <t>THR Iyan bulan juli 2013</t>
  </si>
  <si>
    <t>THR Wahono bulan juli 2013</t>
  </si>
  <si>
    <t>THR Aly bulan juli 2013</t>
  </si>
  <si>
    <t>THR Yudi bulan juli 2013</t>
  </si>
  <si>
    <t>Potong stanlis</t>
  </si>
  <si>
    <t>upah bongkar bina jaya packindo</t>
  </si>
  <si>
    <t>upah bongkar curtane &amp; partisi</t>
  </si>
  <si>
    <t>Gaji supir tembak tgl. 30 juli 2013</t>
  </si>
  <si>
    <t>BY. Tol. Tgl. 30 juli 2013 ke cikande</t>
  </si>
  <si>
    <t>uang makan tea</t>
  </si>
  <si>
    <t xml:space="preserve">uang lembur </t>
  </si>
  <si>
    <t>by. Timbangan dicikande</t>
  </si>
  <si>
    <t>by. Parkir tanpa nota</t>
  </si>
  <si>
    <t>Pembayaran DP gudang A 7 no.8</t>
  </si>
  <si>
    <t>upah bongkar venia agape glyphosate</t>
  </si>
  <si>
    <t xml:space="preserve">Uang BBM untuk fuso </t>
  </si>
  <si>
    <t xml:space="preserve">Sewa mobil Fuso </t>
  </si>
  <si>
    <t>upah pindah gudang 149box x 1510</t>
  </si>
  <si>
    <t>uang tips supir forklip (lembur)</t>
  </si>
  <si>
    <t>pemasangan listrik A5/7 (tambah daya)</t>
  </si>
  <si>
    <t>penambahan kas kecil tgl. 01 - 03 agustus 2013</t>
  </si>
  <si>
    <t xml:space="preserve">Biaya penambahan daya listrik </t>
  </si>
  <si>
    <t>uang makan (sihar, ferry, irwan, jaki, pak.daniel)</t>
  </si>
  <si>
    <t>upah bongkar 149drumx1500</t>
  </si>
  <si>
    <t xml:space="preserve">uang lembur irwan </t>
  </si>
  <si>
    <t>uang lembur zaki</t>
  </si>
  <si>
    <t>uang lembur ferri</t>
  </si>
  <si>
    <t>uang lembur sihar</t>
  </si>
  <si>
    <t>THR</t>
  </si>
  <si>
    <t xml:space="preserve">agustusan </t>
  </si>
  <si>
    <t xml:space="preserve">iuran bulan agustus </t>
  </si>
  <si>
    <t>CF 325429</t>
  </si>
  <si>
    <t xml:space="preserve">BCA </t>
  </si>
  <si>
    <t xml:space="preserve">Sewa gudang A7 No. 31 selama 2tahun + uang jamninan </t>
  </si>
  <si>
    <t>Pajak PPH pasal 23</t>
  </si>
  <si>
    <t>Pajak PPH pasal 25</t>
  </si>
  <si>
    <t>Biaya ADM bank</t>
  </si>
  <si>
    <t xml:space="preserve">Bunga </t>
  </si>
  <si>
    <t xml:space="preserve">Pajak bunga </t>
  </si>
  <si>
    <t>1.1.1.2</t>
  </si>
  <si>
    <t>muat digudang A7 no.31</t>
  </si>
  <si>
    <t>bongkar digudang A7 no. 31</t>
  </si>
  <si>
    <t>uang makan 3org kuli</t>
  </si>
  <si>
    <t>uang makan pak. Sihar</t>
  </si>
  <si>
    <t xml:space="preserve">uang tip untuk buruh forklip sampai jam 20,00WIB </t>
  </si>
  <si>
    <t>uang makan+lembur pak. Zaki tgl 25 juli 2013</t>
  </si>
  <si>
    <t xml:space="preserve">uang makan pak. Sihar dan supir forklip </t>
  </si>
  <si>
    <t>Upah nana 6 Hari * Rp.85,000,- ( 29 Juli - 03 agustus 2013 ) + Bonus</t>
  </si>
  <si>
    <t>Upah Jay 6 Hari * Rp.85,000,- (  29 Juli - 03 agustus 2013 ) + Bonus</t>
  </si>
  <si>
    <t>Upah Marsudi 5 hari * Rp.85,000,- ( 29 Juli - 03 agustus 2013 ) + Bonus</t>
  </si>
  <si>
    <t>Upah Iyan 6 Hari * Rp.60,000,- ( 29 Juli - 03 agustus 2013 ) + Bonus</t>
  </si>
  <si>
    <t>Upah Iwan 6 Hari * Rp.60,000,- ( 29 Juli - 03 agustus 2013 ) + Bonus</t>
  </si>
  <si>
    <t>Upah Wahono 6 Hari * Rp.60,000,- ( 29 Juli - 03 agustus 2013 ) + Bonus</t>
  </si>
  <si>
    <t>Upah Aly 6 Hari * Rp.60,000,- ( 29 Juli - 03 agustus 2013 ) + Bonus</t>
  </si>
  <si>
    <t>Upah Yudi 6 Hari * Rp.60,000,- ( 29 Juli - 03 agustus 2013 ) + Bonus</t>
  </si>
  <si>
    <t xml:space="preserve">Bonus pak. Irkham ( 29 Juli - 03 agustus 2013 ) </t>
  </si>
  <si>
    <t>Upah Lembur Nana 6 Hari x Rp.15,000,- ( 29 Juli - 03 agustus 2013 )</t>
  </si>
  <si>
    <t>Upah Lembur Jay 6 Hari x Rp.15,000,- ( 29 Juli - 03 agustus 2013 )</t>
  </si>
  <si>
    <t>Upah Lembur Marsudi 5 Hari x Rp.15,000,- ( 29 Juli - 03 agustus 2013 )</t>
  </si>
  <si>
    <t>Upah Lembur Iyan 6 Hari x Rp.15,000,- ( 29 Juli - 03 agustus 2013 )</t>
  </si>
  <si>
    <t>Upah Lembur Iwan 6 Hari x Rp.15,000,- ( 29 Juli - 03 agustus 2013 )</t>
  </si>
  <si>
    <t>Upah Lembur Wahono 6 Hari x Rp.15,000,- ( 29 Juli - 03 agustus 2013 )</t>
  </si>
  <si>
    <t>Upah Lembur Yudi 6 Hari x Rp.15,000,- ( 29 Juli - 03 agustus 2013 )</t>
  </si>
  <si>
    <t>Upah Lembur Aly 6 Hari x Rp.15,000,- ( 29 Juli - 03 agustus 2013 )</t>
  </si>
  <si>
    <t>Upah Lembur Irkham 6 Hari x Rp.15,000,- ( 29 Juli - 03 agustus 2013 )</t>
  </si>
  <si>
    <t>uang makan di warteg (supir forklip, sihar, kuli)</t>
  </si>
  <si>
    <t>upah bongkar muat 105drum tgl. 02 agustus 2013</t>
  </si>
  <si>
    <t>upah muat 21drum tgl. 02 agustus 2013</t>
  </si>
  <si>
    <t>upah bongkar 21drum tgl. 02 agustus 2013</t>
  </si>
  <si>
    <t>tip untuk supir forklip tgl. 02 agustus 2013</t>
  </si>
  <si>
    <t>uang lembur irwan selama 3hari</t>
  </si>
  <si>
    <t>uang lembur ferri selama 3hari</t>
  </si>
  <si>
    <t>uang lembur sihar selama 3hari</t>
  </si>
  <si>
    <t>uang lembur zaki selama 3hari</t>
  </si>
  <si>
    <t>Kas Kecil Nathani Chemical tgl. 12 - 17 Agustus 2013</t>
  </si>
  <si>
    <t>pembelian 2 pengki</t>
  </si>
  <si>
    <t>pembelian 2 sapu dragon</t>
  </si>
  <si>
    <t>pembelian 1 kain pel</t>
  </si>
  <si>
    <t>pembelian super pell</t>
  </si>
  <si>
    <t>pembelian alat pel</t>
  </si>
  <si>
    <t>pembelian sapu ijuk</t>
  </si>
  <si>
    <t xml:space="preserve">pembelian rinso </t>
  </si>
  <si>
    <t xml:space="preserve">pembelian sabun ekonomi </t>
  </si>
  <si>
    <t>pembelian pengki</t>
  </si>
  <si>
    <t>pembelian ember</t>
  </si>
  <si>
    <t xml:space="preserve">uang makan pak. Daniel </t>
  </si>
  <si>
    <t>Kas Kecil Nathani Chemical Tgl. 12-17 Agustus 2013</t>
  </si>
  <si>
    <t>pembelian 2 sabun ekonomi (ilham)</t>
  </si>
  <si>
    <t>pembelian susu Frisian Flag Gold 1 kardus (ilham)</t>
  </si>
  <si>
    <t>pembelian 1pak sarung tangan (ilham)</t>
  </si>
  <si>
    <t>pembelian 1 tube (ilham)</t>
  </si>
  <si>
    <t>pembelian masker face mask (ferry)</t>
  </si>
  <si>
    <t>pembelian sensi gloves medical late (ferry)</t>
  </si>
  <si>
    <t>Uang Listrik bulan Agustus 2013</t>
  </si>
  <si>
    <t xml:space="preserve">pembelian 50pcs masker pro safe </t>
  </si>
  <si>
    <t xml:space="preserve">pembelian 2 koset </t>
  </si>
  <si>
    <t xml:space="preserve">pembelian 1/2 lusin karet </t>
  </si>
  <si>
    <t>upah lembur irwan tgl. 13 agustus 2013</t>
  </si>
  <si>
    <t>pembelian shampo clear</t>
  </si>
  <si>
    <t xml:space="preserve">pembelian 1kg gula pasir </t>
  </si>
  <si>
    <t xml:space="preserve">pembelian kopi bubuk </t>
  </si>
  <si>
    <t xml:space="preserve">pembelian baterai ABC </t>
  </si>
  <si>
    <t>Gaji supir tembak untuk kecikande</t>
  </si>
  <si>
    <t>BY. Tol pak. Zaki tgl.15 Agustus 2013</t>
  </si>
  <si>
    <t>By. BBM pak. Zaki tgl. 15 Agustus 2013</t>
  </si>
  <si>
    <t>upah buruh</t>
  </si>
  <si>
    <t>Uang makan Pak. Zaki</t>
  </si>
  <si>
    <t>By. Timbangan dicikande</t>
  </si>
  <si>
    <t xml:space="preserve">By. Parkir tanpa nota </t>
  </si>
  <si>
    <t>Kas Kecil Nathani Chemical tgl. 19 - 24 Agustus 2013</t>
  </si>
  <si>
    <t>pembelian 5 bangku lionstar</t>
  </si>
  <si>
    <t xml:space="preserve">pembelian 2box masker </t>
  </si>
  <si>
    <t>pembelian 2 teko</t>
  </si>
  <si>
    <t>pembelian 1lusin gelas</t>
  </si>
  <si>
    <t xml:space="preserve">pembelian 5 bangku </t>
  </si>
  <si>
    <t xml:space="preserve">Gaji supir tembak </t>
  </si>
  <si>
    <t>upah buruh dicikande</t>
  </si>
  <si>
    <t xml:space="preserve">Uang makan Kamil </t>
  </si>
  <si>
    <t>By. TOL kecikande tgl. 16 Agustus 2013</t>
  </si>
  <si>
    <t>By. BBM tgl. 16 Agustus 2013</t>
  </si>
  <si>
    <t xml:space="preserve">By. Timbangan dicikande </t>
  </si>
  <si>
    <t>iuran bulan agustus MK1 blok A 7 no. 31</t>
  </si>
  <si>
    <t>pembelian 1 hedrayer fiqo (irkham)</t>
  </si>
  <si>
    <t>pembelian 1 dirigent amonia cair</t>
  </si>
  <si>
    <t>Upah nana 5 Hari * Rp.85,000,- ( 12 - 16 agustus 2013 ) + Bonus</t>
  </si>
  <si>
    <t>Upah Jay 5 Hari * Rp.85,000,- (  12 - 16 agustus 2013 ) + Bonus</t>
  </si>
  <si>
    <t>Upah Marsudi 5 hari * Rp.85,000,- ( 12 - 16 agustus 2013 ) + Bonus</t>
  </si>
  <si>
    <t>Upah Iyan 5 Hari * Rp.60,000,- ( 12 - 16 agustus 2013 ) + Bonus</t>
  </si>
  <si>
    <t>Upah Iwan 5 Hari * Rp.60,000,- ( 12 - 16 agustus 2013 ) + Bonus</t>
  </si>
  <si>
    <t>Upah Wahono 5 Hari * Rp.60,000,- ( 12 - 16 agustus 2013 ) + Bonus</t>
  </si>
  <si>
    <t>Upah Aly 5 Hari * Rp.60,000,- ( 12 - 16 agustus 2013 ) + Bonus</t>
  </si>
  <si>
    <t>Upah Yudi 5 Hari * Rp.60,000,- ( 12 - 16 agustus 2013 ) + Bonus</t>
  </si>
  <si>
    <t xml:space="preserve">Bonus pak. Irkham ( 12 - 16 agustus 2013 ) </t>
  </si>
  <si>
    <t xml:space="preserve">Upah Narmo 5 Hari * Rp.120,000,- ( 12 - 16 agustus 2013 ) </t>
  </si>
  <si>
    <t>Upah Lembur Nana 5 Hari x Rp.15,000,- ( 12 - 16 agustus 2013 )</t>
  </si>
  <si>
    <t>Upah Lembur Jay 5 Hari x Rp.15,000,- ( 12 - 16 agustus 2013 )</t>
  </si>
  <si>
    <t>Upah Lembur Marsudi 5 Hari x Rp.15,000,- ( 12 - 16 agustus 2013 )</t>
  </si>
  <si>
    <t>Upah Lembur Iyan 5 Hari x Rp.15,000,- ( 12 - 16 agustus 2013 )</t>
  </si>
  <si>
    <t>Upah Lembur Iwan 5 Hari x Rp.15,000,- ( 12 - 16 agustus 2013 )</t>
  </si>
  <si>
    <t>Upah Lembur Wahono 5 Hari x Rp.15,000,- ( 12 - 16 agustus 2013 )</t>
  </si>
  <si>
    <t>Upah Lembur Yudi 5 Hari x Rp.15,000,- ( 12 - 16 agustus 2013 )</t>
  </si>
  <si>
    <t>Upah Lembur Aly 5 Hari x Rp.15,000,- ( 12 - 16 agustus 2013 )</t>
  </si>
  <si>
    <t>Upah Lembur Irkham 5 Hari x Rp.15,000,- ( 12 - 16 agustus 2013 )</t>
  </si>
  <si>
    <t>Upah Lembur Karyono 1 Hari x Rp.15,000,- ( 12 - 16 agustus 2013 )</t>
  </si>
  <si>
    <t>Upah Lembur Nur Sodikin 1 Hari x Rp.15,000,- ( 12 - 16 agustus 2013 )</t>
  </si>
  <si>
    <t>Upah Nur Sodikin 1 Hari x Rp.60,000,- ( 12 - 16 agustus 2013 )</t>
  </si>
  <si>
    <t>Upah Dinanto 1 Hari x Rp.60,000,- ( 12 - 16 agustus 2013 )</t>
  </si>
  <si>
    <t>Upah Karyono 1 Hari x Rp.60,000,- ( 12 - 16 agustus 2013 )</t>
  </si>
  <si>
    <t>Upah Abdul Rujak 4 Hari x Rp.60,000,- ( 12 - 16 agustus 2013 )</t>
  </si>
  <si>
    <t>Upah Buhori 3 Hari x Rp.60,000,- ( 12 - 16 agustus 2013 )</t>
  </si>
  <si>
    <t>Upah Nurul Anwar 2 Hari x Rp.60,000,- ( 12 - 16 agustus 2013 )</t>
  </si>
  <si>
    <t>Upah Lembur Dinanto 1 Hari x Rp.15,000,- ( 12 - 16 agustus 2013 )</t>
  </si>
  <si>
    <t>kni RCpipa wavin,vte rc,seal onda,klem pipa,kuas (2013/06/7129)</t>
  </si>
  <si>
    <t>keni, u.sok, stop kran, sdl, keni (2013/07/7452)</t>
  </si>
  <si>
    <t>philip, kap simbat, pipa wavin aw, kain ball (2013/07/7171)</t>
  </si>
  <si>
    <t>sarung tangan, sarung tangan karet (2013/07/7464)</t>
  </si>
  <si>
    <t>u.sok,seal onda,sdl,skrup gips,sandlex,ring,fiuk (2013/07/7511)</t>
  </si>
  <si>
    <t>philips,fiting broco,stp ktk,stkr broco,hanochs (2013/07/7585)</t>
  </si>
  <si>
    <t>stop kran, sdl, klempuc (2013/07/7735)</t>
  </si>
  <si>
    <t>pompa minyak, sarung tangan karet, klem stang (2013/07/8306)</t>
  </si>
  <si>
    <t>pipa, stop ktk, klem pipa, isolasi (2013/07/8523)</t>
  </si>
  <si>
    <t>masker kimia (2013/07/8606)</t>
  </si>
  <si>
    <t>Kas Kecil Nathani Chemical tgl. 19-24 Agustus 2013</t>
  </si>
  <si>
    <t>Upah Rohmat 1 Hari x Rp.60,000,- ( 19 agustus 2013 )</t>
  </si>
  <si>
    <t>Upah Lembur Rohmat 1 Hari x Rp.15,000,- ( 19 agustus 2013 )</t>
  </si>
  <si>
    <t>By. Tol pak. Zaki tgl. 19 agustus 2013</t>
  </si>
  <si>
    <t xml:space="preserve">Upah buruh </t>
  </si>
  <si>
    <t>Uang makan pak. zaki</t>
  </si>
  <si>
    <t>By. Parkir tanpa nota</t>
  </si>
  <si>
    <t xml:space="preserve">By. Tambal ban belakang </t>
  </si>
  <si>
    <t>upah bongkar venia agape 25drum x 1500</t>
  </si>
  <si>
    <t>upah lembur irwan tgl. 15 agustus 2013</t>
  </si>
  <si>
    <t>upah lembur zaki tgl. 15 agustus 2013</t>
  </si>
  <si>
    <t xml:space="preserve">uang rokok supir forklip </t>
  </si>
  <si>
    <t>pembayaran dust collector 1hp CT65</t>
  </si>
  <si>
    <t xml:space="preserve">pembelian 2lsn kacamata u/ produksi </t>
  </si>
  <si>
    <t xml:space="preserve">pembelian 3bungkus gula pasir </t>
  </si>
  <si>
    <t xml:space="preserve">pembelian masker facemask 4pak </t>
  </si>
  <si>
    <t>Upah Nana 2 hari * Rp. 85,000,- ( 19 - 20 Agustus 2013 )</t>
  </si>
  <si>
    <t>Upah Lembur Nana 2 hari * Rp. 15,000,- ( 19 - 20 Agustus 2013 )</t>
  </si>
  <si>
    <t>upang bongkar venia agape 25drum x 1500</t>
  </si>
  <si>
    <t xml:space="preserve">tip untuk supir forklip </t>
  </si>
  <si>
    <t xml:space="preserve">DP 1unit Hooper Include Platform </t>
  </si>
  <si>
    <t>CF 325932</t>
  </si>
  <si>
    <t>Upah Jay 2 Hari x Rp.85,000,- ( 19 - 20 agustus 2013 )</t>
  </si>
  <si>
    <t>Upah Lembur Jay 2 Hari x Rp.15,000,- ( 19 - 20 agustus 2013 )</t>
  </si>
  <si>
    <t>Upah Marsudi 2 Hari x Rp.60,000,- ( 19 - 20 agustus 2013 )</t>
  </si>
  <si>
    <t>Upah Lembur Marsudi 2 Hari x Rp.15,000,- ( 19 - 20 agustus 2013 )</t>
  </si>
  <si>
    <t>Upah Iwan 3 Hari x Rp.60,000,- ( 19 - 21 agustus 2013 )</t>
  </si>
  <si>
    <t>Upah Lembur Iwan 3 Hari x Rp.15,000,- ( 19 - 21 agustus 2013 )</t>
  </si>
  <si>
    <t>Upah Yudi 3 Hari x Rp.60,000,- ( 19 - 21 agustus 2013 )</t>
  </si>
  <si>
    <t>Upah Lembur Yudi 3 Hari x Rp.15,000,- ( 19 - 21 agustus 2013 )</t>
  </si>
  <si>
    <t>Upah Aly 2 Hari x Rp.60,000,- ( 19 - 20 agustus 2013 )</t>
  </si>
  <si>
    <t>Upah Lembur Aly 2 Hari x Rp.15,000,- ( 19 - 20 agustus 2013 )</t>
  </si>
  <si>
    <t>Upah Karyono 3 Hari x Rp.60,000,- ( 19 - 21 agustus 2013 )</t>
  </si>
  <si>
    <t>Upah Lembur Karyono 3 Hari x Rp.15,000,- ( 19 - 21 agustus 2013 )</t>
  </si>
  <si>
    <t xml:space="preserve">upah bongkar bioplast </t>
  </si>
  <si>
    <t>sewa forklip (00087070)</t>
  </si>
  <si>
    <t>sewa forklip (00081050)</t>
  </si>
  <si>
    <t>sewa forklip (00081188)</t>
  </si>
  <si>
    <t>sewa forklip (00081226)</t>
  </si>
  <si>
    <t>sewa forklip (00081199)</t>
  </si>
  <si>
    <t>sewa forklip (00081102)</t>
  </si>
  <si>
    <t>sewa forklip (00081132)</t>
  </si>
  <si>
    <t>CF 325933</t>
  </si>
  <si>
    <t>Pembuatan buku Cek</t>
  </si>
  <si>
    <t xml:space="preserve">Pembuatan buku Giro </t>
  </si>
  <si>
    <t>2.1.1.4</t>
  </si>
  <si>
    <t>Upah pindah drum 144drumx1500</t>
  </si>
  <si>
    <t>upah bongkar PT. GEMA 800cartoon x 250</t>
  </si>
  <si>
    <t>Kas Kecil Nathani Chemical tgl. 26 s/d 31 Agustus 2013</t>
  </si>
  <si>
    <t>upah lembur irwan tgl. 23 agustus 2013</t>
  </si>
  <si>
    <t>upah bongkar 223box x 1500</t>
  </si>
  <si>
    <t>upah bongkar 80drumx 1500</t>
  </si>
  <si>
    <t>upah bongkar import 35drum x 3000</t>
  </si>
  <si>
    <t xml:space="preserve">Upah Yandra 1jam </t>
  </si>
  <si>
    <t xml:space="preserve">Upah Saiful Anwar 1jam </t>
  </si>
  <si>
    <t xml:space="preserve">Upah Febri 1jam </t>
  </si>
  <si>
    <t>Upah Sarubin 4hari *60,000 (21-24 agustus 2013)</t>
  </si>
  <si>
    <t>Upah Lembur Sarubin 4hari *15,000 (21-24 agustus 2013)</t>
  </si>
  <si>
    <t>Kas Kecil Nathani Chemical tgl. 29 s/d 31 Agustus 2013</t>
  </si>
  <si>
    <t>Upah Iyan 1hari  kerja *Rp. 60,000 (26 agustus 2013)</t>
  </si>
  <si>
    <t>Upah Lembur Iyan !hari x 15,000 (26 agustus 2013)</t>
  </si>
  <si>
    <t>Upah Pirli 1hari kerja *Rp. 60,000 (26 agustus 2013)</t>
  </si>
  <si>
    <t>Upah Lembur Pirli 1hari x 15,000 (26 agustus 2013)</t>
  </si>
  <si>
    <t>Upah Alan 1 hari kerja *Rp. 60,000 (26 agustus 2013)</t>
  </si>
  <si>
    <t xml:space="preserve">Upah Iyan 6 Hari * Rp.60,000,- (  19 - 24 agustus 2013 ) </t>
  </si>
  <si>
    <t>Upah Ferry 3 hari * Rp.60,000,- ( 19 - 24 agustus 2013 )</t>
  </si>
  <si>
    <t>Upah Nidun 3 Hari * Rp.60,000,- ( 19 - 24 agustus 2013 )</t>
  </si>
  <si>
    <t xml:space="preserve">Upah Wahono 6 Hari * Rp.60,000,- ( 19 - 24 agustus 2013 ) </t>
  </si>
  <si>
    <t>Upah Tamin 3 Hari * Rp.60,000,- ( 19 - 24 agustus 2013 )</t>
  </si>
  <si>
    <t xml:space="preserve">Upah Lembur Wahono 6 Hari * Rp.15,000,- ( 19 - 24 agustus 2013 ) </t>
  </si>
  <si>
    <t xml:space="preserve">Upah Lembur Iyan 6 Hari * Rp.15,000,- (  19 - 24 agustus 2013 ) </t>
  </si>
  <si>
    <t>Upah Lembur Ferry 3 hari * Rp.15,000,- ( 19 - 24 agustus 2013 )</t>
  </si>
  <si>
    <t>Upah Lembur Nidun 3 Hari * Rp.15,000,- ( 19 - 24 agustus 2013 )</t>
  </si>
  <si>
    <t>Upah Lembur Tamin 3 Hari * Rp.15,000,- ( 19 - 24 agustus 2013 )</t>
  </si>
  <si>
    <t>Upah Lembur Angga 1 Hari * Rp.15,000,- ( 19 - 24 agustus 2013 )</t>
  </si>
  <si>
    <t>Upah Angga 1 Hari * Rp.60,000,- ( 19 - 24 agustus 2013 )</t>
  </si>
  <si>
    <t>Upah Lembur Irkham 6 Hari * Rp. 15,000,- ( 19 - 24 agustus 2013 )</t>
  </si>
  <si>
    <t xml:space="preserve">Upah Nurul 6 Hari * Rp.60,000,- ( 19 - 24 agustus 2013 ) </t>
  </si>
  <si>
    <t xml:space="preserve">Upah Dinanto 6 Hari * Rp.60,000,- (  19 - 24 agustus 2013 ) </t>
  </si>
  <si>
    <t>Upah M.Sofi 6 hari * Rp.60,000,- ( 19 - 24 agustus 2013 )</t>
  </si>
  <si>
    <t>Upah Aris 5 Hari * Rp.60,000,- ( 19 - 24 agustus 2013 )</t>
  </si>
  <si>
    <t>Upah Pirli 3 Hari * Rp.60,000,- ( 19 - 24 agustus 2013 )</t>
  </si>
  <si>
    <t>Upah Hoirul 2 Hari * Rp.60,000,- ( 19 - 24 agustus 2013 )</t>
  </si>
  <si>
    <t>Upah Alan 2 Hari * Rp.60,000,- ( 19 - 24 agustus 2013 )</t>
  </si>
  <si>
    <t xml:space="preserve">Upah Lembur Nurul 6 Hari * Rp.15,000,- ( 19 - 24 agustus 2013 ) </t>
  </si>
  <si>
    <t xml:space="preserve">Upah Lembur Dinanto 6 Hari * Rp.15,000,- (  19 - 24 agustus 2013 ) </t>
  </si>
  <si>
    <t>Upah Lembur M.Sofi 6 hari * Rp.15,000,- ( 19 - 24 agustus 2013 )</t>
  </si>
  <si>
    <t>Upah Lembur Aris 5 Hari * Rp.15,000,- ( 19 - 24 agustus 2013 )</t>
  </si>
  <si>
    <t>Upah Lembur Pirli 3 Hari * Rp.15,000,- ( 19 - 24 agustus 2013 )</t>
  </si>
  <si>
    <t>Upah Lembur Hoirul 2 Hari * Rp.15,000,- ( 19 - 24 agustus 2013 )</t>
  </si>
  <si>
    <t>Upah Lembur Alan 2 Hari * Rp.15,000,- ( 19 - 24 agustus 2013 )</t>
  </si>
  <si>
    <t>Ammonium Glyphosate 3800ltr (494/VAI/KWT/VII/13) 24 Juli 2013</t>
  </si>
  <si>
    <t>CF 325934</t>
  </si>
  <si>
    <t>Ammonium Glyphosate 5000ltr (486/VAI/KWT/VII/13) 18 Juli 2013</t>
  </si>
  <si>
    <t>Ammonium Glyphosate 8800ltr (482/VAI/KWT/VII/13) 16 Juli 2013</t>
  </si>
  <si>
    <t>Ammonium Glyphosate 9000ltr (484/VAI/KWT/VII/13) 17 Juli 2013</t>
  </si>
  <si>
    <t>Ammonium Glyphosate 10400ltr (488/VAI/KWT/VII/13) 22 Juli 2013</t>
  </si>
  <si>
    <t>Ammonium Glyphosate 3240ltr (509/VAI/KWT/VII/13) 31 Juli 2013</t>
  </si>
  <si>
    <t>Ammonium Glyphosate 7600ltr (499/VAI/KWT/VII/13) 26 Juli 2013</t>
  </si>
  <si>
    <t>Ammonium Glyphosate 6000ltr (491/VAI/KWT/VII/13) 23 Juli 2013</t>
  </si>
  <si>
    <t>CF 952455</t>
  </si>
  <si>
    <t>Payment Slip #SI130700105</t>
  </si>
  <si>
    <t>Payment Slip #SI130700106</t>
  </si>
  <si>
    <t xml:space="preserve">upah muat Bioplast </t>
  </si>
  <si>
    <t>Upah Airul 1hari * Rp. 60,000,- ( 26 agustus 2013 )</t>
  </si>
  <si>
    <t>Bayar Telepon 021-5559284 bulan Juni 2013</t>
  </si>
  <si>
    <t>Bayar Telepon 021-5559284 bulan Juli 2013</t>
  </si>
  <si>
    <t xml:space="preserve">upah muat PT. Kadu Jaya Perkasa </t>
  </si>
  <si>
    <t>Token Listrik bulan Agustus 2013</t>
  </si>
  <si>
    <t xml:space="preserve">pembelian 1dus susu bendera gold </t>
  </si>
  <si>
    <t>pendaftaran mrek baru " TERLARIS " (cash)</t>
  </si>
  <si>
    <t xml:space="preserve">kekurangan pembayaran Venia Agape </t>
  </si>
  <si>
    <t>Upah Iyan 2hari *Rp, 60,000,- (28-29 agustus 2013)</t>
  </si>
  <si>
    <t>Upah Lembur Iyan 1hari x 15,000</t>
  </si>
  <si>
    <t>Upah Aly 2hari *Rp. 75,000,- (28-29 agustus 2013)</t>
  </si>
  <si>
    <t>Upah Lembur Agi 2hari x 15,000 (28-29 agustus 2013)</t>
  </si>
  <si>
    <t>Upah Andri 1hari *Rp. 60,000,-  (29 agustus 2013)</t>
  </si>
  <si>
    <t>Upah Lembur Andri 1hari x 15,000 (29 agustus 2013)</t>
  </si>
  <si>
    <t>Upah Agi 2hari *Rp. 60,000,- (28-29 agustus 2013)</t>
  </si>
  <si>
    <t>Payment Slip #SI130700107</t>
  </si>
  <si>
    <t>Payment Slip #SI130700109</t>
  </si>
  <si>
    <t>Payment Slip #SI130700110</t>
  </si>
  <si>
    <t>Payment Slip #SI130700111</t>
  </si>
  <si>
    <t>Payment Slip #SI130700112</t>
  </si>
  <si>
    <t>Payment Slip #SI130700113</t>
  </si>
  <si>
    <t>Payment Slip #SI130700114</t>
  </si>
  <si>
    <t>Payment Slip #SI130700115</t>
  </si>
  <si>
    <t>Payment Slip #SI130700116</t>
  </si>
  <si>
    <t>Payment Slip #SI130700117</t>
  </si>
  <si>
    <t>Payment Slip #SI130700135</t>
  </si>
  <si>
    <t>CG 062934</t>
  </si>
  <si>
    <t xml:space="preserve">uang tip supir forklip </t>
  </si>
  <si>
    <t xml:space="preserve">beli karet setengah lusin </t>
  </si>
  <si>
    <t>beli siling belt 30bh</t>
  </si>
  <si>
    <t>upah muat bioplast (borongan)</t>
  </si>
  <si>
    <t xml:space="preserve">Pelunasan 1unit Hooper Include Platform </t>
  </si>
  <si>
    <t>Gaji ko`Akian 18hari x Rp.111,111 (12-30 agustus 2013)</t>
  </si>
  <si>
    <t>Lembur ko`Akian 18hari x Rp. 15,000 (12-31 agustus 2013)</t>
  </si>
  <si>
    <t>Upah Fauzi 1hari *Rp. 60,000,- (30 agustus 2013)</t>
  </si>
  <si>
    <t>Upah Wahyu 1hari *Rp, 60,000,- (30 agustus 2013)</t>
  </si>
  <si>
    <t>Upah Lembur Wahyu 1hari x Rp. 15,000,- (30 agustus 2013)</t>
  </si>
  <si>
    <t>Upah Lembur Fauzi 1hari x Rp.15,000,- (30 agustus 2013)</t>
  </si>
  <si>
    <t xml:space="preserve">beli sapu lidi </t>
  </si>
  <si>
    <t xml:space="preserve">beli gayung plastik </t>
  </si>
  <si>
    <t xml:space="preserve">beli kunci </t>
  </si>
  <si>
    <t xml:space="preserve">beli 6set baut </t>
  </si>
  <si>
    <t xml:space="preserve">beli 1pcs meteran </t>
  </si>
  <si>
    <t xml:space="preserve">beli baut </t>
  </si>
  <si>
    <t>Upah Nur.Sodikin 6 hari * Rp. 60,000,- (26-31 agustus 2013)</t>
  </si>
  <si>
    <t>Upah M.Sofi 6 hari * Rp. 60,000,- (26-31 agustus 2013)</t>
  </si>
  <si>
    <t>Upah Aris 6 hari * Rp. 60,000,- (26-31 agustus 2013)</t>
  </si>
  <si>
    <t>Upah Lembur Nur.Sodikin 4 hari * Rp. 15,000,- (26-31 agustus 2013)</t>
  </si>
  <si>
    <t>Upah Lembur Aris 4 hari * Rp. 15,000,- (26-31 agustus 2013)</t>
  </si>
  <si>
    <t>Upah Wahono 6 hari * Rp. 60,000,- (26-31 agustus 2013)</t>
  </si>
  <si>
    <t>Upah Fery 6 hari * Rp. 60,000,- (26-31 agustus 2013)</t>
  </si>
  <si>
    <t>Upah Tamin 6 hari * Rp. 60,000,- (26-31 agustus 2013)</t>
  </si>
  <si>
    <t>Upah Nidun 6 hari * Rp. 60,000,- (26-31 agustus 2013)</t>
  </si>
  <si>
    <t>Upah Angga 1 hari * Rp. 60,000,- (26-31 agustus 2013)</t>
  </si>
  <si>
    <t>Upah Rohman 4 hari * Rp. 60,000,- (26-31 agustus 2013)</t>
  </si>
  <si>
    <t>Upah Lembur Irkham 6 Hari * Rp. 15,000,- (26-31 agustus 2013)</t>
  </si>
  <si>
    <t>By. ADM Bank</t>
  </si>
  <si>
    <t>BUNGA</t>
  </si>
  <si>
    <t>Pajak Bunga</t>
  </si>
  <si>
    <t>Upah Lembur M.Sofi 1 hari * Rp. 15,000,- (26-31 agustus 2013)</t>
  </si>
  <si>
    <t xml:space="preserve">beli 12psg sarung tangan </t>
  </si>
  <si>
    <t>upah bongkar porquat 160drumx1500</t>
  </si>
  <si>
    <t>countainer 40pit</t>
  </si>
  <si>
    <t>upah muat 60drumx1500 (pindah drum ke gdg A5 no.8)</t>
  </si>
  <si>
    <t xml:space="preserve">tip supir forklip </t>
  </si>
  <si>
    <t xml:space="preserve">upah muat bongkar  pindah drum ke gudang baru </t>
  </si>
  <si>
    <t>iuran kepala buruh MK 1 A5 No.08 bulan september 2013</t>
  </si>
  <si>
    <t>upah muat dan bongkar 30drum glyphosate x 3000</t>
  </si>
  <si>
    <t>iuran kepala buruh MK 1 A7 No.31 bulan september 2013</t>
  </si>
  <si>
    <t>beli palet 7 @15,000</t>
  </si>
  <si>
    <t>beli 2 hand pomp lionstar</t>
  </si>
  <si>
    <t xml:space="preserve">beli 6 sarung tangan karet </t>
  </si>
  <si>
    <t xml:space="preserve">beli 1 centongan </t>
  </si>
  <si>
    <t>Kas Kecil Nathani Chemical tgl. 02-07 September 2013</t>
  </si>
  <si>
    <t>Kas Kecil Nathani Chemical tgl. 09-14 September 2013</t>
  </si>
  <si>
    <t xml:space="preserve">Legalisir Akte Pendirian PT. Nathani Indonesia </t>
  </si>
  <si>
    <t xml:space="preserve">Legalisir Surat Ket. Domisili Usaha PT. Nathani Indonesia </t>
  </si>
  <si>
    <t xml:space="preserve">Legalisir Tanda Daftar PT. Nathani Indonesia </t>
  </si>
  <si>
    <t xml:space="preserve">Legalisir Surat Izin Usaha PT. Nathani Indonesia </t>
  </si>
  <si>
    <t>Sewa Forklip (00081596)</t>
  </si>
  <si>
    <t>Sewa Forklip (00081545)</t>
  </si>
  <si>
    <t>Sewa Forklip (00081440)</t>
  </si>
  <si>
    <t>Sewa Forklip (00081394)</t>
  </si>
  <si>
    <t>Sewa Forklip (00081365)</t>
  </si>
  <si>
    <t>Sewa Forklip (00081353)</t>
  </si>
  <si>
    <t>Upah Fery 6 hari * Rp. 60,000,- (02-07 September 2013)</t>
  </si>
  <si>
    <t>Upah Rohman 6 hari * Rp. 60,000,- (02-07 September 2013)</t>
  </si>
  <si>
    <t>Upah Darsono 6 hari * Rp. 60,000,- (02-07 September 2013)</t>
  </si>
  <si>
    <t>Upah Aminudin 5 hari * Rp. 60,000,- (02-07 September 2013)</t>
  </si>
  <si>
    <t>Upah Agus 5 hari * Rp. 60,000,- (02-07 September 2013)</t>
  </si>
  <si>
    <t>Upah Lembur Fery 6 hari * Rp. 15,000,- (02-07 September 2013)</t>
  </si>
  <si>
    <t>Upah Lembur Rohman 6 hari * Rp. 15,000,- (02-07 September 2013)</t>
  </si>
  <si>
    <t>Upah Lembur Darsono 6 hari * Rp. 15,000,- (02-07 September 2013)</t>
  </si>
  <si>
    <t>Upah Lembur Aminudin 5 hari * Rp. 15,000,- (02-07 September 2013)</t>
  </si>
  <si>
    <t>Upah Lembur Agus 5 hari * Rp. 15,000,- (02-07 September 2013)</t>
  </si>
  <si>
    <t>Upah lembur Irkham 6 Hari * Rp. 15,000,- (02-07 September 2013)</t>
  </si>
  <si>
    <t>Upah Wahono 6 hari * Rp. 60,000,- (02-07 September 2013)</t>
  </si>
  <si>
    <t>Upah Nidun 6 hari * Rp. 60,000,- (02-07 September 2013)</t>
  </si>
  <si>
    <t>Upah Tamin 5 hari * Rp. 60,000,- (02-07 September 2013)</t>
  </si>
  <si>
    <t>Upah Nasidi 1 hari * Rp. 60,000,- (02-07 September 2013)</t>
  </si>
  <si>
    <t>Upah Lembur Wahono 6 hari * Rp. 15,000,- (02-07 September 2013)</t>
  </si>
  <si>
    <t>Upah Lembur Nidun 6 hari * Rp. 15,000,- (02-07 September 2013)</t>
  </si>
  <si>
    <t>Upah Lembur Tamin 5 hari * Rp. 15,000,- (02-07 September 2013)</t>
  </si>
  <si>
    <t>Upah Lembur Nasidi 1 hari * Rp. 15,000,- (02-07 September 2013)</t>
  </si>
  <si>
    <t>Upah Nur 6 hari * Rp. 60,000,- (02-07 September 2013)</t>
  </si>
  <si>
    <t>Upah Aris 4 hari * Rp. 60,000,- (02-07 September 2013)</t>
  </si>
  <si>
    <t>Upah Roni 6 hari * Rp. 60,000,- (02-07 September 2013)</t>
  </si>
  <si>
    <t>Upah Lasro 5 hari * Rp. 60,000,- (02-07 September 2013)</t>
  </si>
  <si>
    <t>Upah Tohid 5 hari * Rp. 60,000,- (02-07 September 2013)</t>
  </si>
  <si>
    <t>Upah Husen 5 hari * Rp. 60,000,- (02-07 September 2013)</t>
  </si>
  <si>
    <t>Upah Safei 5 hari * Rp. 60,000,- (02-07 September 2013)</t>
  </si>
  <si>
    <t>Upah Lembur Nur 6 hari * Rp. 15,000,- (02-07 September 2013)</t>
  </si>
  <si>
    <t>Upah Lembur Roni 1 hari * Rp. 15,000,- (02-07 September 2013)</t>
  </si>
  <si>
    <t>Upah Lembur Aris 2 hari * Rp. 15,000,- (02-07 September 2013)</t>
  </si>
  <si>
    <t>Upah Irfan 2 hari * Rp. 60,000,- (02-07 September 2013)</t>
  </si>
  <si>
    <t>upah pindah drum kegudang baru 25drumx3000</t>
  </si>
  <si>
    <t>upah pindah drum kegudang baru 90drumx3000</t>
  </si>
  <si>
    <t>upah pindah drum 10drumx3000</t>
  </si>
  <si>
    <t>upah muat glyphosate u/ dibawa kecikarang 150x2500</t>
  </si>
  <si>
    <t>upah muat pindah drum kegudang baru 30drumx3000</t>
  </si>
  <si>
    <t>Upah Lembur Wahono 6 hari * Rp. 15,000,- (26-31 agustus 2013)</t>
  </si>
  <si>
    <t>Upah Lembur Fery 6 hari * Rp. 15,000,- (26-31 agustus 2013)</t>
  </si>
  <si>
    <t>Upah Lembur Tamin 6 hari * Rp. 15,000,- (26-31 agustus 2013)</t>
  </si>
  <si>
    <t>Upah Lembur Nidun 6 hari * Rp. 15,000,- (26-31 agustus 2013)</t>
  </si>
  <si>
    <t>Upah Lembur Angga 1 hari * Rp. 15,000,- (26-31 agustus 2013)</t>
  </si>
  <si>
    <t>Upah Lembur Rohman 4 hari * Rp. 15,000,- (26-31 agustus 2013)</t>
  </si>
  <si>
    <t>pembelian 1 hedrayer (irkham)</t>
  </si>
  <si>
    <t>Pajak PPH Pasal 25</t>
  </si>
  <si>
    <t>Upah Aris 1 hari *Rp. 60,000,- tgl. 09 september 2013</t>
  </si>
  <si>
    <t>Upah Lembur Aris 1 hari *Rp. 15,000,- tgl. 09 september 2013</t>
  </si>
  <si>
    <t>Upah muat glyphosate 40x3000</t>
  </si>
  <si>
    <t>upah muat agrisol 10x3000</t>
  </si>
  <si>
    <t>CG 451386</t>
  </si>
  <si>
    <t>Pembuatan rekening baru (0395005515)</t>
  </si>
  <si>
    <t xml:space="preserve">Gaji supir tembak kecikarang </t>
  </si>
  <si>
    <t>By. TOL pak. Zaki tgl. 10 september 2013</t>
  </si>
  <si>
    <t>By. BBM pak. Zaki tgl. 12 september 2013 (B 9463 LI)</t>
  </si>
  <si>
    <t xml:space="preserve">uang makan pak. Zaki </t>
  </si>
  <si>
    <t>tambah angin 2roda</t>
  </si>
  <si>
    <t xml:space="preserve">lemburan pak. Zaki </t>
  </si>
  <si>
    <t>BE 109467</t>
  </si>
  <si>
    <t>beli 2 bangku @40,000</t>
  </si>
  <si>
    <t>beli 2 ember @25,000</t>
  </si>
  <si>
    <t>beli 2 corong @20,000</t>
  </si>
  <si>
    <t>upah muat bioplast</t>
  </si>
  <si>
    <t xml:space="preserve">pembelian 3 bungkus masker </t>
  </si>
  <si>
    <t xml:space="preserve">pembelian 2pak masker face mask </t>
  </si>
  <si>
    <t xml:space="preserve">pembelian 6 sabun nuvo family </t>
  </si>
  <si>
    <t>Service Hidkolik 1 unit (ganti roda 2pcs)</t>
  </si>
  <si>
    <t xml:space="preserve">pembelian 1 dus susu bendera frisianflag gold </t>
  </si>
  <si>
    <t>upah muat proquat dan agrisol 19drum x 3000</t>
  </si>
  <si>
    <t>sewa forklip dr gdg A7 no.31 ke A5 no.8</t>
  </si>
  <si>
    <t>Kas Kecil Nathani Chemical tgl. 16-21 September 2013</t>
  </si>
  <si>
    <t>upah bongkar 21drum x 1500</t>
  </si>
  <si>
    <t>upah bongkar 150sak x 250</t>
  </si>
  <si>
    <t xml:space="preserve">sarung tangan karet, kain ball </t>
  </si>
  <si>
    <t xml:space="preserve">kni, sarung tangan, bwg </t>
  </si>
  <si>
    <t>stop kran, keni</t>
  </si>
  <si>
    <t xml:space="preserve">Masker kimia, kanebol aion </t>
  </si>
  <si>
    <t>CF 325943</t>
  </si>
  <si>
    <t>Upah Nur 6 hari * Rp. 60,000,- (09-14 September 2013)</t>
  </si>
  <si>
    <t>Upah Roni 6 hari * Rp. 60,000,- (09-14 September 2013)</t>
  </si>
  <si>
    <t>Upah Lasro 6 hari * Rp. 60,000,- (09-14 September 2013)</t>
  </si>
  <si>
    <t>Upah Safei 6 hari * Rp. 60,000,- (09-14 September 2013)</t>
  </si>
  <si>
    <t>Upah Husen 5 hari * Rp. 60,000,- (09-14 September 2013)</t>
  </si>
  <si>
    <t>Upah Tayib 6 hari * Rp. 60,000,- (09-14 September 2013)</t>
  </si>
  <si>
    <t>Upah Yadih 1,5 hari * Rp. 60,000,- (02-07 September 2013)</t>
  </si>
  <si>
    <t>Upah Lembur Nur 6 hari * Rp. 15,000,- (09-14 September 2013)</t>
  </si>
  <si>
    <t>Upah Lembur Yadih 1,5 hari * Rp. 15,000,- (09-14 September 2013)</t>
  </si>
  <si>
    <t>Upah Wahono 6 hari * Rp. 60,000,- (09-14 September 2013)</t>
  </si>
  <si>
    <t>Upah Nidun 6 hari * Rp. 60,000,- (09-14 September 2013)</t>
  </si>
  <si>
    <t>Upah Tamin 6 hari * Rp. 60,000,- (09-14 September 2013)</t>
  </si>
  <si>
    <t>Upah Yadi 1,5 hari * Rp. 60,000,- (09-14 September 2013)</t>
  </si>
  <si>
    <t>Upah Ajat 1 hari * Rp. 60,000,- (09-14 September 2013)</t>
  </si>
  <si>
    <t>Upah Rasidi 6 hari * Rp. 60,000,- (09-14 September 2013)</t>
  </si>
  <si>
    <t>Upah Kholil 2 hari * Rp. 60,000,- (09-14 September 2013)</t>
  </si>
  <si>
    <t>Upah Lembur Wahono 6 hari * Rp. 15,000,- (09-14 September 2013)</t>
  </si>
  <si>
    <t>Upah Lembur Nidun 6 hari * Rp. 15,000,- (09-14 September 2013)</t>
  </si>
  <si>
    <t>Upah Lembur Tamin 6 hari * Rp. 15,000,- (09-14 September 2013)</t>
  </si>
  <si>
    <t>Upah Lembur Yadi 1,5 hari * Rp. 15,000,- (09-14 September 2013)</t>
  </si>
  <si>
    <t>Upah Lembur Kholil 2 hari * Rp. 15,000,- (09-14 September 2013)</t>
  </si>
  <si>
    <t>Upah Lembur Ajat 1 hari * Rp. 15,000,- (09-14 September 2013)</t>
  </si>
  <si>
    <t>Upah Lembur Rasidi 6 hari * Rp. 15,000,- (09-14 September 2013)</t>
  </si>
  <si>
    <t>Upah Lembur Irkham 6 hari * Rp. 15,000,- (09-14 September 2013)</t>
  </si>
  <si>
    <t>Upah Ferry 6 hari * Rp. 60,000,- (09-14 September 2013)</t>
  </si>
  <si>
    <t>Upah Rohman 6 hari * Rp. 60,000,- (09-14 September 2013)</t>
  </si>
  <si>
    <t>Upah Amin 6 hari * Rp. 60,000,- (09-14 September 2013)</t>
  </si>
  <si>
    <t>Upah Agus 6 hari * Rp. 60,000,- (09-14 September 2013)</t>
  </si>
  <si>
    <t>Upah Topan 1,5 hari * Rp. 60,000,- (09-14 September 2013)</t>
  </si>
  <si>
    <t>Upah Darsono 6 hari * Rp. 60,000,- (09-14 September 2013)</t>
  </si>
  <si>
    <t>Upah Lembur Ferry 6 hari * Rp. 15,000,- (09-14 September 2013)</t>
  </si>
  <si>
    <t>Upah Lembur Rohman 6 hari * Rp. 15,000,- (09-14 September 2013)</t>
  </si>
  <si>
    <t>Upah Lembur Amin 6 hari * Rp. 15,000,- (09-14 September 2013)</t>
  </si>
  <si>
    <t>Upah Lembur Agus 6 hari * Rp. 15,000,- (09-14 September 2013)</t>
  </si>
  <si>
    <t>Upah Lembur Topan 1,5 hari * Rp. 15,000,- (09-14 September 2013)</t>
  </si>
  <si>
    <t>Upah Lembur Darsono 6 hari * Rp. 60,000,- (09-14 September 2013)</t>
  </si>
  <si>
    <t xml:space="preserve">Biaya las troli </t>
  </si>
  <si>
    <t xml:space="preserve">By. TOL Teja ke cikarang </t>
  </si>
  <si>
    <t xml:space="preserve">upah buruh dicikarang </t>
  </si>
  <si>
    <t xml:space="preserve">uang makan teja </t>
  </si>
  <si>
    <t xml:space="preserve">gaji supir tembak </t>
  </si>
  <si>
    <t>pembelian 2pcs hair dryer wigo @110.000</t>
  </si>
  <si>
    <t>2.1.1.9</t>
  </si>
  <si>
    <t>Upah bongkar PT. KAO Indonesia 21drum x 1500</t>
  </si>
  <si>
    <t xml:space="preserve">Uang tip supir forklip </t>
  </si>
  <si>
    <t>Upah bongkar PT. KAO Indonesia 15drum x 1500</t>
  </si>
  <si>
    <t xml:space="preserve">Forklip </t>
  </si>
  <si>
    <t>Iuran Keamanan dan Kebersihan A 7 No.31 Juli 2013</t>
  </si>
  <si>
    <t>Iuran Keamanan dan kebersihan A 7 No.31 Agustus 2013</t>
  </si>
  <si>
    <t xml:space="preserve">THR keamanan dan kebersihan A 7 No.31 </t>
  </si>
  <si>
    <t xml:space="preserve">sewa Forklip </t>
  </si>
  <si>
    <t xml:space="preserve">By. Pengobatan Agus </t>
  </si>
  <si>
    <t>Bayar Telepon 021-5559284 Bulan Agustus 2013</t>
  </si>
  <si>
    <t xml:space="preserve">Payment Slip #SI130700133 </t>
  </si>
  <si>
    <t xml:space="preserve">Pembayaran SURFACTANT </t>
  </si>
  <si>
    <t>CF 325945</t>
  </si>
  <si>
    <t xml:space="preserve">pembelian 4bungkus masker sensi mask </t>
  </si>
  <si>
    <t>Cost Registration for Pentas 75 WP, Fipromix 600 SC</t>
  </si>
  <si>
    <t>Bayar Listrik bln Agustus 2013 MK 1 A 7 No.31</t>
  </si>
  <si>
    <t>Pembuatan Akte dan SK Kehakiman Nathani Chemical</t>
  </si>
  <si>
    <t>upah bongkar dalzon 28drum x 1500</t>
  </si>
  <si>
    <t>upah muat ke dalzon 150drum x 250</t>
  </si>
  <si>
    <t>upah muat dan bongkar 45drum x 3000 (proquat, agrisol)</t>
  </si>
  <si>
    <t xml:space="preserve">upah lembur 2 orang </t>
  </si>
  <si>
    <t>CF 325946</t>
  </si>
  <si>
    <t>CF 325947</t>
  </si>
  <si>
    <t>CF 325948</t>
  </si>
  <si>
    <t>BE 109468</t>
  </si>
  <si>
    <t>CF 325940</t>
  </si>
  <si>
    <t>upah muat 14drum x 1500</t>
  </si>
  <si>
    <t>upah muat 100zak x 250</t>
  </si>
  <si>
    <t>upah muat dalzon 8drum x 1500</t>
  </si>
  <si>
    <t>upah bongkar bioplast (borongan)</t>
  </si>
  <si>
    <t>Token listrik bulan September 2013</t>
  </si>
  <si>
    <t xml:space="preserve">pembelian 12kaleng susu bendera </t>
  </si>
  <si>
    <t>BE 109469</t>
  </si>
  <si>
    <t>Kas kecil Nathani Chemical tgl. 23-30 September 2013</t>
  </si>
  <si>
    <t>Kas Kecil Nathani Chemical tgl. 23-30 September 2013</t>
  </si>
  <si>
    <t>Sewa Forklip (00081654)</t>
  </si>
  <si>
    <t>Sewa Forklip (00081680)</t>
  </si>
  <si>
    <t>Sewa Forklip (00081696)</t>
  </si>
  <si>
    <t>Sewa Forklip (00081771)</t>
  </si>
  <si>
    <t>Sewa Forklip (00081917)</t>
  </si>
  <si>
    <t>Sewa Forklip (00081754)</t>
  </si>
  <si>
    <t>CF 325949</t>
  </si>
  <si>
    <t>Upah Wahono 6 hari * Rp. 60,000,- (16-21 September 2013)</t>
  </si>
  <si>
    <t>Upah Nidun 6 hari * Rp. 60,000,- (16-21 September 2013)</t>
  </si>
  <si>
    <t>Upah Tamin 6 hari * Rp. 60,000,- (16-21 September 2013)</t>
  </si>
  <si>
    <t>Upah Rasidi 6 hari * Rp. 60,000,- (16-21 September 2013)</t>
  </si>
  <si>
    <t>Upah Lembur Wahono 5 hari * Rp. 15,000,- (16-21 September 2013)</t>
  </si>
  <si>
    <t>Upah Lembur Nidun 5 hari * Rp. 15,000,- (16-21 September 2013)</t>
  </si>
  <si>
    <t>Upah Lembur Tamin 5 hari * Rp. 15,000,- (16-21 September 2013)</t>
  </si>
  <si>
    <t>Upah Lembur Yadi 5 hari * Rp. 15,000,- (16-21 September 2013)</t>
  </si>
  <si>
    <t>Upah Lembur Kholil 4 hari * Rp. 15,000,- (16-21 September 2013)</t>
  </si>
  <si>
    <t>Upah Lembur Ajat 5 hari * Rp. 15,000,- (16-21 September 2013)</t>
  </si>
  <si>
    <t>Upah Lembur Rasidi 5 hari * Rp. 15,000,- (16-21 September 2013)</t>
  </si>
  <si>
    <t>Upah Lembur Irkham 5 hari * Rp. 15,000,- (16-21 September 2013)</t>
  </si>
  <si>
    <t>Upah Nur 6 hari * Rp. 60,000,- (16-21 September 2013)</t>
  </si>
  <si>
    <t>Upah Roni 6 hari * Rp. 60,000,- (16-21 September 2013)</t>
  </si>
  <si>
    <t>Upah Lasro 6 hari * Rp. 60,000,- (16-21 September 2013)</t>
  </si>
  <si>
    <t>Upah Safei 6 hari * Rp. 60,000,- (16-21 September 2013)</t>
  </si>
  <si>
    <t>Upah Tayib 6 hari * Rp. 60,000,- (16-21 September 2013)</t>
  </si>
  <si>
    <t>Upah Yadih 5 hari * Rp. 60,000,- (16-21 September 2013)</t>
  </si>
  <si>
    <t>Upah Ferry 6 hari * Rp. 60,000,- (16-21 September 2013)</t>
  </si>
  <si>
    <t>Upah Rohman 6 hari * Rp. 60,000,- (16-21 September 2013)</t>
  </si>
  <si>
    <t>Upah Amin 5 hari * Rp. 60,000,- (16-21 September 2013)</t>
  </si>
  <si>
    <t>Upah Agus 5 hari * Rp. 60,000,- (16-21 September 2013)</t>
  </si>
  <si>
    <t>Upah Topan 3 hari * Rp. 60,000,- (16-21 September 2013)</t>
  </si>
  <si>
    <t>Upah Darsono 6 hari * Rp. 60,000,- (16-21 September 2013)</t>
  </si>
  <si>
    <t>Upah Lembur Ferry 4 hari * Rp. 15,000,- (16-21 September 2013)</t>
  </si>
  <si>
    <t>Upah Lembur Rohman 4 hari * Rp. 15,000,- (16-21 September 2013)</t>
  </si>
  <si>
    <t>Upah Lembur Amin 2 hari * Rp. 15,000,- (16-21 September 2013)</t>
  </si>
  <si>
    <t>Upah Lembur Agus 2 hari * Rp. 15,000,- (16-21 September 2013)</t>
  </si>
  <si>
    <t>Upah Lembur Topan 2 hari * Rp. 15,000,- (16-21 September 2013)</t>
  </si>
  <si>
    <t>Upah Lembur Darsono 4 hari * Rp. 60,000,- (16-21 September 2013)</t>
  </si>
  <si>
    <t>Upah Husen 6 hari * Rp. 60,000,- (16-21 September 2013)</t>
  </si>
  <si>
    <t>Upah Ajat 6 hari * Rp. 60,000,- (16-21 September 2013)</t>
  </si>
  <si>
    <t>Upah Kholil 6 hari * Rp. 60,000,- (16-21 September 2013)</t>
  </si>
  <si>
    <t>Upah Yadi 6 hari * Rp. 60,000,- (16-21 September 2013)</t>
  </si>
  <si>
    <t>Upah Lembur Nur 5 hari * Rp. 15,000,- (16-21 September 2013)</t>
  </si>
  <si>
    <t xml:space="preserve">pembelian 3bungkus masker </t>
  </si>
  <si>
    <t xml:space="preserve">pembelian 1 tali rafia </t>
  </si>
  <si>
    <t>BE 109466</t>
  </si>
  <si>
    <t>BE 109465</t>
  </si>
  <si>
    <t>BE 109463</t>
  </si>
  <si>
    <t>BE 109461</t>
  </si>
  <si>
    <t>BE 109460</t>
  </si>
  <si>
    <t>BE 109456</t>
  </si>
  <si>
    <t>BE 109454</t>
  </si>
  <si>
    <t>BE 109453</t>
  </si>
  <si>
    <t>BB 556449</t>
  </si>
  <si>
    <t xml:space="preserve">pembelian senter </t>
  </si>
  <si>
    <t xml:space="preserve">Forklip liar </t>
  </si>
  <si>
    <t>CF 325950</t>
  </si>
  <si>
    <t>upah muat glyposhate 50sak</t>
  </si>
  <si>
    <t xml:space="preserve">upah muat glyposhate 25drum </t>
  </si>
  <si>
    <t>BE 109470</t>
  </si>
  <si>
    <t xml:space="preserve">Administrasi Domisili Usaha </t>
  </si>
  <si>
    <t>pembuatan duplikat kunci loker A 5 No.08</t>
  </si>
  <si>
    <t>Iuran Keamanan dan Kebersihan A 5 No.08 bulan Agustus 2013</t>
  </si>
  <si>
    <t>upah muat glyphosate 75sak x 250</t>
  </si>
  <si>
    <t>upah muat surfactant 14drum x 1500</t>
  </si>
  <si>
    <t>upah muat dazon 75sak x 250</t>
  </si>
  <si>
    <t>upah muat dazon 11drum x 1500</t>
  </si>
  <si>
    <t xml:space="preserve">forklip liar </t>
  </si>
  <si>
    <t>pembelian 2 hair dryer wigo @110,000</t>
  </si>
  <si>
    <t>Kas kecil Nathani Chemical tgl. 01-05 Oktober 2013</t>
  </si>
  <si>
    <t>Upah Ajat 2 hari * Rp. 60,000,- (23-28 September 2013)</t>
  </si>
  <si>
    <t>Upah Lembur Ajat 1 hari * Rp. 15,000,- (23-28 September 2013)</t>
  </si>
  <si>
    <t>Upah Ferry 6 hari * Rp. 60,000,- (23-28 September 2013)</t>
  </si>
  <si>
    <t>Upah Lembur Ferry 5 hari * Rp. 15,000,- (23-28 September 2013)</t>
  </si>
  <si>
    <t>Upah Rohman 6 hari * Rp. 60,000,- (23-28 September 2013)</t>
  </si>
  <si>
    <t>Upah Amin 6 hari * Rp. 60,000,- (23-28 September 2013)</t>
  </si>
  <si>
    <t>Upah Lembur Rohman 4 hari * Rp. 15,000,- (23-28 September 2013)</t>
  </si>
  <si>
    <t>Upah Lembur Amin 4 hari * Rp. 15,000,- (23-28 September 2013)</t>
  </si>
  <si>
    <t>Upah Agus 5 hari * Rp. 60,000,- (23-28 September 2013)</t>
  </si>
  <si>
    <t>Upah Lembur Agus 5 hari * Rp. 15,000,- (23-28 September 2013)</t>
  </si>
  <si>
    <t>Upah Kholil 6 hari * Rp. 60,000,- (23-28 September 2013)</t>
  </si>
  <si>
    <t>Upah Lembur Kholil 5 hari * Rp. 15,000,- (23-28 September 2013)</t>
  </si>
  <si>
    <t xml:space="preserve">By. Dokter dan Obat Agus </t>
  </si>
  <si>
    <t>By. Dokter dan Obat kholil</t>
  </si>
  <si>
    <t>Upah Yadih 6 hari * Rp. 60,000,- (23-28 September 2013)</t>
  </si>
  <si>
    <t>BE 109472</t>
  </si>
  <si>
    <t>Gaji Akian Bulan September 2013</t>
  </si>
  <si>
    <t>Lemburan Akian 22hari x 15,000</t>
  </si>
  <si>
    <t>Upah Darsono 5 hari * Rp. 60,000,- (23-28 September 2013)</t>
  </si>
  <si>
    <t>Upah Lembur Darsono 5 hari * Rp. 15,000,- (23-28 September 2013)</t>
  </si>
  <si>
    <t>Upah Nur 6 hari * Rp. 60,000,- (23-28 September 2013)</t>
  </si>
  <si>
    <t>Upah Lasro 6 hari * Rp. 60,000,- (23-28 September 2013)</t>
  </si>
  <si>
    <t>Upah Safei 6 hari * Rp. 60,000,- (23-28 September 2013)</t>
  </si>
  <si>
    <t>Upah Roni 6 hari * Rp. 60,000,- (23-28 September 2013)</t>
  </si>
  <si>
    <t>Upah Husen 6 hari * Rp. 60,000,- (23-28 September 2013)</t>
  </si>
  <si>
    <t>Upah Tayib 6 hari * Rp. 60,000,- (23-28 September 2013)</t>
  </si>
  <si>
    <t>Upah Lembur Nur 6 hari * Rp. 15,000,- (23-28 September 2013)</t>
  </si>
  <si>
    <t>Upah Wahono 6 hari * Rp. 60,000,- (23-28 September 2013)</t>
  </si>
  <si>
    <t>Upah Tamin 6 hari * Rp. 60,000,- (23-28 September 2013)</t>
  </si>
  <si>
    <t>Upah Rasidi 6 hari * Rp. 60,000,- (23-28 September 2013)</t>
  </si>
  <si>
    <t>Upah Nidun 6 hari * Rp. 60,000,- (23-28 September 2013)</t>
  </si>
  <si>
    <t>Upah Yadi 6 hari * Rp. 60,000,- (23-28 September 2013)</t>
  </si>
  <si>
    <t>Upah Lembur Wahono 6 hari * Rp. 15,000,- (23-28 September 2013)</t>
  </si>
  <si>
    <t>Upah Lembur Tamin 4 hari * Rp. 15,000,- (23-28 September 2013)</t>
  </si>
  <si>
    <t>Upah Lembur Rasidi 6 hari * Rp. 15,000,- (23-28 September 2013)</t>
  </si>
  <si>
    <t>Upah Lembur Nidun 6 hari * Rp. 15,000,- (23-28 September 2013)</t>
  </si>
  <si>
    <t>Upah Lembur Yadi 6 hari * Rp. 15,000,- (23-28 September 2013)</t>
  </si>
  <si>
    <t>Upah Lembur Royadih 3 hari * Rp. 15,000,- (23-28 September 2013)</t>
  </si>
  <si>
    <t>Upah Lembur Irkham 6 hari * Rp. 15,000,- (23-28 September 2013)</t>
  </si>
  <si>
    <t>Upah Royadih 3 hari * Rp. 60,000,- (23-28 September 2013)</t>
  </si>
  <si>
    <t>Payment Slip #SI130400051</t>
  </si>
  <si>
    <t>Payment Slip #SI130400052</t>
  </si>
  <si>
    <t>Payment Slip #SI130400053</t>
  </si>
  <si>
    <t>Payment Slip #SI130600098</t>
  </si>
  <si>
    <t>Payment Slip #SI130600099</t>
  </si>
  <si>
    <t>Payment Slip #SI130600100</t>
  </si>
  <si>
    <t>Payment Slip #SI130600101</t>
  </si>
  <si>
    <t>Payment Slip #SI130600102</t>
  </si>
  <si>
    <t>Payment Slip #SI130600103</t>
  </si>
  <si>
    <t>Payment Slip #SI130700136</t>
  </si>
  <si>
    <t>Payment Slip #SI130700137</t>
  </si>
  <si>
    <t>Payment Slip #SI130700138</t>
  </si>
  <si>
    <t>Payment Slip #SI130700139</t>
  </si>
  <si>
    <t>Payment Slip #SI130700140</t>
  </si>
  <si>
    <t>Payment Slip #SI130700141</t>
  </si>
  <si>
    <t>Payment Slip #SI130700142</t>
  </si>
  <si>
    <t>Payment Slip #SI130700143</t>
  </si>
  <si>
    <t>Payment Slip #SI130700144</t>
  </si>
  <si>
    <t>Payment Slip #SI130700145</t>
  </si>
  <si>
    <t>Payment Slip #SI130700146</t>
  </si>
  <si>
    <t>Payment Slip #SI130700147</t>
  </si>
  <si>
    <t xml:space="preserve">Upah Andi Fernando 1 hari *Rp. 60,000,- ( 02 oktober 2013 </t>
  </si>
  <si>
    <t>upah bongkar KAO 67drum x 1500</t>
  </si>
  <si>
    <t>CG 451426</t>
  </si>
  <si>
    <t>Iuran Himpunan Masyarakat Pestisida Nasional bulan September 2013</t>
  </si>
  <si>
    <t>By. TOL kecikarang</t>
  </si>
  <si>
    <t>uang makan dani dan kamil</t>
  </si>
  <si>
    <t xml:space="preserve">by. Tambah angin </t>
  </si>
  <si>
    <t>Payment Slip #SI130700104</t>
  </si>
  <si>
    <t>By. TOL pak. Zaki kecikarang</t>
  </si>
  <si>
    <t>uang makan pak. Zaki</t>
  </si>
  <si>
    <t xml:space="preserve">upah lembur </t>
  </si>
  <si>
    <t xml:space="preserve">by. Parkir tanpa nota </t>
  </si>
  <si>
    <t>gaji supir tembak</t>
  </si>
  <si>
    <t>iuran keamanan dan kebersihan A7 no. 31 bln september 2013</t>
  </si>
  <si>
    <t>iuran kepala buruh A7 no. 31 bln oktober 2013</t>
  </si>
  <si>
    <t>pembelian strich film (pembungkus makanan)</t>
  </si>
  <si>
    <t>Kas kecil Nathani Chemical tgl. 07-12 Oktober 2013</t>
  </si>
  <si>
    <t>By. BBM mobil B 9165 CT</t>
  </si>
  <si>
    <t>Upah Yoni Irawan 3,5 hari * Rp. 60,000,- (02-05 Oktober 2013)</t>
  </si>
  <si>
    <t>Upah Lembur Yoni Irawan 1 hari * Rp. 15,000,- (02-05 Oktober 2013)</t>
  </si>
  <si>
    <t>beli 1 roll tisue gulung</t>
  </si>
  <si>
    <t xml:space="preserve">beli 3kotak masker </t>
  </si>
  <si>
    <t>iuran kepala buruh A5 No. 08 bulan oktober 2013</t>
  </si>
  <si>
    <t>upah bongkar 24drum x 1500</t>
  </si>
  <si>
    <t>BE 109473</t>
  </si>
  <si>
    <t>Sewa Forklip (00082254)</t>
  </si>
  <si>
    <t>Sewa Forklip (00082066)</t>
  </si>
  <si>
    <t>Sewa Forklip (00082002)</t>
  </si>
  <si>
    <t>CG 451428</t>
  </si>
  <si>
    <t>CG 451427</t>
  </si>
  <si>
    <t>Pelunasan 1unit Vertical Packaging Machine WV 160 CS</t>
  </si>
  <si>
    <t>Upah Rasidi 6 hari * Rp. 60,000,- (30 September - 05 Oktober 2013)</t>
  </si>
  <si>
    <t>Upah Lembur Rasidi 6 hari * Rp. 15,000,- (30 September - 05 Oktober 2013)</t>
  </si>
  <si>
    <t>Upah Darsono 5 hari * Rp. 60,000,- (30 September - 05 Oktober 2013)</t>
  </si>
  <si>
    <t>Upah Wahono 6 hari * Rp. 60,000,- (30 September - 05 Oktober 2013)</t>
  </si>
  <si>
    <t>Upah Royadih 5 hari * Rp. 60,000,- (30 September - 05 Oktober 2013)</t>
  </si>
  <si>
    <t>Upah Nidun 6 hari * Rp. 60,000,- (30 September - 05 Oktober 2013)</t>
  </si>
  <si>
    <t>Upah Yadi 6 hari * Rp. 60,000,- (30 September - 05 Oktober 2013)</t>
  </si>
  <si>
    <t>Upah Lembur Wahono 6 hari * Rp. 15,000,- (30 September - 05 Oktober 2013)</t>
  </si>
  <si>
    <t>Upah Lembur Darsoni 4 hari * Rp. 15,000,- (30 September - 05 Oktober 2013)</t>
  </si>
  <si>
    <t>Upah Lembur Royadih 5 hari * Rp. 15,000,- (30 September - 05 Oktober 2013)</t>
  </si>
  <si>
    <t>Upah Lembur Nidun 6 hari * Rp. 15,000,- (30 September - 05 Oktober 2013)</t>
  </si>
  <si>
    <t>Upah Lembur Yadi 6 hari * Rp. 15,000,- (30 September - 05 Oktober 2013)</t>
  </si>
  <si>
    <t>Upah Lembur Irkham 6 hari * Rp. 15,000,- (30 September - 05 Oktober 2013)</t>
  </si>
  <si>
    <t>Upah Nur 6 hari * Rp. 60,000,- (30 September - 05 Oktober 2013)</t>
  </si>
  <si>
    <t>Upah Lasro 6 hari * Rp. 60,000,- (30 September - 05 Oktober 2013)</t>
  </si>
  <si>
    <t>Upah Safei 5 hari * Rp. 60,000,- (30 September - 05 Oktober 2013)</t>
  </si>
  <si>
    <t>Upah Roni 6 hari * Rp. 60,000,- (30 September - 05 Oktober 2013)</t>
  </si>
  <si>
    <t>Upah Husen 6 hari * Rp. 60,000,- (30 September - 05 Oktober 2013)</t>
  </si>
  <si>
    <t>Upah Tayib 5 hari * Rp. 60,000,- (30 September - 05 Oktober 2013)</t>
  </si>
  <si>
    <t>Upah Yadih 5 hari * Rp. 60,000,- (30 September - 05 Oktober 2013)</t>
  </si>
  <si>
    <t>Upah Lembur Nur 6 hari * Rp. 15,000,- (30 September - 05 Oktober 2013)</t>
  </si>
  <si>
    <t>Upah Lembur Roni 1 hari * Rp. 15,000,- (30 September - 05 Oktober 2013)</t>
  </si>
  <si>
    <t>Upah Lembur Husen 1 hari * Rp. 15,000,- (30 September - 05 Oktober 2013)</t>
  </si>
  <si>
    <t>Upah Tamin 6 hari * Rp. 60,000,- (30 September - 05 Oktober 2013)</t>
  </si>
  <si>
    <t>Upah Kholil 3 hari * Rp. 60,000,- (30 September - 05 Oktober 2013)</t>
  </si>
  <si>
    <t>Upah Agus 3 hari * Rp. 60,000,- (30 September - 05 Oktober 2013)</t>
  </si>
  <si>
    <t>Upah Adis 5 hari * Rp. 60,000,- (30 September - 05 Oktober 2013)</t>
  </si>
  <si>
    <t>Upah Feri 4 hari * Rp. 60,000,- (30 September - 05 Oktober 2013)</t>
  </si>
  <si>
    <t>Upah Rumidi 4 hari * Rp. 60,000,- (30 September - 05 Oktober 2013)</t>
  </si>
  <si>
    <t>Upah Tarko 4 hari * Rp. 60,000,- (30 September - 05 Oktober 2013)</t>
  </si>
  <si>
    <t>Upah Lembur Tamin 6 hari * Rp. 15,000,- (30 September - 05 Oktober 2013)</t>
  </si>
  <si>
    <t>Upah Lembur Kholil 3 hari * Rp. 15,000,- (30 September - 05 Oktober 2013)</t>
  </si>
  <si>
    <t>Upah Lembur Agus 3 hari * Rp. 15,000,- (30 September - 05 Oktober 2013)</t>
  </si>
  <si>
    <t>Upah Lembur Adis 3 hari * Rp. 15,000,- (30 September - 05 Oktober 2013)</t>
  </si>
  <si>
    <t>Upah Lembur Feri 4 hari * Rp. 15,000,- (30 September - 05 Oktober 2013)</t>
  </si>
  <si>
    <t>Upah Lembur Rumidi 4 hari * Rp. 15,000,- (30 September - 05 Oktober 2013)</t>
  </si>
  <si>
    <t>Upah Lembur Tarko 4 hari * Rp. 15,000,- (30 September - 05 Oktober 2013)</t>
  </si>
  <si>
    <t xml:space="preserve">Sewa forklip </t>
  </si>
  <si>
    <t>Token listrik bulan Oktober 2013</t>
  </si>
  <si>
    <t xml:space="preserve">pembelian 1 bungkus kopi kapal api </t>
  </si>
  <si>
    <t>pembelian 3 bungkus gula @13,500</t>
  </si>
  <si>
    <t>pembelian 2 asepsoap 2 @6,400</t>
  </si>
  <si>
    <t>upah muat A5 no.08 ke B5 no.07 50drum x 1500</t>
  </si>
  <si>
    <t>Payment Slip #SI130700108</t>
  </si>
  <si>
    <t>CG 451432</t>
  </si>
  <si>
    <t>Sewa Kantor u/ Periode Agustus 2013 - Agustus 2015</t>
  </si>
  <si>
    <t>CG 451430</t>
  </si>
  <si>
    <t>CG 451429</t>
  </si>
  <si>
    <t>CG 451431</t>
  </si>
  <si>
    <t xml:space="preserve">Pembayaran PIB </t>
  </si>
  <si>
    <t>2.1.1.2</t>
  </si>
  <si>
    <t>By. BBM pak. Zaki cari supir tembak</t>
  </si>
  <si>
    <t xml:space="preserve">By. TOL pak. Zaki ke cikarang </t>
  </si>
  <si>
    <t>BP 131095</t>
  </si>
  <si>
    <t>upah muat PT. KAO 30drum x 1500</t>
  </si>
  <si>
    <t xml:space="preserve">forklip </t>
  </si>
  <si>
    <t xml:space="preserve">pembelian 1ball sendok </t>
  </si>
  <si>
    <t>iuran keamanan dan kebersihan A 5 no.08 bulan September 2013</t>
  </si>
  <si>
    <t>iuran keamanan dan kebersihan A 7 no.31 bulan Oktober 2013</t>
  </si>
  <si>
    <t>upah muat dazon 29drum x 1500</t>
  </si>
  <si>
    <t>upah muat dazon 50zak x 250</t>
  </si>
  <si>
    <t>upah bongkar 29drum x 1500</t>
  </si>
  <si>
    <t>upah muat 5drum x 1500</t>
  </si>
  <si>
    <t xml:space="preserve">upah muat PT. KAO 20drum </t>
  </si>
  <si>
    <t>forklip</t>
  </si>
  <si>
    <t>pembelian 3 kotak masker</t>
  </si>
  <si>
    <t xml:space="preserve">upah lembur pak. Zaki, aan dan irwan </t>
  </si>
  <si>
    <t>upah muat dalzon 21drum x 1500</t>
  </si>
  <si>
    <t>Kas kecil Nathani Chemical tgl. 16-19 Oktober 2013</t>
  </si>
  <si>
    <t xml:space="preserve">uang makan pak. Zaki dan teja </t>
  </si>
  <si>
    <t xml:space="preserve">upah lembur pak. Zaki </t>
  </si>
  <si>
    <t xml:space="preserve">By. BBM pak. Zaki ke cikarang </t>
  </si>
  <si>
    <t>pembelian baut dan o ring</t>
  </si>
  <si>
    <t xml:space="preserve">By. BBM lukita ke glodok </t>
  </si>
  <si>
    <t xml:space="preserve">upah lembur 3orang </t>
  </si>
  <si>
    <t>Upah Feri 6 hari * Rp. 60,000,- (07-12 Oktober 2013)</t>
  </si>
  <si>
    <t>Upah Lembur Feri 6 hari * Rp. 15,000,- (07-12 Oktober 2013)</t>
  </si>
  <si>
    <t>CG 451434</t>
  </si>
  <si>
    <t>BE 109475</t>
  </si>
  <si>
    <t>Mesin Induction Sealing DGYFS 500C</t>
  </si>
  <si>
    <t>Upah Wahono 6 hari * Rp. 60,000,- (07-12 Oktober 2013)</t>
  </si>
  <si>
    <t>Upah Darsono 5 hari * Rp. 60,000,- (07-12 Oktober 2013)</t>
  </si>
  <si>
    <t>Upah Rasidi 5 hari * Rp. 60,000,- (07-12 Oktober 2013)</t>
  </si>
  <si>
    <t>Upah Nidun 6 hari * Rp. 60,000,- (07-12 Oktober 2013)</t>
  </si>
  <si>
    <t>Upah Yadi 2 hari * Rp. 60,000,- (07-12 Oktober 2013)</t>
  </si>
  <si>
    <t>Upah Royadih 5 hari * Rp. 15,000,- (07-12 Oktober 2013)</t>
  </si>
  <si>
    <t>Upah Lembur Wahono 6 hari * Rp. 15,000,- (07-12 Oktober 2013)</t>
  </si>
  <si>
    <t>Upah Lembur Darsono 4 hari * Rp. 15,000,- (07-12 Oktober 2013)</t>
  </si>
  <si>
    <t>Upah Lembur Rasidi 5 hari * Rp. 15,000,- (07-12 Oktober 2013)</t>
  </si>
  <si>
    <t>Upah Lembur Nidun 6 hari * Rp. 15,000,- (07-12 Oktober 2013)</t>
  </si>
  <si>
    <t>Upah Lembur Yadi 2 hari * Rp. 15,000,- (07-12 Oktober 2013)</t>
  </si>
  <si>
    <t>Upah Lembur Irkham 6 hari * Rp. 15,000,- (07-12 Oktober 2013)</t>
  </si>
  <si>
    <t>Upah Lembur Royadih 5 hari * Rp. 15,000,- (07-12 Oktober 2013)</t>
  </si>
  <si>
    <t>Upah Nur 6 hari * Rp. 60,000,- (07-12 Oktober 2013)</t>
  </si>
  <si>
    <t>Upah Lasro 6 hari * Rp. 60,000,- (07-12 Oktober 2013)</t>
  </si>
  <si>
    <t>Upah Safei 6 hari * Rp. 60,000,- (07-12 Oktober 2013)</t>
  </si>
  <si>
    <t>Upah Roni 6 hari * Rp. 60,000,- (07-12 Oktober 2013)</t>
  </si>
  <si>
    <t>Upah Husen 6 hari * Rp. 60,000,- (07-12 Oktober 2013)</t>
  </si>
  <si>
    <t>Upah Tayib 6 hari * Rp. 60,000,- (07-12 Oktober 2013)</t>
  </si>
  <si>
    <t>Upah Yadih 6 hari * Rp. 60,000,- (07-12 Oktober 2013)</t>
  </si>
  <si>
    <t>Upah Lembur Nur 6 hari * Rp. 15,000,- (07-12 Oktober 2013)</t>
  </si>
  <si>
    <t>Upah Tamin 6 hari * Rp. 60,000,- (07-12 Oktober 2013)</t>
  </si>
  <si>
    <t>Upah Kholil 6 hari * Rp. 60,000,- (07-12 Oktober 2013)</t>
  </si>
  <si>
    <t>Upah Agus 6 hari * Rp. 60,000,- (07-12 Oktober 2013)</t>
  </si>
  <si>
    <t>Upah Adis 6 hari * Rp. 60,000,- (07-12 Oktober 2013)</t>
  </si>
  <si>
    <t>Upah Lembur Tamin 6 hari * Rp. 15,000,- (07-12 Oktober 2013)</t>
  </si>
  <si>
    <t>Upah Lembur Kholil 6 hari * Rp. 15,000,- (07-12 Oktober 2013)</t>
  </si>
  <si>
    <t>Upah Lembur Agus 6 hari * Rp. 15,000,- (07-12 Oktober 2013)</t>
  </si>
  <si>
    <t>Upah Lembur Adis 6 hari * Rp. 15,000,- (07-12 Oktober 2013)</t>
  </si>
  <si>
    <t>pembelian 4bungkus masker @25000</t>
  </si>
  <si>
    <t>PrintPress</t>
  </si>
  <si>
    <t>iuran keamanan dan kebersihan A 5 No.08 bulan Oktober 2013</t>
  </si>
  <si>
    <t>pembuatan buku Giro</t>
  </si>
  <si>
    <t>upah bongkar dalzon 21drum</t>
  </si>
  <si>
    <t>Bayar Telepon 021-5559284 Bulan September 2013</t>
  </si>
  <si>
    <t>CG 451433</t>
  </si>
  <si>
    <t>selang flexibell</t>
  </si>
  <si>
    <t>siku, triplex, m.bor, baut</t>
  </si>
  <si>
    <t>sarung tangan</t>
  </si>
  <si>
    <t>kni, v-sok, kabel, stop kontak, steker broco</t>
  </si>
  <si>
    <t>steker, ball, kni, dus, solasi, vsok, lem, cuter</t>
  </si>
  <si>
    <t>pompa, sarung tangan, ball, sdl, sandflex, selang, sealtape</t>
  </si>
  <si>
    <t xml:space="preserve">tang kombinasi, sarung tangan </t>
  </si>
  <si>
    <t>Upah Roni 2 hari * Rp. 60,000,- (16-17 Oktober 2013)</t>
  </si>
  <si>
    <t>Upah Lembur Roni 1 hari * Rp. 15,000,- (16-17 Oktober 2013)</t>
  </si>
  <si>
    <t>Upah Rumidi 6 hari * Rp. 60,000,- (07-12 Oktober 2013)</t>
  </si>
  <si>
    <t>Upah Lembur Rumidi 6 hari * Rp. 15,000,- (07-12 Oktober 2013)</t>
  </si>
  <si>
    <t xml:space="preserve">upah muat dalzon 24drum </t>
  </si>
  <si>
    <t>Upah Tarko 6 hari * Rp. 60,000,- (07-12 Oktober 2013)</t>
  </si>
  <si>
    <t>Upah Lembur Tarko 6 hari * Rp. 15,000,- (07-12 Oktober 2013)</t>
  </si>
  <si>
    <t>Kas kecil Nathani Chemical tgl. 21-26 Oktober 2013</t>
  </si>
  <si>
    <t>By. BBM pak. Zaki (mobil truk)</t>
  </si>
  <si>
    <t>upah muat dalzon 20drum</t>
  </si>
  <si>
    <t>BF 270977</t>
  </si>
  <si>
    <t>BF 270978</t>
  </si>
  <si>
    <t xml:space="preserve">Pembelian 2unit pompa smz ps 230 bit </t>
  </si>
  <si>
    <t>2.1.1.10</t>
  </si>
  <si>
    <t>Upah Wahono 3 hari * Rp. 60,000,- (16-19 Oktober 2013)</t>
  </si>
  <si>
    <t>Upah Darsono 1 hari * Rp. 60,000,- (16-19 Oktober 2013)</t>
  </si>
  <si>
    <t>Upah Tarko 2 hari * Rp. 60,000,- (16-19 Oktober 2013)</t>
  </si>
  <si>
    <t>Upah Nidun 3 hari * Rp. 60,000,- (01619 Oktober 2013)</t>
  </si>
  <si>
    <t>Upah Yadi 3 hari * Rp. 60,000,- (16-19 Oktober 2013)</t>
  </si>
  <si>
    <t>Upah Lembur Wahono 3 hari * Rp. 15,000,- (16-19 Oktober 2013)</t>
  </si>
  <si>
    <t>Upah Lembur Darsono 1 hari * Rp. 15,000,- (16-19 Oktober 2013)</t>
  </si>
  <si>
    <t>Upah Lembur Tarko 3 hari * Rp. 15,000,- (16-19 Oktober 2013)</t>
  </si>
  <si>
    <t>Upah Lembur Nidun 3 hari * Rp. 15,000,- (16-19 Oktober 2013)</t>
  </si>
  <si>
    <t>Upah Lembu Yadi 3 hari * Rp. 15,000,- (16-19 Oktober 2013)</t>
  </si>
  <si>
    <t>Upah Lembur Irkham 4 hari * Rp. 15,000,- (16-19 Oktober 2013)</t>
  </si>
  <si>
    <t>Upah Nur 4 hari * Rp. 60,000,- (16-19 Oktober 2013)</t>
  </si>
  <si>
    <t>Upah Lasro 3 hari * Rp. 60,000,- (16-19 Oktober 2013)</t>
  </si>
  <si>
    <t>Upah Safei 3 hari * Rp. 60,000,- (16-19 Oktober 2013)</t>
  </si>
  <si>
    <t>Upah Husen 3 hari * Rp. 60,000,- (01619 Oktober 2013)</t>
  </si>
  <si>
    <t>Upah Tayib 3 hari * Rp. 60,000,- (16-19 Oktober 2013)</t>
  </si>
  <si>
    <t>Upah Yadih 3 hari * Rp. 60,000,- (16-19 Oktober 2013)</t>
  </si>
  <si>
    <t>Upah Lembur Nur 3 hari * Rp. 15,000,- (16-19 Oktober 2013)</t>
  </si>
  <si>
    <t>Upah Lembur Lasro 1 hari * Rp. 15,000,- (16-19 Oktober 2013)</t>
  </si>
  <si>
    <t>Upah Lembur Safei 1 hari * Rp. 15,000,- (16-19 Oktober 2013)</t>
  </si>
  <si>
    <t>Upah Lembur Tayib 1 hari * Rp. 15,000,- (16-19 Oktober 2013)</t>
  </si>
  <si>
    <t>Upah Lembu Husen 1 hari * Rp. 15,000,- (16-19 Oktober 2013)</t>
  </si>
  <si>
    <t>Upah Tamin 3 hari * Rp. 60,000,- (16-19 Oktober 2013)</t>
  </si>
  <si>
    <t>Upah Kholil 2,5 hari * Rp. 60,000,- (16-19 Oktober 2013)</t>
  </si>
  <si>
    <t>Upah Agus 1,5 hari * Rp. 60,000,- (16-19 Oktober 2013)</t>
  </si>
  <si>
    <t>Upah Rumidi 2,5 hari * Rp. 60,000,- (16-19 Oktober 2013)</t>
  </si>
  <si>
    <t>Upah Lembur Tamin 2 hari * Rp. 15,000,- (16-19 Oktober 2013)</t>
  </si>
  <si>
    <t>Upah Lembur Kholil 1 hari * Rp. 15,000,- (16-19 Oktober 2013)</t>
  </si>
  <si>
    <t>Upah Lembur Agus 1 hari * Rp. 15,000,- (16-19 Oktober 2013)</t>
  </si>
  <si>
    <t>Upah Lembur Rumidi 3 hari * Rp. 15,000,- (16-19 Oktober 2013)</t>
  </si>
  <si>
    <t>Upah Rasidi 3 hari * Rp. 60,000,- (16-19 Oktober 2013)</t>
  </si>
  <si>
    <t>Upah Lembur Rasidi 3 hari * Rp. 15,000,- (16-19 Oktober 2013)</t>
  </si>
  <si>
    <t xml:space="preserve">Payment Slip #SI130700147 </t>
  </si>
  <si>
    <t xml:space="preserve">Payment Slip #SI130700148 </t>
  </si>
  <si>
    <t xml:space="preserve">Payment Slip #SI130800134 </t>
  </si>
  <si>
    <t>Payment Slip #SI130800149</t>
  </si>
  <si>
    <t>Payment Slip #SI130800150</t>
  </si>
  <si>
    <t>Payment Slip #SI130800151</t>
  </si>
  <si>
    <t xml:space="preserve">Payment Slip #SI130800152 </t>
  </si>
  <si>
    <t>Payment Slip #SI130800153</t>
  </si>
  <si>
    <t>Payment Slip #SI130800154</t>
  </si>
  <si>
    <t>Payment Slip #SI130900167</t>
  </si>
  <si>
    <t>Pembayaran Hutang #SI130700078</t>
  </si>
  <si>
    <t>Pembayaran Hutang #SI130700079</t>
  </si>
  <si>
    <t>Pembayaran Hutang #SI130700080</t>
  </si>
  <si>
    <t>Pembayaran Hutang #SI130700082</t>
  </si>
  <si>
    <t>CG 451436</t>
  </si>
  <si>
    <t>pembelian 4kotak masker</t>
  </si>
  <si>
    <t>pembelian 15kaleng susu frisianflag Gold</t>
  </si>
  <si>
    <t>BF 270979</t>
  </si>
  <si>
    <t>Pendaftaran Merek Baru AGROWETT</t>
  </si>
  <si>
    <t>Forklip</t>
  </si>
  <si>
    <t>pembelian selang 6meter @12000</t>
  </si>
  <si>
    <t>pembelian selang 6meter @21000</t>
  </si>
  <si>
    <t>Upah Agus 2 hari * Rp. 60,000,- (23-24 Oktober 2013)</t>
  </si>
  <si>
    <t>uang makan pak. Zaki dan japar</t>
  </si>
  <si>
    <t>By. BBM pak. Zaki (pergi)</t>
  </si>
  <si>
    <t>By. BBM (pulang)</t>
  </si>
  <si>
    <t>By. Kena tilang Di Tol Pondok gede</t>
  </si>
  <si>
    <t>upah muat dari A 5 no.8 ke B 5 no.7 50drum</t>
  </si>
  <si>
    <t xml:space="preserve">print press </t>
  </si>
  <si>
    <t>By. BBM irwan ke serpong u/ print press</t>
  </si>
  <si>
    <t xml:space="preserve">Lembur irwan, aan dan teja </t>
  </si>
  <si>
    <t>Kas kecil Nathani Chemical tgl. 28 Oktober - 02 November 2013</t>
  </si>
  <si>
    <t>Upah Kholil 4 hari * Rp. 60,000,- (21-26 Oktober 2013)</t>
  </si>
  <si>
    <t>Upah Agus 4 hari * Rp. 60,000,- (21-26 Oktober 2013)</t>
  </si>
  <si>
    <t>Upah Feri 4 hari * Rp. 60,000,- (21-26 Oktober 2013)</t>
  </si>
  <si>
    <t>Upah Rumidi 4 hari * Rp. 60,000,- (21-26 Oktober 2013)</t>
  </si>
  <si>
    <t>Upah Lembur Kholil 2 hari * Rp. 15,000,- (21-26 Oktober 2013)</t>
  </si>
  <si>
    <t>Upah Lembur Agus 2 hari * Rp. 15,000,- (21-26 Oktober 2013)</t>
  </si>
  <si>
    <t>Upah Lembur Feri 2 hari * Rp. 15,000,- (21-26 Oktober 2013)</t>
  </si>
  <si>
    <t>Upah Lembur Rumidi 2 hari * Rp. 15,000,- (21-26 Oktober 2013)</t>
  </si>
  <si>
    <t>Upah Lasro 5 hari * Rp. 60,000,- (21-26 Oktober 2013)</t>
  </si>
  <si>
    <t>Upah Safei 6 hari * Rp. 60,000,- (21-26 Oktober 2013)</t>
  </si>
  <si>
    <t>Upah Roni 4 hari * Rp. 60,000,- (21-26 Oktober 2013)</t>
  </si>
  <si>
    <t>Upah Husen 6 hari * Rp. 60,000,- (21-26 Oktober 2013)</t>
  </si>
  <si>
    <t>Upah Tayib 5 hari * Rp. 60,000,- (21-26 Oktober 2013)</t>
  </si>
  <si>
    <t>Upah Yadih 6 hari * Rp. 60,000,- (21-26 Oktober 2013)</t>
  </si>
  <si>
    <t>Upah Lembur Husen 1 hari * Rp. 15,000,- (21-26 Oktober 2013)</t>
  </si>
  <si>
    <t>Upah Lembur Lasro 1 hari * Rp. 15,000,- (21-26 Oktober 2013)</t>
  </si>
  <si>
    <t>BF 270980</t>
  </si>
  <si>
    <t>Sewa Forklip (00082381)</t>
  </si>
  <si>
    <t>Sewa Forklip (00082423)</t>
  </si>
  <si>
    <t>Sewa Forklip (00082395)</t>
  </si>
  <si>
    <t>Sewa Forklip (00082300)</t>
  </si>
  <si>
    <t>CG 451438</t>
  </si>
  <si>
    <t>Upah Wahono 6 hari * Rp. 60,000,- (21-26 Oktober 2013)</t>
  </si>
  <si>
    <t>Upah Darsono 4 hari * Rp. 60,000,- (21-26 Oktober 2013)</t>
  </si>
  <si>
    <t>Upah Muis 4 hari * Rp. 60,000,- (21-26 Oktober 2013)</t>
  </si>
  <si>
    <t>Upah Rasidi 5 hari * Rp. 60,000,- (21-26 Oktober 2013)</t>
  </si>
  <si>
    <t>Upah Nidun 6 hari * Rp. 15,000,- (21-26 Oktober 2013)</t>
  </si>
  <si>
    <t>Upah Lembur Wahono 3 hari * Rp. 15,000,- (21-26 Oktober 2013)</t>
  </si>
  <si>
    <t>Upah Lembur Darsono 1 hari * Rp. 15,000,- (21-26 Oktober 2013)</t>
  </si>
  <si>
    <t>Upah Lembur Muis 3 hari * Rp. 15,000,- (21-26 Oktober 2013)</t>
  </si>
  <si>
    <t>Upah Lembur Rasidi 1 hari * Rp. 15,000,- (21-26 Oktober 2013)</t>
  </si>
  <si>
    <t>Upah Lembur Nidun 3 hari * Rp. 15,000,- (21-26 Oktober 2013)</t>
  </si>
  <si>
    <t>Upah Lembur Irkham 4 hari * Rp. 15,000,- (21-26 Oktober 2013)</t>
  </si>
  <si>
    <t>Upah Nur 6 hari * Rp. 60,000,- (21-26 Oktober 2013)</t>
  </si>
  <si>
    <t>Upah Lembur Nur 4 hari * Rp. 15,000,- (21-26 Oktober 2013)</t>
  </si>
  <si>
    <t>Upah Tarko 6 hari * Rp. 60,000,- (21-26 Oktober 2013)</t>
  </si>
  <si>
    <t>Upah Tamin 6 hari * Rp. 60,000,- (21-26 Oktober 2013)</t>
  </si>
  <si>
    <t>Upah Lembur Tarko 5 hari * Rp. 15,000,- (21-26 Oktober 2013)</t>
  </si>
  <si>
    <t>Upah Lembur Tamin 4 hari * Rp. 15,000,- (21-26 Oktober 2013)</t>
  </si>
  <si>
    <t>Upah Yadi 5 hari * Rp. 60,000,- (21-26 Oktober 2013)</t>
  </si>
  <si>
    <t>Upah Lembur Yadi 1 hari * Rp. 15,000,- (21-26 Oktober 2013)</t>
  </si>
  <si>
    <t xml:space="preserve">By. TOL pak. Zaki kecikarang </t>
  </si>
  <si>
    <t xml:space="preserve">By. BBM pak. Zaki kecikarang </t>
  </si>
  <si>
    <t xml:space="preserve">uang makan pak. Zaki dan japar </t>
  </si>
  <si>
    <t>Bayar Listrik Gudang A 7 no.31 bulan Oktober 2013</t>
  </si>
  <si>
    <t>CG 451437</t>
  </si>
  <si>
    <t>CG 451439</t>
  </si>
  <si>
    <t>Pembelian 1dus susu frisianflag Gold</t>
  </si>
  <si>
    <t xml:space="preserve">Pembayaran Pajak Masa PPN Dalam Negeri </t>
  </si>
  <si>
    <t>CG 451442</t>
  </si>
  <si>
    <t>By. BBM pak. Zaki ke dalzon (cikarang)</t>
  </si>
  <si>
    <t>By. TOL pak. Zaki ke dalzon (cikarang)</t>
  </si>
  <si>
    <t>Countainer 20vit</t>
  </si>
  <si>
    <t>upah bongkar Gema 1600sak x 250</t>
  </si>
  <si>
    <t xml:space="preserve">perbaikan sanyo </t>
  </si>
  <si>
    <t xml:space="preserve">upah muat dalzon 36drum </t>
  </si>
  <si>
    <t xml:space="preserve">pembelian palet kayu </t>
  </si>
  <si>
    <t>Sallary Akian bulan Oktober 2013</t>
  </si>
  <si>
    <t>Sallary Masni bulan Oktober 2013</t>
  </si>
  <si>
    <t>Sallary Aan bulan Oktober 2013</t>
  </si>
  <si>
    <t>Sallary Irwan bulan Oktober 2013</t>
  </si>
  <si>
    <t>Sallary Irkham bulan Oktober 2013</t>
  </si>
  <si>
    <t>CG 451440</t>
  </si>
  <si>
    <t>CG 451441</t>
  </si>
  <si>
    <t>BF 270981</t>
  </si>
  <si>
    <t>BF 270983</t>
  </si>
  <si>
    <t>BF 270982</t>
  </si>
  <si>
    <t xml:space="preserve">pembelian 4kotak masker </t>
  </si>
  <si>
    <t xml:space="preserve">upah muat dalzon 50drum </t>
  </si>
  <si>
    <t>upah muat gema 80drum</t>
  </si>
  <si>
    <t>countainer 20vit</t>
  </si>
  <si>
    <t>BF 270984</t>
  </si>
  <si>
    <t>pembelian 2unit induction manual model DGYFS - 500A</t>
  </si>
  <si>
    <t>Kas kecil Nathani Chemical tgl. 04-09 November 2013</t>
  </si>
  <si>
    <t>Upah bongkar dalzon 50drum</t>
  </si>
  <si>
    <t>BF 270985</t>
  </si>
  <si>
    <t>By. Tol pak. Zaki kecikarang</t>
  </si>
  <si>
    <t xml:space="preserve">By. BBM pak. Zaki </t>
  </si>
  <si>
    <t>Upah Wahono 6 hari * Rp. 60,000,- (28 Oktober - 02 November 2013)</t>
  </si>
  <si>
    <t>Upah Muis 5 hari * Rp. 60,000,- (28 Oktober - 02 November 2013)</t>
  </si>
  <si>
    <t>Upah Rasidi 6 hari * Rp. 60,000,- (28 Oktober - 02 November 2013)</t>
  </si>
  <si>
    <t>Upah Nidun 5 hari * Rp. 60,000,- (28 Oktober - 02 November 2013)</t>
  </si>
  <si>
    <t>Upah Yadi 5 hari * Rp. 60,000,- (28 Oktober - 02 November 2013)</t>
  </si>
  <si>
    <t>Upah Lembur Wahono 6 hari * Rp. 15,000,- (28 Oktober - 02 November 2013)</t>
  </si>
  <si>
    <t>Upah Lembur Muis 5 hari * Rp. 15,000,- (28 Oktober - 02 November 2013)</t>
  </si>
  <si>
    <t>Upah Lembur Rasidi 6 hari * Rp. 15,000,- (28 Oktober - 02 November 2013)</t>
  </si>
  <si>
    <t>Upah Lembur Nidun 5 hari * Rp. 15,000,- (28 Oktober - 02 November 2013)</t>
  </si>
  <si>
    <t>Upah Lembur Yadi 5 hari * Rp. 15,000,- (28 Oktober - 02 November 2013)</t>
  </si>
  <si>
    <t>Upah Lembur Irkham 6 hari * Rp. 15,000,- (28 Oktober - 02 November 2013)</t>
  </si>
  <si>
    <t>Upah Nur 6 hari * Rp. 60,000,- (28 Oktober - 02 November 2013)</t>
  </si>
  <si>
    <t>Upah Safei 2 hari * Rp. 60,000,- (28 Oktober - 02 November 2013)</t>
  </si>
  <si>
    <t>Upah Roni 2 hari * Rp. 60,000,- (28 Oktober - 02 November 2013)</t>
  </si>
  <si>
    <t>Upah Husen 2 hari * Rp. 60,000,- (28 Oktober - 02 November 2013)</t>
  </si>
  <si>
    <t>Upah Tayib 2 hari * Rp. 60,000,- (28 Oktober - 02 November 2013)</t>
  </si>
  <si>
    <t>Upah Yadih 2 hari * Rp. 60,000,- (28 Oktober - 02 November 2013)</t>
  </si>
  <si>
    <t>Upah Lembur Nur 6 hari * Rp. 15,000,- (28 Oktober - 02 November 2013)</t>
  </si>
  <si>
    <t>Upah Lembur Roni 1 hari * Rp. 15,000,- (28 Oktober - 02 November 2013)</t>
  </si>
  <si>
    <t>Upah Lembur Husen 1 hari * Rp. 15,000,- (28 Oktober - 02 November 2013)</t>
  </si>
  <si>
    <t>Upah Lembur Tayib 1 hari * Rp. 15,000,- (28 Oktober - 02 November 2013)</t>
  </si>
  <si>
    <t>Upah Tamin 6 hari * Rp. 60,000,- (28 Oktober - 02 November 2013)</t>
  </si>
  <si>
    <t>Upah Kholil 1 hari * Rp. 60,000,- (28 Oktober - 02 November 2013)</t>
  </si>
  <si>
    <t>Upah Feri 2 hari * Rp. 60,000,- (28 Oktober - 02 November 2013)</t>
  </si>
  <si>
    <t>Upah Tarko 3 hari * Rp. 60,000,- (28 Oktober - 02 November 2013)</t>
  </si>
  <si>
    <t>Upah Adi 1 hari * Rp. 60,000,- (28 Oktober - 02 November 2013)</t>
  </si>
  <si>
    <t>Upah Imam 1 hari * Rp. 60,000,- (28 Oktober - 02 November 2013)</t>
  </si>
  <si>
    <t>Upah Rudi 1 hari * Rp. 60,000,- (28 Oktober - 02 November 2013)</t>
  </si>
  <si>
    <t>Upah Angga 1 hari * Rp. 60,000,- (28 Oktober - 02 November 2013)</t>
  </si>
  <si>
    <t>Upah Lembur Kholil 1 hari * Rp. 15,000,- (28 Oktober - 02 November 2013)</t>
  </si>
  <si>
    <t>Upah Lembur Tamin 6 hari * Rp. 15,000,- (28 Oktober - 02 November 2013)</t>
  </si>
  <si>
    <t>Upah Lembur Feri 2 hari * Rp. 15,000,- (28 Oktober - 02 November 2013)</t>
  </si>
  <si>
    <t>Upah Lembur Tarko 3 hari * Rp. 15,000,- (28 Oktober - 02 November 2013)</t>
  </si>
  <si>
    <t>Upah Lembur Adi 1 hari * Rp. 15,000,- (28 Oktober - 02 November 2013)</t>
  </si>
  <si>
    <t>Upah Lembur Rudi 1 hari * Rp. 15,000,- (28 Oktober - 02 November 2013)</t>
  </si>
  <si>
    <t>Upah Lembur Angga 1 hari * Rp. 15,000,- (28 Oktober - 02 November 2013)</t>
  </si>
  <si>
    <t>Upah Lembur Imam 1 hari * Rp. 15,000,- (28 Oktober - 02 November 2013)</t>
  </si>
  <si>
    <t>Upah Darsono 4 hari * Rp. 60,000,- (28 Oktober - 02 November 2013)</t>
  </si>
  <si>
    <t>Upah Lembur Darsono 4 hari * Rp. 15,000,- (28 Oktober - 02 November 2013)</t>
  </si>
  <si>
    <t>Iuran Kepala Buruh A 5 no.08 bulan november 2013</t>
  </si>
  <si>
    <t>Iuran Kepala Buruh A 7 no.31 bulan november 2013</t>
  </si>
  <si>
    <t>Upah Lembur Akian 26 x 15,000 bulan Oktober 2013</t>
  </si>
  <si>
    <t>Token Listrik bulan November 2013</t>
  </si>
  <si>
    <t>upah lembur 3org</t>
  </si>
  <si>
    <t>lembur 3org</t>
  </si>
  <si>
    <t>upah muat dalzon 48drum</t>
  </si>
  <si>
    <t>upah muat PT. KAO 15drum</t>
  </si>
  <si>
    <t xml:space="preserve">Payment Slip #SI130900167 </t>
  </si>
  <si>
    <t xml:space="preserve">Payment Slip #SI130900173 </t>
  </si>
  <si>
    <t>CG 451443</t>
  </si>
  <si>
    <t>upah muat dalzon 1200zax</t>
  </si>
  <si>
    <t>countainer 40vit</t>
  </si>
  <si>
    <t xml:space="preserve">upah muat dalzon dan KAO 50drum </t>
  </si>
  <si>
    <t>upah muat dalzon 10drum</t>
  </si>
  <si>
    <t xml:space="preserve">pembelian 20pallet </t>
  </si>
  <si>
    <t>Upah Wahono 4 hari * Rp. 60,000,- (04-09 November 2013)</t>
  </si>
  <si>
    <t>Upah Lembur Wahono 4 hari * Rp. 15,000,- (04-09 November 2013)</t>
  </si>
  <si>
    <t>Kas kecil Nathani Chemical tgl. 11-16 November 2013</t>
  </si>
  <si>
    <t>Upah Muis 5 hari * Rp. 60,000,- (04-09 November 2013)</t>
  </si>
  <si>
    <t>Upah Nidun 5 hari * Rp. 60,000,- (04-09 November 2013)</t>
  </si>
  <si>
    <t>Upah Tarko 5 hari * Rp. 60,000,- (04-09 November 2013)</t>
  </si>
  <si>
    <t>Upah Lembur Muis 5 hari * Rp. 15,000,- (04-09 November 2013)</t>
  </si>
  <si>
    <t>Upah Lembur Nidun 5 hari * Rp. 15,000,- (04-09 November 2013)</t>
  </si>
  <si>
    <t>Upah Lembur Tarko 5 hari * Rp. 15,000,- (04-09 November 2013)</t>
  </si>
  <si>
    <t>sabun lifeboy 2</t>
  </si>
  <si>
    <t>sabun colek bukrim 10</t>
  </si>
  <si>
    <t>deterjen total bunga 3</t>
  </si>
  <si>
    <t>kopi kapal api 1</t>
  </si>
  <si>
    <t>kamper 1</t>
  </si>
  <si>
    <t>shampo zinc 1</t>
  </si>
  <si>
    <t>By. BBM pak. Zaki (2x jalan)</t>
  </si>
  <si>
    <t xml:space="preserve">uang lembur pak. Zaki </t>
  </si>
  <si>
    <t>Upah feri 5 hari * Rp. 60,000,- (04-09 November 2013)</t>
  </si>
  <si>
    <t>Upah Lembur feri 4 hari * Rp. 15,000,- (04-09 November 2013)</t>
  </si>
  <si>
    <t>Upah Imam 5 hari * Rp. 60,000,- (04-09 November 2013)</t>
  </si>
  <si>
    <t>Upah Adi 5 hari * Rp. 60,000,- (04-09 November 2013)</t>
  </si>
  <si>
    <t>Upah Lembur Adi 4 hari * Rp. 15,000,- (04-09 November 2013)</t>
  </si>
  <si>
    <t>Upah Lembur Imam 4 hari * Rp. 15,000,- (04-09 November 2013)</t>
  </si>
  <si>
    <t>CG 451445</t>
  </si>
  <si>
    <t>BF 270986</t>
  </si>
  <si>
    <t>upah muat pindah barang dr gudang A 7 ke A 5 40drum</t>
  </si>
  <si>
    <t>Upah Rasidi 4 hari * Rp. 60,000,- (04-09 November 2013)</t>
  </si>
  <si>
    <t>Upah Yadi 5 hari * Rp. 60,000,- (04-09 November 2013)</t>
  </si>
  <si>
    <t>Upah Lembur Rasidi 4 hari * Rp. 15,000,- (04-09 November 2013)</t>
  </si>
  <si>
    <t>Upah Lembur Yadi 5 hari * Rp. 15,000,- (04-09 November 2013)</t>
  </si>
  <si>
    <t>Upah Lembur Irkham 5 hari * Rp. 15,000,- (04-09 November 2013)</t>
  </si>
  <si>
    <t>Upah Tamin 5 hari * Rp. 60,000,- (04-09 November 2013)</t>
  </si>
  <si>
    <t>Upah Kholil 5 hari * Rp. 60,000,- (04-09 November 2013)</t>
  </si>
  <si>
    <t>Upah Rudi 5 hari * Rp. 60,000,- (04-09 November 2013)</t>
  </si>
  <si>
    <t>Upah Angga 5 hari * Rp. 60,000,- (04-09 November 2013)</t>
  </si>
  <si>
    <t>Upah Lembur Tamin 5 hari * Rp. 15,000,- (04-09 November 2013)</t>
  </si>
  <si>
    <t>Upah Lembur Kholil 5 hari * Rp. 15,000,- (04-09 November 2013)</t>
  </si>
  <si>
    <t>Upah Lembur Rudi 5 hari * Rp. 15,000,- (04-09 November 2013)</t>
  </si>
  <si>
    <t>Upah Lembur Angga 5 hari * Rp. 15,000,- (04-09 November 2013)</t>
  </si>
  <si>
    <t>Upah Nur 4 hari * Rp. 60,000,- (04-09 November 2013)</t>
  </si>
  <si>
    <t>Upah Lembur Nur 4 hari * Rp. 15,000,- (04-09 November 2013)</t>
  </si>
  <si>
    <t>Upah Lasro 2 hari * Rp. 60,000,- (01-02 November 2013)</t>
  </si>
  <si>
    <t>Upah Lembur Lasro 2 hari * Rp. 15,000,- (01-02 November 2013)</t>
  </si>
  <si>
    <t>Upah Lasro 5 hari * Rp. 60,000,- (04-09 November 2013)</t>
  </si>
  <si>
    <t>Upah Lembur Lasro 3 hari * Rp. 15,000,- (04-19 November 2013)</t>
  </si>
  <si>
    <t>Upah Safei 4 hari * Rp. 60,000,- (04-09 November 2013)</t>
  </si>
  <si>
    <t>Upah Husen 5 hari * Rp. 60,000,- (04-09 November 2013)</t>
  </si>
  <si>
    <t>Upah Roni 5 hari * Rp. 60,000,- (04-09 November 2013)</t>
  </si>
  <si>
    <t>Upah Lembur Roni 2 hari * Rp. 15,000,- (04-09 November 2013)</t>
  </si>
  <si>
    <t>Upah Tayib 5 hari * Rp. 60,000,- (04-09 November 2013)</t>
  </si>
  <si>
    <t>Upah Yadih 5 hari * Rp. 60,000,- (04-09 November 2013)</t>
  </si>
  <si>
    <t xml:space="preserve">pembelian karet pentil </t>
  </si>
  <si>
    <t>iuran keamanan dan kebersihan A 7 no.31 bulan november 2013</t>
  </si>
  <si>
    <t>iuran keamanan dan kebersihan A 5 no.08 bulan november 2013</t>
  </si>
  <si>
    <t>Upah Aming 1/2 hari * Rp. 60,000,- (12 November 2013)</t>
  </si>
  <si>
    <t>Upah Lembur Aming 1 hari * Rp. 15,000,- (12 November 2013)</t>
  </si>
  <si>
    <t>pembelian 20 pallet kayu</t>
  </si>
  <si>
    <t xml:space="preserve">upah muat 36drum </t>
  </si>
  <si>
    <t>sewa forklip (00082508)</t>
  </si>
  <si>
    <t>sewa forklip (00082736)</t>
  </si>
  <si>
    <t>sewa forklip (00082825)</t>
  </si>
  <si>
    <t>sewa forklip (00082780)</t>
  </si>
  <si>
    <t>Pembuatan Domisili Gudang A 5 No.08</t>
  </si>
  <si>
    <t>BF 270987</t>
  </si>
  <si>
    <t>CG 451444</t>
  </si>
  <si>
    <t xml:space="preserve">pembelian 1dus lakban </t>
  </si>
  <si>
    <t xml:space="preserve">upah lembur 3org tunggu pak. Zaki </t>
  </si>
  <si>
    <t>upah muat dalzon 14drum</t>
  </si>
  <si>
    <t>pembelian 4kg gula pasir @12,400</t>
  </si>
  <si>
    <t>Kas kecil Nathani Chemical tgl. 18-23 November 2013</t>
  </si>
  <si>
    <t>pembelian 2bungkus deterjen @9,900</t>
  </si>
  <si>
    <t>pembelian 2botol shampo emeron @11,200</t>
  </si>
  <si>
    <t>Upah Arif 2 hari * Rp. 60,000,- (11-16 November 2013)</t>
  </si>
  <si>
    <t>Upah Angga 6 hari * Rp. 60,000,- (11-16 November 2013)</t>
  </si>
  <si>
    <t>Upah Lembur Arif 2 hari * Rp. 15,000,- (11-16 November 2013)</t>
  </si>
  <si>
    <t>Upah Lembur Angga 5 hari * Rp. 15,000,- (11-16 November 2013)</t>
  </si>
  <si>
    <t>Bayar Telepon 021-5559284 Bulan Oktober 2013</t>
  </si>
  <si>
    <t>Pembelian 1 dus lakban bening</t>
  </si>
  <si>
    <t>upah muat PT. KAO 20drum</t>
  </si>
  <si>
    <t>Upah Tamin 5 hari * Rp. 60,000,- (11-16 November 2013)</t>
  </si>
  <si>
    <t>Upah Kholil 6 hari * Rp. 60,000,- (11-16 November 2013)</t>
  </si>
  <si>
    <t>Upah Feri 5,5 hari * Rp. 60,000,- (11-16 November 2013)</t>
  </si>
  <si>
    <t>Upah Rudi 6 hari * Rp. 60,000,- (11-16 November 2013)</t>
  </si>
  <si>
    <t>Upah Lembur Tamin 4 hari * Rp. 15,000,- (11-16 November 2013)</t>
  </si>
  <si>
    <t>Upah Lembur Kholil 6 hari * Rp. 15,000,- (11-16 November 2013)</t>
  </si>
  <si>
    <t>Upah Lembur Feri 6 hari * Rp. 15,000,- (11-16 November 2013)</t>
  </si>
  <si>
    <t>Upah Lembur Rudi 5 hari * Rp. 15,000,- (11-16 November 2013)</t>
  </si>
  <si>
    <t>Upah Nur 6 hari * Rp. 60,000,- (11-16 November 2013)</t>
  </si>
  <si>
    <t>Upah Safei 6 hari * Rp. 60,000,- (11-16 November 2013)</t>
  </si>
  <si>
    <t>Upah Roni 6 hari * Rp. 60,000,- (11-16 November 2013)</t>
  </si>
  <si>
    <t>Upah Husen 6 hari * Rp. 60,000,- (11-16 November 2013)</t>
  </si>
  <si>
    <t>Upah Tayib 6 hari * Rp. 60,000,- (11-16 November 2013)</t>
  </si>
  <si>
    <t>Upah Yadih 6 hari * Rp. 60,000,- (11-16 November 2013)</t>
  </si>
  <si>
    <t>Upah Lembur Nur 6 hari * Rp. 15,000,- (11-16 November 2013)</t>
  </si>
  <si>
    <t>Upah Lembur Safei 2 hari * Rp. 15,000,- (11-16 November 2013)</t>
  </si>
  <si>
    <t>Upah Lembur Roni 4 hari * Rp. 15,000,- (11-16 November 2013)</t>
  </si>
  <si>
    <t>Upah Lembur Husen 2 hari * Rp. 15,000,- (11-16 November 2013)</t>
  </si>
  <si>
    <t>Upah Lembur Tayib 2 hari * Rp. 15,000,- (11-16 November 2013)</t>
  </si>
  <si>
    <t>Upah Martaji 3 hari * Rp. 60,000,- (11-16 November 2013)</t>
  </si>
  <si>
    <t>Upah Wahyu 5,5 hari * Rp. 60,000,- (11-16 November 2013)</t>
  </si>
  <si>
    <t>Upah Rasidi 6 hari * Rp. 60,000,- (11-16 November 2013)</t>
  </si>
  <si>
    <t>Upah Nur Wahid 5,5 hari * Rp. 60,000,- (11-16 November 2013)</t>
  </si>
  <si>
    <t>Upah Yadi 6 hari * Rp. 60,000,- (11-16 November 2013)</t>
  </si>
  <si>
    <t>Upah Rohman 5 hari * Rp. 60,000,- (11-16 November 2013)</t>
  </si>
  <si>
    <t>Upah Erwin 6 hari * Rp. 60,000,- (11-16 November 2013)</t>
  </si>
  <si>
    <t>Upah Raefi 4 hari * Rp. 60,000,- (11-16 November 2013)</t>
  </si>
  <si>
    <t>Upah Lembur Martaji 1 hari * Rp. 15,000,- (11-16 November 2013)</t>
  </si>
  <si>
    <t>Upah Lembur Wahyu 4 hari * Rp. 15,000,- (11-16 November 2013)</t>
  </si>
  <si>
    <t>Upah Lembur Rasidi 6 hari * Rp. 15,000,- (11-16 November 2013)</t>
  </si>
  <si>
    <t>Upah Lembur Nur Wahid 4 hari * Rp. 15,000,- (11-16 November 2013)</t>
  </si>
  <si>
    <t>Upah Lembur Yadi 6 hari * Rp. 15,000,- (11-16 November 2013)</t>
  </si>
  <si>
    <t>Upah Lembur Rohman 4 hari * Rp. 15,000,- (11-16 November 2013)</t>
  </si>
  <si>
    <t>Upah Lembur Erwin 5 hari * Rp. 15,000,- (11-16 November 2013)</t>
  </si>
  <si>
    <t>Upah Lembur Raefi 2 hari * Rp. 15,000,- (11-16 November 2013)</t>
  </si>
  <si>
    <t>Upah Lembur Irkham 6 hari * Rp. 15,000,- (11-16 November 2013)</t>
  </si>
  <si>
    <t>BF 270988</t>
  </si>
  <si>
    <t>Upah muat PT. KAO 35drum</t>
  </si>
  <si>
    <t>Upah Herdi 2 hari * Rp. 60,000,- (19-20 November 2013)</t>
  </si>
  <si>
    <t>Upah Lembur Herdi 1 hari * Rp. 15,000,- (19 November 2013)</t>
  </si>
  <si>
    <t>By.Token Listrik Gudang A5 No.8</t>
  </si>
  <si>
    <t>Bongkar Impor Container 20 Vit</t>
  </si>
  <si>
    <t>Tips Forklift</t>
  </si>
  <si>
    <t>Drum 80 x 1500</t>
  </si>
  <si>
    <t>drum 95 x 1500</t>
  </si>
  <si>
    <t xml:space="preserve">pembelian 5kaleng susu bendera </t>
  </si>
  <si>
    <t xml:space="preserve">pembelian 2roll tali rafia </t>
  </si>
  <si>
    <t>upah muat dalzon 17drum</t>
  </si>
  <si>
    <t xml:space="preserve">upah muat Gema 1200sak </t>
  </si>
  <si>
    <t>Upah Lembur Raefi 1 hari * Rp. 15,000,- (11-16 November 2013)</t>
  </si>
  <si>
    <t>Kas kecil Nathani Chemical tgl. 25-30 November 2013</t>
  </si>
  <si>
    <t xml:space="preserve">upah muat dalzon 28drum </t>
  </si>
  <si>
    <t>pembelian 20pallet @35,000</t>
  </si>
  <si>
    <t>Upah Romli 1,5 hari * Rp. 60,000,- (18-23 November 2013)</t>
  </si>
  <si>
    <t>Upah Yogi 3 hari * Rp. 60,000,- (18-23 November 2013)</t>
  </si>
  <si>
    <t>Upah Lembur Romli 1 hari * Rp. 15,000,- (18-23 November 2013)</t>
  </si>
  <si>
    <t>Upah Lembur Yogi 1 hari * Rp. 15,000,- (18-23 November 2013)</t>
  </si>
  <si>
    <t>upah muat dalzon 6drum</t>
  </si>
  <si>
    <t>Upah Khana Aditya 1 hari * Rp. 60,000,- (19 November 2013)</t>
  </si>
  <si>
    <t>Upah Lembur Khana Aditya 1 hari * Rp. 15,000,- (19 November 2013)</t>
  </si>
  <si>
    <t xml:space="preserve">upah lembur 2org </t>
  </si>
  <si>
    <t>BF 270989</t>
  </si>
  <si>
    <t>pembelian 2ember, 2centongan nasi, 1corong, 2pompa</t>
  </si>
  <si>
    <t>Upah Nur 6 hari * Rp. 60,000,- (18-23 November 2013)</t>
  </si>
  <si>
    <t>Upah Safei 6 hari * Rp. 60,000,- (18-23 November 2013)</t>
  </si>
  <si>
    <t>Upah Lasro 6 hari * Rp. 60,000,- (18-23 November 2013)</t>
  </si>
  <si>
    <t>Upah Roni 6 hari * Rp. 60,000,- (18-23 November 2013)</t>
  </si>
  <si>
    <t>Upah Husen 5 hari * Rp. 60,000,- (18-23 November 2013)</t>
  </si>
  <si>
    <t>Upah Tayib 5 hari * Rp. 60,000,- (18-23 November 2013)</t>
  </si>
  <si>
    <t>Upah Yadih 6 hari * Rp. 60,000,- (18-23 November 2013)</t>
  </si>
  <si>
    <t>Upah Lembur Nur 6 hari * Rp. 15,000,- (18-23 November 2013)</t>
  </si>
  <si>
    <t>Upah Lembur Lasro 2 hari * Rp. 15,000,- (18-23 November 2013)</t>
  </si>
  <si>
    <t>Upah Lembur Roni 3 hari * Rp. 15,000,- (18-23 November 2013)</t>
  </si>
  <si>
    <t>Upah Lasro 5 hari * Rp. 60,000,- (11-16 November 2013)</t>
  </si>
  <si>
    <t>Upah Lembur Lasro 4 hari * Rp. 15,000,- (11-16 November 2013)</t>
  </si>
  <si>
    <t>Upah Martaji 5 hari * Rp. 60,000,- (18-23 November 2013)</t>
  </si>
  <si>
    <t>Upah Rasidi 6 hari * Rp. 60,000,- (18-23 November 2013)</t>
  </si>
  <si>
    <t>Upah Yadi 6 hari * Rp. 60,000,- (18-23 November 2013)</t>
  </si>
  <si>
    <t>Upah Rohman 6 hari * Rp. 60,000,- (18-23 November 2013)</t>
  </si>
  <si>
    <t>Upah Erwin 6 hari * Rp. 60,000,- (18-23 November 2013)</t>
  </si>
  <si>
    <t>Upah Lembur Rasidi 6 hari * Rp. 15,000,- (18-23 November 2013)</t>
  </si>
  <si>
    <t>Upah Lembur Yadi 6 hari * Rp. 15,000,- (18-23 November 2013)</t>
  </si>
  <si>
    <t>Upah Lembur Rohman 6 hari * Rp. 15,000,- (18-23 November 2013)</t>
  </si>
  <si>
    <t>Upah Lembur Erwin 6 hari * Rp. 15,000,- (18-23 November 2013)</t>
  </si>
  <si>
    <t>Upah Lembur Irkham 6 hari * Rp. 15,000,- (18-23 November 2013)</t>
  </si>
  <si>
    <t>Upah Lembur Raefi 6 hari * Rp. 15,000,- (18-23 November 2013)</t>
  </si>
  <si>
    <t>Upah Raefi 6 hari * Rp. 60,000,- (18-23 November 2013)</t>
  </si>
  <si>
    <t>Upah Tamin 6 hari * Rp. 60,000,- (18-23 November 2013)</t>
  </si>
  <si>
    <t>Upah Kholil 6 hari * Rp. 60,000,- (18-23 November 2013)</t>
  </si>
  <si>
    <t>Upah Rudi 6 hari * Rp. 60,000,- (18-23 November 2013)</t>
  </si>
  <si>
    <t>Upah Endri 5 hari * Rp. 60,000,- (18-23 November 2013)</t>
  </si>
  <si>
    <t>Upah Endri Subagio 5 hari * Rp. 60,000,- (18-23 November 2013)</t>
  </si>
  <si>
    <t>Upah Lembur Tamin 6 hari * Rp. 15,000,- (18-23 November 2013)</t>
  </si>
  <si>
    <t>Upah Lembur Kholil 6 hari * Rp. 15,000,- (18-23 November 2013)</t>
  </si>
  <si>
    <t>Upah Lembur Rudi 6 hari * Rp. 15,000,- (18-23 November 2013)</t>
  </si>
  <si>
    <t>Upah Lembur Endri 5 hari * Rp. 15,000,- (18-23 November 2013)</t>
  </si>
  <si>
    <t>Upah Lembur Endri Subagio 5 hari * Rp. 15,000,- (18-23 November 2013)</t>
  </si>
  <si>
    <t>Upah Wahyu 1 hari * Rp. 60,000,- (18-23 November 2013)</t>
  </si>
  <si>
    <t>Upah Wahid 1 hari * Rp. 60,000,- (18-23 November 2013)</t>
  </si>
  <si>
    <t xml:space="preserve">upah muat 800sak </t>
  </si>
  <si>
    <t>upah lembur 3org (robek stiker)</t>
  </si>
  <si>
    <t>Pembayaran Masa PPN DN</t>
  </si>
  <si>
    <t>Pembayaran Hutang #SI130700088</t>
  </si>
  <si>
    <t>Payment Slip #SI130900173</t>
  </si>
  <si>
    <t>Payment Slip #SI130900174</t>
  </si>
  <si>
    <t>Payment Slip #SI130900175</t>
  </si>
  <si>
    <t>Payment Slip #SI130900176</t>
  </si>
  <si>
    <t>Payment Slip #SI130900177</t>
  </si>
  <si>
    <t>Pembayaran Hutang #SI130700089</t>
  </si>
  <si>
    <t>Pembayaran Hutang #SI130700092</t>
  </si>
  <si>
    <t>Pembayaran Hutang #SI130700104</t>
  </si>
  <si>
    <t>Pembayaran Hutang #SI130700103</t>
  </si>
  <si>
    <t>CG 451447</t>
  </si>
  <si>
    <t>CG 451446</t>
  </si>
  <si>
    <t xml:space="preserve">pembelian 2roll tissue </t>
  </si>
  <si>
    <t>By. BBM mobil L300</t>
  </si>
  <si>
    <t xml:space="preserve">pembelian 4 kotak masker </t>
  </si>
  <si>
    <t>Sallary Akian bulan November 2013</t>
  </si>
  <si>
    <t>Sallary Aan bulan November 2013</t>
  </si>
  <si>
    <t>Sallary Masni bulan November 2013</t>
  </si>
  <si>
    <t>Sallary Irwan bulan November 2013</t>
  </si>
  <si>
    <t>Sallary Irkham bulan November 2013</t>
  </si>
  <si>
    <t>CG 451448</t>
  </si>
  <si>
    <t>CG 451449</t>
  </si>
  <si>
    <t>BF 270990</t>
  </si>
  <si>
    <t>BF 270992</t>
  </si>
  <si>
    <t>BF 270991</t>
  </si>
  <si>
    <t xml:space="preserve">pembelian 1 bungkus gula </t>
  </si>
  <si>
    <t>pembelian 1 bungkus kopi</t>
  </si>
  <si>
    <t>pembelian 1 bungkus detergen</t>
  </si>
  <si>
    <t>pembelian 5 sabun colek</t>
  </si>
  <si>
    <t xml:space="preserve">pembelian 2 sabun asepso </t>
  </si>
  <si>
    <t>pembelian 1 botol shampo emeron</t>
  </si>
  <si>
    <t xml:space="preserve">By. TOL pak zaki ke cikarang </t>
  </si>
  <si>
    <t>uang makan pak.zaki</t>
  </si>
  <si>
    <t>Kas kecil Nathani Chemical tgl. 02-07 Desember 2013</t>
  </si>
  <si>
    <t xml:space="preserve">By. BBM </t>
  </si>
  <si>
    <t>pembelian 1 dus susu frisianflag</t>
  </si>
  <si>
    <t xml:space="preserve">By. Untuk menebus STNK pak. Zaki </t>
  </si>
  <si>
    <t xml:space="preserve">pembelian 5 label jaiko </t>
  </si>
  <si>
    <t>Upah Lembur Akian 26 x 15,000 bulan November 2013</t>
  </si>
  <si>
    <t>Upah Feri 6 hari * Rp. 60,000,- (18-23 November 2013)</t>
  </si>
  <si>
    <t>Upah Lembur Feri 5 hari * Rp. 15,000,- (18-23 November 2013)</t>
  </si>
  <si>
    <t>Upah Lembur Safei 1 hari * Rp. 15,000,- (25-30 November 2013)</t>
  </si>
  <si>
    <t>Upah Lembur Roni 2 hari * Rp. 15,000,- (25-30 November 2013)</t>
  </si>
  <si>
    <t>Upah Lembur Husen 1 hari * Rp. 15,000,- (25-30 November 2013)</t>
  </si>
  <si>
    <t>Upah Lembur Tayib 1 hari * Rp. 15,000,- (25-30 November 2013)</t>
  </si>
  <si>
    <t>Upah Lembur Yadih 1 hari * Rp. 15,000,- (25-30 November 2013)</t>
  </si>
  <si>
    <t>Upah Nur 6 hari * Rp. 60,000,- (25-30 November 2013)</t>
  </si>
  <si>
    <t>Upah Lasro 6 hari * Rp. 60,000,- (25-30 November 2013)</t>
  </si>
  <si>
    <t>Upah Safei 5 hari * Rp. 60,000,- (25-30 November 2013)</t>
  </si>
  <si>
    <t>Upah Roni 6 hari * Rp. 60,000,- (25-30 November 2013)</t>
  </si>
  <si>
    <t>Upah Husen 6 hari * Rp. 60,000,- (25-30 November 2013)</t>
  </si>
  <si>
    <t>Upah Tayib 6 hari * Rp. 60,000,- (25-30 November 2013)</t>
  </si>
  <si>
    <t>Upah Yadih 6 hari * Rp. 60,000,- (25-30 November 2013)</t>
  </si>
  <si>
    <t>Upah Lembur Nur 6 hari * Rp. 15,000,- (25-30 November 2013)</t>
  </si>
  <si>
    <t>Upah Lembur Lasro 2 hari * Rp. 15,000,- (25-30 November 2013)</t>
  </si>
  <si>
    <t>Upah Martaji 1 hari * Rp. 60,000,- (25-30 November 2013)</t>
  </si>
  <si>
    <t>Upah Rasidi 5 hari * Rp. 60,000,- (25-30 November 2013)</t>
  </si>
  <si>
    <t>Upah Yadi 6 hari * Rp. 60,000,- (25-30 November 2013)</t>
  </si>
  <si>
    <t>Upah Rohman 6 hari * Rp. 60,000,- (25-30 November 2013)</t>
  </si>
  <si>
    <t>Upah Erwin 5,5 hari * Rp. 60,000,- (25-30 November 2013)</t>
  </si>
  <si>
    <t>Upah Lembur Rasidi 5 hari * Rp. 15,000,- (25-30 November 2013)</t>
  </si>
  <si>
    <t>Upah Lembur Yadi 6 hari * Rp. 15,000,- (25-30 November 2013)</t>
  </si>
  <si>
    <t>Upah Lembur Rohman 5 hari * Rp. 15,000,- (25-30 November 2013)</t>
  </si>
  <si>
    <t>Upah Lembur Erwin 4 hari * Rp. 15,000,- (25-30 November 2013)</t>
  </si>
  <si>
    <t>Upah Lembur Irkham 6 hari * Rp. 15,000,- (25-30 November 2013)</t>
  </si>
  <si>
    <t>Upah Tamin 6 hari * Rp. 60,000,- (25-30 November 2013)</t>
  </si>
  <si>
    <t>Upah Kholil 6 hari * Rp. 60,000,- (25-30 November 2013)</t>
  </si>
  <si>
    <t>Upah Feri 2,5 hari * Rp. 60,000,- (25-30 November 2013)</t>
  </si>
  <si>
    <t>Upah Rudi 6 hari * Rp. 60,000,- (25-30 November 2013)</t>
  </si>
  <si>
    <t>Upah Ahmad Syaiful 2 hari * Rp. 60,000,- (25-30 November 2013)</t>
  </si>
  <si>
    <t>Upah Endri 6 hari * Rp. 60,000,- (25-30 November 2013)</t>
  </si>
  <si>
    <t>Upah Endri Subagio 5 hari * Rp. 60,000,- (25-30 November 2013)</t>
  </si>
  <si>
    <t>Upah Lembur Tamin 6 hari * Rp. 15,000,- (25-30 November 2013)</t>
  </si>
  <si>
    <t>Upah Lembur Kholil 6 hari * Rp. 15,000,- (25-30 November 2013)</t>
  </si>
  <si>
    <t>Upah Lembur Feri 3 hari * Rp. 15,000,- (25-30 November 2013)</t>
  </si>
  <si>
    <t>Upah Lembur Rudi 6 hari * Rp. 15,000,- (25-30 November 2013)</t>
  </si>
  <si>
    <t>Upah Lembur Ahmad Syaiful 2 hari * Rp. 15,000,- (25-30 November 2013)</t>
  </si>
  <si>
    <t>Upah Lembur Endri 6 hari * Rp. 15,000,- (25-30 November 2013)</t>
  </si>
  <si>
    <t>Upah Lembur Endri Subagio 4 hari * Rp. 15,000,- (25-30 November 2013)</t>
  </si>
  <si>
    <t>Pembayaran Listrik Bulan Oktober 2013</t>
  </si>
  <si>
    <t>CI 396751</t>
  </si>
  <si>
    <t>BF 270993</t>
  </si>
  <si>
    <t>CI 396753</t>
  </si>
  <si>
    <t>Payment Slip #SI130900182</t>
  </si>
  <si>
    <t>Payment Slip #SI130900183</t>
  </si>
  <si>
    <t>Payment Slip #SI130900187</t>
  </si>
  <si>
    <t>Payment Slip #SI130900191</t>
  </si>
  <si>
    <t>pembelian 15pcs siling belat @35,000</t>
  </si>
  <si>
    <t>iuran kepala buruh gudang A 5 no.08 bulan Desember 2013</t>
  </si>
  <si>
    <t>iuran kepala buruh gudang A 7 no.31 bulan Desember 2013</t>
  </si>
  <si>
    <t>Token Listrik bulan Desember 2013</t>
  </si>
  <si>
    <t>selang flexible, u.sok, tusen klep, seal tape</t>
  </si>
  <si>
    <t>sdl, keni, pipa, kain ball, stop kran, kran</t>
  </si>
  <si>
    <t>sdl, ballvalue 1, ballvalue 3/4</t>
  </si>
  <si>
    <t>tesenklep, ballvalue 3/4, kabel ed</t>
  </si>
  <si>
    <t xml:space="preserve">kain ball, esentral philips, sarung tangan karet, sarung tangan 8 benang </t>
  </si>
  <si>
    <t>CG 451450</t>
  </si>
  <si>
    <t>CI 396754</t>
  </si>
  <si>
    <t>Sewa Forklip (00083108)</t>
  </si>
  <si>
    <t>Sewa Forklip (00083142)</t>
  </si>
  <si>
    <t>Sewa Forklip (00083211)</t>
  </si>
  <si>
    <t>Sewa Forklip ( no. Tagihan: 125723)</t>
  </si>
  <si>
    <t xml:space="preserve">upah muat PT. KAO 30drum </t>
  </si>
  <si>
    <t>Kas kecil Nathani Chemical tgl. 09-14 Desember 2013</t>
  </si>
  <si>
    <t xml:space="preserve">uang lembur tunggu pak. Zaki 3orang </t>
  </si>
  <si>
    <t>By. Berobat Rudi (produksi)</t>
  </si>
  <si>
    <t>By. TOL kamil ke cikarang</t>
  </si>
  <si>
    <t xml:space="preserve">By. BBM kamil kecikarang </t>
  </si>
  <si>
    <t>supir tembak u/ kecikarang</t>
  </si>
  <si>
    <t xml:space="preserve">upah muat 21drum </t>
  </si>
  <si>
    <t>Upah Asikin 4 hari * Rp. 60,000,- (02-07 Desember 2013)</t>
  </si>
  <si>
    <t>Upah Lembur Asikin 3 hari * Rp. 15,000,- (02-07 Desember 2013)</t>
  </si>
  <si>
    <t>Upah Riski 2 hari * Rp. 60,000,- (05-06 Desember 2013)</t>
  </si>
  <si>
    <t>Upah Lembur Riski 2 hari * Rp. 15,000,- (05-06 Desember 2013)</t>
  </si>
  <si>
    <t>iuran keamanan dan kebersihan MK 1 blok A 5 no.8 Desember 2013</t>
  </si>
  <si>
    <t>iuran keamanan dan kebersihan MK 1 blok A 7 no.31 Desember 2013</t>
  </si>
  <si>
    <t>Upah Rudi 3 hari * Rp. 60,000,- (02-07 Desember 2013)</t>
  </si>
  <si>
    <t>Upah Lembur Rudi 2 hari * Rp. 15,000,- (02-07 Desember 2013)</t>
  </si>
  <si>
    <t>BF 270994</t>
  </si>
  <si>
    <t>Upah Setia Darma 5 hari * Rp. 60,000,- (02-07 Desember 2013)</t>
  </si>
  <si>
    <t>Upah Rasidi 6 hari * Rp. 60,000,- (02-07 Desember 2013)</t>
  </si>
  <si>
    <t>Upah Yadi 6 hari * Rp. 60,000,- (02-07 Desember 2013)</t>
  </si>
  <si>
    <t>Upah Rohman 6 hari * Rp. 60,000,- (02-07 Desember 2013)</t>
  </si>
  <si>
    <t>Upah Erwin 6 hari * Rp. 60,000,- (02-07 Desember 2013)</t>
  </si>
  <si>
    <t>Upah Lembur Setia Darma 5 hari * Rp. 15,000,- (02-07 Desember 2013)</t>
  </si>
  <si>
    <t>Upah Lembur Rasidi 6 hari * Rp. 15,000,- (02-07 Desember 2013)</t>
  </si>
  <si>
    <t>Upah Lembur Yadi 6 hari * Rp. 15,000,- (02-07 Desember 2013)</t>
  </si>
  <si>
    <t>Upah Lembur Rohman 6 hari * Rp. 15,000,- (02-07 Desember 2013)</t>
  </si>
  <si>
    <t>Upah Lembur Erwin 6 hari * Rp. 15,000,- (02-07 Desember 2013)</t>
  </si>
  <si>
    <t>Upah Lembur Irkham 6 hari * Rp. 15,000,- (02-07 Desember 2013)</t>
  </si>
  <si>
    <t>Upah Tamin 6 hari * Rp. 60,000,- (02-07 Desember 2013)</t>
  </si>
  <si>
    <t>Upah Kholil 5 hari * Rp. 60,000,- (02-07 Desember 2013)</t>
  </si>
  <si>
    <t>Upah Feri 4 hari * Rp. 60,000,- (02-07 Desember 2013)</t>
  </si>
  <si>
    <t>Upah Endri 6 hari * Rp. 60,000,- (02-07 Desember 2013)</t>
  </si>
  <si>
    <t>Upah Endri Subagio 6 hari * Rp. 60,000,- (02-07 Desember 2013)</t>
  </si>
  <si>
    <t>Upah Lembur Tamin 5 hari * Rp. 15,000,- (02-07 Desember 2013)</t>
  </si>
  <si>
    <t>Upah Lembur Kholil 5 hari * Rp. 15,000,- (02-07 Desember 2013)</t>
  </si>
  <si>
    <t>Upah Lembur Feri 4 hari * Rp. 15,000,- (02-07 Desember 2013)</t>
  </si>
  <si>
    <t>Upah Lembur Endri Subagio 5 hari * Rp. 15,000,- (02-07 Desember 2013)</t>
  </si>
  <si>
    <t>Upah Lembur Endri 6 hari * Rp. 15,000,- (02-07 Desember 2013)</t>
  </si>
  <si>
    <t>Upah Nur 5 hari * Rp. 60,000,- (02-07 Desember 2013)</t>
  </si>
  <si>
    <t>Upah Lasro 5 hari * Rp. 60,000,- (02-07 Desember 2013)</t>
  </si>
  <si>
    <t>Upah Safei 5 hari * Rp. 60,000,- (02-07 Desember 2013)</t>
  </si>
  <si>
    <t>Upah Husen 6 hari * Rp. 60,000,- (02-07 Desember 2013)</t>
  </si>
  <si>
    <t>Upah Tayib 6 hari * Rp. 60,000,- (02-07 Desember 2013)</t>
  </si>
  <si>
    <t>Upah Yadih 6 hari * Rp. 60,000,- (02-07 Desember 2013)</t>
  </si>
  <si>
    <t>Upah Lembur Nur 4 hari * Rp. 15,000,- (02-07 Desember 2013)</t>
  </si>
  <si>
    <t>Upah Lembur Lasro 1 hari * Rp. 15,000,- (02-07 Desember 2013)</t>
  </si>
  <si>
    <t>Upah Lembur Safei 1 hari * Rp. 15,000,- (02-07 Desember 2013)</t>
  </si>
  <si>
    <t>Upah Lembur Husen 1 hari * Rp. 15,000,- (02-07 Desember 2013)</t>
  </si>
  <si>
    <t>Upah Lembur Tayib 1 hari * Rp. 15,000,- (02-07 Desember 2013)</t>
  </si>
  <si>
    <t>Upah Lembur Yadih 1 hari * Rp. 15,000,- (02-07 Desember 2013)</t>
  </si>
  <si>
    <t>upah muat dalzon 29drum</t>
  </si>
  <si>
    <t>upah muat drum kosong ke dalzon 24drum x 625</t>
  </si>
  <si>
    <t>Payment SI#130900192</t>
  </si>
  <si>
    <t>Payment SI#130900191</t>
  </si>
  <si>
    <t>Payment SI#130900193</t>
  </si>
  <si>
    <t>Dp FP Curthane (PT.Prima Makmur Rotokrmindo</t>
  </si>
  <si>
    <t>CI 396757</t>
  </si>
  <si>
    <t>CI 396756</t>
  </si>
  <si>
    <t>Pembayaran PIB</t>
  </si>
  <si>
    <t>CI 396758</t>
  </si>
  <si>
    <t>By. Berobat Yadi (produksi)</t>
  </si>
  <si>
    <t>By. Berobat Hendrik (produksi)</t>
  </si>
  <si>
    <t>upah muat dalzon 15drum</t>
  </si>
  <si>
    <t>upah muat drum kosong ke dalzon 50drum x 900</t>
  </si>
  <si>
    <t>pembelian 5kg gula</t>
  </si>
  <si>
    <t>uang lembur 3orang</t>
  </si>
  <si>
    <t>upah muat dalzon 29drum dan tip supir forklip</t>
  </si>
  <si>
    <t xml:space="preserve">upah muat 45drum kosong x 650 ke dalzon </t>
  </si>
  <si>
    <t>Kas kecil Nathani Chemical tgl. 16-21 Desember 2013</t>
  </si>
  <si>
    <t>Pembelian tekko</t>
  </si>
  <si>
    <t>pembelian telfon FRB.77011 (perbaikan mesin)</t>
  </si>
  <si>
    <t>pembelian roll peber FRB.77011 (perbaikan mesin)</t>
  </si>
  <si>
    <t>pembelian mestran 1L (perbaikan mesin)</t>
  </si>
  <si>
    <t>Penjualan 72drum x 137</t>
  </si>
  <si>
    <t>Pembayaran Listrik Bulan November 2013</t>
  </si>
  <si>
    <t>CI 396759</t>
  </si>
  <si>
    <t>BF 270995</t>
  </si>
  <si>
    <t>Upah Setia Dharma 1 hari * Rp. 60,000,- (09-14 Desember 2013)</t>
  </si>
  <si>
    <t>Upah Rasidi 4 hari * Rp. 60,000,- (09-14 Desember 2013)</t>
  </si>
  <si>
    <t>Upah Yadi 4 hari * Rp. 60,000,- (09-14 Desember 2013)</t>
  </si>
  <si>
    <t>Upah Rohman 4 hari * Rp. 60,000,- (09-14 Desember 2013)</t>
  </si>
  <si>
    <t>Upah Erwin 4 hari * Rp. 60,000,- (09-14 Desember 2013)</t>
  </si>
  <si>
    <t>Upah Lembur Setia Dharma 1 hari * Rp. 15,000,- (09-14 Desember 2013)</t>
  </si>
  <si>
    <t>Upah Lembur Rasidi 4 hari * Rp. 15,000,- (09-14 Desember 2013)</t>
  </si>
  <si>
    <t>Upah Lembur Yadi 4 hari * Rp. 15,000,- (09-14 Desember 2013)</t>
  </si>
  <si>
    <t>Upah Lembur Rohman 4 hari * Rp. 15,000,- (09-14 Desember 2013)</t>
  </si>
  <si>
    <t>Upah Lembur Erwin 3 hari * Rp. 15,000,- (09-14 Desember 2013)</t>
  </si>
  <si>
    <t>Upah Lembur Irkham 6 hari * Rp. 15,000,- (09-14 Desember 2013)</t>
  </si>
  <si>
    <t>Upah Tamin 4 hari * Rp. 60,000,- (09-14 Desember 2013)</t>
  </si>
  <si>
    <t>Upah Kholil 5 hari * Rp. 60,000,- (09-14 Desember 2013)</t>
  </si>
  <si>
    <t>Upah Feri 5 hari * Rp. 60,000,- (09-14 Desember 2013)</t>
  </si>
  <si>
    <t>Upah Jaenal 5 hari * Rp. 60,000,- (09-14 Desember 2013)</t>
  </si>
  <si>
    <t>Upah Abdurahman Wahid 5 hari * Rp. 60,000,- (09-14 Desember 2013)</t>
  </si>
  <si>
    <t>Upah Endri 5 hari * Rp. 60,000,- (09-14 Desember 2013)</t>
  </si>
  <si>
    <t>Upah Endri Subagio 4 hari * Rp. 60,000,- (09-14 Desember 2013)</t>
  </si>
  <si>
    <t>Upah Rizal 5 hari * Rp. 60,000,- (09-14 Desember 2013)</t>
  </si>
  <si>
    <t>Upah Lembur Tamin 4 hari * Rp. 15,000,- (09-14 Desember 2013)</t>
  </si>
  <si>
    <t>Upah Lembur Kholil 5 hari * Rp. 15,000,- (09-14 Desember 2013)</t>
  </si>
  <si>
    <t>Upah Lembur Feri 5 hari * Rp. 15,000,- (09-14 Desember 2013)</t>
  </si>
  <si>
    <t>Upah Lembur Jaenal 5 hari * Rp. 15,000,- (09-14 Desember 2013)</t>
  </si>
  <si>
    <t>Upah Lembur Abdurahman Wahid 5 hari * Rp. 15,000,- (09-14 Desember 2013)</t>
  </si>
  <si>
    <t>Upah Lembur Endri 5 hari * Rp. 15,000,- (09-14 Desember 2013)</t>
  </si>
  <si>
    <t>Upah Lembur Endri Subagio 3 hari * Rp. 15,000,- (09-14 Desember 2013)</t>
  </si>
  <si>
    <t>Upah Lembur Rizal 4 hari * Rp. 15,000,- (09-14 Desember 2013)</t>
  </si>
  <si>
    <t>Upah Abad 2 hari * Rp. 60,000,- (09-14 Desember 2013)</t>
  </si>
  <si>
    <t>Upah Lembur Abad 2 hari * Rp. 15,000,- (09-14 Desember 2013)</t>
  </si>
  <si>
    <t xml:space="preserve">pembelian 5kotak masker </t>
  </si>
  <si>
    <t>Upah Nur 5 hari * Rp. 60,000,- (09-14 Desember 2013)</t>
  </si>
  <si>
    <t>Upah Safei 5 hari * Rp. 60,000,- (09-14 Desember 2013)</t>
  </si>
  <si>
    <t>Upah Husen 5 hari * Rp. 60,000,- (09-14 Desember 2013)</t>
  </si>
  <si>
    <t>Upah Tayib 5 hari * Rp. 60,000,- (09-14 Desember 2013)</t>
  </si>
  <si>
    <t>Upah Yadih 5 hari * Rp. 60,000,- (09-14 Desember 2013)</t>
  </si>
  <si>
    <t>Upah Lembur Nur 2 hari * Rp. 15,000,- (09-14 Desember 2013)</t>
  </si>
  <si>
    <t xml:space="preserve">upah muat dalzon 800sak </t>
  </si>
  <si>
    <t xml:space="preserve">upah bongkar PT.KAO </t>
  </si>
  <si>
    <t>By. BBM pak. Zaki ( full truk B 9165 CT ) (400144 km)</t>
  </si>
  <si>
    <t>By. Berobat Aam</t>
  </si>
  <si>
    <t>Pembayaran Telepon  021-5559284 bulan November 2013</t>
  </si>
  <si>
    <t>Payment Slip #SI130900193</t>
  </si>
  <si>
    <t>Pembayaran Hutang SI#130700104</t>
  </si>
  <si>
    <t>Pembayaran Hutang SI#130700105</t>
  </si>
  <si>
    <t>Pembayaran Hutang SI#130700106</t>
  </si>
  <si>
    <t>Pembayaran Hutang SI#130800108</t>
  </si>
  <si>
    <t>Pembayaran Hutang SI#130800112</t>
  </si>
  <si>
    <t xml:space="preserve">pembelian 15bungkus sabun colek ekonomi </t>
  </si>
  <si>
    <t>1.1.5.0.5</t>
  </si>
  <si>
    <t xml:space="preserve">upah lembur 3 orang </t>
  </si>
  <si>
    <t>Gaji 2hari sandy (pengganti aan sementara) tgl 20-21 Desember 2013</t>
  </si>
  <si>
    <t xml:space="preserve">upah bongkar gema 80drum </t>
  </si>
  <si>
    <t>Upah Rizal 4 hari * Rp. 60,000,- (16-21 Desember 2013)</t>
  </si>
  <si>
    <t>Upah Lembur Rizal 4 hari * Rp. 15,000,- (16-21 Desember 2013)</t>
  </si>
  <si>
    <t>Upah Raefi 2 hari * Rp. 60,000,- (25-26 November 2013)</t>
  </si>
  <si>
    <t>Upah Lembur Raefi 1 hari * Rp. 15,000,- (25-26 November 2013)</t>
  </si>
  <si>
    <t>Upah Rudini 1 hari * Rp. 60,000,- (12 Desember 2013)</t>
  </si>
  <si>
    <t>Upah Lembur Rudini 1 hari * Rp. 15,000,- (12 Desember 2013)</t>
  </si>
  <si>
    <t xml:space="preserve">upah bongkar bahtera adi jaya 100drum </t>
  </si>
  <si>
    <t>karter</t>
  </si>
  <si>
    <t>sewa forklip (00083477)</t>
  </si>
  <si>
    <t>sewa forklip (00083489)</t>
  </si>
  <si>
    <t>sewa forklip (00083432)</t>
  </si>
  <si>
    <t>sewa forklip (00083411)</t>
  </si>
  <si>
    <t xml:space="preserve">sarung tangan, stop kran, klem slang </t>
  </si>
  <si>
    <t>Upah Roni 6 hari * Rp. 60,000,- (02-07 Desember 2013)</t>
  </si>
  <si>
    <t>Upah Lembur Roni 1 hari * Rp. 15,000,- (02-07 Desember 2013)</t>
  </si>
  <si>
    <t>Upah Roni 4,5 hari * Rp. 60,000,- (09-14 Desember 2013)</t>
  </si>
  <si>
    <t>Upah Lasro 4,5 hari * Rp. 60,000,- (09-14 Desember 2013)</t>
  </si>
  <si>
    <t>Upah Roni 6 hari * Rp. 60,000,- (16-21 Desember 2013)</t>
  </si>
  <si>
    <t>Upah Nur 5,5 hari * Rp. 60,000,- (16-21 Desember 2013)</t>
  </si>
  <si>
    <t>Upah Lasro 6 hari * Rp. 60,000,- (16-21 Desember 2013)</t>
  </si>
  <si>
    <t>Upah Safei 6 hari * Rp. 60,000,- (16-21 Desember 2013)</t>
  </si>
  <si>
    <t>Upah Husen 5 hari * Rp. 60,000,- (16-21 Desember 2013)</t>
  </si>
  <si>
    <t>Upah Tayib 6 hari * Rp. 60,000,- (16-21 Desember 2013)</t>
  </si>
  <si>
    <t>Upah Yadih 6 hari * Rp. 60,000,- (16-21 Desember 2013)</t>
  </si>
  <si>
    <t>Upah Lembur Nur 3 hari * Rp. 15,000,- (16-21 Desember 2013)</t>
  </si>
  <si>
    <t>Upah Rasidi 4 hari * Rp. 60,000,- (16-21 Desember 2013)</t>
  </si>
  <si>
    <t>Upah Yadi 5 hari * Rp. 60,000,- (16-21 Desember 2013)</t>
  </si>
  <si>
    <t>Upah Rohman 5 hari * Rp. 60,000,- (16-21 Desember 2013)</t>
  </si>
  <si>
    <t>Upah Erwin 5 hari * Rp. 60,000,- (16-21 Desember 2013)</t>
  </si>
  <si>
    <t>Upah Abad 3 hari * Rp. 60,000,- (16-21 Desember 2013)</t>
  </si>
  <si>
    <t>Upah Feri 5 hari * Rp. 60,000,- (16-21 Desember 2013)</t>
  </si>
  <si>
    <t>Upah Lembur Rasidi 4 hari * Rp. 15,000,- (16-21 Desember 2013)</t>
  </si>
  <si>
    <t>Upah Lembur Yadi 4 hari * Rp. 15,000,- (16-21 Desember 2013)</t>
  </si>
  <si>
    <t>Upah lembur Rohman 4 hari * Rp. 15,000,- (16-21 Desember 2013)</t>
  </si>
  <si>
    <t>Upah Lembur Erwin 4 hari * Rp. 15,000,- (16-21 Desember 2013)</t>
  </si>
  <si>
    <t>Upah Lembur Abad 3 hari * Rp. 15,000,- (16-21 Desember 2013)</t>
  </si>
  <si>
    <t>Upah Lembur Feri 4 hari * Rp. 15,000,- (16-21 Desember 2013)</t>
  </si>
  <si>
    <t>Upah Irkham 4 hari * Rp. 15,000,- (16-21 Desember 2013)</t>
  </si>
  <si>
    <t>Upah Tamin 5 hari * Rp. 60,000,- (16-21 Desember 2013)</t>
  </si>
  <si>
    <t>Upah Kholil 4 hari * Rp. 60,000,- (16-21 Desember 2013)</t>
  </si>
  <si>
    <t>Upah Jaenal 3 hari * Rp. 60,000,- (16-21 Desember 2013)</t>
  </si>
  <si>
    <t>Upah Abdurahman Wahid 4 hari * Rp. 60,000,- (16-21 Desember 2013)</t>
  </si>
  <si>
    <t>Upah Endri 5 hari * Rp. 60,000,- (16-21 Desember 2013)</t>
  </si>
  <si>
    <t>Upah Endri Subagio 5 hari * Rp. 60,000,- (16-21 Desember 2013)</t>
  </si>
  <si>
    <t>Upah Lembur Tamin 3 hari * Rp. 15,000,- (16-21 Desember 2013)</t>
  </si>
  <si>
    <t>Upah Lembur Kholil 3 hari * Rp. 15,000,- (16-21 Desember 2013)</t>
  </si>
  <si>
    <t>Upah Lembur Jaenal 3 hari * Rp. 15,000,- (16-21 Desember 2013)</t>
  </si>
  <si>
    <t>Upah Lembur Abdurahman Wahid 3 hari * Rp. 60,000,- (16-21 Desember 2013)</t>
  </si>
  <si>
    <t>Upah Lembur Endri 3 hari * Rp. 60,000,- (16-21 Desember 2013)</t>
  </si>
  <si>
    <t>Upah Lembur Endri Subagio 4 hari * Rp. 60,000,- (16-21 Desember 2013)</t>
  </si>
  <si>
    <t>Bayar Listrik gudang A 5 no.08 bulan desember 2013</t>
  </si>
  <si>
    <t>Payment Slip SI#131000201</t>
  </si>
  <si>
    <t>Payment Slip SI#131000202</t>
  </si>
  <si>
    <t>Payment Slip SI#131000203</t>
  </si>
  <si>
    <t>CI 396761</t>
  </si>
  <si>
    <t>By. Pembuatan buku cek / giro</t>
  </si>
  <si>
    <t>Pajak PPN DN</t>
  </si>
  <si>
    <t xml:space="preserve">upah bongkar import 160drum </t>
  </si>
  <si>
    <t>2 countainer 20vit</t>
  </si>
  <si>
    <t>upah muat drum kosong ke dalzon 80drum x 500</t>
  </si>
  <si>
    <t>Kas kecil Nathani Chemical tgl. 30 Desember 2013 - 04 Januari 2014</t>
  </si>
  <si>
    <t>Kas kecil Nathani Chemical tgl. 23-28 Desember 2013</t>
  </si>
  <si>
    <t>upah muat drum kosong ke dalzon 36drum x 500</t>
  </si>
  <si>
    <t>BF 270998</t>
  </si>
  <si>
    <t>Upah Rasidi 4 hari * Rp. 60,000,- (23-28 Desember 2013)</t>
  </si>
  <si>
    <t>Upah Yadi 4 hari * Rp. 60,000,- (23-28 Desember 2013)</t>
  </si>
  <si>
    <t>Upah Rohman 4 hari * Rp. 60,000,- (23-28 Desember 2013)</t>
  </si>
  <si>
    <t>Upah Erwin 4 hari * Rp. 60,000,- (23-28 Desember 2013)</t>
  </si>
  <si>
    <t>Upah Abad 4 hari * Rp. 60,000,- (23-28 Desember 2013)</t>
  </si>
  <si>
    <t>Upah Feri 4 hari * Rp. 60,000,- (23-28 Desember 2013)</t>
  </si>
  <si>
    <t>Upah Lembur Rasidi 4 hari * Rp. 15,000,- (23-28 Desember 2013)</t>
  </si>
  <si>
    <t>Upah Lembur Yadi 4 hari * Rp. 15,000,- (23-28 Desember 2013)</t>
  </si>
  <si>
    <t>Upah Lembur Rohman 4 hari * Rp. 15,000,- (23-28 Desember 2013)</t>
  </si>
  <si>
    <t>Upah Lembur Erwin 2 hari * Rp. 15,000,- (23-28 Desember 2013)</t>
  </si>
  <si>
    <t>Upah Lembur Abad 4 hari * Rp. 15,000,- (23-28 Desember 2013)</t>
  </si>
  <si>
    <t>Upah Lembur Feri 4 hari * Rp. 15,000,- (23-28 Desember 2013)</t>
  </si>
  <si>
    <t>Upah Lembur Irkham 4 hari * Rp. 15,000,- (23-28 Desember 2013)</t>
  </si>
  <si>
    <t>Upah Tamin 4 hari * Rp. 60,000,- (23-28 Desember 2013)</t>
  </si>
  <si>
    <t>Upah Kholil 4 hari * Rp. 60,000,- (23-28 Desember 2013)</t>
  </si>
  <si>
    <t>Upah Abdurahman Wahid 4 hari * Rp. 60,000,- (23-28 Desember 2013)</t>
  </si>
  <si>
    <t>Upah Endri 4 hari * Rp. 60,000,- (23-28 Desember 2013)</t>
  </si>
  <si>
    <t>Upah Endri Subagio 4 hari * Rp. 60,000,- (23-28 Desember 2013)</t>
  </si>
  <si>
    <t>Upah Lembur Tamin 4 hari * Rp. 15,000,- (23-28 Desember 2013)</t>
  </si>
  <si>
    <t>Upah Lembur Kholil 4 hari * Rp. 15,000,- (23-28 Desember 2013)</t>
  </si>
  <si>
    <t>Upah Lembur Abdurahman Wahid 4 hari * Rp. 15,000,- (23-28 Desember 2013)</t>
  </si>
  <si>
    <t>Upah Lembur Endri 4 hari * Rp. 15,000,- (23-28 Desember 2013)</t>
  </si>
  <si>
    <t>Upah Lembur Endri Subagio 4 hari * Rp. 15,000,- (23-28 Desember 2013)</t>
  </si>
  <si>
    <t xml:space="preserve">By. ADM Bank </t>
  </si>
  <si>
    <t>Sallary Irkham bulan Desember 2013</t>
  </si>
  <si>
    <t>Sallary Irwan bulan Desember 2013</t>
  </si>
  <si>
    <t>Sallary Aan bulan Desember 2013</t>
  </si>
  <si>
    <t>Sallary Hendrianto bulan Desember 2013</t>
  </si>
  <si>
    <t>Sallary Masni bulan Desember 2013</t>
  </si>
  <si>
    <t>Sallary Akian bulan Desember 2013</t>
  </si>
  <si>
    <t>CI 396763</t>
  </si>
  <si>
    <t>CI 396764</t>
  </si>
  <si>
    <t>BF 270999</t>
  </si>
  <si>
    <t>Pajak bunga</t>
  </si>
  <si>
    <t>Upah Nur 4 hari * Rp. 60,000,- (23-28 Desember 2013)</t>
  </si>
  <si>
    <t>Upah Lasro 3 hari * Rp. 60,000,- (23-28 Desember 2013)</t>
  </si>
  <si>
    <t>Upah Safei 4 hari * Rp. 60,000,- (23-28 Desember 2013)</t>
  </si>
  <si>
    <t>Upah Roni 4 hari * Rp. 60,000,- (23-28 Desember 2013)</t>
  </si>
  <si>
    <t>Upah Husen 4 hari * Rp. 60,000,- (23-28 Desember 2013)</t>
  </si>
  <si>
    <t>Upah Tayib 4 hari * Rp. 60,000,- (23-28 Desember 2013)</t>
  </si>
  <si>
    <t>Upah Yadih 4 hari * Rp. 60,000,- (23-28 Desember 2013)</t>
  </si>
  <si>
    <t>Upah Lembnur akian bulan desember 2013 24 x 15,000</t>
  </si>
  <si>
    <t>Gaji Hedrianto 2hari</t>
  </si>
  <si>
    <t>Upah Lembur Erwin 1 hari * Rp. 15.000,- (23-28 Desember 2013)</t>
  </si>
  <si>
    <t>Pembelian 20bungkus sabun colek ekonomi</t>
  </si>
  <si>
    <t>Token Listrik bulan januari 2014</t>
  </si>
  <si>
    <t>Upah Marune 3 hari * Rp. 60,000,- (23-28 Desember 2013)</t>
  </si>
  <si>
    <t>Upah Lembur Marune 2 hari * Rp. 15,000,- (23-28 Desember 2013)</t>
  </si>
  <si>
    <t>Payment Slip SI#130800161</t>
  </si>
  <si>
    <t>Payment Slip SI#130900164</t>
  </si>
  <si>
    <t>Payment Slip SI#130800155</t>
  </si>
  <si>
    <t>Payment Slip SI#130800156</t>
  </si>
  <si>
    <t>Payment Slip SI#130900162</t>
  </si>
  <si>
    <t>SI 130800161</t>
  </si>
  <si>
    <t>SI 130900164</t>
  </si>
  <si>
    <t>SI 130800155</t>
  </si>
  <si>
    <t>SI 130800156</t>
  </si>
  <si>
    <t>SI 130900162</t>
  </si>
  <si>
    <t>1.1.5.0.11</t>
  </si>
  <si>
    <t>1.1.5.0.12</t>
  </si>
  <si>
    <t>Pembayaran Hutang SI#130800119</t>
  </si>
  <si>
    <t>SI 130800112</t>
  </si>
  <si>
    <t>SI 130800119</t>
  </si>
  <si>
    <t>CI 396765</t>
  </si>
  <si>
    <t>upah muat drum kosong 28x500</t>
  </si>
  <si>
    <t>Kas kecil Nathani Chemical tgl. 06-11 Januari 2014</t>
  </si>
  <si>
    <t>iuran kepala buruh gudang A 7 no.31 bulan Januari 2014</t>
  </si>
  <si>
    <t>iuran kepala buruh gudang A 5 no.08 bulan Januari 2014</t>
  </si>
  <si>
    <t>sewa forklip (00083916)</t>
  </si>
  <si>
    <t>sewa forklip (00083636)</t>
  </si>
  <si>
    <t>sewa forklip (00083577)</t>
  </si>
  <si>
    <t>sewa forklip (00083944)</t>
  </si>
  <si>
    <t>sewa forklip (00083744)</t>
  </si>
  <si>
    <t>BF 271000</t>
  </si>
  <si>
    <t>Upah Rasidi 4 hari * Rp. 60,000,- (30 Desember 2013 - 04 Januari 2014)</t>
  </si>
  <si>
    <t>Upah Yadi 4,5 hari * Rp. 60,000,- (30 Desember 2013 - 04 Januari 2014)</t>
  </si>
  <si>
    <t>Upah Erwin 4,5 hari * Rp. 60,000,- (30 Desember 2013 - 04 Januari 2014)</t>
  </si>
  <si>
    <t>Upah Abad 4 hari * Rp. 60,000,- (30 Desember 2013 - 04 Januari 2014)</t>
  </si>
  <si>
    <t>Upah Feri 4 hari * Rp. 60,000,- (30 Desember 2013 - 04 Januari 2014)</t>
  </si>
  <si>
    <t>Upah Rohman 4,5 hari * Rp. 60,000,- (30 Desember 2013 - 04 Januari 2014)</t>
  </si>
  <si>
    <t>Upah Lembur Rasidi 4 hari * Rp. 15,000,- (30 Desember 2013 - 04 Januari 2014)</t>
  </si>
  <si>
    <t>Upah Lembur Yadi 4 hari * Rp. 15,000,- (30 Desember 2013 - 04 Januari 2014)</t>
  </si>
  <si>
    <t>Upah Lembur Rohman 4 hari * Rp. 15,000,- (30 Desember 2013 - 04 Januari 2014)</t>
  </si>
  <si>
    <t>Upah Lembur Erwin 4 hari * Rp. 15,000,- (30 Desember 2013 - 04 Januari 2014)</t>
  </si>
  <si>
    <t>Upah Lembur Abad 4 hari * Rp. 15,000,- (30 Desember 2013 - 04 Januari 2014)</t>
  </si>
  <si>
    <t>Upah Lembur Feri 4 hari * Rp. 15,000,- (30 Desember 2013 - 04 Januari 2014)</t>
  </si>
  <si>
    <t>Upah Lembur Irkham 4 hari * Rp. 15,000,- (30 Desember 2013 - 04 Januari 2014)</t>
  </si>
  <si>
    <t>Upah Tamin 1,5 hari * Rp. 60,000,- (30 Desember 2013 - 04 Januari 2014)</t>
  </si>
  <si>
    <t>Upah Tamin 3 hari * Rp. 70,000,- (30 Desember 2013 - 04 Januari 2014)</t>
  </si>
  <si>
    <t>Upah Kholil 4 hari * Rp. 60,000,- (30 Desember 2013 - 04 Januari 2014)</t>
  </si>
  <si>
    <t>Upah Marune 4,5 hari * Rp. 60,000,- (30 Desember 2013 - 04 Januari 2014)</t>
  </si>
  <si>
    <t>Upah Abdurahman 3,5 hari * Rp. 60,000,- (30 Desember 2013 - 04 Januari 2014)</t>
  </si>
  <si>
    <t>Upah Endri 4,5 hari * Rp. 60,000,- (30 Desember 2013 - 04 Januari 2014)</t>
  </si>
  <si>
    <t>Upah Endri Subagio 4,5 hari * Rp. 60,000,- (30 Desember 2013 - 04 Januari 2014)</t>
  </si>
  <si>
    <t>Upah Lembur Tamin 4 hari * Rp. 15,000,- (30 Desember 2013 - 04 Januari 2014)</t>
  </si>
  <si>
    <t>Upah Lembur Kholil 4 hari * Rp. 15,000,- (30 Desember 2013 - 04 Januari 2014)</t>
  </si>
  <si>
    <t>Upah Lembur Marune 4 hari * Rp. 15,000,- (30 Desember 2013 - 04 Januari 2014)</t>
  </si>
  <si>
    <t>Upah Lembur Abdurahman 3 hari * Rp. 15,000,- (30 Desember 2013 - 04 Januari 2014)</t>
  </si>
  <si>
    <t>Upah Lembur Endri 4 hari * Rp. 15,000,- (30 Desember 2013 - 04 Januari 2014)</t>
  </si>
  <si>
    <t>Upah Lembur Endri Subagio 4 hari * Rp. 15,000,- (30 Desember 2013 - 04 Januari 2014)</t>
  </si>
  <si>
    <t>Upah Nur 4 hari * Rp. 60,000,- (30 Desember 2013 - 04 Januari 2014)</t>
  </si>
  <si>
    <t>Upah Lasro 4 hari * Rp. 60,000,- (30 Desember 2013 - 04 Januari 2014)</t>
  </si>
  <si>
    <t>Upah Safei 4 hari * Rp. 60,000,- (30 Desember 2013 - 04 Januari 2014)</t>
  </si>
  <si>
    <t>Upah Roni 4 hari * Rp. 60,000,- (30 Desember 2013 - 04 Januari 2014)</t>
  </si>
  <si>
    <t>Upah Husen 4 hari * Rp. 60,000,- (30 Desember 2013 - 04 Januari 2014)</t>
  </si>
  <si>
    <t>Upah Tayib 4 hari * Rp. 60,000,- (30 Desember 2013 - 04 Januari 2014)</t>
  </si>
  <si>
    <t>Upah Yadih 4 hari * Rp. 60,000,- (30 Desember 2013 - 04 Januari 2014)</t>
  </si>
  <si>
    <t>Upah Lasro 1 hari * Rp. 60,000,- (23 Desember 2013)</t>
  </si>
  <si>
    <t>By. BBM full L300 (25845 km)</t>
  </si>
  <si>
    <t xml:space="preserve">pembelian 1unit sanyo </t>
  </si>
  <si>
    <t>upah bongkar barang retur 30drum</t>
  </si>
  <si>
    <t>pembelian 2 roll tali rafia</t>
  </si>
  <si>
    <t xml:space="preserve">upah bongkar dalzon 21drum </t>
  </si>
  <si>
    <t>Kas kecil Nathani Chemical tgl. 13-18 Januari 2014</t>
  </si>
  <si>
    <t>By. Telekomunikasi pak. Daniel 08129737138</t>
  </si>
  <si>
    <t>By. BBM pak. Zaki ( full truk B 9165 CT ) ( km rusak )</t>
  </si>
  <si>
    <t xml:space="preserve">upah buruh di tkp dan cikarang </t>
  </si>
  <si>
    <t xml:space="preserve">By. Parkir </t>
  </si>
  <si>
    <t xml:space="preserve">pembelian 1dirigent (20ltr) shampo u/ anak produksi </t>
  </si>
  <si>
    <t>sewa forklip (00084215)</t>
  </si>
  <si>
    <t>sewa forklip (00084187)</t>
  </si>
  <si>
    <t>Upah Tamin 6 hari * Rp. 70,000,- (06-11 Januari 2014)</t>
  </si>
  <si>
    <t>Upah Kholil 3 hari * Rp. 60,000,- (06-11 Januari 2014)</t>
  </si>
  <si>
    <t>Upah Marune 3 hari * Rp. 60,000,- (06-11 Januari 2014)</t>
  </si>
  <si>
    <t>Upah Endri 2 hari * Rp. 60,000,- (06-11 Januari 2014)</t>
  </si>
  <si>
    <t>Upah Endri Subagio 3 hari * Rp. 60,000,- (06-11 Januari 2014)</t>
  </si>
  <si>
    <t>Upah Rohman 3 hari * Rp. 60,000,- (06-11 Januari 2014)</t>
  </si>
  <si>
    <t>Upah Lembur Tamin 3 hari * Rp. 15,000,- (06-11 Januari 2014)</t>
  </si>
  <si>
    <t>Upah Lembur Kholil 3 hari * Rp. 15,000,- (06-11 Januari 2014)</t>
  </si>
  <si>
    <t>Upah Lembur Marune 3 hari * Rp. 15,000,- (06-11 Januari 2014)</t>
  </si>
  <si>
    <t>Upah Lembur Abdurahman wahid 3 hari * Rp. 15,000,- (06-11 Januari 2014)</t>
  </si>
  <si>
    <t>Upah Abdurahman wahid 3 hari * Rp. 60,000,- (06-11 Januari 2014)</t>
  </si>
  <si>
    <t>Upah Lembur Endri 2 hari * Rp. 15,000,- (06-11 Januari 2014)</t>
  </si>
  <si>
    <t>Upah Lembur Endri Subagio 3 hari * Rp. 15,000,- (06-11 Januari 2014)</t>
  </si>
  <si>
    <t>Upah Lembur Rohman 3 hari * Rp. 15,000,- (06-11 Januari 2014)</t>
  </si>
  <si>
    <t>Upah Rasidi 6 hari * Rp. 60,000,- (06-11 Januari 2014)</t>
  </si>
  <si>
    <t>Upah Yadi 6 hari * Rp. 60,000,- (06-11 Januari 2014)</t>
  </si>
  <si>
    <t>Upah Erwin 6 hari * Rp. 60,000,- (06-11 Januari 2014)</t>
  </si>
  <si>
    <t>Upah Abad 6 hari * Rp. 60,000,- (06-11 Januari 2014)</t>
  </si>
  <si>
    <t>Upah Feri 6 hari * Rp. 60,000,- (06-11 Januari 2014)</t>
  </si>
  <si>
    <t>Upah Lembur Rasidi 6 hari * Rp. 15,000,- (06-11 Januari 2014)</t>
  </si>
  <si>
    <t>Upah Lembur Yadi 6 hari * Rp. 15,000,- (06-11 Januari 2014)</t>
  </si>
  <si>
    <t>Upah Lembur Erwin 6 hari * Rp. 15,000,- (06-11 Januari 2014)</t>
  </si>
  <si>
    <t>Upah Lembur Abad 6 hari * Rp. 15,000,- (06-11 Januari 2014)</t>
  </si>
  <si>
    <t>Upah Lembur Feri 6 hari * Rp. 15,000,- (06-11 Januari 2014)</t>
  </si>
  <si>
    <t>Upah Lembur Irkham 6 hari * Rp. 15,000,- (06-11 Januari 2014)</t>
  </si>
  <si>
    <t>Upah Nur 5 hari * Rp. 60,000,- (06-11 Januari 2014)</t>
  </si>
  <si>
    <t>Upah Lasro 6 hari * Rp. 60,000,- (06-11 Januari 2014)</t>
  </si>
  <si>
    <t>Upah Safei 6 hari * Rp. 60,000,- (06-11 Januari 2014)</t>
  </si>
  <si>
    <t>Upah Roni 6 hari * Rp. 60,000,- (06-11 Januari 2014)</t>
  </si>
  <si>
    <t>Upah Husen 6 hari * Rp. 60,000,- (06-11 Januari 2014)</t>
  </si>
  <si>
    <t>Upah Tayib 6 hari * Rp. 60,000,- (06-11 Januari 2014)</t>
  </si>
  <si>
    <t>Upah Yadih 6 hari * Rp. 60,000,- (06-11 Januari 2014)</t>
  </si>
  <si>
    <t>Upah lembur Lasro 1 hari * Rp. 15,000,- (06-11 Januari 2014)</t>
  </si>
  <si>
    <t>iuran keamanan dan kebersihan bulan Januari 2014 A 7 no.31</t>
  </si>
  <si>
    <t>iuran keamanan dan kebersihan bulan Januari 2014 A 5 no.08</t>
  </si>
  <si>
    <t>CI 396767</t>
  </si>
  <si>
    <t>CI 396768</t>
  </si>
  <si>
    <t>LAMPUNG</t>
  </si>
  <si>
    <t>Payment Slip SI#130900168</t>
  </si>
  <si>
    <t>SI 130900168</t>
  </si>
  <si>
    <t>1.1.5.0.2</t>
  </si>
  <si>
    <t xml:space="preserve">upah lembur tunggu pak. Zaki dari DHI </t>
  </si>
  <si>
    <t>CI 396769</t>
  </si>
  <si>
    <t>upah muat dalzon 42drum</t>
  </si>
  <si>
    <t>By. BBM (km rusak) (truk B 9165 CT)</t>
  </si>
  <si>
    <t>Pembayaran Telepon  021-5559284 bulan Desember 2013</t>
  </si>
  <si>
    <t>pembelian gula 6kg @13,000</t>
  </si>
  <si>
    <t xml:space="preserve">pembelian pembersih kaca </t>
  </si>
  <si>
    <t>pembelian tissue roll</t>
  </si>
  <si>
    <t>pembelian sabun colek 10bungkus</t>
  </si>
  <si>
    <t>upaj lembur tunggu pak. Zaki dari cikarang 3org</t>
  </si>
  <si>
    <t>Kas kecil Nathani Chemical tgl. 20-25 Januari 2014</t>
  </si>
  <si>
    <t>BG 590427</t>
  </si>
  <si>
    <t>pembelian 2ball sendok bening</t>
  </si>
  <si>
    <t>Upah Tamin 5 hari * Rp. 70,000,- (13-18 Januari 2014)</t>
  </si>
  <si>
    <t>Upah Kholil 4 hari * Rp. 60,000,- (13-18 Januari 2014)</t>
  </si>
  <si>
    <t>Upah Marune 5 hari * Rp. 60,000,- (13-18 Januari 2014)</t>
  </si>
  <si>
    <t>Upah Abdurahman Wahid 5 hari * Rp. 60,000,- (13-18 Januari 2014)</t>
  </si>
  <si>
    <t>Upah Endri 5 hari * Rp. 60,000,- (13-18 Januari 2014)</t>
  </si>
  <si>
    <t>Upah Endri Subagio 4 hari * Rp. 60,000,- (13-18 Januari 2014)</t>
  </si>
  <si>
    <t>Upah Rohman 5 hari * Rp. 60,000,- (13-18 Januari 2014)</t>
  </si>
  <si>
    <t>Upah Lembur Tamin 5 hari * Rp. 15,000,- (13-18 Januari 2014)</t>
  </si>
  <si>
    <t>Upah Lembur Kholil 4 hari * Rp. 15,000,- (13-18 Januari 2014)</t>
  </si>
  <si>
    <t>Upah Lembur Marune 5 hari * Rp. 15,000,- (13-18 Januari 2014)</t>
  </si>
  <si>
    <t>Upah Lembur Abdurahman Wahid 5 hari * Rp. 15,000,- (13-18 Januari 2014)</t>
  </si>
  <si>
    <t>Upah Lembur Endri Subagio 4 hari * Rp. 15,000,- (13-18 Januari 2014)</t>
  </si>
  <si>
    <t>Upah Lembur Endri 5 hari * Rp. 15,000,- (13-18 Januari 2014)</t>
  </si>
  <si>
    <t>Upah Lembur Rohman 5 hari * Rp. 15,000,- (13-18 Januari 2014)</t>
  </si>
  <si>
    <t>Upah Rasidi 4 hari * Rp. 60,000,- (13-18 Januari 2014)</t>
  </si>
  <si>
    <t>Upah Yadi 5 hari * Rp. 60,000,- (13-18 Januari 2014)</t>
  </si>
  <si>
    <t>Upah Erwin 5 hari * Rp. 60,000,- (13-18 Januari 2014)</t>
  </si>
  <si>
    <t>Upah Abad 5 hari * Rp. 60,000,- (13-18 Januari 2014)</t>
  </si>
  <si>
    <t>Upah Feri 5 hari * Rp. 60,000,- (13-18 Januari 2014)</t>
  </si>
  <si>
    <t>Upah Lembur Rasidi 4 hari * Rp. 15,000,- (13-18 Januari 2014)</t>
  </si>
  <si>
    <t>Upah Lembur Yadi 5 hari * Rp. 15,000,- (13-18 Januari 2014)</t>
  </si>
  <si>
    <t>Upah Lembur Erwin 5 hari * Rp. 15,000,- (13-18 Januari 2014)</t>
  </si>
  <si>
    <t>Upah Lembur Abad 5 hari * Rp. 15,000,- (13-18 Januari 2014)</t>
  </si>
  <si>
    <t>Upah Lembur Feri 5 hari * Rp. 15,000,- (13-18 Januari 2014)</t>
  </si>
  <si>
    <t>Upah Lembur Irkham 5 hari * Rp. 15,000,- (13-18 Januari 2014)</t>
  </si>
  <si>
    <t>Upah Nur 4 hari * Rp. 60,000,- (13-18 Januari 2014)</t>
  </si>
  <si>
    <t>Upah Lasro 5 hari * Rp. 60,000,- (13-18 Januari 2014)</t>
  </si>
  <si>
    <t>Upah Safei 3 hari * Rp. 60,000,- (13-18 Januari 2014)</t>
  </si>
  <si>
    <t>Upah Roni 5 hari * Rp. 60,000,- (13-18 Januari 2014)</t>
  </si>
  <si>
    <t>Upah Husen 5 hari * Rp. 60,000,- (13-18 Januari 2014)</t>
  </si>
  <si>
    <t>Upah Tayib 5 hari * Rp. 60,000,- (13-18 Januari 2014)</t>
  </si>
  <si>
    <t>Upah Yadih 5 hari * Rp. 60,000,- (13-18 Januari 2014)</t>
  </si>
  <si>
    <t>Upah Lembur Yadih 1 hari * Rp. 15,000,- (13-18 Januari 2014)</t>
  </si>
  <si>
    <t>Upah Lembur Husen 1 hari * Rp. 15,000,- (13-18 Januari 2014)</t>
  </si>
  <si>
    <t>Upah Lembur Lasro 2 hari * Rp. 15,000,- (13-18 Januari 2014)</t>
  </si>
  <si>
    <t>Upah Lembur Nur 1 hari * Rp. 15,000,- (13-18 Januari 2014)</t>
  </si>
  <si>
    <t>upah lembur muat import 3orang</t>
  </si>
  <si>
    <t>pembelian 1ball sendok bening</t>
  </si>
  <si>
    <t>upah muat pt.KAO 50drum</t>
  </si>
  <si>
    <t>sarung tangan, selang benang, kran air, siltape onda</t>
  </si>
  <si>
    <t>upah muat import 160drum</t>
  </si>
  <si>
    <t xml:space="preserve">pembelian 1/2kg karet </t>
  </si>
  <si>
    <t>pembelian 1bungkus tissue roll</t>
  </si>
  <si>
    <t>pembelian 2 bungkus detergen</t>
  </si>
  <si>
    <t>pembelian 4 sabun batangan</t>
  </si>
  <si>
    <t xml:space="preserve">pembelian 1 bungkus sunlight </t>
  </si>
  <si>
    <t>CI 396770</t>
  </si>
  <si>
    <t>pembelian 2roll tali rafia</t>
  </si>
  <si>
    <t>Payment Slip SI#130900171</t>
  </si>
  <si>
    <t>Payment Slip SI#130900169</t>
  </si>
  <si>
    <t>SI 130900171</t>
  </si>
  <si>
    <t>SI 130900169</t>
  </si>
  <si>
    <t>1.1.5.0.13</t>
  </si>
  <si>
    <t>1.1.5.0.4</t>
  </si>
  <si>
    <t>sewa forklip (00084289)</t>
  </si>
  <si>
    <t>sewa forklip (00084338)</t>
  </si>
  <si>
    <t>sewa forklip (00084322)</t>
  </si>
  <si>
    <t>pembelian 6batang sabun nuvo</t>
  </si>
  <si>
    <t>pembelian sabun colek ekonomi 10bungkus</t>
  </si>
  <si>
    <t>CI 396772</t>
  </si>
  <si>
    <t>CI 396771</t>
  </si>
  <si>
    <t>By. parkir pak. Welli dialfamart</t>
  </si>
  <si>
    <t>Kas kecil Nathani Chemical tgl. 27 Januari - 01 Februari 2014</t>
  </si>
  <si>
    <t>Payment SI#130900198</t>
  </si>
  <si>
    <t>Payment SI#130900197</t>
  </si>
  <si>
    <t>Payment SI#130900195</t>
  </si>
  <si>
    <t>Payment SI#130900194</t>
  </si>
  <si>
    <t>Payment SI#130100201</t>
  </si>
  <si>
    <t>Payment SI#130100200</t>
  </si>
  <si>
    <t>Payment SI#130900199</t>
  </si>
  <si>
    <t>SI 130900193</t>
  </si>
  <si>
    <t>SI 130900194</t>
  </si>
  <si>
    <t>SI 130900195</t>
  </si>
  <si>
    <t>SI 130900197</t>
  </si>
  <si>
    <t>SI 130900198</t>
  </si>
  <si>
    <t>SI 130900199</t>
  </si>
  <si>
    <t>SI 130100200</t>
  </si>
  <si>
    <t>SI 130100201</t>
  </si>
  <si>
    <t>Payment SI#130900164</t>
  </si>
  <si>
    <t>Payment SI#130900165</t>
  </si>
  <si>
    <t>CI 396775</t>
  </si>
  <si>
    <t>BG 590429</t>
  </si>
  <si>
    <t>THR Akian bulan Januari 2014</t>
  </si>
  <si>
    <t>THR Irwan bulan Januari 2014</t>
  </si>
  <si>
    <t>BG 590428</t>
  </si>
  <si>
    <t>SI 130900165</t>
  </si>
  <si>
    <t>Upah Nur 6 hari * Rp. 60,000,- (20-25 Januari 2014)</t>
  </si>
  <si>
    <t>Upah Lasro 6 hari * Rp. 60,000,- (20-25 Januari 2014)</t>
  </si>
  <si>
    <t>Upah Safei 5 hari * Rp. 60,000,- (20-25 Januari 2014)</t>
  </si>
  <si>
    <t>Upah Husen 6 hari * Rp. 60,000,- (20-25 Januari 2014)</t>
  </si>
  <si>
    <t>Upah Tayib 6 hari * Rp. 60,000,- (20-25 Januari 2014)</t>
  </si>
  <si>
    <t>Upah Yadih 6 hari * Rp. 60,000,- (20-25 Januari 2014)</t>
  </si>
  <si>
    <t>Upah Lembur Lasro 2 hari * Rp. 15,000,- (20-25 Januari 2014)</t>
  </si>
  <si>
    <t>Upah Rasidi 6 hari * Rp. 60,000,- (20-25 Januari 2014)</t>
  </si>
  <si>
    <t>Upah Yadi 6 hari * Rp. 60,000,- (20-25 Januari 2014)</t>
  </si>
  <si>
    <t>Upah Erwin 6 hari * Rp. 60,000,- (20-25 Januari 2014)</t>
  </si>
  <si>
    <t>Upah Abad 6 hari * Rp. 60,000,- (20-25 Januari 2014)</t>
  </si>
  <si>
    <t>Upah Feri 6 hari * Rp. 60,000,- (20-25 Januari 2014)</t>
  </si>
  <si>
    <t>Upah Solikhin 4 hari * Rp. 60,000,- (20-25 Januari 2014)</t>
  </si>
  <si>
    <t>Upah Lembur Rasidi 5 hari * Rp. 15,000,- (20-25 Januari 2014)</t>
  </si>
  <si>
    <t>Upah Lembur Yadi 5 hari * Rp. 15,000,- (20-25 Januari 2014)</t>
  </si>
  <si>
    <t>Upah Lembur Erwin 5 hari * Rp. 15,000,- (20-25 Januari 2014)</t>
  </si>
  <si>
    <t>Upah Lembur Abad 5 hari * Rp. 15,000,- (20-25 Januari 2014)</t>
  </si>
  <si>
    <t>Upah Lembur Feri 5 hari * Rp. 15,000,- (20-25 Januari 2014)</t>
  </si>
  <si>
    <t>Upah Lembur Solikhin 3 hari * Rp. 15,000,- (20-25 Januari 2014)</t>
  </si>
  <si>
    <t>Upah Lembur Irkham 5 hari * Rp. 15,000,- (20-25 Januari 2014)</t>
  </si>
  <si>
    <t>Upah Tamin 6 hari * Rp. 70,000,- (20-25 Januari 2014)</t>
  </si>
  <si>
    <t>Upah Kholil 4 hari * Rp. 60,000,- (20-25 Januari 2014)</t>
  </si>
  <si>
    <t>Upah Marune 5 hari * Rp. 60,000,- (20-25 Januari 2014)</t>
  </si>
  <si>
    <t>Upah Endri 5 hari * Rp. 60,000,- (20-25 Januari 2014)</t>
  </si>
  <si>
    <t>Upah Endri Subagio 5 hari * Rp. 60,000,- (20-25 Januari 2014)</t>
  </si>
  <si>
    <t>Upah Rohman 5 hari * Rp. 60,000,- (20-25 Januari 2014)</t>
  </si>
  <si>
    <t>Upah Lembur Tamin 5 hari * Rp. 15,000,- (20-25 Januari 2014)</t>
  </si>
  <si>
    <t>Upah Lembur Kholil 4 hari * Rp. 15,000,- (20-25 Januari 2014)</t>
  </si>
  <si>
    <t>Upah Lembur Marune 5 hari * Rp. 15,000,- (20-25 Januari 2014)</t>
  </si>
  <si>
    <t>Upah Lembur Endri 5 hari * Rp. 15,000,- (20-25 Januari 2014)</t>
  </si>
  <si>
    <t>Upah Lembur Endri Subagio 5 hari * Rp. 15,000,- (20-25 Januari 2014)</t>
  </si>
  <si>
    <t>Upah Lembur Rohman 5 hari * Rp. 15,000,- (20-25 Januari 2014)</t>
  </si>
  <si>
    <t>upah muat drum kosong 74drum x 500</t>
  </si>
  <si>
    <t>upah muat drum kosong 160drum x 500</t>
  </si>
  <si>
    <t>upah muat Pt. KAO 21drum</t>
  </si>
  <si>
    <t>Payment Slip #SI131000204</t>
  </si>
  <si>
    <t>SI 131000203</t>
  </si>
  <si>
    <t>Payment Slip #SI130900196</t>
  </si>
  <si>
    <t>SI 130900196</t>
  </si>
  <si>
    <t>upah muat dalzon 3drum</t>
  </si>
  <si>
    <t>CI 396774</t>
  </si>
  <si>
    <t>Pembayaran Hutang #SI130800119</t>
  </si>
  <si>
    <t>Pembayaran Hutang #SI130800121</t>
  </si>
  <si>
    <t>CL 073452</t>
  </si>
  <si>
    <t>CL 073451</t>
  </si>
  <si>
    <t>Pembayaran DP 50% Tanki Mixing dan 1set Agitator + motor</t>
  </si>
  <si>
    <t>By. BBM pak. Zaki (B 9165 CT, km rusak)</t>
  </si>
  <si>
    <t>upah buruh dicikarang</t>
  </si>
  <si>
    <t>pemeblian kaca spion sebelah kiri</t>
  </si>
  <si>
    <t>CL 073454</t>
  </si>
  <si>
    <t>CL 073453</t>
  </si>
  <si>
    <t>Sallary Irkham bulan Januari 2014</t>
  </si>
  <si>
    <t>Sallary Irwan bulan Januari 2014</t>
  </si>
  <si>
    <t>Sallary Akian bulan Januari 2014</t>
  </si>
  <si>
    <t>Sallary Masni bulan Januari 2014</t>
  </si>
  <si>
    <t>Sallary Sandi Lubis bulan Januari 2014</t>
  </si>
  <si>
    <t>Sallary Aan bulan Januari 2014</t>
  </si>
  <si>
    <t>Upah Lembur Akian bulan Januari 2014 (27 hari)</t>
  </si>
  <si>
    <t>Kas kecil Nathani Chemical tgl.03-08 Februari 2014</t>
  </si>
  <si>
    <t>Token Listrik bulan Februari 2014</t>
  </si>
  <si>
    <t xml:space="preserve">By. Parkir di alfamart </t>
  </si>
  <si>
    <t>SI 130700115</t>
  </si>
  <si>
    <t xml:space="preserve">By. ADM Kliring </t>
  </si>
  <si>
    <t>Upah Tamin 3 hari * Rp. 70,000,- (27 Januari - 01 Februari 2014)</t>
  </si>
  <si>
    <t>Upah Tamin 1 hari * Rp. 85,000,- (27 Januari - 01 Februari 2014)</t>
  </si>
  <si>
    <t>Upah Rasidi 4 hari * Rp. 60,000,- (27 Januari - 01 Februari 2014)</t>
  </si>
  <si>
    <t>Upah Rasidi 1 hari * Rp. 75,000,- (27 Januari - 01 Februari 2014)</t>
  </si>
  <si>
    <t>Upah Yadi 4 hari * Rp. 60,000,- (27 Januari - 01 Februari 2014)</t>
  </si>
  <si>
    <t>Upah Yadi 1 hari * Rp. 75,000,- (27 Januari - 01 Februari 2014)</t>
  </si>
  <si>
    <t>Upah Erwin 4 hari * Rp. 60,000,- (27 Januari - 01 Februari 2014)</t>
  </si>
  <si>
    <t>Upah Erwin 1 hari * Rp. 75,000,- (27 Januari - 01 Februari 2014)</t>
  </si>
  <si>
    <t>Upah Abad 4 hari * Rp. 60,000,- (27 Januari - 01 Februari 2014)</t>
  </si>
  <si>
    <t>Upah Abad 1 hari * Rp. 75,000,- (27 Januari - 01 Februari 2014)</t>
  </si>
  <si>
    <t>Upah Feri 4 hari * Rp. 60,000,- (27 Januari - 01 Februari 2014)</t>
  </si>
  <si>
    <t>Upah Feri 1 hari * Rp. 75,000,- (27 Januari - 01 Februari 2014)</t>
  </si>
  <si>
    <t>Upah Solikhin 5 hari * Rp. 60,000,- (27 Januari - 01 Februari 2014)</t>
  </si>
  <si>
    <t>Upah Lembur Rasidi 5 hari * Rp. 15,000,- (27 Januari - 01 Februari 2014)</t>
  </si>
  <si>
    <t>Upah Lembur Yadi 5 hari * Rp. 15,000,- (27 Januari - 01 Februari 2014)</t>
  </si>
  <si>
    <t>Upah Lembur Erwin 5 hari * Rp. 15,000,- (27 Januari - 01 Februari 2014)</t>
  </si>
  <si>
    <t>Upah Lembur Abad 5 hari * Rp. 15,000,- (27 Januari - 01 Februari 2014)</t>
  </si>
  <si>
    <t>Upah Lembur Feri 5 hari * Rp. 15,000,- (27 Januari - 01 Februari 2014)</t>
  </si>
  <si>
    <t>Upah Lembur Solikhin 5 hari * Rp. 15,000,- (27 Januari - 01 Februari 2014)</t>
  </si>
  <si>
    <t>Upah Lembur Irkham 5 hari * Rp. 15,000,- (27 Januari - 01 Februari 2014)</t>
  </si>
  <si>
    <t>Upah Nur 4 hari * Rp. 60,000,- (27 Januari - 01 Februari 2014)</t>
  </si>
  <si>
    <t>Upah Nur 1 hari * Rp. 75,000,- (27 Januari - 01 Februari 2014)</t>
  </si>
  <si>
    <t>Upah Lasro 4 hari * Rp. 60,000,- (27 Januari - 01 Februari 2014)</t>
  </si>
  <si>
    <t>Upah Lasro 1 hari * Rp. 75,000,- (27 Januari - 01 Februari 2014)</t>
  </si>
  <si>
    <t>Upah Safei 4 hari * Rp. 60,000,- (27 Januari - 01 Februari 2014)</t>
  </si>
  <si>
    <t>Upah Husen 4 hari * Rp. 60,000,- (27 Januari - 01 Februari 2014)</t>
  </si>
  <si>
    <t>Upah Husen 1 hari * Rp. 75,000,- (27 Januari - 01 Februari 2014)</t>
  </si>
  <si>
    <t>Upah Tayib 4 hari * Rp. 60,000,- (27 Januari - 01 Februari 2014)</t>
  </si>
  <si>
    <t>Upah Tayib 1 hari * Rp. 75,000,- (27 Januari - 01 Februari 2014)</t>
  </si>
  <si>
    <t>Upah Yadih 4 hari * Rp. 60,000,- (27 Januari - 01 Februari 2014)</t>
  </si>
  <si>
    <t>Upah Yadih 1 hari * Rp. 75,000,- (27 Januari - 01 Februari 2014)</t>
  </si>
  <si>
    <t>Pembelian 4kotak masker</t>
  </si>
  <si>
    <t xml:space="preserve">Payment Slip SI#130700106 </t>
  </si>
  <si>
    <t xml:space="preserve">Payment Slip SI#130700115  </t>
  </si>
  <si>
    <t>Payment Slip SI#130700117</t>
  </si>
  <si>
    <t>Payment Slip SI#130700118</t>
  </si>
  <si>
    <t>Payment Slip SI#130700119</t>
  </si>
  <si>
    <t>Payment Slip SI#130700120</t>
  </si>
  <si>
    <t>Payment Slip SI#130700121</t>
  </si>
  <si>
    <t>Payment Slip SI#130700122</t>
  </si>
  <si>
    <t>Payment Slip SI#130700123</t>
  </si>
  <si>
    <t>Payment Slip SI#130700125</t>
  </si>
  <si>
    <t>Payment Slip SI#130700129</t>
  </si>
  <si>
    <t>Payment Slip SI#130700130</t>
  </si>
  <si>
    <t>Payment Slip SI#130700124</t>
  </si>
  <si>
    <t xml:space="preserve">SI 130700106 </t>
  </si>
  <si>
    <t xml:space="preserve">SI 130700115  </t>
  </si>
  <si>
    <t>SI 130700117</t>
  </si>
  <si>
    <t>SI 130700118</t>
  </si>
  <si>
    <t>SI 130700119</t>
  </si>
  <si>
    <t>SI 130700120</t>
  </si>
  <si>
    <t>SI 130700121</t>
  </si>
  <si>
    <t>SI 130700122</t>
  </si>
  <si>
    <t>SI 130700123</t>
  </si>
  <si>
    <t>SI 130700125</t>
  </si>
  <si>
    <t>SI 130700129</t>
  </si>
  <si>
    <t>SI 130700130</t>
  </si>
  <si>
    <t>SI 130700124</t>
  </si>
  <si>
    <t>Payment Slip #SI130700130</t>
  </si>
  <si>
    <t>Payment Slip #SI130700131</t>
  </si>
  <si>
    <t>Payment Slip #SI130700132</t>
  </si>
  <si>
    <t>SI 130700131</t>
  </si>
  <si>
    <t>SI 130700132</t>
  </si>
  <si>
    <t xml:space="preserve">SI 130700133 </t>
  </si>
  <si>
    <t xml:space="preserve">upah lembur irwan, aan dan sandi </t>
  </si>
  <si>
    <t>pembelian 2 serokan karet air nagata</t>
  </si>
  <si>
    <t>iuran kepala buruh gudang A 5 no.08 bulan Februari 2014</t>
  </si>
  <si>
    <t>iuran kepala buruh gudang A 7 no.31 bulan Februari 2014</t>
  </si>
  <si>
    <t>upah muat dalzon 100drum (borongan)</t>
  </si>
  <si>
    <t>Pembayaran Hutang #SI130600062</t>
  </si>
  <si>
    <t>Pembayaran Hutang #SI130600064</t>
  </si>
  <si>
    <t>Pembayaran Hutang #SI130600065</t>
  </si>
  <si>
    <t>Pembayaran Hutang #SI130600066</t>
  </si>
  <si>
    <t>Pembayaran Hutang #SI130600067</t>
  </si>
  <si>
    <t>Pembayaran Hutang #SI130600068</t>
  </si>
  <si>
    <t>Pembayaran Hutang #SI130600069</t>
  </si>
  <si>
    <t>Pembayaran Hutang #SI130600070</t>
  </si>
  <si>
    <t>Pembayaran Hutang #SI130600071</t>
  </si>
  <si>
    <t>Pembayaran Hutang #SI130600072</t>
  </si>
  <si>
    <t>Pembayaran Hutang #SI130600073</t>
  </si>
  <si>
    <t>Pembayaran Hutang #SI130600075</t>
  </si>
  <si>
    <t>Pembayaran Hutang #SI130600076</t>
  </si>
  <si>
    <t>Pembayaran Curthane 80WP 1Kg (prima makmur rotokemindo)</t>
  </si>
  <si>
    <t>CL 073455</t>
  </si>
  <si>
    <t>sewa forklip (00084510)</t>
  </si>
  <si>
    <t>sewa forklip (00084408)</t>
  </si>
  <si>
    <t>sewa forklip (00084385)</t>
  </si>
  <si>
    <t>upah muat</t>
  </si>
  <si>
    <t>Payment SI#130700124</t>
  </si>
  <si>
    <t>Payment Slip SI#130700145</t>
  </si>
  <si>
    <t>Payment Slip SI#130700146</t>
  </si>
  <si>
    <t>SI 130700145</t>
  </si>
  <si>
    <t>SI 130700146</t>
  </si>
  <si>
    <t>Payment Slip SI#131000208</t>
  </si>
  <si>
    <t>Payment Slip SI#130900178</t>
  </si>
  <si>
    <t>Payment Slip SI#131000209</t>
  </si>
  <si>
    <t>SI 130900178</t>
  </si>
  <si>
    <t>SI 131000208</t>
  </si>
  <si>
    <t>SI 131000209</t>
  </si>
  <si>
    <t>Payment Slip SI#130900165</t>
  </si>
  <si>
    <t>By. BBM pak. Zaki (B 9165 CT, km rusak, 2x jalan)</t>
  </si>
  <si>
    <t>uang makan pak. Zaki dan kamil</t>
  </si>
  <si>
    <t>upah lembur pak. Zaki</t>
  </si>
  <si>
    <t>Pembayaran Hutang SI#130800121</t>
  </si>
  <si>
    <t>Pembayaran Hutang SI#130800132</t>
  </si>
  <si>
    <t>Pembayaran Hutang SI#130800133</t>
  </si>
  <si>
    <t>SI 130800121</t>
  </si>
  <si>
    <t>SI 130800132</t>
  </si>
  <si>
    <t>SI 130800133</t>
  </si>
  <si>
    <t>CL 073456</t>
  </si>
  <si>
    <t>CL 073457</t>
  </si>
  <si>
    <t xml:space="preserve">Payment Slip SI#131000201 </t>
  </si>
  <si>
    <t>Payment Slip SI#131000210</t>
  </si>
  <si>
    <t>Payment Slip SI#131000211</t>
  </si>
  <si>
    <t>Payment Slip SI#131000214</t>
  </si>
  <si>
    <t xml:space="preserve">SI 131000201 </t>
  </si>
  <si>
    <t>SI 131000210</t>
  </si>
  <si>
    <t>SI 131000211</t>
  </si>
  <si>
    <t>SI 131000212</t>
  </si>
  <si>
    <t>SI 131000214</t>
  </si>
  <si>
    <t>upah muat dalzon 107box</t>
  </si>
  <si>
    <t>Payment Slip SI#131000213</t>
  </si>
  <si>
    <t>Kas kecil Nathani Chemical tgl.10-15 Februari 2014</t>
  </si>
  <si>
    <t>CL 073459</t>
  </si>
  <si>
    <t>CL 073458</t>
  </si>
  <si>
    <t>BG 590432</t>
  </si>
  <si>
    <t>PPH Pasal 21</t>
  </si>
  <si>
    <t>Upah Nur 6 hari * Rp. 75,000,- (03-08 Februari 2014)</t>
  </si>
  <si>
    <t>Upah Lasro 6 hari * Rp. 75,000,- (03-08 Februari 2014)</t>
  </si>
  <si>
    <t>Upah Safei 6 hari * Rp. 75,000,- (03-08 Februari 2014)</t>
  </si>
  <si>
    <t>Upah Husen 6 hari * Rp. 75,000,- (03-08 Februari 2014)</t>
  </si>
  <si>
    <t>Upah Tayib 6 hari * Rp. 75,000,- (03-08 Februari 2014)</t>
  </si>
  <si>
    <t>Upah Yadih 6 hari * Rp. 75,000,- (03-08 Februari 2014)</t>
  </si>
  <si>
    <t>Upah Lembur Lasro 1 hari * Rp. 15,000,- (03-08 Februari 2014)</t>
  </si>
  <si>
    <t>Upah Rasidi 6 hari * Rp. 75,000,- (03-08 Februari 2014)</t>
  </si>
  <si>
    <t>Upah Yadi 6 hari * Rp. 75,000,- (03-08 Februari 2014)</t>
  </si>
  <si>
    <t>Upah Erwin 6 hari * Rp. 75,000,- (03-08 Februari 2014)</t>
  </si>
  <si>
    <t>Upah Abad 6 hari * Rp. 75,000,- (03-08 Februari 2014)</t>
  </si>
  <si>
    <t>Upah Feri 6 hari * Rp. 75,000,- (03-08 Februari 2014)</t>
  </si>
  <si>
    <t>Upah Solikhin 6 hari * Rp. 60,000,- (03-08 Februari 2014)</t>
  </si>
  <si>
    <t>Upah Lembur Rasidi 6 hari * Rp. 15,000,- (03-08 Februari 2014)</t>
  </si>
  <si>
    <t>Upah Lembur Yadi 6 hari * Rp. 15,000,- (03-08 Februari 2014)</t>
  </si>
  <si>
    <t>Upah Lembur Erwin 6 hari * Rp. 15,000,- (03-08 Februari 2014)</t>
  </si>
  <si>
    <t>Upah Lembur Abad 6 hari * Rp. 15,000,- (03-08 Februari 2014)</t>
  </si>
  <si>
    <t>Upah Lembur Feri 6 hari * Rp. 15,000,- (03-08 Februari 2014)</t>
  </si>
  <si>
    <t>Upah Lembur Solikhin 6 hari * Rp. 15,000,- (03-08 Februari 2014)</t>
  </si>
  <si>
    <t>Upah Lembur Irkham 6 hari * Rp. 15,000,- (03-08 Februari 2014)</t>
  </si>
  <si>
    <t>Upah Tamin 6 hari * Rp. 85,000,- (03-08 Februari 2014)</t>
  </si>
  <si>
    <t>Upah Ahmad Fadila 1 hari * Rp. 60,000,- (03-08 Februari 2014)</t>
  </si>
  <si>
    <t>Upah Marune 5 hari * Rp. 75,000,- (03-08 Februari 2014)</t>
  </si>
  <si>
    <t>Upah Endri 5 hari * Rp. 75,000,- (03-08 Februari 2014)</t>
  </si>
  <si>
    <t>Upah Endri Subagio 4 hari * Rp. 75,000,- (03-08 Februari 2014)</t>
  </si>
  <si>
    <t>Upah Rohman 5 hari * Rp. 75,000,- (03-08 Februari 2014)</t>
  </si>
  <si>
    <t>Upah Lembur Tamin 5 hari * Rp. 15,000,- (03-08 Februari 2014)</t>
  </si>
  <si>
    <t>Upah Lembur Ahmad Fadila 1 hari * Rp. 15,000,- (03-08 Februari 2014)</t>
  </si>
  <si>
    <t>Upah Lembur Marune 5 hari * Rp. 15,000,- (03-08 Februari 2014)</t>
  </si>
  <si>
    <t>Upah Lembur Endri 5 hari * Rp. 15,000,- (03-08 Februari 2014)</t>
  </si>
  <si>
    <t>Upah Lembur Endri Subagio 4 hari * Rp. 15,000,- (03-08 Februari 2014)</t>
  </si>
  <si>
    <t>Upah Lembur Rohman 5 hari * Rp. 15,000,- (03-08 Februari 2014)</t>
  </si>
  <si>
    <t>tesen klip, siltape onda</t>
  </si>
  <si>
    <t>sarung tangan karet, sarung tangan 3 benang</t>
  </si>
  <si>
    <t>Tip supir forklip tgl. 10 februari 2014</t>
  </si>
  <si>
    <t>Tip supir forklip</t>
  </si>
  <si>
    <t>Payment SI#130900186</t>
  </si>
  <si>
    <t>Buku Giro</t>
  </si>
  <si>
    <t>Pendaftaran Mrek TRIONE</t>
  </si>
  <si>
    <t>SI 130900186</t>
  </si>
  <si>
    <t>pembelian 10batang sabun lifeboy</t>
  </si>
  <si>
    <t>pembelian sabun ekonomi 10bungkus</t>
  </si>
  <si>
    <t>upah muat PT. KAO 58drum</t>
  </si>
  <si>
    <t>tip supir forklip</t>
  </si>
  <si>
    <t>Token Listrik Februari 2014</t>
  </si>
  <si>
    <t>CL 073461</t>
  </si>
  <si>
    <t>Payment Slip SI#131000215</t>
  </si>
  <si>
    <t>Payment Slip SI#131000216</t>
  </si>
  <si>
    <t xml:space="preserve">Payment Slip SI#131000218 </t>
  </si>
  <si>
    <t>Payment Slip SI#131000219</t>
  </si>
  <si>
    <t>SI 131000215</t>
  </si>
  <si>
    <t>SI 131000216</t>
  </si>
  <si>
    <t xml:space="preserve">SI 131000218 </t>
  </si>
  <si>
    <t>SI 131000219</t>
  </si>
  <si>
    <t>CL 073460</t>
  </si>
  <si>
    <t>Pembayaran Hutang SI#130900093</t>
  </si>
  <si>
    <t>Pembayaran Hutang SI#130900134</t>
  </si>
  <si>
    <t>Pembayaran Hutang SI#130900135</t>
  </si>
  <si>
    <t>Pembayaran Hutang SI#130900136</t>
  </si>
  <si>
    <t>Pembayaran Hutang SI#130900137</t>
  </si>
  <si>
    <t>Pembayaran Hutang SI#130900138</t>
  </si>
  <si>
    <t>Pembayaran Hutang SI#130900139</t>
  </si>
  <si>
    <t>Pembayaran Hutang SI#130900140</t>
  </si>
  <si>
    <t>Pembayaran Hutang SI#131000152</t>
  </si>
  <si>
    <t>Pembayaran Hutang SI#131000156</t>
  </si>
  <si>
    <t>Pembayaran Hutang SI#131000157</t>
  </si>
  <si>
    <t>Pembayaran Hutang SI#131000159</t>
  </si>
  <si>
    <t>Pembayaran Hutang SI#131000160</t>
  </si>
  <si>
    <t>Pembayaran Hutang SI#131000165</t>
  </si>
  <si>
    <t>Pembayaran Hutang SI#131000167</t>
  </si>
  <si>
    <t>Pembayaran Hutang SI#131000173</t>
  </si>
  <si>
    <t>Pembayaran Hutang SI#131000175</t>
  </si>
  <si>
    <t>Pembayaran Hutang SI#131000176</t>
  </si>
  <si>
    <t>Pembayaran Hutang SI#131000177</t>
  </si>
  <si>
    <t>Pembayaran Hutang SI#131000179</t>
  </si>
  <si>
    <t>tambal ban mobil L300</t>
  </si>
  <si>
    <t>Payment Slip SI#131000217</t>
  </si>
  <si>
    <t>SI 131000217</t>
  </si>
  <si>
    <t>Payment SI#130900184</t>
  </si>
  <si>
    <t>CL 073463</t>
  </si>
  <si>
    <t>BG 590434</t>
  </si>
  <si>
    <t>SI 130900184</t>
  </si>
  <si>
    <t>1.1.5.0.15</t>
  </si>
  <si>
    <t>upah lembur irwan, aam dan sandy (robek sticker)</t>
  </si>
  <si>
    <t>CL 073464</t>
  </si>
  <si>
    <t>Pengembalian Uang Pendaftaran Mrek Atrione</t>
  </si>
  <si>
    <t>Kas kecil Nathani Chemical tgl.17-22 Februari 2014</t>
  </si>
  <si>
    <t>pembelian 1 sandflex</t>
  </si>
  <si>
    <t>iuran keamanan dan kebersihan gudang A 5 no.8 bulan Februari 2014</t>
  </si>
  <si>
    <t>iuran keamanan dan kebersihan gudang A 7 no.31 bulan Februari 2014</t>
  </si>
  <si>
    <t>CL 073466</t>
  </si>
  <si>
    <t>BG 590435</t>
  </si>
  <si>
    <t>CL 073465</t>
  </si>
  <si>
    <t xml:space="preserve">Pembayaran Listrik bulan Desember 2013 dan Januari 2014 </t>
  </si>
  <si>
    <t>Upah Rasidi 5 hari * Rp. 75,000,- (10-15 Februari 2014)</t>
  </si>
  <si>
    <t>Upah Yadi 5 hari * Rp. 75,000,- (10-15 Februari 2014)</t>
  </si>
  <si>
    <t>Upah Erwin 4 hari * Rp. 75,000,- (10-15 Februari 2014)</t>
  </si>
  <si>
    <t>Upah Abad 5 hari * Rp. 75,000,- (10-15 Februari 2014)</t>
  </si>
  <si>
    <t>Upah Feri 5 hari * Rp. 75,000,- (10-15 Februari 2014)</t>
  </si>
  <si>
    <t>Upah Lembur Rasidi 5 hari * Rp. 15,000,- (10-15 Februari 2014)</t>
  </si>
  <si>
    <t>Upah Lembur Yadi 5 hari * Rp. 15,000,- (10-15 Februari 2014)</t>
  </si>
  <si>
    <t>Upah Lembur Erwin 4 hari * Rp. 15,000,- (10-15 Februari 2014)</t>
  </si>
  <si>
    <t>Upah Lembur Abad 5 hari * Rp. 15,000,- (10-15 Februari 2014)</t>
  </si>
  <si>
    <t>Upah Lembur Feri 5 hari * Rp. 15,000,- (10-15 Februari 2014)</t>
  </si>
  <si>
    <t>Upah Lembur Irkham 6 hari * Rp. 15,000,- (10-15 Februari 2014)</t>
  </si>
  <si>
    <t>Upah Nur 6 hari * Rp. 75,000,- (10-15 Februari 2014)</t>
  </si>
  <si>
    <t>Upah Lasro 6 hari * Rp. 75,000,- (10-15 Februari 2014)</t>
  </si>
  <si>
    <t>Upah Safei 6 hari * Rp. 75,000,- (10-15 Februari 2014)</t>
  </si>
  <si>
    <t>Upah Husen 6 hari * Rp. 75,000,- (10-15 Februari 2014)</t>
  </si>
  <si>
    <t>Upah Tayib 6 hari * Rp. 75,000,- (10-15 Februari 2014)</t>
  </si>
  <si>
    <t>Upah Yadih 6 hari * Rp. 75,000,- (10-15 Februari 2014)</t>
  </si>
  <si>
    <t>Upah Lembur Nur 4 hari * Rp. 15,000,- (10-15 Februari 2014)</t>
  </si>
  <si>
    <t>Upah Lembur Lasro 4 hari * Rp. 15,000,- (10-15 Februari 2014)</t>
  </si>
  <si>
    <t>Upah Lembur Safei 4 hari * Rp. 15,000,- (10-15 Februari 2014)</t>
  </si>
  <si>
    <t>Upah Lembur Husen 4 hari * Rp. 15,000,- (10-15 Februari 2014)</t>
  </si>
  <si>
    <t>Upah Lembur Tayib 4 hari * Rp. 15,000,- (10-15 Februari 2014)</t>
  </si>
  <si>
    <t>Upah Lembur Yadih 4 hari * Rp. 15,000,- (10-15 Februari 2014)</t>
  </si>
  <si>
    <t>Upah Tamin 6 hari * Rp. 85,000,- (10-15 Februari 2014)</t>
  </si>
  <si>
    <t>Upah Ahmad Fadila 5,5 hari * Rp. 60,000,- (10-15 Februari 2014)</t>
  </si>
  <si>
    <t>Upah Marune 6 hari * Rp. 75,000,- (10-15 Februari 2014)</t>
  </si>
  <si>
    <t>Upah Endri 6 hari * Rp. 75,000,- (10-15 Februari 2014)</t>
  </si>
  <si>
    <t>Upah Endri Subagio 6 hari * Rp. 75,000,- (10-15 Februari 2014)</t>
  </si>
  <si>
    <t>Upah Rohman 6 hari * Rp. 75,000,- (10-15 Februari 2014)</t>
  </si>
  <si>
    <t>Upah Solikhin 6 hari * Rp. 60,000,- (10-15 Februari 2014)</t>
  </si>
  <si>
    <t>Upah Lembur Tamin 6 hari * Rp. 15,000,- (10-15 Februari 2014)</t>
  </si>
  <si>
    <t>Upah Lembur Ahmad Fadila 5 hari * Rp. 15,000,- (10-15 Februari 2014)</t>
  </si>
  <si>
    <t>Upah Lembur Marune 5 hari * Rp. 15,000,- (10-15 Februari 2014)</t>
  </si>
  <si>
    <t>Upah Lembur Endri 6 hari * Rp. 15,000,- (10-15 Februari 2014)</t>
  </si>
  <si>
    <t>Upah Lembur Endri Subagio 6 hari * Rp. 15,000,- (10-15 Februari 2014)</t>
  </si>
  <si>
    <t>Upah Lembur Rohman 6 hari * Rp. 15,000,- (10-15 Februari 2014)</t>
  </si>
  <si>
    <t>Upah Lembur Solikhin 6 hari * Rp. 15,000,- (10-15 Februari 2014)</t>
  </si>
  <si>
    <t>Payment SI#130900185</t>
  </si>
  <si>
    <t>CL 073467</t>
  </si>
  <si>
    <t>sewa forklip (00084246)</t>
  </si>
  <si>
    <t>sewa forklip (00084700)</t>
  </si>
  <si>
    <t>upah muatb drum kosong 200drum x 500</t>
  </si>
  <si>
    <t>SI 130900185</t>
  </si>
  <si>
    <t>upah muat PT. KAO 50drum</t>
  </si>
  <si>
    <t>CL 073469</t>
  </si>
  <si>
    <t xml:space="preserve">PB keNathani Pusat </t>
  </si>
  <si>
    <t>Kas kecil Nathani Chemical tgl.24-28 Februari 2014</t>
  </si>
  <si>
    <t>upah muat drum kosong 63drum</t>
  </si>
  <si>
    <t>CM 534953</t>
  </si>
  <si>
    <t>BG 590439</t>
  </si>
  <si>
    <t>Upah Tamin 6 hari * Rp. 85,000,- (17-22 Februari 2014)</t>
  </si>
  <si>
    <t>Upah Ahmad Fadila 3,5 hari * Rp. 60,000,- (17-22 Februari 2014)</t>
  </si>
  <si>
    <t>Upah Marune 3 hari * Rp. 75,000,- (17-22 Februari 2014)</t>
  </si>
  <si>
    <t>Upah Endri 4 hari * Rp. 75,000,- (17-22 Februari 2014)</t>
  </si>
  <si>
    <t>Upah Endri Subagio 4 hari * Rp. 75,000,- (17-22 Februari 2014)</t>
  </si>
  <si>
    <t>Upah Rohman 4 hari * Rp. 75,000,- (17-22 Februari 2014)</t>
  </si>
  <si>
    <t>Upah Solikhin 4 hari * Rp. 60,000,- (17-22 Februari 2014)</t>
  </si>
  <si>
    <t>Upah Lembur Tamin 4 hari * Rp. 15,000,- (17-22 Februari 2014)</t>
  </si>
  <si>
    <t>Upah Lembur Ahmad Fadila 3 hari * Rp. 15,000,- (17-22 Februari 2014)</t>
  </si>
  <si>
    <t>Upah Lembur Marune 3 hari * Rp. 15,000,- (17-22 Februari 2014)</t>
  </si>
  <si>
    <t>Upah Lembur Endri 4 hari * Rp. 15,000,- (17-22 Februari 2014)</t>
  </si>
  <si>
    <t>Upah Lembur Endri Subagio 4 hari * Rp. 15,000,- (17-22 Februari 2014)</t>
  </si>
  <si>
    <t>Upah Lembur Rohman 4 hari * Rp. 15,000,- (17-22 Februari 2014)</t>
  </si>
  <si>
    <t>Upah Lembur Solikhin 4 hari * Rp. 15,000,- (17-22 Februari 2014)</t>
  </si>
  <si>
    <t>Upah Lembur Irkham 4 hari * Rp. 15,000,- (17-22 Februari 2014)</t>
  </si>
  <si>
    <t>upah muat dalzon 36drum</t>
  </si>
  <si>
    <t>By. TOL kamil kecikarang</t>
  </si>
  <si>
    <t>By. BBM kamil kecikarang</t>
  </si>
  <si>
    <t>uang makan kamil 2x</t>
  </si>
  <si>
    <t>Upah Erwin 1 hari * Rp. 75,000,- (17-22 Februari 2014)</t>
  </si>
  <si>
    <t>supir tembak kecikarang</t>
  </si>
  <si>
    <t>By. BBM pak. Zaki kecikarang (319563km)</t>
  </si>
  <si>
    <t>By. Tambah angin mobil fuso 6roda B 9463 LI</t>
  </si>
  <si>
    <t>Payment SI#130900188</t>
  </si>
  <si>
    <t>SI 130900188</t>
  </si>
  <si>
    <t>upah muat dalzon 50drum</t>
  </si>
  <si>
    <t>upah lembur 3orang</t>
  </si>
  <si>
    <t>upah muat proquat 160drum</t>
  </si>
  <si>
    <t>Countainer 20vit (2countainer)</t>
  </si>
  <si>
    <t>Pembayaran PPN-DN</t>
  </si>
  <si>
    <t>CM 534954</t>
  </si>
  <si>
    <t>CM 534955</t>
  </si>
  <si>
    <t>By. BBM pak. Zaki kecikarang (319736km)</t>
  </si>
  <si>
    <t>By. BBM mobil fuso B 9463 LI full</t>
  </si>
  <si>
    <t>upah muat 36drum</t>
  </si>
  <si>
    <t>Sallary irwan bulan Februari 2014</t>
  </si>
  <si>
    <t>Sallary irkham bulan Februari 2014</t>
  </si>
  <si>
    <t>CM 534951</t>
  </si>
  <si>
    <t>CM 534952</t>
  </si>
  <si>
    <t>Sallary Akian bulan Februari 2014</t>
  </si>
  <si>
    <t>Sallary Sandy bulan Februari 2014</t>
  </si>
  <si>
    <t>Sallary Aan bulan Februari 2014</t>
  </si>
  <si>
    <t>Sallary Masni bulan Februari 2014</t>
  </si>
  <si>
    <t>BG 590436</t>
  </si>
  <si>
    <t>Token Listrik Maret 2014</t>
  </si>
  <si>
    <t>Upah lembur Akian bulan Februari 2014 (25hari)</t>
  </si>
  <si>
    <t>By. TOL japar kecikarang</t>
  </si>
  <si>
    <t>upah lembur japar</t>
  </si>
  <si>
    <t>uang makan japar 2x</t>
  </si>
  <si>
    <t>upah muat glyphosate 1600sak</t>
  </si>
  <si>
    <t>4 countainer 20vit</t>
  </si>
  <si>
    <t>Kas kecil Nathani Chemical tgl.01-08 Maret 2014</t>
  </si>
  <si>
    <t>pembayaran telepon 0215559284</t>
  </si>
  <si>
    <t>By. ADM Klorong Otomatis</t>
  </si>
  <si>
    <t>BG 590437</t>
  </si>
  <si>
    <t>Upah Rasidi 2 hari * Rp. 75,000,- (24 Februari - 01 Maret 2014)</t>
  </si>
  <si>
    <t>Upah Yadi 2 hari * Rp. 75,000,- (24 Februari - 01 Maret 2014)</t>
  </si>
  <si>
    <t>Upah Erwin 2 hari * Rp. 75,000,- (24 Februari - 01 Maret 2014)</t>
  </si>
  <si>
    <t>Upah Abad 3 hari * Rp. 75,000,- (24 Februari - 01 Maret 2014)</t>
  </si>
  <si>
    <t>Upah Feri 2 hari * Rp. 75,000,- (24 Februari - 01 Maret 2014)</t>
  </si>
  <si>
    <t>Upah Lembur Rasidi 2 hari * Rp. 75,000,- (24 Februari - 01 Maret 2014)</t>
  </si>
  <si>
    <t>Upah Lembur Yadi 2 hari * Rp. 75,000,- (24 Februari - 01 Maret 2014)</t>
  </si>
  <si>
    <t>Upah Lembur Erwin 2 hari * Rp. 75,000,- (24 Februari - 01 Maret 2014)</t>
  </si>
  <si>
    <t>Upah Lembur Abad 1 hari * Rp. 75,000,- (24 Februari - 01 Maret 2014)</t>
  </si>
  <si>
    <t>Upah Lembur Feri 2 hari * Rp. 75,000,- (24 Februari - 01 Maret 2014)</t>
  </si>
  <si>
    <t>Upah Lembur Irkham 3 hari * Rp. 75,000,- (24 Februari - 01 Maret 2014)</t>
  </si>
  <si>
    <t>Upah Nur 2 hari * Rp. 75,000,- (24 Februari - 01 Maret 2014)</t>
  </si>
  <si>
    <t>Upah Lasro 6 hari * Rp. 75,000,- (24 Februari - 01 Maret 2014)</t>
  </si>
  <si>
    <t>Upah Safei 6 hari * Rp. 75,000,- (24 Februari - 01 Maret 2014)</t>
  </si>
  <si>
    <t>Upah Husen 6 hari * Rp. 75,000,- (24 Februari - 01 Maret 2014)</t>
  </si>
  <si>
    <t>Upah Tayib 6 hari * Rp. 75,000,- (24 Februari - 01 Maret 2014)</t>
  </si>
  <si>
    <t>Upah Yadih 6 hari * Rp. 75,000,- (24 Februari - 01 Maret 2014)</t>
  </si>
  <si>
    <t>Upah Tamin 6 hari * Rp. 85,000,- (24 Februari - 01 Maret 2014)</t>
  </si>
  <si>
    <t>Upah Ahmad Fadila 3 hari * Rp. 60,000,- (24 Februari - 01 Maret 2014)</t>
  </si>
  <si>
    <t>Upah Marune 4 hari * Rp. 75,000,- (24 Februari - 01 Maret 2014)</t>
  </si>
  <si>
    <t>Upah Endri 3 hari * Rp. 75,000,- (24 Februari - 01 Maret 2014)</t>
  </si>
  <si>
    <t>Upah Endri Subagio 3 hari * Rp. 75,000,- (24 Februari - 01 Maret 2014)</t>
  </si>
  <si>
    <t>Upah Rohman 3 hari * Rp. 75,000,- (24 Februari - 01 Maret 2014)</t>
  </si>
  <si>
    <t>Upah Solikhin 3 hari * Rp. 60,000,- (24 Februari - 01 Maret 2014)</t>
  </si>
  <si>
    <t>Upah Lembur Tamin 3 hari * Rp. 15,000,- (24 Februari - 01 Maret 2014)</t>
  </si>
  <si>
    <t>Upah Lembur Ahmad Fadila 3 hari * Rp. 15,000,- (24 Februari - 01 Maret 2014)</t>
  </si>
  <si>
    <t>Upah Lembur Marune 2 hari * Rp. 15,000,- (24 Februari - 01 Maret 2014)</t>
  </si>
  <si>
    <t>Upah Lembur Endri 3 hari * Rp. 15,000,- (24 Februari - 01 Maret 2014)</t>
  </si>
  <si>
    <t>Upah Lembur Endri Subagio 2 hari * Rp. 15,000,- (24 Februari - 01 Maret 2014)</t>
  </si>
  <si>
    <t>Upah Lembur Rohman 3 hari * Rp. 15,000,- (24 Februari - 01 Maret 2014)</t>
  </si>
  <si>
    <t>Upah Lembur Solikhin 3 hari * Rp. 15,000,- (24 Februari - 01 Maret 2014)</t>
  </si>
  <si>
    <t>By. BBM pak. Zaki kecikarang (319910km)</t>
  </si>
  <si>
    <t xml:space="preserve">By. Tambal Ban </t>
  </si>
  <si>
    <t>iuran kepala buruh gudang A 5 no.08 bulan Maret 2014</t>
  </si>
  <si>
    <t>iuran kepala buruh gudang A 7 no.31 bulan Maret 2014</t>
  </si>
  <si>
    <t>Payment Slip #SI131000220</t>
  </si>
  <si>
    <t>Payment Slip #SI131000219</t>
  </si>
  <si>
    <t>Payment Slip #SI131000221</t>
  </si>
  <si>
    <t>Payment Slip #SI131000222</t>
  </si>
  <si>
    <t>Payment Slip #SI131000223</t>
  </si>
  <si>
    <t>SI 131000220</t>
  </si>
  <si>
    <t>SI 131000221</t>
  </si>
  <si>
    <t>SI 131000222</t>
  </si>
  <si>
    <t>SI 131000223</t>
  </si>
  <si>
    <t>SI 131000179</t>
  </si>
  <si>
    <t>Payment Slip #SI131000224</t>
  </si>
  <si>
    <t>Pembuatan Buku Cek dan Giro</t>
  </si>
  <si>
    <t>CM 534957</t>
  </si>
  <si>
    <t xml:space="preserve">DP 2unit Tanki FRP Buffer Tank dan Tanki Water with Legs </t>
  </si>
  <si>
    <t>SI131000223</t>
  </si>
  <si>
    <t>SI131000224</t>
  </si>
  <si>
    <t>Kas kecil Nathani Chemical tgl.10-15 Maret 2014</t>
  </si>
  <si>
    <t>service induction type DGYF-500C</t>
  </si>
  <si>
    <t>upah bongkar dalzon 33drum</t>
  </si>
  <si>
    <t>BG 590440</t>
  </si>
  <si>
    <t>Pembayaran PPH Pasal 21</t>
  </si>
  <si>
    <t>Pembayaran PPH Pasal 25</t>
  </si>
  <si>
    <t>Upah Rasidi 6 hari * Rp. 75,000,- (03-08 Maret 2014)</t>
  </si>
  <si>
    <t>Upah Yadi 6 hari * Rp. 75,000,- (03-08 Maret 2014)</t>
  </si>
  <si>
    <t>Upah Erwin 6 hari * Rp. 75,000,- (03-08 Maret 2014)</t>
  </si>
  <si>
    <t>Upah Feri 6 hari * Rp. 75,000,- (03-08 Maret 2014)</t>
  </si>
  <si>
    <t>Upah Abad 6 hari * Rp. 75,000,- (03-08 Maret 2014)</t>
  </si>
  <si>
    <t>Upah Lembur Rasidi 6 hari * Rp. 15,000,- (03-08 Maret 2014)</t>
  </si>
  <si>
    <t>Upah Lembur Yadi 6 hari * Rp. 15,000,- (03-08 Maret 2014)</t>
  </si>
  <si>
    <t>Upah Lembur Erwin 6 hari * Rp. 15,000,- (03-08 Maret 2014)</t>
  </si>
  <si>
    <t>Upah Lembur Feri 6 hari * Rp. 15,000,- (03-08 Maret 2014)</t>
  </si>
  <si>
    <t>Upah Lembur Abad 6 hari * Rp. 15,000,- (03-08 Maret 2014)</t>
  </si>
  <si>
    <t>Upah Lembur Irkham 6 hari * Rp. 15,000,- (03-08 Maret 2014)</t>
  </si>
  <si>
    <t>Upah Nur 6 hari * Rp. 75,000,- (03-08 Maret 2014)</t>
  </si>
  <si>
    <t>Upah Lasro 6 hari * Rp. 75,000,- (03-08 Maret 2014)</t>
  </si>
  <si>
    <t>Upah Safei 6 hari * Rp. 75,000,- (03-08 Maret 2014)</t>
  </si>
  <si>
    <t>Upah Husen 5 hari * Rp. 75,000,- (03-08 Maret 2014)</t>
  </si>
  <si>
    <t>Upah Tayib 6 hari * Rp. 75,000,- (03-08 Maret 2014)</t>
  </si>
  <si>
    <t>Upah Yadih 6 hari * Rp. 75,000,- (03-08 Maret 2014)</t>
  </si>
  <si>
    <t>Upah Tamin 6 hari * Rp. 85,000,- (03-08 Maret 2014)</t>
  </si>
  <si>
    <t>Upah Ahmad Fadila 2 hari * Rp. 60,000,- (03-08 Maret 2014)</t>
  </si>
  <si>
    <t>Upah Marune 3 hari * Rp. 75,000,- (03-08 Maret 2014)</t>
  </si>
  <si>
    <t>Upah Endri 2 hari * Rp. 75,000,- (03-08 Maret 2014)</t>
  </si>
  <si>
    <t>Upah Endri Subagio 2 hari * Rp. 75,000,- (03-08 Maret 2014)</t>
  </si>
  <si>
    <t>Upah Rohman 2 hari * Rp. 75,000,- (03-08 Maret 2014)</t>
  </si>
  <si>
    <t>Upah Solikhin 6 hari * Rp. 60,000,- (03-08 Maret 2014)</t>
  </si>
  <si>
    <t>Upah Lembur Tamin 2 hari * Rp. 15,000,- (03-08 Maret 2014)</t>
  </si>
  <si>
    <t>Upah Lembur Ahmad Fadila 2 hari * Rp. 15,000,- (03-08 Maret 2014)</t>
  </si>
  <si>
    <t>Upah Lembur Marune 2 hari * Rp. 15,000,- (03-08 Maret 2014)</t>
  </si>
  <si>
    <t>Upah Lembur Endri 2 hari * Rp. 15,000,- (03-08 Maret 2014)</t>
  </si>
  <si>
    <t>Upah Lembur Endri Subagio 2 hari * Rp. 15,000,- (03-08 Maret 2014)</t>
  </si>
  <si>
    <t>Upah Lembur Rohman 2 hari * Rp. 15,000,- (03-08 Maret 2014)</t>
  </si>
  <si>
    <t>Upah Lembur Solikhin 6 hari * Rp. 15,000,- (03-08 Maret 2014)</t>
  </si>
  <si>
    <t>upah muat Pt. KAO 50drum</t>
  </si>
  <si>
    <t>Payment Slip #SI131000225</t>
  </si>
  <si>
    <t>Payment Slip #SI131000226</t>
  </si>
  <si>
    <t>Payment Slip #SI131100227</t>
  </si>
  <si>
    <t>Payment Slip #SI131100229</t>
  </si>
  <si>
    <t>SI 131000224</t>
  </si>
  <si>
    <t>SI 131000225</t>
  </si>
  <si>
    <t>SI 131000226</t>
  </si>
  <si>
    <t>SI 131100202</t>
  </si>
  <si>
    <t>SI 131100227</t>
  </si>
  <si>
    <t>SI 131100229</t>
  </si>
  <si>
    <t>CM 534960</t>
  </si>
  <si>
    <t>By. BBM pak. Zaki (320220km)</t>
  </si>
  <si>
    <t>CM 534961</t>
  </si>
  <si>
    <t>Payment Slip #SI131100230</t>
  </si>
  <si>
    <t>Payment Slip #SI131100237</t>
  </si>
  <si>
    <t>SI 131100230</t>
  </si>
  <si>
    <t>SI 131100237</t>
  </si>
  <si>
    <t>Payment Slip #SI131100241</t>
  </si>
  <si>
    <t>CM 534962</t>
  </si>
  <si>
    <t>Payment SI#130900169</t>
  </si>
  <si>
    <t>SI 121200030</t>
  </si>
  <si>
    <t>SI 121200031</t>
  </si>
  <si>
    <t>SI 121200032</t>
  </si>
  <si>
    <t>SI 121200033</t>
  </si>
  <si>
    <t>SI 121200034</t>
  </si>
  <si>
    <t>SI 121200035</t>
  </si>
  <si>
    <t>SI 121200036</t>
  </si>
  <si>
    <t>SI 121200037</t>
  </si>
  <si>
    <t>SI 121200038</t>
  </si>
  <si>
    <t>SI 121200039</t>
  </si>
  <si>
    <t>SI 121200040</t>
  </si>
  <si>
    <t>SI 121200041</t>
  </si>
  <si>
    <t>SI 121200042</t>
  </si>
  <si>
    <t>SI 130400045</t>
  </si>
  <si>
    <t>SI 130400046</t>
  </si>
  <si>
    <t>SI 130400047</t>
  </si>
  <si>
    <t>SI 130400048</t>
  </si>
  <si>
    <t>SI 130400049</t>
  </si>
  <si>
    <t>SI 130400050</t>
  </si>
  <si>
    <t>SI 130400051</t>
  </si>
  <si>
    <t>SI 130400052</t>
  </si>
  <si>
    <t>SI 130400053</t>
  </si>
  <si>
    <t>SI 130400054</t>
  </si>
  <si>
    <t>SI 130400055</t>
  </si>
  <si>
    <t>SI 130400056</t>
  </si>
  <si>
    <t>SI 130400057</t>
  </si>
  <si>
    <t>SI 130400058</t>
  </si>
  <si>
    <t>SI 130400059</t>
  </si>
  <si>
    <t>SI 130400060</t>
  </si>
  <si>
    <t>SI 130400061</t>
  </si>
  <si>
    <t>SI 130400062</t>
  </si>
  <si>
    <t>SI 130400063</t>
  </si>
  <si>
    <t>SI 130400064</t>
  </si>
  <si>
    <t>SI 130400065</t>
  </si>
  <si>
    <t>SI 130500066</t>
  </si>
  <si>
    <t>SI 130500067</t>
  </si>
  <si>
    <t>SI 130500068</t>
  </si>
  <si>
    <t>SI 130500069</t>
  </si>
  <si>
    <t>SI 130500070</t>
  </si>
  <si>
    <t>SI 130500071</t>
  </si>
  <si>
    <t>SI 130500072</t>
  </si>
  <si>
    <t>SI 130500073</t>
  </si>
  <si>
    <t>SI 130500074</t>
  </si>
  <si>
    <t>SI 130500075</t>
  </si>
  <si>
    <t>SI 130500076</t>
  </si>
  <si>
    <t>SI 130500077</t>
  </si>
  <si>
    <t>SI 130500078</t>
  </si>
  <si>
    <t>SI 130500079</t>
  </si>
  <si>
    <t>SI 130500080</t>
  </si>
  <si>
    <t>SI 130500081</t>
  </si>
  <si>
    <t>SI 130500082</t>
  </si>
  <si>
    <t>SI 130500083</t>
  </si>
  <si>
    <t>SI 130500084</t>
  </si>
  <si>
    <t>SI 130500085</t>
  </si>
  <si>
    <t>SI 130500086</t>
  </si>
  <si>
    <t>SI 130500087</t>
  </si>
  <si>
    <t xml:space="preserve">SI 130600088 </t>
  </si>
  <si>
    <t xml:space="preserve">SI 130600089 </t>
  </si>
  <si>
    <t>SI 130600090</t>
  </si>
  <si>
    <t xml:space="preserve">SI 130600091 </t>
  </si>
  <si>
    <t>SI 130600092</t>
  </si>
  <si>
    <t xml:space="preserve">SI 130600093 </t>
  </si>
  <si>
    <t>SI 130600094</t>
  </si>
  <si>
    <t>SI 130600095</t>
  </si>
  <si>
    <t>SI 130600096</t>
  </si>
  <si>
    <t>SI 130600097</t>
  </si>
  <si>
    <t>SI 130700126</t>
  </si>
  <si>
    <t>SI 130700127</t>
  </si>
  <si>
    <t>SI 130700128</t>
  </si>
  <si>
    <t>SI 130600102</t>
  </si>
  <si>
    <t>SI 130600103</t>
  </si>
  <si>
    <t>SI 130700104</t>
  </si>
  <si>
    <t>SI 130700147</t>
  </si>
  <si>
    <t>SI 130700105</t>
  </si>
  <si>
    <t>SI 130700106</t>
  </si>
  <si>
    <t>SI 130700107</t>
  </si>
  <si>
    <t>SI 130700109</t>
  </si>
  <si>
    <t>SI 130700110</t>
  </si>
  <si>
    <t>SI 130700111</t>
  </si>
  <si>
    <t>SI 130700112</t>
  </si>
  <si>
    <t>SI 130700113</t>
  </si>
  <si>
    <t>SI 130700114</t>
  </si>
  <si>
    <t>SI 130700116</t>
  </si>
  <si>
    <t>SI 130600062</t>
  </si>
  <si>
    <t>SI 130600064</t>
  </si>
  <si>
    <t>SI 130600065</t>
  </si>
  <si>
    <t>SI 130600066</t>
  </si>
  <si>
    <t>SI 130500052</t>
  </si>
  <si>
    <t>SI 130500053</t>
  </si>
  <si>
    <t>SI 130500058</t>
  </si>
  <si>
    <t>SI 130500060</t>
  </si>
  <si>
    <t>SI 130500061</t>
  </si>
  <si>
    <t>SI 130700135</t>
  </si>
  <si>
    <t>SI 130700136</t>
  </si>
  <si>
    <t>SI 130700137</t>
  </si>
  <si>
    <t>SI 130700138</t>
  </si>
  <si>
    <t>SI 130700139</t>
  </si>
  <si>
    <t>SI 130700140</t>
  </si>
  <si>
    <t>SI 130700141</t>
  </si>
  <si>
    <t>SI 130700142</t>
  </si>
  <si>
    <t>SI 130700143</t>
  </si>
  <si>
    <t>SI 130700144</t>
  </si>
  <si>
    <t>SI 130600067</t>
  </si>
  <si>
    <t>SI 130600068</t>
  </si>
  <si>
    <t>SI 130600069</t>
  </si>
  <si>
    <t>SI 130600070</t>
  </si>
  <si>
    <t>SI 130600071</t>
  </si>
  <si>
    <t>SI 130600072</t>
  </si>
  <si>
    <t>SI 130600073</t>
  </si>
  <si>
    <t>SI 130600075</t>
  </si>
  <si>
    <t>SI 130600076</t>
  </si>
  <si>
    <t>SI 130700078</t>
  </si>
  <si>
    <t>SI 130600098</t>
  </si>
  <si>
    <t>SI 130600099</t>
  </si>
  <si>
    <t>SI 130600100</t>
  </si>
  <si>
    <t>SI 130600101</t>
  </si>
  <si>
    <t>SI 130700108</t>
  </si>
  <si>
    <t xml:space="preserve">SI 130700147 </t>
  </si>
  <si>
    <t xml:space="preserve">SI 130700148 </t>
  </si>
  <si>
    <t xml:space="preserve">SI 130800134 </t>
  </si>
  <si>
    <t>SI 130800149</t>
  </si>
  <si>
    <t>SI 130800150</t>
  </si>
  <si>
    <t>SI 130800151</t>
  </si>
  <si>
    <t xml:space="preserve">SI 130800152 </t>
  </si>
  <si>
    <t>SI 130800153</t>
  </si>
  <si>
    <t>SI 130800154</t>
  </si>
  <si>
    <t>SI 130900167</t>
  </si>
  <si>
    <t>SI 130700079</t>
  </si>
  <si>
    <t>SI 130700080</t>
  </si>
  <si>
    <t>SI 130700082</t>
  </si>
  <si>
    <t xml:space="preserve">SI 130900167 </t>
  </si>
  <si>
    <t xml:space="preserve">SI 130900173 </t>
  </si>
  <si>
    <t>SI 130900173</t>
  </si>
  <si>
    <t>SI 130900174</t>
  </si>
  <si>
    <t>SI 130900175</t>
  </si>
  <si>
    <t>SI 130900176</t>
  </si>
  <si>
    <t>SI 130900177</t>
  </si>
  <si>
    <t>SI 130700088</t>
  </si>
  <si>
    <t>SI 130700089</t>
  </si>
  <si>
    <t>SI 130700092</t>
  </si>
  <si>
    <t>SI 130700103</t>
  </si>
  <si>
    <t>SI 130900182</t>
  </si>
  <si>
    <t>SI 130900183</t>
  </si>
  <si>
    <t>SI 130900187</t>
  </si>
  <si>
    <t>SI 130900191</t>
  </si>
  <si>
    <t>SI 130900192</t>
  </si>
  <si>
    <t>SI 130800108</t>
  </si>
  <si>
    <t>SI 131000201</t>
  </si>
  <si>
    <t>SI 131000202</t>
  </si>
  <si>
    <t>SI 131000204</t>
  </si>
  <si>
    <t>Kas kecil Nathani Chemical tgl.17-22 Maret 2014</t>
  </si>
  <si>
    <t>Payment Slip #SI131100239</t>
  </si>
  <si>
    <t>BG 590441</t>
  </si>
  <si>
    <t>Tambah Daya Listrik gudang B 9 no. 07</t>
  </si>
  <si>
    <t>Pembuatan Buku Giro</t>
  </si>
  <si>
    <t>Pembayaran Listrik bulan Februari 2014</t>
  </si>
  <si>
    <t>SI 131100239</t>
  </si>
  <si>
    <t>BG 590442</t>
  </si>
  <si>
    <t>CM 534963</t>
  </si>
  <si>
    <t>Upah Rasidi 6 hari * Rp. 75,000,- (10-15 Maret 2014)</t>
  </si>
  <si>
    <t>Upah Yadi 6 hari * Rp. 75,000,- (10-15 Maret 2014)</t>
  </si>
  <si>
    <t>Upah Erwin 5 hari * Rp. 75,000,- (10-15 Maret 2014)</t>
  </si>
  <si>
    <t>Upah Abad 6 hari * Rp. 75,000,- (10-15 Maret 2014)</t>
  </si>
  <si>
    <t>Upah Feri 6 hari * Rp. 75,000,- (10-15 Maret 2014)</t>
  </si>
  <si>
    <t>Upah Lembur Rasidi 6 hari * Rp. 15,000,- (10-15 Maret 2014)</t>
  </si>
  <si>
    <t>Upah Lembur Yadi 6 hari * Rp. 15,000,- (10-15 Maret 2014)</t>
  </si>
  <si>
    <t>Upah Lembur Erwin 5 hari * Rp. 15,000,- (10-15 Maret 2014)</t>
  </si>
  <si>
    <t>Upah Lembur Abad 6 hari * Rp. 15,000,- (10-15 Maret 2014)</t>
  </si>
  <si>
    <t>Upah Lembur Feri 6 hari * Rp. 15,000,- (10-15 Maret 2014)</t>
  </si>
  <si>
    <t>Upah Lembur Irkham 6 hari * Rp. 15,000,- (10-15 Maret 2014)</t>
  </si>
  <si>
    <t>Upah Nur 5 hari * Rp. 75,000,- (10-15 Maret 2014)</t>
  </si>
  <si>
    <t>Upah Lasro 6 hari * Rp. 75,000,- (10-15 Maret 2014)</t>
  </si>
  <si>
    <t>Upah Safei 4,5 hari * Rp. 75,000,- (10-15 Maret 2014)</t>
  </si>
  <si>
    <t>Upah Husen 6 hari * Rp. 75,000,- (10-15 Maret 2014)</t>
  </si>
  <si>
    <t>Upah Tayib 5 hari dan 4jam(Rp20.000) * Rp. 75,000,- (10-15 Maret 2014)</t>
  </si>
  <si>
    <t>Upah Yadih 6 hari * Rp. 75,000,- (10-15 Maret 2014)</t>
  </si>
  <si>
    <t>Upah Tamin 6 hari * Rp. 85,000,- (10-15 Maret 2014)</t>
  </si>
  <si>
    <t>Upah Ahmad Fadila 5 hari * Rp. 60,000,- (10-15 Maret 2014)</t>
  </si>
  <si>
    <t>Upah Marune 6 hari * Rp. 75,000,- (10-15 Maret 2014)</t>
  </si>
  <si>
    <t>Upah Endri 5 hari * Rp. 75,000,- (10-15 Maret 2014)</t>
  </si>
  <si>
    <t>Upah Endri Subagio 5 hari * Rp. 75,000,- (10-15 Maret 2014)</t>
  </si>
  <si>
    <t>Upah Rohman 5 hari * Rp. 75,000,- (10-15 Maret 2014)</t>
  </si>
  <si>
    <t>Upah Solikhin 5,5 hari * Rp. 60,000,- (10-15 Maret 2014)</t>
  </si>
  <si>
    <t>Upah Lembur Tamin 5 hari * Rp. 15,000,- (10-15 Maret 2014)</t>
  </si>
  <si>
    <t>Upah Lembur Ahmad Fadila 5 hari * Rp. 15,000,- (10-15 Maret 2014)</t>
  </si>
  <si>
    <t>Upah Lembur Marune 5 hari * Rp. 15,000,- (10-15 Maret 2014)</t>
  </si>
  <si>
    <t>Upah Lembur Endri 5 hari * Rp. 15,000,- (10-15 Maret 2014)</t>
  </si>
  <si>
    <t>Upah Lembur Endri Subagio 5 hari * Rp. 15,000,- (10-15 Maret 2014)</t>
  </si>
  <si>
    <t>Upah Lembur Rohman 5 hari * Rp. 15,000,- (10-15 Maret 2014)</t>
  </si>
  <si>
    <t>Upah Lembur Solikhin 5 hari * Rp. 15,000,- (10-15 Maret 2014)</t>
  </si>
  <si>
    <t xml:space="preserve">3pak Sarung tangan 8benang </t>
  </si>
  <si>
    <t xml:space="preserve">By. Berobat Sandy </t>
  </si>
  <si>
    <t>By. Berobat Aan</t>
  </si>
  <si>
    <t>Payment Slip #SI131100240</t>
  </si>
  <si>
    <t>Payment Slip #SI131100242</t>
  </si>
  <si>
    <t>CM 534964</t>
  </si>
  <si>
    <t>SI 131100240</t>
  </si>
  <si>
    <t>SI 131100242</t>
  </si>
  <si>
    <t>CM 534968</t>
  </si>
  <si>
    <t>CM 534966</t>
  </si>
  <si>
    <t>Payment Slip #SI131100243</t>
  </si>
  <si>
    <t>Payment Slip #SI131100244</t>
  </si>
  <si>
    <t>Pembayaran Hutang SI#131000184</t>
  </si>
  <si>
    <t>Pembayaran Hutang SI#131100186</t>
  </si>
  <si>
    <t>SI 131100243</t>
  </si>
  <si>
    <t>SI 131100244</t>
  </si>
  <si>
    <t>2.1.1.19</t>
  </si>
  <si>
    <t>Payment Slip #SI131100245</t>
  </si>
  <si>
    <t>SI 131100245</t>
  </si>
  <si>
    <t>Pembayaran Shandong (no.inv: 13RA403)</t>
  </si>
  <si>
    <t>Kas kecil Nathani Chemical tgl. 24-29 Maret 2014</t>
  </si>
  <si>
    <t>BG 590443</t>
  </si>
  <si>
    <t>Upah Rasidi 6 hari * Rp. 75,000,- (17-22 Maret 2014)</t>
  </si>
  <si>
    <t>Upah Yadi 6 hari * Rp. 75,000,- (17-22 Maret 2014)</t>
  </si>
  <si>
    <t>Upah Erwin 6 hari * Rp. 75,000,- (17-22 Maret 2014)</t>
  </si>
  <si>
    <t>Upah Abad 6 hari * Rp. 75,000,- (17-22 Maret 2014)</t>
  </si>
  <si>
    <t>Upah Feri 6 hari * Rp. 75,000,- (17-22 Maret 2014)</t>
  </si>
  <si>
    <t>Upah Lembur Rasidi 6 hari * Rp. 15,000,- (17-22 Maret 2014)</t>
  </si>
  <si>
    <t>Upah Lembur Yadi 6 hari * Rp. 15,000,- (17-22 Maret 2014)</t>
  </si>
  <si>
    <t>Upah Lembur Erwin 6 hari * Rp. 15,000,- (17-22 Maret 2014)</t>
  </si>
  <si>
    <t>Upah Lembur Abad 6 hari * Rp. 15,000,- (17-22 Maret 2014)</t>
  </si>
  <si>
    <t>Upah Lembur Feri 6 hari * Rp. 15,000,- (17-22 Maret 2014)</t>
  </si>
  <si>
    <t>Upah Lembur Irkham 6 hari * Rp. 15,000,- (17-22 Maret 2014)</t>
  </si>
  <si>
    <t>Upah Nur 6 hari * Rp. 75,000,- (17-22 Maret 2014)</t>
  </si>
  <si>
    <t>Upah Lasro 5 hari * Rp. 75,000,- (17-22 Maret 2014)</t>
  </si>
  <si>
    <t>Upah Safei 6 hari * Rp. 75,000,- (17-22 Maret 2014)</t>
  </si>
  <si>
    <t>Upah Husen 6 hari * Rp. 75,000,- (17-22 Maret 2014)</t>
  </si>
  <si>
    <t>Upah Tayib 5 hari * Rp. 75,000,- (17-22 Maret 2014)</t>
  </si>
  <si>
    <t>Upah Yadih 5 hari * Rp. 75,000,- (17-22 Maret 2014)</t>
  </si>
  <si>
    <t>Upah Lembur Nur 2 hari * Rp. 15,000,- (17-22 Maret 2014)</t>
  </si>
  <si>
    <t>Upah Lembur Lasro 1 hari * Rp. 15,000,- (17-22 Maret 2014)</t>
  </si>
  <si>
    <t>Upah Lembur Safei 2 hari * Rp. 15,000,- (17-22 Maret 2014)</t>
  </si>
  <si>
    <t>Upah Lembur Husen 2 hari * Rp. 15,000,- (17-22 Maret 2014)</t>
  </si>
  <si>
    <t>Upah Lembur Tayib 2 hari * Rp. 15,000,- (17-22 Maret 2014)</t>
  </si>
  <si>
    <t>Upah Lembur Yadih 2 hari * Rp. 15,000,- (17-22 Maret 2014)</t>
  </si>
  <si>
    <t>Upah Tamin 6 hari * Rp. 85,000,- (17-22 Maret 2014)</t>
  </si>
  <si>
    <t>Upah Ahmad Fadila 4 hari * Rp. 60,000,- (17-22 Maret 2014)</t>
  </si>
  <si>
    <t>Upah Marune 4 hari * Rp. 75,000,- (17-22 Maret 2014)</t>
  </si>
  <si>
    <t>Upah Endri 4 hari * Rp. 75,000,- (17-22 Maret 2014)</t>
  </si>
  <si>
    <t>Upah Endri Subagio 3 hari * Rp. 75,000,- (17-22 Maret 2014)</t>
  </si>
  <si>
    <t>Upah Rohman 4 hari * Rp. 75,000,- (17-22 Maret 2014)</t>
  </si>
  <si>
    <t>Upah Solikhin 6 hari * Rp. 60,000,- (17-22 Maret 2014)</t>
  </si>
  <si>
    <t>Upah Lembur Tamin 4 hari * Rp. 15,000,- (17-22 Maret 2014)</t>
  </si>
  <si>
    <t>Upah Lembur Ahmad Fadila 4 hari * Rp. 15,000,- (17-22 Maret 2014)</t>
  </si>
  <si>
    <t>Upah Lembur Marune 4 hari * Rp. 15,000,- (17-22 Maret 2014)</t>
  </si>
  <si>
    <t>Upah Lembur Endri 4 hari * Rp. 15,000,- (17-22 Maret 2014)</t>
  </si>
  <si>
    <t>Upah Lembur Endri Subagio 3 hari * Rp. 15,000,- (17-22 Maret 2014)</t>
  </si>
  <si>
    <t>Upah Lembur Rohman 4 hari * Rp. 15,000,- (17-22 Maret 2014)</t>
  </si>
  <si>
    <t>Upah Lembur Solikhin 6 hari * Rp. 15,000,- (17-22 Maret 2014)</t>
  </si>
  <si>
    <t>Iuran Kebersihan dan Keamanan Gudang A 7 no.31 bulan Maret 2014</t>
  </si>
  <si>
    <t>Iuran Kebersihan dan Keamanan Gudang A 5 no.8 bulan Maret 2014</t>
  </si>
  <si>
    <t>Iuran Kebersihan dan Keamanan Gudang B 9 no.7 bulan Maret 2014</t>
  </si>
  <si>
    <t xml:space="preserve">By. Perobatan Sandy </t>
  </si>
  <si>
    <t>Pembayaran Telepon 0215559284</t>
  </si>
  <si>
    <t>Pembayaran Telepon 02155958868</t>
  </si>
  <si>
    <t>Token Listrik bulan Maret 2014</t>
  </si>
  <si>
    <t>2.1.1.18</t>
  </si>
  <si>
    <t>Sewa Forklip (00084962)</t>
  </si>
  <si>
    <t>Sewa Forklip (00085233)</t>
  </si>
  <si>
    <t>Sewa Forklip (00084867)</t>
  </si>
  <si>
    <t>Sewa Forklip (00085009)</t>
  </si>
  <si>
    <t>CM 534969</t>
  </si>
  <si>
    <t>CM 534970</t>
  </si>
  <si>
    <t>Kas kecil Nathani Chemical tgl. 01-05 April 2014</t>
  </si>
  <si>
    <t>BG 590445</t>
  </si>
  <si>
    <t>Sallary Irkham bulan Maret 2014</t>
  </si>
  <si>
    <t>Sallary Irwan bulan Maret 2014</t>
  </si>
  <si>
    <t>CM 534972'</t>
  </si>
  <si>
    <t>CM 534971</t>
  </si>
  <si>
    <t>BG 590444</t>
  </si>
  <si>
    <t>Sallary Akian bulan Maret 2014</t>
  </si>
  <si>
    <t>Sallary Aan bulan Maret 2014</t>
  </si>
  <si>
    <t>Sallary Masni bulan Maret 2014</t>
  </si>
  <si>
    <t>Sallary Sandy bulan Maret 2014</t>
  </si>
  <si>
    <t>Upah Rasidi 2 hari * Rp. 75,000,- (24-29 Maret 2014)</t>
  </si>
  <si>
    <t>Upah Yadi 4 hari * Rp. 75,000,- (24-29 Maret 2014)</t>
  </si>
  <si>
    <t>Upah Erwin 4 hari * Rp. 75,000,- (24-29 Maret 2014)</t>
  </si>
  <si>
    <t>Upah Abad 3 hari * Rp. 75,000,- (24-29 Maret 2014)</t>
  </si>
  <si>
    <t>Upah Feri 4 hari * Rp. 75,000,- (24-29 Maret 2014)</t>
  </si>
  <si>
    <t>Upah Lembur Rasidi 2 hari * Rp. 15,000,- (24-29 Maret 2014)</t>
  </si>
  <si>
    <t>Upah Lembur Yadi 4 hari * Rp. 15,000,- (24-29 Maret 2014)</t>
  </si>
  <si>
    <t>Upah Lembur Erwin 4 hari * Rp. 15,000,- (24-29 Maret 2014)</t>
  </si>
  <si>
    <t>Upah Lembur Abad 3 hari * Rp. 15,000,- (24-29 Maret 2014)</t>
  </si>
  <si>
    <t>Upah Lembur Feri 4 hari * Rp. 15,000,- (24-29 Maret 2014)</t>
  </si>
  <si>
    <t>Upah Lembur Irkham 6 hari * Rp. 15,000,- (24-29 Maret 2014)</t>
  </si>
  <si>
    <t>Upah Nur 5 hari * Rp. 75,000,- (24-29 Maret 2014)</t>
  </si>
  <si>
    <t>Upah Lasro 6 hari * Rp. 75,000,- (24-29 Maret 2014)</t>
  </si>
  <si>
    <t>Upah Safei 5 hari * Rp. 75,000,- (24-29 Maret 2014)</t>
  </si>
  <si>
    <t>Upah Husen 5 hari * Rp. 75,000,- (24-29 Maret 2014)</t>
  </si>
  <si>
    <t>Upah Tayib 5 hari * Rp. 75,000,- (24-29 Maret 2014)</t>
  </si>
  <si>
    <t>Upah Yadih 5 hari * Rp. 75,000,- (24-29 Maret 2014)</t>
  </si>
  <si>
    <t>Upah Lembur Nur 4 hari * Rp. 15,000,- (24-29 Maret 2014)</t>
  </si>
  <si>
    <t>Upah Lembur Lasro 5 hari * Rp. 15,000,- (24-29 Maret 2014)</t>
  </si>
  <si>
    <t>Upah Lembur Safei 3 hari * Rp. 15,000,- (24-29 Maret 2014)</t>
  </si>
  <si>
    <t>Upah Lembur Husen 3 hari * Rp. 15,000,- (24-29 Maret 2014)</t>
  </si>
  <si>
    <t>Upah Lembur Tayib 2 hari * Rp. 15,000,- (24-29 Maret 2014)</t>
  </si>
  <si>
    <t>Upah Lembur Yadih 3 hari * Rp. 15,000,- (24-29 Maret 2014)</t>
  </si>
  <si>
    <t>Upah Tamin 6 hari * Rp. 85,000,- (24-29 Maret 2014)</t>
  </si>
  <si>
    <t>Upah Marune 2 hari * Rp. 75,000,- (24-29 Maret 2014)</t>
  </si>
  <si>
    <t>Upah Solikhin 4 hari * Rp. 60,000,- (24-29 Maret 2014)</t>
  </si>
  <si>
    <t>Upah Lembur Marune 2 hari * Rp. 15,000,- (24-29 Maret 2014)</t>
  </si>
  <si>
    <t>Upah Lembur Solikhin 4 hari * Rp. 15,000,- (24-29 Maret 2014)</t>
  </si>
  <si>
    <t>Token Listrik bulan Maret 2014 gudang A 5 no.08</t>
  </si>
  <si>
    <t>Token Listrik bulan Maret 2014 gudang B 9 no.07</t>
  </si>
  <si>
    <t>By. Tip u/ tukang Listrik gudang B 9 no.07</t>
  </si>
  <si>
    <t>By. Ngelas pintu gudang A 7 no.31</t>
  </si>
  <si>
    <t>upah muat bongkar besi digudang B 9 no.07</t>
  </si>
  <si>
    <t>upah bongkar venomin (borongan)</t>
  </si>
  <si>
    <t>upah lembur Akian bulan Maret 2014 25hari x Rp. 15.000</t>
  </si>
  <si>
    <t>upah Sandy 1 hari tgl. 01 April 2014</t>
  </si>
  <si>
    <t>iuran kepala buruh A 7 no.31 bulan April 2014</t>
  </si>
  <si>
    <t>iuran kepala buruh A 5 no.8 bulan April 2014</t>
  </si>
  <si>
    <t>Pembelian 3pak tissue @6.000</t>
  </si>
  <si>
    <t>Pembelian 5pcs tekko</t>
  </si>
  <si>
    <t>Kas kecil Nathani Chemical tgl. 07-12 April 2014</t>
  </si>
  <si>
    <t>Payment Slip #SI130900169</t>
  </si>
  <si>
    <t>Payment Slip #SI130900180</t>
  </si>
  <si>
    <t>BG 590446</t>
  </si>
  <si>
    <t>CL 073471</t>
  </si>
  <si>
    <t>SI 130900180</t>
  </si>
  <si>
    <t>Lebih Bayar Toko UD Tunas Abadi - Jarwo</t>
  </si>
  <si>
    <t>CM 534974</t>
  </si>
  <si>
    <t>Payment Slip #SI131100246</t>
  </si>
  <si>
    <t>Payment Slip #SI131100247</t>
  </si>
  <si>
    <t>Payment Slip #SI131100248</t>
  </si>
  <si>
    <t>Payment Slip #SI131100249</t>
  </si>
  <si>
    <t>Payment Slip #SI131100250</t>
  </si>
  <si>
    <t>SI 131100246</t>
  </si>
  <si>
    <t>SI 131100247</t>
  </si>
  <si>
    <t>SI 131100248</t>
  </si>
  <si>
    <t>SI 131100249</t>
  </si>
  <si>
    <t>SI 131100250</t>
  </si>
  <si>
    <t>SI 131100186</t>
  </si>
  <si>
    <t>Upah Yadi 2 hari * Rp. 75,000,- (01-05 April 2014)</t>
  </si>
  <si>
    <t>Upah Erwin 2 hari * Rp. 75,000,- (01-05 April 2014)</t>
  </si>
  <si>
    <t>Upah Abad 2 hari * Rp. 75,000,- (01-05 April 2014)</t>
  </si>
  <si>
    <t>Upah Feri 2 hari * Rp. 75,000,- (01-05 April 2014)</t>
  </si>
  <si>
    <t>Upah Lembur Yadi 2 hari * Rp. 15,000,- (01-05 April 2014)</t>
  </si>
  <si>
    <t>Upah Lembur Erwin 2 hari * Rp. 15,000,- (01-05 April 2014)</t>
  </si>
  <si>
    <t>Upah Lembur Abad 2 hari * Rp. 15,000,- (01-05 April 2014)</t>
  </si>
  <si>
    <t>Upah Lembur Feri 2 hari * Rp. 15,000,- (01-05 April 2014)</t>
  </si>
  <si>
    <t>Upah Lembur Irkham 2 hari * Rp. 15,000,- (01-05 April 2014)</t>
  </si>
  <si>
    <t>Upah Tamin 5 hari * Rp. 85,000,- (01-05 April 2014)</t>
  </si>
  <si>
    <t>Upah Solikhin 2 hari * Rp. 60,000,- (01-05 April 2014)</t>
  </si>
  <si>
    <t>Upah Lembur Solikhin 2 hari * Rp. 15,000,- (01-05 April 2014)</t>
  </si>
  <si>
    <t>upah buruh bongkar mesin tanki</t>
  </si>
  <si>
    <t>Upah Rasidi 2 hari * Rp. 75,000,- (01-05 April 2014)</t>
  </si>
  <si>
    <t>Upah Lembur Rasidi 2 hari * Rp. 15,000,- (01-05 April 2014)</t>
  </si>
  <si>
    <t xml:space="preserve">Mutasi Dana Lampung 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</si>
</sst>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43" formatCode="_(* #,##0.00_);_(* \(#,##0.00\);_(* &quot;-&quot;??_);_(@_)"/>
  </numFmts>
  <fonts count="7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sz val="10"/>
      <color rgb="FFFF0000"/>
      <name val="Myriad Pro"/>
      <family val="2"/>
    </font>
    <font>
      <sz val="10"/>
      <name val="Myriad Pro"/>
      <family val="2"/>
    </font>
    <font>
      <sz val="10"/>
      <color theme="1"/>
      <name val="Myriad Pro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Protection="1">
      <protection locked="0"/>
    </xf>
    <xf numFmtId="0" fontId="1" fillId="0" borderId="0" xfId="0" applyFont="1" applyFill="1" applyProtection="1">
      <protection hidden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2" fillId="0" borderId="0" xfId="0" applyFont="1" applyProtection="1">
      <protection locked="0"/>
    </xf>
    <xf numFmtId="37" fontId="1" fillId="0" borderId="0" xfId="1" applyNumberFormat="1" applyFont="1" applyFill="1" applyAlignment="1" applyProtection="1">
      <alignment horizontal="center"/>
      <protection hidden="1"/>
    </xf>
    <xf numFmtId="37" fontId="1" fillId="0" borderId="0" xfId="1" applyNumberFormat="1" applyFont="1" applyFill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37" fontId="3" fillId="0" borderId="0" xfId="0" applyNumberFormat="1" applyFont="1" applyAlignment="1" applyProtection="1">
      <alignment horizontal="center"/>
      <protection hidden="1"/>
    </xf>
    <xf numFmtId="37" fontId="3" fillId="0" borderId="0" xfId="0" applyNumberFormat="1" applyFont="1" applyProtection="1">
      <protection locked="0"/>
    </xf>
    <xf numFmtId="0" fontId="2" fillId="0" borderId="0" xfId="0" applyFont="1" applyFill="1" applyProtection="1">
      <protection hidden="1"/>
    </xf>
    <xf numFmtId="15" fontId="2" fillId="0" borderId="0" xfId="0" applyNumberFormat="1" applyFont="1" applyFill="1" applyProtection="1">
      <protection hidden="1"/>
    </xf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37" fontId="2" fillId="0" borderId="0" xfId="0" applyNumberFormat="1" applyFont="1" applyProtection="1">
      <protection hidden="1"/>
    </xf>
    <xf numFmtId="37" fontId="3" fillId="0" borderId="0" xfId="0" applyNumberFormat="1" applyFont="1" applyProtection="1">
      <protection hidden="1"/>
    </xf>
    <xf numFmtId="37" fontId="3" fillId="0" borderId="0" xfId="0" applyNumberFormat="1" applyFont="1" applyAlignment="1" applyProtection="1">
      <protection hidden="1"/>
    </xf>
    <xf numFmtId="39" fontId="3" fillId="0" borderId="0" xfId="0" applyNumberFormat="1" applyFont="1" applyProtection="1">
      <protection hidden="1"/>
    </xf>
    <xf numFmtId="41" fontId="3" fillId="0" borderId="0" xfId="0" applyNumberFormat="1" applyFont="1" applyProtection="1">
      <protection hidden="1"/>
    </xf>
    <xf numFmtId="41" fontId="2" fillId="0" borderId="0" xfId="0" applyNumberFormat="1" applyFont="1" applyProtection="1">
      <protection hidden="1"/>
    </xf>
    <xf numFmtId="39" fontId="2" fillId="0" borderId="0" xfId="0" applyNumberFormat="1" applyFont="1" applyProtection="1">
      <protection hidden="1"/>
    </xf>
    <xf numFmtId="43" fontId="2" fillId="0" borderId="0" xfId="2" applyFont="1" applyProtection="1">
      <protection hidden="1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>
        <row r="1">
          <cell r="A1" t="str">
            <v>Customer_ID</v>
          </cell>
          <cell r="B1" t="str">
            <v>Customer_Trading_Name</v>
          </cell>
          <cell r="V1" t="str">
            <v>Customer_Office_Contact_Person</v>
          </cell>
        </row>
        <row r="2">
          <cell r="A2" t="str">
            <v>1.1.5.0.1</v>
          </cell>
          <cell r="B2" t="str">
            <v>Nathani Indonesia</v>
          </cell>
          <cell r="V2" t="str">
            <v>Agustina Y. Zulkarnain</v>
          </cell>
        </row>
        <row r="3">
          <cell r="A3" t="str">
            <v>1.1.5.0.10</v>
          </cell>
          <cell r="B3" t="str">
            <v>Fajar Buana Chemicals</v>
          </cell>
          <cell r="V3" t="str">
            <v>H.Jamal Asmadi</v>
          </cell>
        </row>
        <row r="4">
          <cell r="A4" t="str">
            <v>1.1.5.0.11</v>
          </cell>
          <cell r="B4" t="str">
            <v>Istana tani</v>
          </cell>
          <cell r="V4" t="str">
            <v>Syaikhul Hadi</v>
          </cell>
        </row>
        <row r="5">
          <cell r="A5" t="str">
            <v>1.1.5.0.12</v>
          </cell>
          <cell r="B5" t="str">
            <v>Karunia Lancar Makmur Jaya</v>
          </cell>
          <cell r="V5" t="str">
            <v>Bayu Okto Wijaya</v>
          </cell>
        </row>
        <row r="6">
          <cell r="A6" t="str">
            <v>1.1.5.0.13</v>
          </cell>
          <cell r="B6" t="str">
            <v>Agri Bina Cipta</v>
          </cell>
          <cell r="V6" t="str">
            <v xml:space="preserve">Vicky </v>
          </cell>
        </row>
        <row r="7">
          <cell r="A7" t="str">
            <v>1.1.5.0.14</v>
          </cell>
          <cell r="B7" t="str">
            <v>Sentral Tani</v>
          </cell>
          <cell r="V7" t="str">
            <v>Hendrik Abdul Karim</v>
          </cell>
        </row>
        <row r="8">
          <cell r="A8" t="str">
            <v>1.1.5.0.15</v>
          </cell>
          <cell r="B8" t="str">
            <v>UD.Gunung Kidul</v>
          </cell>
          <cell r="V8" t="str">
            <v>Juli Sutrisno</v>
          </cell>
        </row>
        <row r="9">
          <cell r="A9" t="str">
            <v>1.1.5.0.16</v>
          </cell>
          <cell r="B9" t="str">
            <v>Inti Tani Niaga</v>
          </cell>
          <cell r="V9" t="str">
            <v>Suyantono</v>
          </cell>
        </row>
        <row r="10">
          <cell r="A10" t="str">
            <v>1.1.5.0.17</v>
          </cell>
          <cell r="B10" t="str">
            <v>Bintang Tani Nusantara</v>
          </cell>
          <cell r="V10" t="str">
            <v>Suprianto</v>
          </cell>
        </row>
        <row r="11">
          <cell r="A11" t="str">
            <v>1.1.5.0.18</v>
          </cell>
          <cell r="B11" t="str">
            <v>Agro Sentosa Abadi</v>
          </cell>
          <cell r="V11" t="str">
            <v>Tony Chandra</v>
          </cell>
        </row>
        <row r="12">
          <cell r="A12" t="str">
            <v>1.1.5.0.19</v>
          </cell>
          <cell r="B12" t="str">
            <v>Maju Jaya Utama</v>
          </cell>
        </row>
        <row r="13">
          <cell r="A13" t="str">
            <v>1.1.5.0.2</v>
          </cell>
          <cell r="B13" t="str">
            <v>Global Inti Agro</v>
          </cell>
          <cell r="V13" t="str">
            <v>Yudianto</v>
          </cell>
        </row>
        <row r="14">
          <cell r="A14" t="str">
            <v>1.1.5.0.3</v>
          </cell>
          <cell r="B14" t="str">
            <v>Sentra Tani Sejahtera</v>
          </cell>
          <cell r="V14" t="str">
            <v>Ade Makkmur ,SE</v>
          </cell>
        </row>
        <row r="15">
          <cell r="A15" t="str">
            <v>1.1.5.0.4</v>
          </cell>
          <cell r="B15" t="str">
            <v>Tunas Abadi Indoagro</v>
          </cell>
          <cell r="V15" t="str">
            <v>Sujarwo</v>
          </cell>
        </row>
        <row r="16">
          <cell r="A16" t="str">
            <v>1.1.5.0.5</v>
          </cell>
          <cell r="B16" t="str">
            <v>Manunggal Agro Sentosa</v>
          </cell>
          <cell r="V16" t="str">
            <v>Maggienisia</v>
          </cell>
        </row>
        <row r="17">
          <cell r="A17" t="str">
            <v>1.1.5.0.6</v>
          </cell>
          <cell r="B17" t="str">
            <v>Inti Makmur Mandiri</v>
          </cell>
          <cell r="V17" t="str">
            <v>Jimmy Atmodjo</v>
          </cell>
        </row>
        <row r="18">
          <cell r="A18" t="str">
            <v>1.1.5.0.7</v>
          </cell>
          <cell r="B18" t="str">
            <v>Gempita tani</v>
          </cell>
          <cell r="V18" t="str">
            <v>Burhan</v>
          </cell>
        </row>
        <row r="19">
          <cell r="A19" t="str">
            <v>1.1.5.0.8</v>
          </cell>
          <cell r="B19" t="str">
            <v>UD. Tani</v>
          </cell>
          <cell r="V19" t="str">
            <v>Inggrid</v>
          </cell>
        </row>
        <row r="20">
          <cell r="A20" t="str">
            <v>1.1.5.0.9</v>
          </cell>
          <cell r="B20" t="str">
            <v>Mandiri Tani</v>
          </cell>
          <cell r="V20" t="str">
            <v>Gibson Sinambela</v>
          </cell>
        </row>
      </sheetData>
      <sheetData sheetId="1">
        <row r="1">
          <cell r="A1" t="str">
            <v>Supplier_ID</v>
          </cell>
          <cell r="B1" t="str">
            <v>Supplier_Trading_Name</v>
          </cell>
          <cell r="V1" t="str">
            <v>Supplier_Office_Contact_Person</v>
          </cell>
        </row>
        <row r="2">
          <cell r="A2" t="str">
            <v>2.1.1.1</v>
          </cell>
          <cell r="B2" t="str">
            <v>Nathani Indonesia</v>
          </cell>
          <cell r="V2" t="str">
            <v>Agustina Y. Zulkarnain</v>
          </cell>
        </row>
        <row r="3">
          <cell r="A3" t="str">
            <v>2.1.1.10</v>
          </cell>
          <cell r="B3" t="str">
            <v>PDS Pompa Saudara</v>
          </cell>
        </row>
        <row r="4">
          <cell r="A4" t="str">
            <v>2.1.1.11</v>
          </cell>
          <cell r="B4" t="str">
            <v>Ditjen - Haki</v>
          </cell>
        </row>
        <row r="5">
          <cell r="A5" t="str">
            <v>2.1.1.12</v>
          </cell>
          <cell r="B5" t="str">
            <v>Judha Hartono, SH</v>
          </cell>
        </row>
        <row r="6">
          <cell r="A6" t="str">
            <v>2.1.1.13</v>
          </cell>
          <cell r="B6" t="str">
            <v>Angelina</v>
          </cell>
        </row>
        <row r="7">
          <cell r="A7" t="str">
            <v>2.1.1.14</v>
          </cell>
          <cell r="B7" t="str">
            <v>Wina Pack</v>
          </cell>
          <cell r="V7" t="str">
            <v>Dany Herlambang</v>
          </cell>
        </row>
        <row r="8">
          <cell r="A8" t="str">
            <v>2.1.1.15</v>
          </cell>
          <cell r="B8" t="str">
            <v>Kas Negara</v>
          </cell>
        </row>
        <row r="9">
          <cell r="A9" t="str">
            <v>2.1.1.16</v>
          </cell>
          <cell r="B9" t="str">
            <v>Venia Agave</v>
          </cell>
          <cell r="V9" t="str">
            <v>Melinda</v>
          </cell>
        </row>
        <row r="10">
          <cell r="A10" t="str">
            <v>2.1.1.17</v>
          </cell>
          <cell r="B10" t="str">
            <v>PT.Sinar general Industries</v>
          </cell>
          <cell r="V10" t="str">
            <v>Rudi Purwanto</v>
          </cell>
        </row>
        <row r="11">
          <cell r="A11" t="str">
            <v>2.1.1.18</v>
          </cell>
          <cell r="B11" t="str">
            <v>Nanjing Essence Fine</v>
          </cell>
          <cell r="V11" t="str">
            <v>Roy Wong</v>
          </cell>
        </row>
        <row r="12">
          <cell r="A12" t="str">
            <v>2.1.1.19</v>
          </cell>
          <cell r="B12" t="str">
            <v>Shandong Rainbow International Co., LTD</v>
          </cell>
          <cell r="V12" t="str">
            <v>Annie Pang</v>
          </cell>
        </row>
        <row r="13">
          <cell r="A13" t="str">
            <v>2.1.1.2</v>
          </cell>
          <cell r="B13" t="str">
            <v>Dalzon Chemicals Indonesia</v>
          </cell>
          <cell r="V13" t="str">
            <v>Dyah Permatasari</v>
          </cell>
        </row>
        <row r="14">
          <cell r="A14" t="str">
            <v>2.1.1.3</v>
          </cell>
          <cell r="B14" t="str">
            <v>BCA Villa Bandara</v>
          </cell>
        </row>
        <row r="15">
          <cell r="A15" t="str">
            <v>2.1.1.4</v>
          </cell>
          <cell r="B15" t="str">
            <v>Mutiara Forklift</v>
          </cell>
        </row>
        <row r="16">
          <cell r="A16" t="str">
            <v>2.1.1.5</v>
          </cell>
          <cell r="B16" t="str">
            <v>Kemasindo</v>
          </cell>
          <cell r="V16" t="str">
            <v>Benny</v>
          </cell>
        </row>
        <row r="17">
          <cell r="A17" t="str">
            <v>2.1.1.6</v>
          </cell>
          <cell r="B17" t="str">
            <v>Harapan Kita</v>
          </cell>
        </row>
        <row r="18">
          <cell r="A18" t="str">
            <v>2.1.1.7</v>
          </cell>
          <cell r="B18" t="str">
            <v>Akumulasi Limbah Produksi</v>
          </cell>
        </row>
        <row r="19">
          <cell r="A19" t="str">
            <v>2.1.1.8</v>
          </cell>
          <cell r="B19" t="str">
            <v>Departemen perindustrian dan Perdagangan</v>
          </cell>
        </row>
        <row r="20">
          <cell r="A20" t="str">
            <v>2.1.1.9</v>
          </cell>
          <cell r="B20" t="str">
            <v>Marga Jaya Elektronik</v>
          </cell>
        </row>
      </sheetData>
      <sheetData sheetId="2">
        <row r="1">
          <cell r="A1" t="str">
            <v>Branch_ID</v>
          </cell>
          <cell r="B1" t="str">
            <v>Branch_Trading_Name</v>
          </cell>
          <cell r="V1" t="str">
            <v>Branch_Office_Contact_Person</v>
          </cell>
        </row>
        <row r="2">
          <cell r="A2" t="str">
            <v>1.1.5.0</v>
          </cell>
          <cell r="B2" t="str">
            <v>Nathani Chemicals</v>
          </cell>
          <cell r="V2" t="str">
            <v>Darmawan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Banking_ID</v>
          </cell>
          <cell r="B1" t="str">
            <v>Trading_Name</v>
          </cell>
          <cell r="C1" t="str">
            <v>Contact_Person</v>
          </cell>
        </row>
        <row r="2">
          <cell r="A2" t="str">
            <v>1.1.1.1</v>
          </cell>
          <cell r="B2" t="str">
            <v>Nathani Chemicals</v>
          </cell>
          <cell r="C2" t="str">
            <v>Daniel Darmawan</v>
          </cell>
        </row>
        <row r="3">
          <cell r="A3" t="str">
            <v>1.1.1.2</v>
          </cell>
          <cell r="B3" t="str">
            <v>BCA Villa Bandara</v>
          </cell>
        </row>
        <row r="4">
          <cell r="A4" t="str">
            <v>1.1.1.3</v>
          </cell>
          <cell r="B4" t="str">
            <v>Kas Kecil Nathani Chemicals</v>
          </cell>
        </row>
        <row r="5">
          <cell r="A5" t="str">
            <v>1.1.1.4</v>
          </cell>
          <cell r="B5" t="str">
            <v>Kas Bank BCA 7580701838</v>
          </cell>
        </row>
        <row r="6">
          <cell r="A6" t="str">
            <v>1.1.1.5</v>
          </cell>
          <cell r="B6" t="str">
            <v>Sulasmi Ahmad</v>
          </cell>
        </row>
        <row r="7">
          <cell r="A7" t="str">
            <v>1.1.1.6</v>
          </cell>
          <cell r="B7" t="str">
            <v>PD. Sumber Mas</v>
          </cell>
        </row>
        <row r="8">
          <cell r="A8" t="str">
            <v>1.1.1.7</v>
          </cell>
          <cell r="B8" t="str">
            <v>Nathani Chemicals</v>
          </cell>
          <cell r="C8" t="str">
            <v>Daniel Darmawan</v>
          </cell>
        </row>
        <row r="9">
          <cell r="A9" t="str">
            <v>2.1.1.11</v>
          </cell>
          <cell r="B9" t="str">
            <v>Ditjen - Haki</v>
          </cell>
        </row>
        <row r="10">
          <cell r="A10" t="str">
            <v>2.1.1.12</v>
          </cell>
          <cell r="B10" t="str">
            <v>Judha Hartono, SH</v>
          </cell>
        </row>
        <row r="11">
          <cell r="A11" t="str">
            <v>2.1.1.13</v>
          </cell>
          <cell r="B11" t="str">
            <v>Nathani Chemicals</v>
          </cell>
          <cell r="C11" t="str">
            <v>Akian</v>
          </cell>
        </row>
        <row r="12">
          <cell r="A12" t="str">
            <v>2.1.1.14</v>
          </cell>
          <cell r="B12" t="str">
            <v>Nathani Chemicals</v>
          </cell>
          <cell r="C12" t="str">
            <v>Irkham</v>
          </cell>
        </row>
        <row r="13">
          <cell r="A13" t="str">
            <v>2.1.1.15</v>
          </cell>
          <cell r="B13" t="str">
            <v>Nathani Chemicals</v>
          </cell>
          <cell r="C13" t="str">
            <v>Irwan</v>
          </cell>
        </row>
        <row r="14">
          <cell r="A14" t="str">
            <v>2.1.1.16</v>
          </cell>
          <cell r="B14" t="str">
            <v>Nathani Chemicals</v>
          </cell>
          <cell r="C14" t="str">
            <v>Masni</v>
          </cell>
        </row>
        <row r="15">
          <cell r="A15" t="str">
            <v>2.1.1.17</v>
          </cell>
          <cell r="B15" t="str">
            <v>Nathani Chemicals</v>
          </cell>
          <cell r="C15" t="str">
            <v>Aan</v>
          </cell>
        </row>
        <row r="16">
          <cell r="A16" t="str">
            <v>2.1.1.18</v>
          </cell>
          <cell r="B16" t="str">
            <v>Nathani Chemicals</v>
          </cell>
          <cell r="C16" t="str">
            <v>Sandy</v>
          </cell>
        </row>
        <row r="17">
          <cell r="A17" t="str">
            <v>2.1.1.2</v>
          </cell>
          <cell r="B17" t="str">
            <v>Dalzon Chemicals Indonesia</v>
          </cell>
          <cell r="C17" t="str">
            <v>Dyah Permatasari</v>
          </cell>
        </row>
      </sheetData>
      <sheetData sheetId="10"/>
      <sheetData sheetId="11">
        <row r="1">
          <cell r="A1" t="str">
            <v>Expense_ID</v>
          </cell>
          <cell r="B1" t="str">
            <v>Expense</v>
          </cell>
        </row>
        <row r="2">
          <cell r="A2" t="str">
            <v>6.0.1.2.0</v>
          </cell>
          <cell r="B2" t="str">
            <v xml:space="preserve">Biaya Bahan Bakar Minyak </v>
          </cell>
        </row>
        <row r="3">
          <cell r="A3" t="str">
            <v>6.0.1.3.0</v>
          </cell>
          <cell r="B3" t="str">
            <v xml:space="preserve">Biaya Retribusi Perjalanan Dinas </v>
          </cell>
        </row>
        <row r="4">
          <cell r="A4" t="str">
            <v>6.0.11.4.0</v>
          </cell>
          <cell r="B4" t="str">
            <v xml:space="preserve">Biaya Upah Lembur </v>
          </cell>
        </row>
        <row r="5">
          <cell r="A5" t="str">
            <v>6.0.12.3.0</v>
          </cell>
          <cell r="B5" t="str">
            <v xml:space="preserve">Biaya Upah Pengemasan Produk </v>
          </cell>
        </row>
        <row r="6">
          <cell r="A6" t="str">
            <v>6.0.12.4.0</v>
          </cell>
          <cell r="B6" t="str">
            <v xml:space="preserve">Biaya Perlengkapan Produk </v>
          </cell>
        </row>
        <row r="7">
          <cell r="A7" t="str">
            <v>6.0.15.1.0</v>
          </cell>
          <cell r="B7" t="str">
            <v xml:space="preserve">Biaya Penggunaan Listrik PLN </v>
          </cell>
        </row>
        <row r="8">
          <cell r="A8" t="str">
            <v>6.0.15.10.0</v>
          </cell>
          <cell r="B8" t="str">
            <v>Biaya Perbaikan Peralatan</v>
          </cell>
        </row>
        <row r="9">
          <cell r="A9" t="str">
            <v>6.0.15.14.0</v>
          </cell>
          <cell r="B9" t="str">
            <v>Biaya Iuran Keamanan Lingkungan</v>
          </cell>
        </row>
        <row r="10">
          <cell r="A10" t="str">
            <v>6.0.15.18.0</v>
          </cell>
          <cell r="B10" t="str">
            <v>Biaya Rumah Tangga Kantor</v>
          </cell>
        </row>
        <row r="11">
          <cell r="A11" t="str">
            <v>6.0.15.19.0</v>
          </cell>
          <cell r="B11" t="str">
            <v xml:space="preserve">Biaya Uang Makan </v>
          </cell>
        </row>
        <row r="12">
          <cell r="A12" t="str">
            <v>6.0.15.22.0</v>
          </cell>
          <cell r="B12" t="str">
            <v xml:space="preserve">Biaya Umum dan Lain-lain </v>
          </cell>
        </row>
        <row r="13">
          <cell r="A13" t="str">
            <v>6.0.15.3.0</v>
          </cell>
          <cell r="B13" t="str">
            <v xml:space="preserve">Biaya Penggunaan Telekomunikasi </v>
          </cell>
        </row>
        <row r="14">
          <cell r="A14" t="str">
            <v>6.0.15.5.0</v>
          </cell>
          <cell r="B14" t="str">
            <v xml:space="preserve">Biaya Konsumsi Kantor </v>
          </cell>
        </row>
        <row r="15">
          <cell r="A15" t="str">
            <v>6.0.3.1.0</v>
          </cell>
          <cell r="B15" t="str">
            <v xml:space="preserve">Biaya Administrasi Perbankan </v>
          </cell>
        </row>
        <row r="16">
          <cell r="A16" t="str">
            <v>6.0.5.5.0</v>
          </cell>
          <cell r="B16" t="str">
            <v xml:space="preserve">Biaya Sewa Kendaraan Operasional </v>
          </cell>
        </row>
        <row r="17">
          <cell r="A17" t="str">
            <v>6.0.5.9.0</v>
          </cell>
          <cell r="B17" t="str">
            <v xml:space="preserve">Biaya Telekomunikasi </v>
          </cell>
        </row>
        <row r="18">
          <cell r="A18" t="str">
            <v>6.0.7.5.1.0</v>
          </cell>
          <cell r="B18" t="str">
            <v xml:space="preserve">Biaya Upah Buruh Bongkar Muat </v>
          </cell>
        </row>
        <row r="19">
          <cell r="A19" t="str">
            <v>6.0.7.6.1.0</v>
          </cell>
          <cell r="B19" t="str">
            <v xml:space="preserve">Biaya Iuran Bulanan Kepala Buruh </v>
          </cell>
        </row>
        <row r="20">
          <cell r="A20" t="str">
            <v>6.0.9.2.0</v>
          </cell>
          <cell r="B20" t="str">
            <v xml:space="preserve">Biaya Perizinan Perusahaan </v>
          </cell>
        </row>
        <row r="21">
          <cell r="A21" t="str">
            <v>6.0.9.3</v>
          </cell>
          <cell r="B21" t="str">
            <v xml:space="preserve">Biaya Perizinan Pestisida 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00"/>
  <sheetViews>
    <sheetView showZeros="0" tabSelected="1" workbookViewId="0">
      <pane xSplit="1" ySplit="1" topLeftCell="K1812" activePane="bottomRight" state="frozen"/>
      <selection pane="topRight" activeCell="B1" sqref="B1"/>
      <selection pane="bottomLeft" activeCell="A2" sqref="A2"/>
      <selection pane="bottomRight" activeCell="P1835" sqref="P1835"/>
    </sheetView>
  </sheetViews>
  <sheetFormatPr defaultColWidth="0" defaultRowHeight="12.75" zeroHeight="1"/>
  <cols>
    <col min="1" max="1" width="9.28515625" style="3" bestFit="1" customWidth="1"/>
    <col min="2" max="2" width="16.140625" style="3" bestFit="1" customWidth="1"/>
    <col min="3" max="3" width="19.42578125" style="3" bestFit="1" customWidth="1"/>
    <col min="4" max="4" width="17.28515625" style="3" bestFit="1" customWidth="1"/>
    <col min="5" max="5" width="13.85546875" style="3" bestFit="1" customWidth="1"/>
    <col min="6" max="6" width="13.28515625" style="3" bestFit="1" customWidth="1"/>
    <col min="7" max="7" width="11.85546875" style="3" bestFit="1" customWidth="1"/>
    <col min="8" max="8" width="8.140625" style="3" bestFit="1" customWidth="1"/>
    <col min="9" max="9" width="18.7109375" style="3" bestFit="1" customWidth="1"/>
    <col min="10" max="12" width="7.42578125" style="3" bestFit="1" customWidth="1"/>
    <col min="13" max="13" width="15.85546875" style="3" bestFit="1" customWidth="1"/>
    <col min="14" max="14" width="14.5703125" style="3" bestFit="1" customWidth="1"/>
    <col min="15" max="15" width="13.5703125" style="3" bestFit="1" customWidth="1"/>
    <col min="16" max="16" width="14.42578125" style="3" bestFit="1" customWidth="1"/>
    <col min="17" max="17" width="36.140625" style="4" bestFit="1" customWidth="1"/>
    <col min="18" max="18" width="18.28515625" style="4" bestFit="1" customWidth="1"/>
    <col min="19" max="19" width="14.85546875" style="12" bestFit="1" customWidth="1"/>
    <col min="20" max="16384" width="9.140625" style="4" hidden="1"/>
  </cols>
  <sheetData>
    <row r="1" spans="1:19" s="2" customFormat="1">
      <c r="A1" s="1" t="s">
        <v>0</v>
      </c>
      <c r="B1" s="1" t="s">
        <v>22</v>
      </c>
      <c r="C1" s="1" t="s">
        <v>3</v>
      </c>
      <c r="D1" s="1" t="s">
        <v>4</v>
      </c>
      <c r="E1" s="1" t="s">
        <v>23</v>
      </c>
      <c r="F1" s="1" t="s">
        <v>24</v>
      </c>
      <c r="G1" s="1" t="s">
        <v>5</v>
      </c>
      <c r="H1" s="1" t="s">
        <v>25</v>
      </c>
      <c r="I1" s="1" t="s">
        <v>6</v>
      </c>
      <c r="J1" s="1" t="s">
        <v>2</v>
      </c>
      <c r="K1" s="1" t="s">
        <v>7</v>
      </c>
      <c r="L1" s="1" t="s">
        <v>15</v>
      </c>
      <c r="M1" s="1" t="s">
        <v>8</v>
      </c>
      <c r="N1" s="1" t="s">
        <v>9</v>
      </c>
      <c r="O1" s="1" t="s">
        <v>10</v>
      </c>
      <c r="P1" s="1" t="s">
        <v>11</v>
      </c>
      <c r="Q1" s="2" t="s">
        <v>12</v>
      </c>
      <c r="R1" s="2" t="s">
        <v>13</v>
      </c>
      <c r="S1" s="11" t="s">
        <v>14</v>
      </c>
    </row>
    <row r="2" spans="1:19">
      <c r="A2" s="16">
        <v>1</v>
      </c>
      <c r="B2" s="17">
        <v>41277</v>
      </c>
      <c r="C2" s="16"/>
      <c r="D2" s="16"/>
      <c r="E2" s="16"/>
      <c r="F2" s="16"/>
      <c r="G2" s="16"/>
      <c r="H2" s="16"/>
      <c r="I2" s="16"/>
      <c r="J2" s="16"/>
      <c r="K2" s="16">
        <v>1</v>
      </c>
      <c r="L2" s="16"/>
      <c r="M2" s="16"/>
      <c r="N2" s="16"/>
      <c r="O2" s="16" t="s">
        <v>26</v>
      </c>
      <c r="P2" s="16"/>
      <c r="Q2" s="4" t="str">
        <f>IFERROR(IF(IF(AND(IF(M2&lt;&gt;0,LOOKUP(M2,[1]Customer!$A:$A,[1]Customer!$B:$B),IF(N2&lt;&gt;0,LOOKUP(N2,[1]Supplier!$A:$A,[1]Supplier!$B:$B)))=FALSE,O2&lt;&gt;0),LOOKUP(O2,[1]Branch!$A:$A,[1]Branch!$B:$B),IF(M2&lt;&gt;0,LOOKUP(M2,[1]Customer!$A:$A,[1]Customer!$B:$B),IF(N2&lt;&gt;0,LOOKUP(N2,[1]Supplier!$A:$A,[1]Supplier!$B:$B))))=FALSE,LOOKUP(P2,[1]Banking!$A:$A,[1]Banking!$B:$B),IF(AND(IF(M2&lt;&gt;0,LOOKUP(M2,[1]Customer!$A:$A,[1]Customer!$B:$B),IF(N2&lt;&gt;0,LOOKUP(N2,[1]Supplier!$A:$A,[1]Supplier!$B:$B)))=FALSE,O2&lt;&gt;0),LOOKUP(O2,[1]Branch!$A:$A,[1]Branch!$B:$B),IF(M2&lt;&gt;0,LOOKUP(M2,[1]Customer!$A:$A,[1]Customer!$B:$B),IF(N2&lt;&gt;0,LOOKUP(N2,[1]Supplier!$A:$A,[1]Supplier!$B:$B))))),"")</f>
        <v>Nathani Chemicals</v>
      </c>
      <c r="R2" s="4" t="str">
        <f>IFERROR(IF(IF(AND(IF(M2&lt;&gt;0,LOOKUP(M2,[1]Customer!$A:$A,[1]Customer!$V:$V),IF(N2&lt;&gt;0,LOOKUP(N2,[1]Supplier!$A:$A,[1]Supplier!$V:$V)))=FALSE,O2&lt;&gt;0),LOOKUP(O2,[1]Branch!$A:$A,[1]Branch!$V:$V),IF(M2&lt;&gt;0,LOOKUP(M2,[1]Customer!$A:$A,[1]Customer!$V:$V),IF(N2&lt;&gt;0,LOOKUP(N2,[1]Supplier!$A:$A,[1]Supplier!$V:$V))))=FALSE,LOOKUP(P2,[1]Banking!$A:$A,[1]Banking!$C:$C),IF(AND(IF(M2&lt;&gt;0,LOOKUP(M2,[1]Customer!$A:$A,[1]Customer!$V:$V),IF(N2&lt;&gt;0,LOOKUP(N2,[1]Supplier!$A:$A,[1]Supplier!$V:$V)))=FALSE,O2&lt;&gt;0),LOOKUP(O2,[1]Branch!$A:$A,[1]Branch!$V:$V),IF(M2&lt;&gt;0,LOOKUP(M2,[1]Customer!$A:$A,[1]Customer!$V:$V),IF(N2&lt;&gt;0,LOOKUP(N2,[1]Supplier!$A:$A,[1]Supplier!$V:$V))))),"")</f>
        <v>Darmawan</v>
      </c>
      <c r="S2" s="12">
        <f>IFERROR(SUMIF(CREF!A:A,PREF!A2,CREF!G:G),"")</f>
        <v>-440000</v>
      </c>
    </row>
    <row r="3" spans="1:19">
      <c r="A3" s="16">
        <v>2</v>
      </c>
      <c r="B3" s="17">
        <v>41277</v>
      </c>
      <c r="C3" s="16"/>
      <c r="D3" s="16"/>
      <c r="E3" s="16"/>
      <c r="F3" s="16"/>
      <c r="G3" s="16"/>
      <c r="H3" s="16"/>
      <c r="I3" s="16"/>
      <c r="J3" s="16"/>
      <c r="K3" s="16">
        <v>2</v>
      </c>
      <c r="L3" s="16"/>
      <c r="M3" s="16"/>
      <c r="N3" s="16"/>
      <c r="O3" s="16" t="s">
        <v>26</v>
      </c>
      <c r="P3" s="16"/>
      <c r="Q3" s="4" t="str">
        <f>IFERROR(IF(IF(AND(IF(M3&lt;&gt;0,LOOKUP(M3,[1]Customer!$A:$A,[1]Customer!$B:$B),IF(N3&lt;&gt;0,LOOKUP(N3,[1]Supplier!$A:$A,[1]Supplier!$B:$B)))=FALSE,O3&lt;&gt;0),LOOKUP(O3,[1]Branch!$A:$A,[1]Branch!$B:$B),IF(M3&lt;&gt;0,LOOKUP(M3,[1]Customer!$A:$A,[1]Customer!$B:$B),IF(N3&lt;&gt;0,LOOKUP(N3,[1]Supplier!$A:$A,[1]Supplier!$B:$B))))=FALSE,LOOKUP(P3,[1]Banking!$A:$A,[1]Banking!$B:$B),IF(AND(IF(M3&lt;&gt;0,LOOKUP(M3,[1]Customer!$A:$A,[1]Customer!$B:$B),IF(N3&lt;&gt;0,LOOKUP(N3,[1]Supplier!$A:$A,[1]Supplier!$B:$B)))=FALSE,O3&lt;&gt;0),LOOKUP(O3,[1]Branch!$A:$A,[1]Branch!$B:$B),IF(M3&lt;&gt;0,LOOKUP(M3,[1]Customer!$A:$A,[1]Customer!$B:$B),IF(N3&lt;&gt;0,LOOKUP(N3,[1]Supplier!$A:$A,[1]Supplier!$B:$B))))),"")</f>
        <v>Nathani Chemicals</v>
      </c>
      <c r="R3" s="4" t="str">
        <f>IFERROR(IF(IF(AND(IF(M3&lt;&gt;0,LOOKUP(M3,[1]Customer!$A:$A,[1]Customer!$V:$V),IF(N3&lt;&gt;0,LOOKUP(N3,[1]Supplier!$A:$A,[1]Supplier!$V:$V)))=FALSE,O3&lt;&gt;0),LOOKUP(O3,[1]Branch!$A:$A,[1]Branch!$V:$V),IF(M3&lt;&gt;0,LOOKUP(M3,[1]Customer!$A:$A,[1]Customer!$V:$V),IF(N3&lt;&gt;0,LOOKUP(N3,[1]Supplier!$A:$A,[1]Supplier!$V:$V))))=FALSE,LOOKUP(P3,[1]Banking!$A:$A,[1]Banking!$C:$C),IF(AND(IF(M3&lt;&gt;0,LOOKUP(M3,[1]Customer!$A:$A,[1]Customer!$V:$V),IF(N3&lt;&gt;0,LOOKUP(N3,[1]Supplier!$A:$A,[1]Supplier!$V:$V)))=FALSE,O3&lt;&gt;0),LOOKUP(O3,[1]Branch!$A:$A,[1]Branch!$V:$V),IF(M3&lt;&gt;0,LOOKUP(M3,[1]Customer!$A:$A,[1]Customer!$V:$V),IF(N3&lt;&gt;0,LOOKUP(N3,[1]Supplier!$A:$A,[1]Supplier!$V:$V))))),"")</f>
        <v>Darmawan</v>
      </c>
      <c r="S3" s="12">
        <f>IFERROR(SUMIF(CREF!A:A,PREF!A3,CREF!G:G),"")</f>
        <v>-150000</v>
      </c>
    </row>
    <row r="4" spans="1:19">
      <c r="A4" s="16">
        <v>3</v>
      </c>
      <c r="B4" s="17">
        <v>41281</v>
      </c>
      <c r="C4" s="16"/>
      <c r="D4" s="16"/>
      <c r="E4" s="16"/>
      <c r="F4" s="16"/>
      <c r="G4" s="16"/>
      <c r="H4" s="16"/>
      <c r="I4" s="16"/>
      <c r="J4" s="16"/>
      <c r="K4" s="16">
        <v>3</v>
      </c>
      <c r="L4" s="16"/>
      <c r="M4" s="16"/>
      <c r="N4" s="16"/>
      <c r="O4" s="16"/>
      <c r="P4" s="16" t="s">
        <v>35</v>
      </c>
      <c r="Q4" s="4" t="str">
        <f>IFERROR(IF(IF(AND(IF(M4&lt;&gt;0,LOOKUP(M4,[1]Customer!$A:$A,[1]Customer!$B:$B),IF(N4&lt;&gt;0,LOOKUP(N4,[1]Supplier!$A:$A,[1]Supplier!$B:$B)))=FALSE,O4&lt;&gt;0),LOOKUP(O4,[1]Branch!$A:$A,[1]Branch!$B:$B),IF(M4&lt;&gt;0,LOOKUP(M4,[1]Customer!$A:$A,[1]Customer!$B:$B),IF(N4&lt;&gt;0,LOOKUP(N4,[1]Supplier!$A:$A,[1]Supplier!$B:$B))))=FALSE,LOOKUP(P4,[1]Banking!$A:$A,[1]Banking!$B:$B),IF(AND(IF(M4&lt;&gt;0,LOOKUP(M4,[1]Customer!$A:$A,[1]Customer!$B:$B),IF(N4&lt;&gt;0,LOOKUP(N4,[1]Supplier!$A:$A,[1]Supplier!$B:$B)))=FALSE,O4&lt;&gt;0),LOOKUP(O4,[1]Branch!$A:$A,[1]Branch!$B:$B),IF(M4&lt;&gt;0,LOOKUP(M4,[1]Customer!$A:$A,[1]Customer!$B:$B),IF(N4&lt;&gt;0,LOOKUP(N4,[1]Supplier!$A:$A,[1]Supplier!$B:$B))))),"")</f>
        <v>Kas Kecil Nathani Chemicals</v>
      </c>
      <c r="R4" s="4">
        <f>IFERROR(IF(IF(AND(IF(M4&lt;&gt;0,LOOKUP(M4,[1]Customer!$A:$A,[1]Customer!$V:$V),IF(N4&lt;&gt;0,LOOKUP(N4,[1]Supplier!$A:$A,[1]Supplier!$V:$V)))=FALSE,O4&lt;&gt;0),LOOKUP(O4,[1]Branch!$A:$A,[1]Branch!$V:$V),IF(M4&lt;&gt;0,LOOKUP(M4,[1]Customer!$A:$A,[1]Customer!$V:$V),IF(N4&lt;&gt;0,LOOKUP(N4,[1]Supplier!$A:$A,[1]Supplier!$V:$V))))=FALSE,LOOKUP(P4,[1]Banking!$A:$A,[1]Banking!$C:$C),IF(AND(IF(M4&lt;&gt;0,LOOKUP(M4,[1]Customer!$A:$A,[1]Customer!$V:$V),IF(N4&lt;&gt;0,LOOKUP(N4,[1]Supplier!$A:$A,[1]Supplier!$V:$V)))=FALSE,O4&lt;&gt;0),LOOKUP(O4,[1]Branch!$A:$A,[1]Branch!$V:$V),IF(M4&lt;&gt;0,LOOKUP(M4,[1]Customer!$A:$A,[1]Customer!$V:$V),IF(N4&lt;&gt;0,LOOKUP(N4,[1]Supplier!$A:$A,[1]Supplier!$V:$V))))),"")</f>
        <v>0</v>
      </c>
      <c r="S4" s="12">
        <f>IFERROR(SUMIF(CREF!A:A,PREF!A4,CREF!G:G),"")</f>
        <v>-3732971</v>
      </c>
    </row>
    <row r="5" spans="1:19">
      <c r="A5" s="16">
        <v>4</v>
      </c>
      <c r="B5" s="17">
        <v>41281</v>
      </c>
      <c r="C5" s="16"/>
      <c r="D5" s="16"/>
      <c r="E5" s="16"/>
      <c r="F5" s="16"/>
      <c r="G5" s="16"/>
      <c r="H5" s="16"/>
      <c r="I5" s="16"/>
      <c r="J5" s="16">
        <v>1</v>
      </c>
      <c r="K5" s="16"/>
      <c r="L5" s="16"/>
      <c r="M5" s="16"/>
      <c r="N5" s="16"/>
      <c r="O5" s="16"/>
      <c r="P5" s="16" t="s">
        <v>36</v>
      </c>
      <c r="Q5" s="4" t="str">
        <f>IFERROR(IF(IF(AND(IF(M5&lt;&gt;0,LOOKUP(M5,[1]Customer!$A:$A,[1]Customer!$B:$B),IF(N5&lt;&gt;0,LOOKUP(N5,[1]Supplier!$A:$A,[1]Supplier!$B:$B)))=FALSE,O5&lt;&gt;0),LOOKUP(O5,[1]Branch!$A:$A,[1]Branch!$B:$B),IF(M5&lt;&gt;0,LOOKUP(M5,[1]Customer!$A:$A,[1]Customer!$B:$B),IF(N5&lt;&gt;0,LOOKUP(N5,[1]Supplier!$A:$A,[1]Supplier!$B:$B))))=FALSE,LOOKUP(P5,[1]Banking!$A:$A,[1]Banking!$B:$B),IF(AND(IF(M5&lt;&gt;0,LOOKUP(M5,[1]Customer!$A:$A,[1]Customer!$B:$B),IF(N5&lt;&gt;0,LOOKUP(N5,[1]Supplier!$A:$A,[1]Supplier!$B:$B)))=FALSE,O5&lt;&gt;0),LOOKUP(O5,[1]Branch!$A:$A,[1]Branch!$B:$B),IF(M5&lt;&gt;0,LOOKUP(M5,[1]Customer!$A:$A,[1]Customer!$B:$B),IF(N5&lt;&gt;0,LOOKUP(N5,[1]Supplier!$A:$A,[1]Supplier!$B:$B))))),"")</f>
        <v>Kas Bank BCA 7580701838</v>
      </c>
      <c r="R5" s="4">
        <f>IFERROR(IF(IF(AND(IF(M5&lt;&gt;0,LOOKUP(M5,[1]Customer!$A:$A,[1]Customer!$V:$V),IF(N5&lt;&gt;0,LOOKUP(N5,[1]Supplier!$A:$A,[1]Supplier!$V:$V)))=FALSE,O5&lt;&gt;0),LOOKUP(O5,[1]Branch!$A:$A,[1]Branch!$V:$V),IF(M5&lt;&gt;0,LOOKUP(M5,[1]Customer!$A:$A,[1]Customer!$V:$V),IF(N5&lt;&gt;0,LOOKUP(N5,[1]Supplier!$A:$A,[1]Supplier!$V:$V))))=FALSE,LOOKUP(P5,[1]Banking!$A:$A,[1]Banking!$C:$C),IF(AND(IF(M5&lt;&gt;0,LOOKUP(M5,[1]Customer!$A:$A,[1]Customer!$V:$V),IF(N5&lt;&gt;0,LOOKUP(N5,[1]Supplier!$A:$A,[1]Supplier!$V:$V)))=FALSE,O5&lt;&gt;0),LOOKUP(O5,[1]Branch!$A:$A,[1]Branch!$V:$V),IF(M5&lt;&gt;0,LOOKUP(M5,[1]Customer!$A:$A,[1]Customer!$V:$V),IF(N5&lt;&gt;0,LOOKUP(N5,[1]Supplier!$A:$A,[1]Supplier!$V:$V))))),"")</f>
        <v>0</v>
      </c>
      <c r="S5" s="12">
        <f>IFERROR(SUMIF(CREF!A:A,PREF!A5,CREF!G:G),"")</f>
        <v>3732971</v>
      </c>
    </row>
    <row r="6" spans="1:19">
      <c r="A6" s="16">
        <v>5</v>
      </c>
      <c r="B6" s="17">
        <v>41281</v>
      </c>
      <c r="C6" s="16"/>
      <c r="D6" s="16"/>
      <c r="E6" s="16"/>
      <c r="F6" s="16"/>
      <c r="G6" s="16"/>
      <c r="H6" s="16"/>
      <c r="I6" s="16"/>
      <c r="J6" s="16"/>
      <c r="K6" s="16">
        <v>4</v>
      </c>
      <c r="L6" s="16"/>
      <c r="M6" s="16"/>
      <c r="N6" s="16"/>
      <c r="O6" s="16" t="s">
        <v>26</v>
      </c>
      <c r="P6" s="16"/>
      <c r="Q6" s="4" t="str">
        <f>IFERROR(IF(IF(AND(IF(M6&lt;&gt;0,LOOKUP(M6,[1]Customer!$A:$A,[1]Customer!$B:$B),IF(N6&lt;&gt;0,LOOKUP(N6,[1]Supplier!$A:$A,[1]Supplier!$B:$B)))=FALSE,O6&lt;&gt;0),LOOKUP(O6,[1]Branch!$A:$A,[1]Branch!$B:$B),IF(M6&lt;&gt;0,LOOKUP(M6,[1]Customer!$A:$A,[1]Customer!$B:$B),IF(N6&lt;&gt;0,LOOKUP(N6,[1]Supplier!$A:$A,[1]Supplier!$B:$B))))=FALSE,LOOKUP(P6,[1]Banking!$A:$A,[1]Banking!$B:$B),IF(AND(IF(M6&lt;&gt;0,LOOKUP(M6,[1]Customer!$A:$A,[1]Customer!$B:$B),IF(N6&lt;&gt;0,LOOKUP(N6,[1]Supplier!$A:$A,[1]Supplier!$B:$B)))=FALSE,O6&lt;&gt;0),LOOKUP(O6,[1]Branch!$A:$A,[1]Branch!$B:$B),IF(M6&lt;&gt;0,LOOKUP(M6,[1]Customer!$A:$A,[1]Customer!$B:$B),IF(N6&lt;&gt;0,LOOKUP(N6,[1]Supplier!$A:$A,[1]Supplier!$B:$B))))),"")</f>
        <v>Nathani Chemicals</v>
      </c>
      <c r="R6" s="4" t="str">
        <f>IFERROR(IF(IF(AND(IF(M6&lt;&gt;0,LOOKUP(M6,[1]Customer!$A:$A,[1]Customer!$V:$V),IF(N6&lt;&gt;0,LOOKUP(N6,[1]Supplier!$A:$A,[1]Supplier!$V:$V)))=FALSE,O6&lt;&gt;0),LOOKUP(O6,[1]Branch!$A:$A,[1]Branch!$V:$V),IF(M6&lt;&gt;0,LOOKUP(M6,[1]Customer!$A:$A,[1]Customer!$V:$V),IF(N6&lt;&gt;0,LOOKUP(N6,[1]Supplier!$A:$A,[1]Supplier!$V:$V))))=FALSE,LOOKUP(P6,[1]Banking!$A:$A,[1]Banking!$C:$C),IF(AND(IF(M6&lt;&gt;0,LOOKUP(M6,[1]Customer!$A:$A,[1]Customer!$V:$V),IF(N6&lt;&gt;0,LOOKUP(N6,[1]Supplier!$A:$A,[1]Supplier!$V:$V)))=FALSE,O6&lt;&gt;0),LOOKUP(O6,[1]Branch!$A:$A,[1]Branch!$V:$V),IF(M6&lt;&gt;0,LOOKUP(M6,[1]Customer!$A:$A,[1]Customer!$V:$V),IF(N6&lt;&gt;0,LOOKUP(N6,[1]Supplier!$A:$A,[1]Supplier!$V:$V))))),"")</f>
        <v>Darmawan</v>
      </c>
      <c r="S6" s="12">
        <f>IFERROR(SUMIF(CREF!A:A,PREF!A6,CREF!G:G),"")</f>
        <v>-993800</v>
      </c>
    </row>
    <row r="7" spans="1:19">
      <c r="A7" s="16">
        <v>6</v>
      </c>
      <c r="B7" s="17">
        <v>40916</v>
      </c>
      <c r="C7" s="16"/>
      <c r="D7" s="16"/>
      <c r="E7" s="16"/>
      <c r="F7" s="16"/>
      <c r="G7" s="16"/>
      <c r="H7" s="16"/>
      <c r="I7" s="16"/>
      <c r="J7" s="16"/>
      <c r="K7" s="16">
        <v>5</v>
      </c>
      <c r="L7" s="16"/>
      <c r="M7" s="16"/>
      <c r="N7" s="16"/>
      <c r="O7" s="16" t="s">
        <v>26</v>
      </c>
      <c r="P7" s="16"/>
      <c r="Q7" s="4" t="str">
        <f>IFERROR(IF(IF(AND(IF(M7&lt;&gt;0,LOOKUP(M7,[1]Customer!$A:$A,[1]Customer!$B:$B),IF(N7&lt;&gt;0,LOOKUP(N7,[1]Supplier!$A:$A,[1]Supplier!$B:$B)))=FALSE,O7&lt;&gt;0),LOOKUP(O7,[1]Branch!$A:$A,[1]Branch!$B:$B),IF(M7&lt;&gt;0,LOOKUP(M7,[1]Customer!$A:$A,[1]Customer!$B:$B),IF(N7&lt;&gt;0,LOOKUP(N7,[1]Supplier!$A:$A,[1]Supplier!$B:$B))))=FALSE,LOOKUP(P7,[1]Banking!$A:$A,[1]Banking!$B:$B),IF(AND(IF(M7&lt;&gt;0,LOOKUP(M7,[1]Customer!$A:$A,[1]Customer!$B:$B),IF(N7&lt;&gt;0,LOOKUP(N7,[1]Supplier!$A:$A,[1]Supplier!$B:$B)))=FALSE,O7&lt;&gt;0),LOOKUP(O7,[1]Branch!$A:$A,[1]Branch!$B:$B),IF(M7&lt;&gt;0,LOOKUP(M7,[1]Customer!$A:$A,[1]Customer!$B:$B),IF(N7&lt;&gt;0,LOOKUP(N7,[1]Supplier!$A:$A,[1]Supplier!$B:$B))))),"")</f>
        <v>Nathani Chemicals</v>
      </c>
      <c r="R7" s="4" t="str">
        <f>IFERROR(IF(IF(AND(IF(M7&lt;&gt;0,LOOKUP(M7,[1]Customer!$A:$A,[1]Customer!$V:$V),IF(N7&lt;&gt;0,LOOKUP(N7,[1]Supplier!$A:$A,[1]Supplier!$V:$V)))=FALSE,O7&lt;&gt;0),LOOKUP(O7,[1]Branch!$A:$A,[1]Branch!$V:$V),IF(M7&lt;&gt;0,LOOKUP(M7,[1]Customer!$A:$A,[1]Customer!$V:$V),IF(N7&lt;&gt;0,LOOKUP(N7,[1]Supplier!$A:$A,[1]Supplier!$V:$V))))=FALSE,LOOKUP(P7,[1]Banking!$A:$A,[1]Banking!$C:$C),IF(AND(IF(M7&lt;&gt;0,LOOKUP(M7,[1]Customer!$A:$A,[1]Customer!$V:$V),IF(N7&lt;&gt;0,LOOKUP(N7,[1]Supplier!$A:$A,[1]Supplier!$V:$V)))=FALSE,O7&lt;&gt;0),LOOKUP(O7,[1]Branch!$A:$A,[1]Branch!$V:$V),IF(M7&lt;&gt;0,LOOKUP(M7,[1]Customer!$A:$A,[1]Customer!$V:$V),IF(N7&lt;&gt;0,LOOKUP(N7,[1]Supplier!$A:$A,[1]Supplier!$V:$V))))),"")</f>
        <v>Darmawan</v>
      </c>
      <c r="S7" s="12">
        <f>IFERROR(SUMIF(CREF!A:A,PREF!A7,CREF!G:G),"")</f>
        <v>-12950</v>
      </c>
    </row>
    <row r="8" spans="1:19">
      <c r="A8" s="16">
        <v>7</v>
      </c>
      <c r="B8" s="17">
        <v>40916</v>
      </c>
      <c r="C8" s="16"/>
      <c r="D8" s="16"/>
      <c r="E8" s="16"/>
      <c r="F8" s="16"/>
      <c r="G8" s="16"/>
      <c r="H8" s="16"/>
      <c r="I8" s="16"/>
      <c r="J8" s="16"/>
      <c r="K8" s="16">
        <v>6</v>
      </c>
      <c r="L8" s="16"/>
      <c r="M8" s="16"/>
      <c r="N8" s="16"/>
      <c r="O8" s="16" t="s">
        <v>26</v>
      </c>
      <c r="P8" s="16"/>
      <c r="Q8" s="4" t="str">
        <f>IFERROR(IF(IF(AND(IF(M8&lt;&gt;0,LOOKUP(M8,[1]Customer!$A:$A,[1]Customer!$B:$B),IF(N8&lt;&gt;0,LOOKUP(N8,[1]Supplier!$A:$A,[1]Supplier!$B:$B)))=FALSE,O8&lt;&gt;0),LOOKUP(O8,[1]Branch!$A:$A,[1]Branch!$B:$B),IF(M8&lt;&gt;0,LOOKUP(M8,[1]Customer!$A:$A,[1]Customer!$B:$B),IF(N8&lt;&gt;0,LOOKUP(N8,[1]Supplier!$A:$A,[1]Supplier!$B:$B))))=FALSE,LOOKUP(P8,[1]Banking!$A:$A,[1]Banking!$B:$B),IF(AND(IF(M8&lt;&gt;0,LOOKUP(M8,[1]Customer!$A:$A,[1]Customer!$B:$B),IF(N8&lt;&gt;0,LOOKUP(N8,[1]Supplier!$A:$A,[1]Supplier!$B:$B)))=FALSE,O8&lt;&gt;0),LOOKUP(O8,[1]Branch!$A:$A,[1]Branch!$B:$B),IF(M8&lt;&gt;0,LOOKUP(M8,[1]Customer!$A:$A,[1]Customer!$B:$B),IF(N8&lt;&gt;0,LOOKUP(N8,[1]Supplier!$A:$A,[1]Supplier!$B:$B))))),"")</f>
        <v>Nathani Chemicals</v>
      </c>
      <c r="R8" s="4" t="str">
        <f>IFERROR(IF(IF(AND(IF(M8&lt;&gt;0,LOOKUP(M8,[1]Customer!$A:$A,[1]Customer!$V:$V),IF(N8&lt;&gt;0,LOOKUP(N8,[1]Supplier!$A:$A,[1]Supplier!$V:$V)))=FALSE,O8&lt;&gt;0),LOOKUP(O8,[1]Branch!$A:$A,[1]Branch!$V:$V),IF(M8&lt;&gt;0,LOOKUP(M8,[1]Customer!$A:$A,[1]Customer!$V:$V),IF(N8&lt;&gt;0,LOOKUP(N8,[1]Supplier!$A:$A,[1]Supplier!$V:$V))))=FALSE,LOOKUP(P8,[1]Banking!$A:$A,[1]Banking!$C:$C),IF(AND(IF(M8&lt;&gt;0,LOOKUP(M8,[1]Customer!$A:$A,[1]Customer!$V:$V),IF(N8&lt;&gt;0,LOOKUP(N8,[1]Supplier!$A:$A,[1]Supplier!$V:$V)))=FALSE,O8&lt;&gt;0),LOOKUP(O8,[1]Branch!$A:$A,[1]Branch!$V:$V),IF(M8&lt;&gt;0,LOOKUP(M8,[1]Customer!$A:$A,[1]Customer!$V:$V),IF(N8&lt;&gt;0,LOOKUP(N8,[1]Supplier!$A:$A,[1]Supplier!$V:$V))))),"")</f>
        <v>Darmawan</v>
      </c>
      <c r="S8" s="12">
        <f>IFERROR(SUMIF(CREF!A:A,PREF!A8,CREF!G:G),"")</f>
        <v>-500000</v>
      </c>
    </row>
    <row r="9" spans="1:19">
      <c r="A9" s="16">
        <v>8</v>
      </c>
      <c r="B9" s="17">
        <v>41284</v>
      </c>
      <c r="C9" s="16"/>
      <c r="D9" s="16"/>
      <c r="E9" s="16"/>
      <c r="F9" s="16"/>
      <c r="G9" s="16"/>
      <c r="H9" s="16"/>
      <c r="I9" s="16"/>
      <c r="J9" s="16"/>
      <c r="K9" s="16">
        <v>7</v>
      </c>
      <c r="L9" s="16"/>
      <c r="M9" s="16"/>
      <c r="N9" s="16"/>
      <c r="O9" s="16" t="s">
        <v>26</v>
      </c>
      <c r="P9" s="16"/>
      <c r="Q9" s="4" t="str">
        <f>IFERROR(IF(IF(AND(IF(M9&lt;&gt;0,LOOKUP(M9,[1]Customer!$A:$A,[1]Customer!$B:$B),IF(N9&lt;&gt;0,LOOKUP(N9,[1]Supplier!$A:$A,[1]Supplier!$B:$B)))=FALSE,O9&lt;&gt;0),LOOKUP(O9,[1]Branch!$A:$A,[1]Branch!$B:$B),IF(M9&lt;&gt;0,LOOKUP(M9,[1]Customer!$A:$A,[1]Customer!$B:$B),IF(N9&lt;&gt;0,LOOKUP(N9,[1]Supplier!$A:$A,[1]Supplier!$B:$B))))=FALSE,LOOKUP(P9,[1]Banking!$A:$A,[1]Banking!$B:$B),IF(AND(IF(M9&lt;&gt;0,LOOKUP(M9,[1]Customer!$A:$A,[1]Customer!$B:$B),IF(N9&lt;&gt;0,LOOKUP(N9,[1]Supplier!$A:$A,[1]Supplier!$B:$B)))=FALSE,O9&lt;&gt;0),LOOKUP(O9,[1]Branch!$A:$A,[1]Branch!$B:$B),IF(M9&lt;&gt;0,LOOKUP(M9,[1]Customer!$A:$A,[1]Customer!$B:$B),IF(N9&lt;&gt;0,LOOKUP(N9,[1]Supplier!$A:$A,[1]Supplier!$B:$B))))),"")</f>
        <v>Nathani Chemicals</v>
      </c>
      <c r="R9" s="4" t="str">
        <f>IFERROR(IF(IF(AND(IF(M9&lt;&gt;0,LOOKUP(M9,[1]Customer!$A:$A,[1]Customer!$V:$V),IF(N9&lt;&gt;0,LOOKUP(N9,[1]Supplier!$A:$A,[1]Supplier!$V:$V)))=FALSE,O9&lt;&gt;0),LOOKUP(O9,[1]Branch!$A:$A,[1]Branch!$V:$V),IF(M9&lt;&gt;0,LOOKUP(M9,[1]Customer!$A:$A,[1]Customer!$V:$V),IF(N9&lt;&gt;0,LOOKUP(N9,[1]Supplier!$A:$A,[1]Supplier!$V:$V))))=FALSE,LOOKUP(P9,[1]Banking!$A:$A,[1]Banking!$C:$C),IF(AND(IF(M9&lt;&gt;0,LOOKUP(M9,[1]Customer!$A:$A,[1]Customer!$V:$V),IF(N9&lt;&gt;0,LOOKUP(N9,[1]Supplier!$A:$A,[1]Supplier!$V:$V)))=FALSE,O9&lt;&gt;0),LOOKUP(O9,[1]Branch!$A:$A,[1]Branch!$V:$V),IF(M9&lt;&gt;0,LOOKUP(M9,[1]Customer!$A:$A,[1]Customer!$V:$V),IF(N9&lt;&gt;0,LOOKUP(N9,[1]Supplier!$A:$A,[1]Supplier!$V:$V))))),"")</f>
        <v>Darmawan</v>
      </c>
      <c r="S9" s="12">
        <f>IFERROR(SUMIF(CREF!A:A,PREF!A9,CREF!G:G),"")</f>
        <v>-66000</v>
      </c>
    </row>
    <row r="10" spans="1:19">
      <c r="A10" s="16">
        <v>9</v>
      </c>
      <c r="B10" s="17">
        <v>41284</v>
      </c>
      <c r="C10" s="16"/>
      <c r="D10" s="16"/>
      <c r="E10" s="16"/>
      <c r="F10" s="16"/>
      <c r="G10" s="16"/>
      <c r="H10" s="16"/>
      <c r="I10" s="16"/>
      <c r="J10" s="16"/>
      <c r="K10" s="16">
        <v>8</v>
      </c>
      <c r="L10" s="16"/>
      <c r="M10" s="16"/>
      <c r="N10" s="16" t="s">
        <v>46</v>
      </c>
      <c r="O10" s="16"/>
      <c r="P10" s="16"/>
      <c r="Q10" s="4" t="str">
        <f>IFERROR(IF(IF(AND(IF(M10&lt;&gt;0,LOOKUP(M10,[1]Customer!$A:$A,[1]Customer!$B:$B),IF(N10&lt;&gt;0,LOOKUP(N10,[1]Supplier!$A:$A,[1]Supplier!$B:$B)))=FALSE,O10&lt;&gt;0),LOOKUP(O10,[1]Branch!$A:$A,[1]Branch!$B:$B),IF(M10&lt;&gt;0,LOOKUP(M10,[1]Customer!$A:$A,[1]Customer!$B:$B),IF(N10&lt;&gt;0,LOOKUP(N10,[1]Supplier!$A:$A,[1]Supplier!$B:$B))))=FALSE,LOOKUP(P10,[1]Banking!$A:$A,[1]Banking!$B:$B),IF(AND(IF(M10&lt;&gt;0,LOOKUP(M10,[1]Customer!$A:$A,[1]Customer!$B:$B),IF(N10&lt;&gt;0,LOOKUP(N10,[1]Supplier!$A:$A,[1]Supplier!$B:$B)))=FALSE,O10&lt;&gt;0),LOOKUP(O10,[1]Branch!$A:$A,[1]Branch!$B:$B),IF(M10&lt;&gt;0,LOOKUP(M10,[1]Customer!$A:$A,[1]Customer!$B:$B),IF(N10&lt;&gt;0,LOOKUP(N10,[1]Supplier!$A:$A,[1]Supplier!$B:$B))))),"")</f>
        <v>Harapan Kita</v>
      </c>
      <c r="R10" s="4" t="str">
        <f>IFERROR(IF(IF(AND(IF(M10&lt;&gt;0,LOOKUP(M10,[1]Customer!$A:$A,[1]Customer!$V:$V),IF(N10&lt;&gt;0,LOOKUP(N10,[1]Supplier!$A:$A,[1]Supplier!$V:$V)))=FALSE,O10&lt;&gt;0),LOOKUP(O10,[1]Branch!$A:$A,[1]Branch!$V:$V),IF(M10&lt;&gt;0,LOOKUP(M10,[1]Customer!$A:$A,[1]Customer!$V:$V),IF(N10&lt;&gt;0,LOOKUP(N10,[1]Supplier!$A:$A,[1]Supplier!$V:$V))))=FALSE,LOOKUP(P10,[1]Banking!$A:$A,[1]Banking!$C:$C),IF(AND(IF(M10&lt;&gt;0,LOOKUP(M10,[1]Customer!$A:$A,[1]Customer!$V:$V),IF(N10&lt;&gt;0,LOOKUP(N10,[1]Supplier!$A:$A,[1]Supplier!$V:$V)))=FALSE,O10&lt;&gt;0),LOOKUP(O10,[1]Branch!$A:$A,[1]Branch!$V:$V),IF(M10&lt;&gt;0,LOOKUP(M10,[1]Customer!$A:$A,[1]Customer!$V:$V),IF(N10&lt;&gt;0,LOOKUP(N10,[1]Supplier!$A:$A,[1]Supplier!$V:$V))))),"")</f>
        <v/>
      </c>
      <c r="S10" s="12">
        <f>IFERROR(SUMIF(CREF!A:A,PREF!A10,CREF!G:G),"")</f>
        <v>-220250</v>
      </c>
    </row>
    <row r="11" spans="1:19">
      <c r="A11" s="16">
        <v>10</v>
      </c>
      <c r="B11" s="17">
        <v>41284</v>
      </c>
      <c r="C11" s="16"/>
      <c r="D11" s="16"/>
      <c r="E11" s="16"/>
      <c r="F11" s="16"/>
      <c r="G11" s="16"/>
      <c r="H11" s="16"/>
      <c r="I11" s="16"/>
      <c r="J11" s="16"/>
      <c r="K11" s="16">
        <v>9</v>
      </c>
      <c r="L11" s="16"/>
      <c r="M11" s="16"/>
      <c r="N11" s="16"/>
      <c r="O11" s="16" t="s">
        <v>26</v>
      </c>
      <c r="P11" s="16"/>
      <c r="Q11" s="4" t="str">
        <f>IFERROR(IF(IF(AND(IF(M11&lt;&gt;0,LOOKUP(M11,[1]Customer!$A:$A,[1]Customer!$B:$B),IF(N11&lt;&gt;0,LOOKUP(N11,[1]Supplier!$A:$A,[1]Supplier!$B:$B)))=FALSE,O11&lt;&gt;0),LOOKUP(O11,[1]Branch!$A:$A,[1]Branch!$B:$B),IF(M11&lt;&gt;0,LOOKUP(M11,[1]Customer!$A:$A,[1]Customer!$B:$B),IF(N11&lt;&gt;0,LOOKUP(N11,[1]Supplier!$A:$A,[1]Supplier!$B:$B))))=FALSE,LOOKUP(P11,[1]Banking!$A:$A,[1]Banking!$B:$B),IF(AND(IF(M11&lt;&gt;0,LOOKUP(M11,[1]Customer!$A:$A,[1]Customer!$B:$B),IF(N11&lt;&gt;0,LOOKUP(N11,[1]Supplier!$A:$A,[1]Supplier!$B:$B)))=FALSE,O11&lt;&gt;0),LOOKUP(O11,[1]Branch!$A:$A,[1]Branch!$B:$B),IF(M11&lt;&gt;0,LOOKUP(M11,[1]Customer!$A:$A,[1]Customer!$B:$B),IF(N11&lt;&gt;0,LOOKUP(N11,[1]Supplier!$A:$A,[1]Supplier!$B:$B))))),"")</f>
        <v>Nathani Chemicals</v>
      </c>
      <c r="R11" s="4" t="str">
        <f>IFERROR(IF(IF(AND(IF(M11&lt;&gt;0,LOOKUP(M11,[1]Customer!$A:$A,[1]Customer!$V:$V),IF(N11&lt;&gt;0,LOOKUP(N11,[1]Supplier!$A:$A,[1]Supplier!$V:$V)))=FALSE,O11&lt;&gt;0),LOOKUP(O11,[1]Branch!$A:$A,[1]Branch!$V:$V),IF(M11&lt;&gt;0,LOOKUP(M11,[1]Customer!$A:$A,[1]Customer!$V:$V),IF(N11&lt;&gt;0,LOOKUP(N11,[1]Supplier!$A:$A,[1]Supplier!$V:$V))))=FALSE,LOOKUP(P11,[1]Banking!$A:$A,[1]Banking!$C:$C),IF(AND(IF(M11&lt;&gt;0,LOOKUP(M11,[1]Customer!$A:$A,[1]Customer!$V:$V),IF(N11&lt;&gt;0,LOOKUP(N11,[1]Supplier!$A:$A,[1]Supplier!$V:$V)))=FALSE,O11&lt;&gt;0),LOOKUP(O11,[1]Branch!$A:$A,[1]Branch!$V:$V),IF(M11&lt;&gt;0,LOOKUP(M11,[1]Customer!$A:$A,[1]Customer!$V:$V),IF(N11&lt;&gt;0,LOOKUP(N11,[1]Supplier!$A:$A,[1]Supplier!$V:$V))))),"")</f>
        <v>Darmawan</v>
      </c>
      <c r="S11" s="12">
        <f>IFERROR(SUMIF(CREF!A:A,PREF!A11,CREF!G:G),"")</f>
        <v>-12810</v>
      </c>
    </row>
    <row r="12" spans="1:19">
      <c r="A12" s="16">
        <v>11</v>
      </c>
      <c r="B12" s="17">
        <v>41288</v>
      </c>
      <c r="C12" s="16"/>
      <c r="D12" s="16"/>
      <c r="E12" s="16"/>
      <c r="F12" s="16"/>
      <c r="G12" s="16"/>
      <c r="H12" s="16"/>
      <c r="I12" s="16"/>
      <c r="J12" s="16"/>
      <c r="K12" s="16">
        <v>10</v>
      </c>
      <c r="L12" s="16"/>
      <c r="M12" s="16"/>
      <c r="N12" s="16"/>
      <c r="O12" s="16" t="s">
        <v>26</v>
      </c>
      <c r="P12" s="16"/>
      <c r="Q12" s="4" t="str">
        <f>IFERROR(IF(IF(AND(IF(M12&lt;&gt;0,LOOKUP(M12,[1]Customer!$A:$A,[1]Customer!$B:$B),IF(N12&lt;&gt;0,LOOKUP(N12,[1]Supplier!$A:$A,[1]Supplier!$B:$B)))=FALSE,O12&lt;&gt;0),LOOKUP(O12,[1]Branch!$A:$A,[1]Branch!$B:$B),IF(M12&lt;&gt;0,LOOKUP(M12,[1]Customer!$A:$A,[1]Customer!$B:$B),IF(N12&lt;&gt;0,LOOKUP(N12,[1]Supplier!$A:$A,[1]Supplier!$B:$B))))=FALSE,LOOKUP(P12,[1]Banking!$A:$A,[1]Banking!$B:$B),IF(AND(IF(M12&lt;&gt;0,LOOKUP(M12,[1]Customer!$A:$A,[1]Customer!$B:$B),IF(N12&lt;&gt;0,LOOKUP(N12,[1]Supplier!$A:$A,[1]Supplier!$B:$B)))=FALSE,O12&lt;&gt;0),LOOKUP(O12,[1]Branch!$A:$A,[1]Branch!$B:$B),IF(M12&lt;&gt;0,LOOKUP(M12,[1]Customer!$A:$A,[1]Customer!$B:$B),IF(N12&lt;&gt;0,LOOKUP(N12,[1]Supplier!$A:$A,[1]Supplier!$B:$B))))),"")</f>
        <v>Nathani Chemicals</v>
      </c>
      <c r="R12" s="4" t="str">
        <f>IFERROR(IF(IF(AND(IF(M12&lt;&gt;0,LOOKUP(M12,[1]Customer!$A:$A,[1]Customer!$V:$V),IF(N12&lt;&gt;0,LOOKUP(N12,[1]Supplier!$A:$A,[1]Supplier!$V:$V)))=FALSE,O12&lt;&gt;0),LOOKUP(O12,[1]Branch!$A:$A,[1]Branch!$V:$V),IF(M12&lt;&gt;0,LOOKUP(M12,[1]Customer!$A:$A,[1]Customer!$V:$V),IF(N12&lt;&gt;0,LOOKUP(N12,[1]Supplier!$A:$A,[1]Supplier!$V:$V))))=FALSE,LOOKUP(P12,[1]Banking!$A:$A,[1]Banking!$C:$C),IF(AND(IF(M12&lt;&gt;0,LOOKUP(M12,[1]Customer!$A:$A,[1]Customer!$V:$V),IF(N12&lt;&gt;0,LOOKUP(N12,[1]Supplier!$A:$A,[1]Supplier!$V:$V)))=FALSE,O12&lt;&gt;0),LOOKUP(O12,[1]Branch!$A:$A,[1]Branch!$V:$V),IF(M12&lt;&gt;0,LOOKUP(M12,[1]Customer!$A:$A,[1]Customer!$V:$V),IF(N12&lt;&gt;0,LOOKUP(N12,[1]Supplier!$A:$A,[1]Supplier!$V:$V))))),"")</f>
        <v>Darmawan</v>
      </c>
      <c r="S12" s="12">
        <f>IFERROR(SUMIF(CREF!A:A,PREF!A12,CREF!G:G),"")</f>
        <v>-1192560</v>
      </c>
    </row>
    <row r="13" spans="1:19">
      <c r="A13" s="16">
        <v>12</v>
      </c>
      <c r="B13" s="17">
        <v>41289</v>
      </c>
      <c r="C13" s="16"/>
      <c r="D13" s="16"/>
      <c r="E13" s="16"/>
      <c r="F13" s="16"/>
      <c r="G13" s="16"/>
      <c r="H13" s="16"/>
      <c r="I13" s="16"/>
      <c r="J13" s="16"/>
      <c r="K13" s="16">
        <v>11</v>
      </c>
      <c r="L13" s="16"/>
      <c r="M13" s="16"/>
      <c r="N13" s="16"/>
      <c r="O13" s="16"/>
      <c r="P13" s="16" t="s">
        <v>35</v>
      </c>
      <c r="Q13" s="4" t="str">
        <f>IFERROR(IF(IF(AND(IF(M13&lt;&gt;0,LOOKUP(M13,[1]Customer!$A:$A,[1]Customer!$B:$B),IF(N13&lt;&gt;0,LOOKUP(N13,[1]Supplier!$A:$A,[1]Supplier!$B:$B)))=FALSE,O13&lt;&gt;0),LOOKUP(O13,[1]Branch!$A:$A,[1]Branch!$B:$B),IF(M13&lt;&gt;0,LOOKUP(M13,[1]Customer!$A:$A,[1]Customer!$B:$B),IF(N13&lt;&gt;0,LOOKUP(N13,[1]Supplier!$A:$A,[1]Supplier!$B:$B))))=FALSE,LOOKUP(P13,[1]Banking!$A:$A,[1]Banking!$B:$B),IF(AND(IF(M13&lt;&gt;0,LOOKUP(M13,[1]Customer!$A:$A,[1]Customer!$B:$B),IF(N13&lt;&gt;0,LOOKUP(N13,[1]Supplier!$A:$A,[1]Supplier!$B:$B)))=FALSE,O13&lt;&gt;0),LOOKUP(O13,[1]Branch!$A:$A,[1]Branch!$B:$B),IF(M13&lt;&gt;0,LOOKUP(M13,[1]Customer!$A:$A,[1]Customer!$B:$B),IF(N13&lt;&gt;0,LOOKUP(N13,[1]Supplier!$A:$A,[1]Supplier!$B:$B))))),"")</f>
        <v>Kas Kecil Nathani Chemicals</v>
      </c>
      <c r="R13" s="4">
        <f>IFERROR(IF(IF(AND(IF(M13&lt;&gt;0,LOOKUP(M13,[1]Customer!$A:$A,[1]Customer!$V:$V),IF(N13&lt;&gt;0,LOOKUP(N13,[1]Supplier!$A:$A,[1]Supplier!$V:$V)))=FALSE,O13&lt;&gt;0),LOOKUP(O13,[1]Branch!$A:$A,[1]Branch!$V:$V),IF(M13&lt;&gt;0,LOOKUP(M13,[1]Customer!$A:$A,[1]Customer!$V:$V),IF(N13&lt;&gt;0,LOOKUP(N13,[1]Supplier!$A:$A,[1]Supplier!$V:$V))))=FALSE,LOOKUP(P13,[1]Banking!$A:$A,[1]Banking!$C:$C),IF(AND(IF(M13&lt;&gt;0,LOOKUP(M13,[1]Customer!$A:$A,[1]Customer!$V:$V),IF(N13&lt;&gt;0,LOOKUP(N13,[1]Supplier!$A:$A,[1]Supplier!$V:$V)))=FALSE,O13&lt;&gt;0),LOOKUP(O13,[1]Branch!$A:$A,[1]Branch!$V:$V),IF(M13&lt;&gt;0,LOOKUP(M13,[1]Customer!$A:$A,[1]Customer!$V:$V),IF(N13&lt;&gt;0,LOOKUP(N13,[1]Supplier!$A:$A,[1]Supplier!$V:$V))))),"")</f>
        <v>0</v>
      </c>
      <c r="S13" s="12">
        <f>IFERROR(SUMIF(CREF!A:A,PREF!A13,CREF!G:G),"")</f>
        <v>-1167215</v>
      </c>
    </row>
    <row r="14" spans="1:19">
      <c r="A14" s="16">
        <v>13</v>
      </c>
      <c r="B14" s="17">
        <v>41289</v>
      </c>
      <c r="C14" s="16"/>
      <c r="D14" s="16"/>
      <c r="E14" s="16"/>
      <c r="F14" s="16"/>
      <c r="G14" s="16"/>
      <c r="H14" s="16"/>
      <c r="I14" s="16"/>
      <c r="J14" s="16">
        <v>2</v>
      </c>
      <c r="K14" s="16"/>
      <c r="L14" s="16"/>
      <c r="M14" s="16"/>
      <c r="N14" s="16"/>
      <c r="O14" s="16"/>
      <c r="P14" s="16" t="s">
        <v>36</v>
      </c>
      <c r="Q14" s="4" t="str">
        <f>IFERROR(IF(IF(AND(IF(M14&lt;&gt;0,LOOKUP(M14,[1]Customer!$A:$A,[1]Customer!$B:$B),IF(N14&lt;&gt;0,LOOKUP(N14,[1]Supplier!$A:$A,[1]Supplier!$B:$B)))=FALSE,O14&lt;&gt;0),LOOKUP(O14,[1]Branch!$A:$A,[1]Branch!$B:$B),IF(M14&lt;&gt;0,LOOKUP(M14,[1]Customer!$A:$A,[1]Customer!$B:$B),IF(N14&lt;&gt;0,LOOKUP(N14,[1]Supplier!$A:$A,[1]Supplier!$B:$B))))=FALSE,LOOKUP(P14,[1]Banking!$A:$A,[1]Banking!$B:$B),IF(AND(IF(M14&lt;&gt;0,LOOKUP(M14,[1]Customer!$A:$A,[1]Customer!$B:$B),IF(N14&lt;&gt;0,LOOKUP(N14,[1]Supplier!$A:$A,[1]Supplier!$B:$B)))=FALSE,O14&lt;&gt;0),LOOKUP(O14,[1]Branch!$A:$A,[1]Branch!$B:$B),IF(M14&lt;&gt;0,LOOKUP(M14,[1]Customer!$A:$A,[1]Customer!$B:$B),IF(N14&lt;&gt;0,LOOKUP(N14,[1]Supplier!$A:$A,[1]Supplier!$B:$B))))),"")</f>
        <v>Kas Bank BCA 7580701838</v>
      </c>
      <c r="R14" s="4">
        <f>IFERROR(IF(IF(AND(IF(M14&lt;&gt;0,LOOKUP(M14,[1]Customer!$A:$A,[1]Customer!$V:$V),IF(N14&lt;&gt;0,LOOKUP(N14,[1]Supplier!$A:$A,[1]Supplier!$V:$V)))=FALSE,O14&lt;&gt;0),LOOKUP(O14,[1]Branch!$A:$A,[1]Branch!$V:$V),IF(M14&lt;&gt;0,LOOKUP(M14,[1]Customer!$A:$A,[1]Customer!$V:$V),IF(N14&lt;&gt;0,LOOKUP(N14,[1]Supplier!$A:$A,[1]Supplier!$V:$V))))=FALSE,LOOKUP(P14,[1]Banking!$A:$A,[1]Banking!$C:$C),IF(AND(IF(M14&lt;&gt;0,LOOKUP(M14,[1]Customer!$A:$A,[1]Customer!$V:$V),IF(N14&lt;&gt;0,LOOKUP(N14,[1]Supplier!$A:$A,[1]Supplier!$V:$V)))=FALSE,O14&lt;&gt;0),LOOKUP(O14,[1]Branch!$A:$A,[1]Branch!$V:$V),IF(M14&lt;&gt;0,LOOKUP(M14,[1]Customer!$A:$A,[1]Customer!$V:$V),IF(N14&lt;&gt;0,LOOKUP(N14,[1]Supplier!$A:$A,[1]Supplier!$V:$V))))),"")</f>
        <v>0</v>
      </c>
      <c r="S14" s="12">
        <f>IFERROR(SUMIF(CREF!A:A,PREF!A14,CREF!G:G),"")</f>
        <v>1167215</v>
      </c>
    </row>
    <row r="15" spans="1:19">
      <c r="A15" s="16">
        <v>14</v>
      </c>
      <c r="B15" s="17">
        <v>41290</v>
      </c>
      <c r="C15" s="16"/>
      <c r="D15" s="16"/>
      <c r="E15" s="16"/>
      <c r="F15" s="16"/>
      <c r="G15" s="16"/>
      <c r="H15" s="16"/>
      <c r="I15" s="16"/>
      <c r="J15" s="16"/>
      <c r="K15" s="16">
        <v>12</v>
      </c>
      <c r="L15" s="16"/>
      <c r="M15" s="16"/>
      <c r="N15" s="16"/>
      <c r="O15" s="16" t="s">
        <v>26</v>
      </c>
      <c r="P15" s="16"/>
      <c r="Q15" s="4" t="str">
        <f>IFERROR(IF(IF(AND(IF(M15&lt;&gt;0,LOOKUP(M15,[1]Customer!$A:$A,[1]Customer!$B:$B),IF(N15&lt;&gt;0,LOOKUP(N15,[1]Supplier!$A:$A,[1]Supplier!$B:$B)))=FALSE,O15&lt;&gt;0),LOOKUP(O15,[1]Branch!$A:$A,[1]Branch!$B:$B),IF(M15&lt;&gt;0,LOOKUP(M15,[1]Customer!$A:$A,[1]Customer!$B:$B),IF(N15&lt;&gt;0,LOOKUP(N15,[1]Supplier!$A:$A,[1]Supplier!$B:$B))))=FALSE,LOOKUP(P15,[1]Banking!$A:$A,[1]Banking!$B:$B),IF(AND(IF(M15&lt;&gt;0,LOOKUP(M15,[1]Customer!$A:$A,[1]Customer!$B:$B),IF(N15&lt;&gt;0,LOOKUP(N15,[1]Supplier!$A:$A,[1]Supplier!$B:$B)))=FALSE,O15&lt;&gt;0),LOOKUP(O15,[1]Branch!$A:$A,[1]Branch!$B:$B),IF(M15&lt;&gt;0,LOOKUP(M15,[1]Customer!$A:$A,[1]Customer!$B:$B),IF(N15&lt;&gt;0,LOOKUP(N15,[1]Supplier!$A:$A,[1]Supplier!$B:$B))))),"")</f>
        <v>Nathani Chemicals</v>
      </c>
      <c r="R15" s="4" t="str">
        <f>IFERROR(IF(IF(AND(IF(M15&lt;&gt;0,LOOKUP(M15,[1]Customer!$A:$A,[1]Customer!$V:$V),IF(N15&lt;&gt;0,LOOKUP(N15,[1]Supplier!$A:$A,[1]Supplier!$V:$V)))=FALSE,O15&lt;&gt;0),LOOKUP(O15,[1]Branch!$A:$A,[1]Branch!$V:$V),IF(M15&lt;&gt;0,LOOKUP(M15,[1]Customer!$A:$A,[1]Customer!$V:$V),IF(N15&lt;&gt;0,LOOKUP(N15,[1]Supplier!$A:$A,[1]Supplier!$V:$V))))=FALSE,LOOKUP(P15,[1]Banking!$A:$A,[1]Banking!$C:$C),IF(AND(IF(M15&lt;&gt;0,LOOKUP(M15,[1]Customer!$A:$A,[1]Customer!$V:$V),IF(N15&lt;&gt;0,LOOKUP(N15,[1]Supplier!$A:$A,[1]Supplier!$V:$V)))=FALSE,O15&lt;&gt;0),LOOKUP(O15,[1]Branch!$A:$A,[1]Branch!$V:$V),IF(M15&lt;&gt;0,LOOKUP(M15,[1]Customer!$A:$A,[1]Customer!$V:$V),IF(N15&lt;&gt;0,LOOKUP(N15,[1]Supplier!$A:$A,[1]Supplier!$V:$V))))),"")</f>
        <v>Darmawan</v>
      </c>
      <c r="S15" s="12">
        <f>IFERROR(SUMIF(CREF!A:A,PREF!A15,CREF!G:G),"")</f>
        <v>-86955</v>
      </c>
    </row>
    <row r="16" spans="1:19">
      <c r="A16" s="16">
        <v>15</v>
      </c>
      <c r="B16" s="17">
        <v>41291</v>
      </c>
      <c r="C16" s="16"/>
      <c r="D16" s="16"/>
      <c r="E16" s="16"/>
      <c r="F16" s="16"/>
      <c r="G16" s="16"/>
      <c r="H16" s="16"/>
      <c r="I16" s="16"/>
      <c r="J16" s="16"/>
      <c r="K16" s="16">
        <v>13</v>
      </c>
      <c r="L16" s="16"/>
      <c r="M16" s="16"/>
      <c r="N16" s="16"/>
      <c r="O16" s="16" t="s">
        <v>26</v>
      </c>
      <c r="P16" s="16"/>
      <c r="Q16" s="4" t="str">
        <f>IFERROR(IF(IF(AND(IF(M16&lt;&gt;0,LOOKUP(M16,[1]Customer!$A:$A,[1]Customer!$B:$B),IF(N16&lt;&gt;0,LOOKUP(N16,[1]Supplier!$A:$A,[1]Supplier!$B:$B)))=FALSE,O16&lt;&gt;0),LOOKUP(O16,[1]Branch!$A:$A,[1]Branch!$B:$B),IF(M16&lt;&gt;0,LOOKUP(M16,[1]Customer!$A:$A,[1]Customer!$B:$B),IF(N16&lt;&gt;0,LOOKUP(N16,[1]Supplier!$A:$A,[1]Supplier!$B:$B))))=FALSE,LOOKUP(P16,[1]Banking!$A:$A,[1]Banking!$B:$B),IF(AND(IF(M16&lt;&gt;0,LOOKUP(M16,[1]Customer!$A:$A,[1]Customer!$B:$B),IF(N16&lt;&gt;0,LOOKUP(N16,[1]Supplier!$A:$A,[1]Supplier!$B:$B)))=FALSE,O16&lt;&gt;0),LOOKUP(O16,[1]Branch!$A:$A,[1]Branch!$B:$B),IF(M16&lt;&gt;0,LOOKUP(M16,[1]Customer!$A:$A,[1]Customer!$B:$B),IF(N16&lt;&gt;0,LOOKUP(N16,[1]Supplier!$A:$A,[1]Supplier!$B:$B))))),"")</f>
        <v>Nathani Chemicals</v>
      </c>
      <c r="R16" s="4" t="str">
        <f>IFERROR(IF(IF(AND(IF(M16&lt;&gt;0,LOOKUP(M16,[1]Customer!$A:$A,[1]Customer!$V:$V),IF(N16&lt;&gt;0,LOOKUP(N16,[1]Supplier!$A:$A,[1]Supplier!$V:$V)))=FALSE,O16&lt;&gt;0),LOOKUP(O16,[1]Branch!$A:$A,[1]Branch!$V:$V),IF(M16&lt;&gt;0,LOOKUP(M16,[1]Customer!$A:$A,[1]Customer!$V:$V),IF(N16&lt;&gt;0,LOOKUP(N16,[1]Supplier!$A:$A,[1]Supplier!$V:$V))))=FALSE,LOOKUP(P16,[1]Banking!$A:$A,[1]Banking!$C:$C),IF(AND(IF(M16&lt;&gt;0,LOOKUP(M16,[1]Customer!$A:$A,[1]Customer!$V:$V),IF(N16&lt;&gt;0,LOOKUP(N16,[1]Supplier!$A:$A,[1]Supplier!$V:$V)))=FALSE,O16&lt;&gt;0),LOOKUP(O16,[1]Branch!$A:$A,[1]Branch!$V:$V),IF(M16&lt;&gt;0,LOOKUP(M16,[1]Customer!$A:$A,[1]Customer!$V:$V),IF(N16&lt;&gt;0,LOOKUP(N16,[1]Supplier!$A:$A,[1]Supplier!$V:$V))))),"")</f>
        <v>Darmawan</v>
      </c>
      <c r="S16" s="12">
        <f>IFERROR(SUMIF(CREF!A:A,PREF!A16,CREF!G:G),"")</f>
        <v>-25000</v>
      </c>
    </row>
    <row r="17" spans="1:19">
      <c r="A17" s="16">
        <v>16</v>
      </c>
      <c r="B17" s="17">
        <v>41292</v>
      </c>
      <c r="C17" s="16"/>
      <c r="D17" s="16"/>
      <c r="E17" s="16"/>
      <c r="F17" s="16"/>
      <c r="G17" s="16"/>
      <c r="H17" s="16"/>
      <c r="I17" s="16"/>
      <c r="J17" s="16"/>
      <c r="K17" s="16">
        <v>14</v>
      </c>
      <c r="L17" s="16"/>
      <c r="M17" s="16"/>
      <c r="N17" s="16"/>
      <c r="O17" s="16" t="s">
        <v>26</v>
      </c>
      <c r="P17" s="16"/>
      <c r="Q17" s="4" t="str">
        <f>IFERROR(IF(IF(AND(IF(M17&lt;&gt;0,LOOKUP(M17,[1]Customer!$A:$A,[1]Customer!$B:$B),IF(N17&lt;&gt;0,LOOKUP(N17,[1]Supplier!$A:$A,[1]Supplier!$B:$B)))=FALSE,O17&lt;&gt;0),LOOKUP(O17,[1]Branch!$A:$A,[1]Branch!$B:$B),IF(M17&lt;&gt;0,LOOKUP(M17,[1]Customer!$A:$A,[1]Customer!$B:$B),IF(N17&lt;&gt;0,LOOKUP(N17,[1]Supplier!$A:$A,[1]Supplier!$B:$B))))=FALSE,LOOKUP(P17,[1]Banking!$A:$A,[1]Banking!$B:$B),IF(AND(IF(M17&lt;&gt;0,LOOKUP(M17,[1]Customer!$A:$A,[1]Customer!$B:$B),IF(N17&lt;&gt;0,LOOKUP(N17,[1]Supplier!$A:$A,[1]Supplier!$B:$B)))=FALSE,O17&lt;&gt;0),LOOKUP(O17,[1]Branch!$A:$A,[1]Branch!$B:$B),IF(M17&lt;&gt;0,LOOKUP(M17,[1]Customer!$A:$A,[1]Customer!$B:$B),IF(N17&lt;&gt;0,LOOKUP(N17,[1]Supplier!$A:$A,[1]Supplier!$B:$B))))),"")</f>
        <v>Nathani Chemicals</v>
      </c>
      <c r="R17" s="4" t="str">
        <f>IFERROR(IF(IF(AND(IF(M17&lt;&gt;0,LOOKUP(M17,[1]Customer!$A:$A,[1]Customer!$V:$V),IF(N17&lt;&gt;0,LOOKUP(N17,[1]Supplier!$A:$A,[1]Supplier!$V:$V)))=FALSE,O17&lt;&gt;0),LOOKUP(O17,[1]Branch!$A:$A,[1]Branch!$V:$V),IF(M17&lt;&gt;0,LOOKUP(M17,[1]Customer!$A:$A,[1]Customer!$V:$V),IF(N17&lt;&gt;0,LOOKUP(N17,[1]Supplier!$A:$A,[1]Supplier!$V:$V))))=FALSE,LOOKUP(P17,[1]Banking!$A:$A,[1]Banking!$C:$C),IF(AND(IF(M17&lt;&gt;0,LOOKUP(M17,[1]Customer!$A:$A,[1]Customer!$V:$V),IF(N17&lt;&gt;0,LOOKUP(N17,[1]Supplier!$A:$A,[1]Supplier!$V:$V)))=FALSE,O17&lt;&gt;0),LOOKUP(O17,[1]Branch!$A:$A,[1]Branch!$V:$V),IF(M17&lt;&gt;0,LOOKUP(M17,[1]Customer!$A:$A,[1]Customer!$V:$V),IF(N17&lt;&gt;0,LOOKUP(N17,[1]Supplier!$A:$A,[1]Supplier!$V:$V))))),"")</f>
        <v>Darmawan</v>
      </c>
      <c r="S17" s="12">
        <f>IFERROR(SUMIF(CREF!A:A,PREF!A17,CREF!G:G),"")</f>
        <v>-25000</v>
      </c>
    </row>
    <row r="18" spans="1:19">
      <c r="A18" s="16">
        <v>17</v>
      </c>
      <c r="B18" s="17">
        <v>41293</v>
      </c>
      <c r="C18" s="16"/>
      <c r="D18" s="16"/>
      <c r="E18" s="16"/>
      <c r="F18" s="16"/>
      <c r="G18" s="16"/>
      <c r="H18" s="16"/>
      <c r="I18" s="16"/>
      <c r="J18" s="16"/>
      <c r="K18" s="16">
        <v>15</v>
      </c>
      <c r="L18" s="16"/>
      <c r="M18" s="16"/>
      <c r="N18" s="16"/>
      <c r="O18" s="16" t="s">
        <v>26</v>
      </c>
      <c r="P18" s="16"/>
      <c r="Q18" s="4" t="str">
        <f>IFERROR(IF(IF(AND(IF(M18&lt;&gt;0,LOOKUP(M18,[1]Customer!$A:$A,[1]Customer!$B:$B),IF(N18&lt;&gt;0,LOOKUP(N18,[1]Supplier!$A:$A,[1]Supplier!$B:$B)))=FALSE,O18&lt;&gt;0),LOOKUP(O18,[1]Branch!$A:$A,[1]Branch!$B:$B),IF(M18&lt;&gt;0,LOOKUP(M18,[1]Customer!$A:$A,[1]Customer!$B:$B),IF(N18&lt;&gt;0,LOOKUP(N18,[1]Supplier!$A:$A,[1]Supplier!$B:$B))))=FALSE,LOOKUP(P18,[1]Banking!$A:$A,[1]Banking!$B:$B),IF(AND(IF(M18&lt;&gt;0,LOOKUP(M18,[1]Customer!$A:$A,[1]Customer!$B:$B),IF(N18&lt;&gt;0,LOOKUP(N18,[1]Supplier!$A:$A,[1]Supplier!$B:$B)))=FALSE,O18&lt;&gt;0),LOOKUP(O18,[1]Branch!$A:$A,[1]Branch!$B:$B),IF(M18&lt;&gt;0,LOOKUP(M18,[1]Customer!$A:$A,[1]Customer!$B:$B),IF(N18&lt;&gt;0,LOOKUP(N18,[1]Supplier!$A:$A,[1]Supplier!$B:$B))))),"")</f>
        <v>Nathani Chemicals</v>
      </c>
      <c r="R18" s="4" t="str">
        <f>IFERROR(IF(IF(AND(IF(M18&lt;&gt;0,LOOKUP(M18,[1]Customer!$A:$A,[1]Customer!$V:$V),IF(N18&lt;&gt;0,LOOKUP(N18,[1]Supplier!$A:$A,[1]Supplier!$V:$V)))=FALSE,O18&lt;&gt;0),LOOKUP(O18,[1]Branch!$A:$A,[1]Branch!$V:$V),IF(M18&lt;&gt;0,LOOKUP(M18,[1]Customer!$A:$A,[1]Customer!$V:$V),IF(N18&lt;&gt;0,LOOKUP(N18,[1]Supplier!$A:$A,[1]Supplier!$V:$V))))=FALSE,LOOKUP(P18,[1]Banking!$A:$A,[1]Banking!$C:$C),IF(AND(IF(M18&lt;&gt;0,LOOKUP(M18,[1]Customer!$A:$A,[1]Customer!$V:$V),IF(N18&lt;&gt;0,LOOKUP(N18,[1]Supplier!$A:$A,[1]Supplier!$V:$V)))=FALSE,O18&lt;&gt;0),LOOKUP(O18,[1]Branch!$A:$A,[1]Branch!$V:$V),IF(M18&lt;&gt;0,LOOKUP(M18,[1]Customer!$A:$A,[1]Customer!$V:$V),IF(N18&lt;&gt;0,LOOKUP(N18,[1]Supplier!$A:$A,[1]Supplier!$V:$V))))),"")</f>
        <v>Darmawan</v>
      </c>
      <c r="S18" s="12">
        <f>IFERROR(SUMIF(CREF!A:A,PREF!A18,CREF!G:G),"")</f>
        <v>-30000</v>
      </c>
    </row>
    <row r="19" spans="1:19">
      <c r="A19" s="16">
        <v>18</v>
      </c>
      <c r="B19" s="17">
        <v>41294</v>
      </c>
      <c r="C19" s="16"/>
      <c r="D19" s="16"/>
      <c r="E19" s="16"/>
      <c r="F19" s="16"/>
      <c r="G19" s="16"/>
      <c r="H19" s="16"/>
      <c r="I19" s="16"/>
      <c r="J19" s="16"/>
      <c r="K19" s="16">
        <v>16</v>
      </c>
      <c r="L19" s="16"/>
      <c r="M19" s="16"/>
      <c r="N19" s="16"/>
      <c r="O19" s="16" t="s">
        <v>26</v>
      </c>
      <c r="P19" s="16"/>
      <c r="Q19" s="4" t="str">
        <f>IFERROR(IF(IF(AND(IF(M19&lt;&gt;0,LOOKUP(M19,[1]Customer!$A:$A,[1]Customer!$B:$B),IF(N19&lt;&gt;0,LOOKUP(N19,[1]Supplier!$A:$A,[1]Supplier!$B:$B)))=FALSE,O19&lt;&gt;0),LOOKUP(O19,[1]Branch!$A:$A,[1]Branch!$B:$B),IF(M19&lt;&gt;0,LOOKUP(M19,[1]Customer!$A:$A,[1]Customer!$B:$B),IF(N19&lt;&gt;0,LOOKUP(N19,[1]Supplier!$A:$A,[1]Supplier!$B:$B))))=FALSE,LOOKUP(P19,[1]Banking!$A:$A,[1]Banking!$B:$B),IF(AND(IF(M19&lt;&gt;0,LOOKUP(M19,[1]Customer!$A:$A,[1]Customer!$B:$B),IF(N19&lt;&gt;0,LOOKUP(N19,[1]Supplier!$A:$A,[1]Supplier!$B:$B)))=FALSE,O19&lt;&gt;0),LOOKUP(O19,[1]Branch!$A:$A,[1]Branch!$B:$B),IF(M19&lt;&gt;0,LOOKUP(M19,[1]Customer!$A:$A,[1]Customer!$B:$B),IF(N19&lt;&gt;0,LOOKUP(N19,[1]Supplier!$A:$A,[1]Supplier!$B:$B))))),"")</f>
        <v>Nathani Chemicals</v>
      </c>
      <c r="R19" s="4" t="str">
        <f>IFERROR(IF(IF(AND(IF(M19&lt;&gt;0,LOOKUP(M19,[1]Customer!$A:$A,[1]Customer!$V:$V),IF(N19&lt;&gt;0,LOOKUP(N19,[1]Supplier!$A:$A,[1]Supplier!$V:$V)))=FALSE,O19&lt;&gt;0),LOOKUP(O19,[1]Branch!$A:$A,[1]Branch!$V:$V),IF(M19&lt;&gt;0,LOOKUP(M19,[1]Customer!$A:$A,[1]Customer!$V:$V),IF(N19&lt;&gt;0,LOOKUP(N19,[1]Supplier!$A:$A,[1]Supplier!$V:$V))))=FALSE,LOOKUP(P19,[1]Banking!$A:$A,[1]Banking!$C:$C),IF(AND(IF(M19&lt;&gt;0,LOOKUP(M19,[1]Customer!$A:$A,[1]Customer!$V:$V),IF(N19&lt;&gt;0,LOOKUP(N19,[1]Supplier!$A:$A,[1]Supplier!$V:$V)))=FALSE,O19&lt;&gt;0),LOOKUP(O19,[1]Branch!$A:$A,[1]Branch!$V:$V),IF(M19&lt;&gt;0,LOOKUP(M19,[1]Customer!$A:$A,[1]Customer!$V:$V),IF(N19&lt;&gt;0,LOOKUP(N19,[1]Supplier!$A:$A,[1]Supplier!$V:$V))))),"")</f>
        <v>Darmawan</v>
      </c>
      <c r="S19" s="12">
        <f>IFERROR(SUMIF(CREF!A:A,PREF!A19,CREF!G:G),"")</f>
        <v>-1192560</v>
      </c>
    </row>
    <row r="20" spans="1:19">
      <c r="A20" s="16">
        <v>19</v>
      </c>
      <c r="B20" s="17">
        <v>41294</v>
      </c>
      <c r="C20" s="16"/>
      <c r="D20" s="16"/>
      <c r="E20" s="16"/>
      <c r="F20" s="16"/>
      <c r="G20" s="16"/>
      <c r="H20" s="16"/>
      <c r="I20" s="16"/>
      <c r="J20" s="16"/>
      <c r="K20" s="16">
        <v>17</v>
      </c>
      <c r="L20" s="16"/>
      <c r="M20" s="16"/>
      <c r="N20" s="16"/>
      <c r="O20" s="16" t="s">
        <v>26</v>
      </c>
      <c r="P20" s="16"/>
      <c r="Q20" s="4" t="str">
        <f>IFERROR(IF(IF(AND(IF(M20&lt;&gt;0,LOOKUP(M20,[1]Customer!$A:$A,[1]Customer!$B:$B),IF(N20&lt;&gt;0,LOOKUP(N20,[1]Supplier!$A:$A,[1]Supplier!$B:$B)))=FALSE,O20&lt;&gt;0),LOOKUP(O20,[1]Branch!$A:$A,[1]Branch!$B:$B),IF(M20&lt;&gt;0,LOOKUP(M20,[1]Customer!$A:$A,[1]Customer!$B:$B),IF(N20&lt;&gt;0,LOOKUP(N20,[1]Supplier!$A:$A,[1]Supplier!$B:$B))))=FALSE,LOOKUP(P20,[1]Banking!$A:$A,[1]Banking!$B:$B),IF(AND(IF(M20&lt;&gt;0,LOOKUP(M20,[1]Customer!$A:$A,[1]Customer!$B:$B),IF(N20&lt;&gt;0,LOOKUP(N20,[1]Supplier!$A:$A,[1]Supplier!$B:$B)))=FALSE,O20&lt;&gt;0),LOOKUP(O20,[1]Branch!$A:$A,[1]Branch!$B:$B),IF(M20&lt;&gt;0,LOOKUP(M20,[1]Customer!$A:$A,[1]Customer!$B:$B),IF(N20&lt;&gt;0,LOOKUP(N20,[1]Supplier!$A:$A,[1]Supplier!$B:$B))))),"")</f>
        <v>Nathani Chemicals</v>
      </c>
      <c r="R20" s="4" t="str">
        <f>IFERROR(IF(IF(AND(IF(M20&lt;&gt;0,LOOKUP(M20,[1]Customer!$A:$A,[1]Customer!$V:$V),IF(N20&lt;&gt;0,LOOKUP(N20,[1]Supplier!$A:$A,[1]Supplier!$V:$V)))=FALSE,O20&lt;&gt;0),LOOKUP(O20,[1]Branch!$A:$A,[1]Branch!$V:$V),IF(M20&lt;&gt;0,LOOKUP(M20,[1]Customer!$A:$A,[1]Customer!$V:$V),IF(N20&lt;&gt;0,LOOKUP(N20,[1]Supplier!$A:$A,[1]Supplier!$V:$V))))=FALSE,LOOKUP(P20,[1]Banking!$A:$A,[1]Banking!$C:$C),IF(AND(IF(M20&lt;&gt;0,LOOKUP(M20,[1]Customer!$A:$A,[1]Customer!$V:$V),IF(N20&lt;&gt;0,LOOKUP(N20,[1]Supplier!$A:$A,[1]Supplier!$V:$V)))=FALSE,O20&lt;&gt;0),LOOKUP(O20,[1]Branch!$A:$A,[1]Branch!$V:$V),IF(M20&lt;&gt;0,LOOKUP(M20,[1]Customer!$A:$A,[1]Customer!$V:$V),IF(N20&lt;&gt;0,LOOKUP(N20,[1]Supplier!$A:$A,[1]Supplier!$V:$V))))),"")</f>
        <v>Darmawan</v>
      </c>
      <c r="S20" s="12">
        <f>IFERROR(SUMIF(CREF!A:A,PREF!A20,CREF!G:G),"")</f>
        <v>-20000</v>
      </c>
    </row>
    <row r="21" spans="1:19">
      <c r="A21" s="16">
        <v>20</v>
      </c>
      <c r="B21" s="17">
        <v>41297</v>
      </c>
      <c r="C21" s="16"/>
      <c r="D21" s="16"/>
      <c r="E21" s="16"/>
      <c r="F21" s="16"/>
      <c r="G21" s="16"/>
      <c r="H21" s="16"/>
      <c r="I21" s="16"/>
      <c r="J21" s="16"/>
      <c r="K21" s="16">
        <v>18</v>
      </c>
      <c r="L21" s="16"/>
      <c r="M21" s="16"/>
      <c r="N21" s="16"/>
      <c r="O21" s="16" t="s">
        <v>26</v>
      </c>
      <c r="P21" s="16"/>
      <c r="Q21" s="4" t="str">
        <f>IFERROR(IF(IF(AND(IF(M21&lt;&gt;0,LOOKUP(M21,[1]Customer!$A:$A,[1]Customer!$B:$B),IF(N21&lt;&gt;0,LOOKUP(N21,[1]Supplier!$A:$A,[1]Supplier!$B:$B)))=FALSE,O21&lt;&gt;0),LOOKUP(O21,[1]Branch!$A:$A,[1]Branch!$B:$B),IF(M21&lt;&gt;0,LOOKUP(M21,[1]Customer!$A:$A,[1]Customer!$B:$B),IF(N21&lt;&gt;0,LOOKUP(N21,[1]Supplier!$A:$A,[1]Supplier!$B:$B))))=FALSE,LOOKUP(P21,[1]Banking!$A:$A,[1]Banking!$B:$B),IF(AND(IF(M21&lt;&gt;0,LOOKUP(M21,[1]Customer!$A:$A,[1]Customer!$B:$B),IF(N21&lt;&gt;0,LOOKUP(N21,[1]Supplier!$A:$A,[1]Supplier!$B:$B)))=FALSE,O21&lt;&gt;0),LOOKUP(O21,[1]Branch!$A:$A,[1]Branch!$B:$B),IF(M21&lt;&gt;0,LOOKUP(M21,[1]Customer!$A:$A,[1]Customer!$B:$B),IF(N21&lt;&gt;0,LOOKUP(N21,[1]Supplier!$A:$A,[1]Supplier!$B:$B))))),"")</f>
        <v>Nathani Chemicals</v>
      </c>
      <c r="R21" s="4" t="str">
        <f>IFERROR(IF(IF(AND(IF(M21&lt;&gt;0,LOOKUP(M21,[1]Customer!$A:$A,[1]Customer!$V:$V),IF(N21&lt;&gt;0,LOOKUP(N21,[1]Supplier!$A:$A,[1]Supplier!$V:$V)))=FALSE,O21&lt;&gt;0),LOOKUP(O21,[1]Branch!$A:$A,[1]Branch!$V:$V),IF(M21&lt;&gt;0,LOOKUP(M21,[1]Customer!$A:$A,[1]Customer!$V:$V),IF(N21&lt;&gt;0,LOOKUP(N21,[1]Supplier!$A:$A,[1]Supplier!$V:$V))))=FALSE,LOOKUP(P21,[1]Banking!$A:$A,[1]Banking!$C:$C),IF(AND(IF(M21&lt;&gt;0,LOOKUP(M21,[1]Customer!$A:$A,[1]Customer!$V:$V),IF(N21&lt;&gt;0,LOOKUP(N21,[1]Supplier!$A:$A,[1]Supplier!$V:$V)))=FALSE,O21&lt;&gt;0),LOOKUP(O21,[1]Branch!$A:$A,[1]Branch!$V:$V),IF(M21&lt;&gt;0,LOOKUP(M21,[1]Customer!$A:$A,[1]Customer!$V:$V),IF(N21&lt;&gt;0,LOOKUP(N21,[1]Supplier!$A:$A,[1]Supplier!$V:$V))))),"")</f>
        <v>Darmawan</v>
      </c>
      <c r="S21" s="12">
        <f>IFERROR(SUMIF(CREF!A:A,PREF!A21,CREF!G:G),"")</f>
        <v>-245800</v>
      </c>
    </row>
    <row r="22" spans="1:19">
      <c r="A22" s="16">
        <v>21</v>
      </c>
      <c r="B22" s="17">
        <v>41299</v>
      </c>
      <c r="C22" s="16"/>
      <c r="D22" s="16"/>
      <c r="E22" s="16"/>
      <c r="F22" s="16"/>
      <c r="G22" s="16"/>
      <c r="H22" s="16"/>
      <c r="I22" s="16"/>
      <c r="J22" s="16"/>
      <c r="K22" s="16">
        <v>19</v>
      </c>
      <c r="L22" s="16"/>
      <c r="M22" s="16"/>
      <c r="N22" s="16"/>
      <c r="O22" s="16" t="s">
        <v>26</v>
      </c>
      <c r="P22" s="16"/>
      <c r="Q22" s="4" t="str">
        <f>IFERROR(IF(IF(AND(IF(M22&lt;&gt;0,LOOKUP(M22,[1]Customer!$A:$A,[1]Customer!$B:$B),IF(N22&lt;&gt;0,LOOKUP(N22,[1]Supplier!$A:$A,[1]Supplier!$B:$B)))=FALSE,O22&lt;&gt;0),LOOKUP(O22,[1]Branch!$A:$A,[1]Branch!$B:$B),IF(M22&lt;&gt;0,LOOKUP(M22,[1]Customer!$A:$A,[1]Customer!$B:$B),IF(N22&lt;&gt;0,LOOKUP(N22,[1]Supplier!$A:$A,[1]Supplier!$B:$B))))=FALSE,LOOKUP(P22,[1]Banking!$A:$A,[1]Banking!$B:$B),IF(AND(IF(M22&lt;&gt;0,LOOKUP(M22,[1]Customer!$A:$A,[1]Customer!$B:$B),IF(N22&lt;&gt;0,LOOKUP(N22,[1]Supplier!$A:$A,[1]Supplier!$B:$B)))=FALSE,O22&lt;&gt;0),LOOKUP(O22,[1]Branch!$A:$A,[1]Branch!$B:$B),IF(M22&lt;&gt;0,LOOKUP(M22,[1]Customer!$A:$A,[1]Customer!$B:$B),IF(N22&lt;&gt;0,LOOKUP(N22,[1]Supplier!$A:$A,[1]Supplier!$B:$B))))),"")</f>
        <v>Nathani Chemicals</v>
      </c>
      <c r="R22" s="4" t="str">
        <f>IFERROR(IF(IF(AND(IF(M22&lt;&gt;0,LOOKUP(M22,[1]Customer!$A:$A,[1]Customer!$V:$V),IF(N22&lt;&gt;0,LOOKUP(N22,[1]Supplier!$A:$A,[1]Supplier!$V:$V)))=FALSE,O22&lt;&gt;0),LOOKUP(O22,[1]Branch!$A:$A,[1]Branch!$V:$V),IF(M22&lt;&gt;0,LOOKUP(M22,[1]Customer!$A:$A,[1]Customer!$V:$V),IF(N22&lt;&gt;0,LOOKUP(N22,[1]Supplier!$A:$A,[1]Supplier!$V:$V))))=FALSE,LOOKUP(P22,[1]Banking!$A:$A,[1]Banking!$C:$C),IF(AND(IF(M22&lt;&gt;0,LOOKUP(M22,[1]Customer!$A:$A,[1]Customer!$V:$V),IF(N22&lt;&gt;0,LOOKUP(N22,[1]Supplier!$A:$A,[1]Supplier!$V:$V)))=FALSE,O22&lt;&gt;0),LOOKUP(O22,[1]Branch!$A:$A,[1]Branch!$V:$V),IF(M22&lt;&gt;0,LOOKUP(M22,[1]Customer!$A:$A,[1]Customer!$V:$V),IF(N22&lt;&gt;0,LOOKUP(N22,[1]Supplier!$A:$A,[1]Supplier!$V:$V))))),"")</f>
        <v>Darmawan</v>
      </c>
      <c r="S22" s="12">
        <f>IFERROR(SUMIF(CREF!A:A,PREF!A22,CREF!G:G),"")</f>
        <v>-180000</v>
      </c>
    </row>
    <row r="23" spans="1:19">
      <c r="A23" s="16">
        <v>22</v>
      </c>
      <c r="B23" s="17">
        <v>41299</v>
      </c>
      <c r="C23" s="16"/>
      <c r="D23" s="16"/>
      <c r="E23" s="16"/>
      <c r="F23" s="16"/>
      <c r="G23" s="16"/>
      <c r="H23" s="16"/>
      <c r="I23" s="16"/>
      <c r="J23" s="16"/>
      <c r="K23" s="16">
        <v>20</v>
      </c>
      <c r="L23" s="16"/>
      <c r="M23" s="16"/>
      <c r="N23" s="16"/>
      <c r="O23" s="16"/>
      <c r="P23" s="16" t="s">
        <v>35</v>
      </c>
      <c r="Q23" s="4" t="str">
        <f>IFERROR(IF(IF(AND(IF(M23&lt;&gt;0,LOOKUP(M23,[1]Customer!$A:$A,[1]Customer!$B:$B),IF(N23&lt;&gt;0,LOOKUP(N23,[1]Supplier!$A:$A,[1]Supplier!$B:$B)))=FALSE,O23&lt;&gt;0),LOOKUP(O23,[1]Branch!$A:$A,[1]Branch!$B:$B),IF(M23&lt;&gt;0,LOOKUP(M23,[1]Customer!$A:$A,[1]Customer!$B:$B),IF(N23&lt;&gt;0,LOOKUP(N23,[1]Supplier!$A:$A,[1]Supplier!$B:$B))))=FALSE,LOOKUP(P23,[1]Banking!$A:$A,[1]Banking!$B:$B),IF(AND(IF(M23&lt;&gt;0,LOOKUP(M23,[1]Customer!$A:$A,[1]Customer!$B:$B),IF(N23&lt;&gt;0,LOOKUP(N23,[1]Supplier!$A:$A,[1]Supplier!$B:$B)))=FALSE,O23&lt;&gt;0),LOOKUP(O23,[1]Branch!$A:$A,[1]Branch!$B:$B),IF(M23&lt;&gt;0,LOOKUP(M23,[1]Customer!$A:$A,[1]Customer!$B:$B),IF(N23&lt;&gt;0,LOOKUP(N23,[1]Supplier!$A:$A,[1]Supplier!$B:$B))))),"")</f>
        <v>Kas Kecil Nathani Chemicals</v>
      </c>
      <c r="R23" s="4">
        <f>IFERROR(IF(IF(AND(IF(M23&lt;&gt;0,LOOKUP(M23,[1]Customer!$A:$A,[1]Customer!$V:$V),IF(N23&lt;&gt;0,LOOKUP(N23,[1]Supplier!$A:$A,[1]Supplier!$V:$V)))=FALSE,O23&lt;&gt;0),LOOKUP(O23,[1]Branch!$A:$A,[1]Branch!$V:$V),IF(M23&lt;&gt;0,LOOKUP(M23,[1]Customer!$A:$A,[1]Customer!$V:$V),IF(N23&lt;&gt;0,LOOKUP(N23,[1]Supplier!$A:$A,[1]Supplier!$V:$V))))=FALSE,LOOKUP(P23,[1]Banking!$A:$A,[1]Banking!$C:$C),IF(AND(IF(M23&lt;&gt;0,LOOKUP(M23,[1]Customer!$A:$A,[1]Customer!$V:$V),IF(N23&lt;&gt;0,LOOKUP(N23,[1]Supplier!$A:$A,[1]Supplier!$V:$V)))=FALSE,O23&lt;&gt;0),LOOKUP(O23,[1]Branch!$A:$A,[1]Branch!$V:$V),IF(M23&lt;&gt;0,LOOKUP(M23,[1]Customer!$A:$A,[1]Customer!$V:$V),IF(N23&lt;&gt;0,LOOKUP(N23,[1]Supplier!$A:$A,[1]Supplier!$V:$V))))),"")</f>
        <v>0</v>
      </c>
      <c r="S23" s="12">
        <f>IFERROR(SUMIF(CREF!A:A,PREF!A23,CREF!G:G),"")</f>
        <v>-1883363</v>
      </c>
    </row>
    <row r="24" spans="1:19">
      <c r="A24" s="16">
        <v>23</v>
      </c>
      <c r="B24" s="17">
        <v>41299</v>
      </c>
      <c r="C24" s="16"/>
      <c r="D24" s="16"/>
      <c r="E24" s="16"/>
      <c r="F24" s="16"/>
      <c r="G24" s="16"/>
      <c r="H24" s="16"/>
      <c r="I24" s="16"/>
      <c r="J24" s="16">
        <v>3</v>
      </c>
      <c r="K24" s="16"/>
      <c r="L24" s="16"/>
      <c r="M24" s="16"/>
      <c r="N24" s="16"/>
      <c r="O24" s="16"/>
      <c r="P24" s="16" t="s">
        <v>36</v>
      </c>
      <c r="Q24" s="4" t="str">
        <f>IFERROR(IF(IF(AND(IF(M24&lt;&gt;0,LOOKUP(M24,[1]Customer!$A:$A,[1]Customer!$B:$B),IF(N24&lt;&gt;0,LOOKUP(N24,[1]Supplier!$A:$A,[1]Supplier!$B:$B)))=FALSE,O24&lt;&gt;0),LOOKUP(O24,[1]Branch!$A:$A,[1]Branch!$B:$B),IF(M24&lt;&gt;0,LOOKUP(M24,[1]Customer!$A:$A,[1]Customer!$B:$B),IF(N24&lt;&gt;0,LOOKUP(N24,[1]Supplier!$A:$A,[1]Supplier!$B:$B))))=FALSE,LOOKUP(P24,[1]Banking!$A:$A,[1]Banking!$B:$B),IF(AND(IF(M24&lt;&gt;0,LOOKUP(M24,[1]Customer!$A:$A,[1]Customer!$B:$B),IF(N24&lt;&gt;0,LOOKUP(N24,[1]Supplier!$A:$A,[1]Supplier!$B:$B)))=FALSE,O24&lt;&gt;0),LOOKUP(O24,[1]Branch!$A:$A,[1]Branch!$B:$B),IF(M24&lt;&gt;0,LOOKUP(M24,[1]Customer!$A:$A,[1]Customer!$B:$B),IF(N24&lt;&gt;0,LOOKUP(N24,[1]Supplier!$A:$A,[1]Supplier!$B:$B))))),"")</f>
        <v>Kas Bank BCA 7580701838</v>
      </c>
      <c r="R24" s="4">
        <f>IFERROR(IF(IF(AND(IF(M24&lt;&gt;0,LOOKUP(M24,[1]Customer!$A:$A,[1]Customer!$V:$V),IF(N24&lt;&gt;0,LOOKUP(N24,[1]Supplier!$A:$A,[1]Supplier!$V:$V)))=FALSE,O24&lt;&gt;0),LOOKUP(O24,[1]Branch!$A:$A,[1]Branch!$V:$V),IF(M24&lt;&gt;0,LOOKUP(M24,[1]Customer!$A:$A,[1]Customer!$V:$V),IF(N24&lt;&gt;0,LOOKUP(N24,[1]Supplier!$A:$A,[1]Supplier!$V:$V))))=FALSE,LOOKUP(P24,[1]Banking!$A:$A,[1]Banking!$C:$C),IF(AND(IF(M24&lt;&gt;0,LOOKUP(M24,[1]Customer!$A:$A,[1]Customer!$V:$V),IF(N24&lt;&gt;0,LOOKUP(N24,[1]Supplier!$A:$A,[1]Supplier!$V:$V)))=FALSE,O24&lt;&gt;0),LOOKUP(O24,[1]Branch!$A:$A,[1]Branch!$V:$V),IF(M24&lt;&gt;0,LOOKUP(M24,[1]Customer!$A:$A,[1]Customer!$V:$V),IF(N24&lt;&gt;0,LOOKUP(N24,[1]Supplier!$A:$A,[1]Supplier!$V:$V))))),"")</f>
        <v>0</v>
      </c>
      <c r="S24" s="12">
        <f>IFERROR(SUMIF(CREF!A:A,PREF!A24,CREF!G:G),"")</f>
        <v>1883363</v>
      </c>
    </row>
    <row r="25" spans="1:19">
      <c r="A25" s="16">
        <v>24</v>
      </c>
      <c r="B25" s="17">
        <v>41299</v>
      </c>
      <c r="C25" s="16"/>
      <c r="D25" s="16"/>
      <c r="E25" s="16"/>
      <c r="F25" s="16"/>
      <c r="G25" s="16"/>
      <c r="H25" s="16"/>
      <c r="I25" s="16"/>
      <c r="J25" s="16"/>
      <c r="K25" s="16">
        <v>21</v>
      </c>
      <c r="L25" s="16"/>
      <c r="M25" s="16"/>
      <c r="N25" s="16"/>
      <c r="O25" s="16" t="s">
        <v>26</v>
      </c>
      <c r="P25" s="16"/>
      <c r="Q25" s="4" t="str">
        <f>IFERROR(IF(IF(AND(IF(M25&lt;&gt;0,LOOKUP(M25,[1]Customer!$A:$A,[1]Customer!$B:$B),IF(N25&lt;&gt;0,LOOKUP(N25,[1]Supplier!$A:$A,[1]Supplier!$B:$B)))=FALSE,O25&lt;&gt;0),LOOKUP(O25,[1]Branch!$A:$A,[1]Branch!$B:$B),IF(M25&lt;&gt;0,LOOKUP(M25,[1]Customer!$A:$A,[1]Customer!$B:$B),IF(N25&lt;&gt;0,LOOKUP(N25,[1]Supplier!$A:$A,[1]Supplier!$B:$B))))=FALSE,LOOKUP(P25,[1]Banking!$A:$A,[1]Banking!$B:$B),IF(AND(IF(M25&lt;&gt;0,LOOKUP(M25,[1]Customer!$A:$A,[1]Customer!$B:$B),IF(N25&lt;&gt;0,LOOKUP(N25,[1]Supplier!$A:$A,[1]Supplier!$B:$B)))=FALSE,O25&lt;&gt;0),LOOKUP(O25,[1]Branch!$A:$A,[1]Branch!$B:$B),IF(M25&lt;&gt;0,LOOKUP(M25,[1]Customer!$A:$A,[1]Customer!$B:$B),IF(N25&lt;&gt;0,LOOKUP(N25,[1]Supplier!$A:$A,[1]Supplier!$B:$B))))),"")</f>
        <v>Nathani Chemicals</v>
      </c>
      <c r="R25" s="4" t="str">
        <f>IFERROR(IF(IF(AND(IF(M25&lt;&gt;0,LOOKUP(M25,[1]Customer!$A:$A,[1]Customer!$V:$V),IF(N25&lt;&gt;0,LOOKUP(N25,[1]Supplier!$A:$A,[1]Supplier!$V:$V)))=FALSE,O25&lt;&gt;0),LOOKUP(O25,[1]Branch!$A:$A,[1]Branch!$V:$V),IF(M25&lt;&gt;0,LOOKUP(M25,[1]Customer!$A:$A,[1]Customer!$V:$V),IF(N25&lt;&gt;0,LOOKUP(N25,[1]Supplier!$A:$A,[1]Supplier!$V:$V))))=FALSE,LOOKUP(P25,[1]Banking!$A:$A,[1]Banking!$C:$C),IF(AND(IF(M25&lt;&gt;0,LOOKUP(M25,[1]Customer!$A:$A,[1]Customer!$V:$V),IF(N25&lt;&gt;0,LOOKUP(N25,[1]Supplier!$A:$A,[1]Supplier!$V:$V)))=FALSE,O25&lt;&gt;0),LOOKUP(O25,[1]Branch!$A:$A,[1]Branch!$V:$V),IF(M25&lt;&gt;0,LOOKUP(M25,[1]Customer!$A:$A,[1]Customer!$V:$V),IF(N25&lt;&gt;0,LOOKUP(N25,[1]Supplier!$A:$A,[1]Supplier!$V:$V))))),"")</f>
        <v>Darmawan</v>
      </c>
      <c r="S25" s="12">
        <f>IFERROR(SUMIF(CREF!A:A,PREF!A25,CREF!G:G),"")</f>
        <v>-100000</v>
      </c>
    </row>
    <row r="26" spans="1:19">
      <c r="A26" s="16">
        <v>25</v>
      </c>
      <c r="B26" s="17">
        <v>41299</v>
      </c>
      <c r="C26" s="16"/>
      <c r="D26" s="16"/>
      <c r="E26" s="16"/>
      <c r="F26" s="16"/>
      <c r="G26" s="16"/>
      <c r="H26" s="16"/>
      <c r="I26" s="16"/>
      <c r="J26" s="16"/>
      <c r="K26" s="16">
        <v>22</v>
      </c>
      <c r="L26" s="16"/>
      <c r="M26" s="16"/>
      <c r="N26" s="16"/>
      <c r="O26" s="16" t="s">
        <v>26</v>
      </c>
      <c r="P26" s="16"/>
      <c r="Q26" s="4" t="str">
        <f>IFERROR(IF(IF(AND(IF(M26&lt;&gt;0,LOOKUP(M26,[1]Customer!$A:$A,[1]Customer!$B:$B),IF(N26&lt;&gt;0,LOOKUP(N26,[1]Supplier!$A:$A,[1]Supplier!$B:$B)))=FALSE,O26&lt;&gt;0),LOOKUP(O26,[1]Branch!$A:$A,[1]Branch!$B:$B),IF(M26&lt;&gt;0,LOOKUP(M26,[1]Customer!$A:$A,[1]Customer!$B:$B),IF(N26&lt;&gt;0,LOOKUP(N26,[1]Supplier!$A:$A,[1]Supplier!$B:$B))))=FALSE,LOOKUP(P26,[1]Banking!$A:$A,[1]Banking!$B:$B),IF(AND(IF(M26&lt;&gt;0,LOOKUP(M26,[1]Customer!$A:$A,[1]Customer!$B:$B),IF(N26&lt;&gt;0,LOOKUP(N26,[1]Supplier!$A:$A,[1]Supplier!$B:$B)))=FALSE,O26&lt;&gt;0),LOOKUP(O26,[1]Branch!$A:$A,[1]Branch!$B:$B),IF(M26&lt;&gt;0,LOOKUP(M26,[1]Customer!$A:$A,[1]Customer!$B:$B),IF(N26&lt;&gt;0,LOOKUP(N26,[1]Supplier!$A:$A,[1]Supplier!$B:$B))))),"")</f>
        <v>Nathani Chemicals</v>
      </c>
      <c r="R26" s="4" t="str">
        <f>IFERROR(IF(IF(AND(IF(M26&lt;&gt;0,LOOKUP(M26,[1]Customer!$A:$A,[1]Customer!$V:$V),IF(N26&lt;&gt;0,LOOKUP(N26,[1]Supplier!$A:$A,[1]Supplier!$V:$V)))=FALSE,O26&lt;&gt;0),LOOKUP(O26,[1]Branch!$A:$A,[1]Branch!$V:$V),IF(M26&lt;&gt;0,LOOKUP(M26,[1]Customer!$A:$A,[1]Customer!$V:$V),IF(N26&lt;&gt;0,LOOKUP(N26,[1]Supplier!$A:$A,[1]Supplier!$V:$V))))=FALSE,LOOKUP(P26,[1]Banking!$A:$A,[1]Banking!$C:$C),IF(AND(IF(M26&lt;&gt;0,LOOKUP(M26,[1]Customer!$A:$A,[1]Customer!$V:$V),IF(N26&lt;&gt;0,LOOKUP(N26,[1]Supplier!$A:$A,[1]Supplier!$V:$V)))=FALSE,O26&lt;&gt;0),LOOKUP(O26,[1]Branch!$A:$A,[1]Branch!$V:$V),IF(M26&lt;&gt;0,LOOKUP(M26,[1]Customer!$A:$A,[1]Customer!$V:$V),IF(N26&lt;&gt;0,LOOKUP(N26,[1]Supplier!$A:$A,[1]Supplier!$V:$V))))),"")</f>
        <v>Darmawan</v>
      </c>
      <c r="S26" s="12">
        <f>IFERROR(SUMIF(CREF!A:A,PREF!A26,CREF!G:G),"")</f>
        <v>-113360</v>
      </c>
    </row>
    <row r="27" spans="1:19">
      <c r="A27" s="16">
        <v>26</v>
      </c>
      <c r="B27" s="17">
        <v>41300</v>
      </c>
      <c r="C27" s="16"/>
      <c r="D27" s="16"/>
      <c r="E27" s="16"/>
      <c r="F27" s="16"/>
      <c r="G27" s="16"/>
      <c r="H27" s="16"/>
      <c r="I27" s="16"/>
      <c r="J27" s="16"/>
      <c r="K27" s="16">
        <v>23</v>
      </c>
      <c r="L27" s="16"/>
      <c r="M27" s="16"/>
      <c r="N27" s="16"/>
      <c r="O27" s="16" t="s">
        <v>26</v>
      </c>
      <c r="P27" s="16"/>
      <c r="Q27" s="4" t="str">
        <f>IFERROR(IF(IF(AND(IF(M27&lt;&gt;0,LOOKUP(M27,[1]Customer!$A:$A,[1]Customer!$B:$B),IF(N27&lt;&gt;0,LOOKUP(N27,[1]Supplier!$A:$A,[1]Supplier!$B:$B)))=FALSE,O27&lt;&gt;0),LOOKUP(O27,[1]Branch!$A:$A,[1]Branch!$B:$B),IF(M27&lt;&gt;0,LOOKUP(M27,[1]Customer!$A:$A,[1]Customer!$B:$B),IF(N27&lt;&gt;0,LOOKUP(N27,[1]Supplier!$A:$A,[1]Supplier!$B:$B))))=FALSE,LOOKUP(P27,[1]Banking!$A:$A,[1]Banking!$B:$B),IF(AND(IF(M27&lt;&gt;0,LOOKUP(M27,[1]Customer!$A:$A,[1]Customer!$B:$B),IF(N27&lt;&gt;0,LOOKUP(N27,[1]Supplier!$A:$A,[1]Supplier!$B:$B)))=FALSE,O27&lt;&gt;0),LOOKUP(O27,[1]Branch!$A:$A,[1]Branch!$B:$B),IF(M27&lt;&gt;0,LOOKUP(M27,[1]Customer!$A:$A,[1]Customer!$B:$B),IF(N27&lt;&gt;0,LOOKUP(N27,[1]Supplier!$A:$A,[1]Supplier!$B:$B))))),"")</f>
        <v>Nathani Chemicals</v>
      </c>
      <c r="R27" s="4" t="str">
        <f>IFERROR(IF(IF(AND(IF(M27&lt;&gt;0,LOOKUP(M27,[1]Customer!$A:$A,[1]Customer!$V:$V),IF(N27&lt;&gt;0,LOOKUP(N27,[1]Supplier!$A:$A,[1]Supplier!$V:$V)))=FALSE,O27&lt;&gt;0),LOOKUP(O27,[1]Branch!$A:$A,[1]Branch!$V:$V),IF(M27&lt;&gt;0,LOOKUP(M27,[1]Customer!$A:$A,[1]Customer!$V:$V),IF(N27&lt;&gt;0,LOOKUP(N27,[1]Supplier!$A:$A,[1]Supplier!$V:$V))))=FALSE,LOOKUP(P27,[1]Banking!$A:$A,[1]Banking!$C:$C),IF(AND(IF(M27&lt;&gt;0,LOOKUP(M27,[1]Customer!$A:$A,[1]Customer!$V:$V),IF(N27&lt;&gt;0,LOOKUP(N27,[1]Supplier!$A:$A,[1]Supplier!$V:$V)))=FALSE,O27&lt;&gt;0),LOOKUP(O27,[1]Branch!$A:$A,[1]Branch!$V:$V),IF(M27&lt;&gt;0,LOOKUP(M27,[1]Customer!$A:$A,[1]Customer!$V:$V),IF(N27&lt;&gt;0,LOOKUP(N27,[1]Supplier!$A:$A,[1]Supplier!$V:$V))))),"")</f>
        <v>Darmawan</v>
      </c>
      <c r="S27" s="12">
        <f>IFERROR(SUMIF(CREF!A:A,PREF!A27,CREF!G:G),"")</f>
        <v>-197243</v>
      </c>
    </row>
    <row r="28" spans="1:19">
      <c r="A28" s="16">
        <v>27</v>
      </c>
      <c r="B28" s="17">
        <v>41300</v>
      </c>
      <c r="C28" s="16"/>
      <c r="D28" s="16"/>
      <c r="E28" s="16"/>
      <c r="F28" s="16"/>
      <c r="G28" s="16"/>
      <c r="H28" s="16"/>
      <c r="I28" s="16"/>
      <c r="J28" s="16"/>
      <c r="K28" s="16">
        <v>24</v>
      </c>
      <c r="L28" s="16"/>
      <c r="M28" s="16"/>
      <c r="N28" s="16"/>
      <c r="O28" s="16" t="s">
        <v>26</v>
      </c>
      <c r="P28" s="16"/>
      <c r="Q28" s="4" t="str">
        <f>IFERROR(IF(IF(AND(IF(M28&lt;&gt;0,LOOKUP(M28,[1]Customer!$A:$A,[1]Customer!$B:$B),IF(N28&lt;&gt;0,LOOKUP(N28,[1]Supplier!$A:$A,[1]Supplier!$B:$B)))=FALSE,O28&lt;&gt;0),LOOKUP(O28,[1]Branch!$A:$A,[1]Branch!$B:$B),IF(M28&lt;&gt;0,LOOKUP(M28,[1]Customer!$A:$A,[1]Customer!$B:$B),IF(N28&lt;&gt;0,LOOKUP(N28,[1]Supplier!$A:$A,[1]Supplier!$B:$B))))=FALSE,LOOKUP(P28,[1]Banking!$A:$A,[1]Banking!$B:$B),IF(AND(IF(M28&lt;&gt;0,LOOKUP(M28,[1]Customer!$A:$A,[1]Customer!$B:$B),IF(N28&lt;&gt;0,LOOKUP(N28,[1]Supplier!$A:$A,[1]Supplier!$B:$B)))=FALSE,O28&lt;&gt;0),LOOKUP(O28,[1]Branch!$A:$A,[1]Branch!$B:$B),IF(M28&lt;&gt;0,LOOKUP(M28,[1]Customer!$A:$A,[1]Customer!$B:$B),IF(N28&lt;&gt;0,LOOKUP(N28,[1]Supplier!$A:$A,[1]Supplier!$B:$B))))),"")</f>
        <v>Nathani Chemicals</v>
      </c>
      <c r="R28" s="4" t="str">
        <f>IFERROR(IF(IF(AND(IF(M28&lt;&gt;0,LOOKUP(M28,[1]Customer!$A:$A,[1]Customer!$V:$V),IF(N28&lt;&gt;0,LOOKUP(N28,[1]Supplier!$A:$A,[1]Supplier!$V:$V)))=FALSE,O28&lt;&gt;0),LOOKUP(O28,[1]Branch!$A:$A,[1]Branch!$V:$V),IF(M28&lt;&gt;0,LOOKUP(M28,[1]Customer!$A:$A,[1]Customer!$V:$V),IF(N28&lt;&gt;0,LOOKUP(N28,[1]Supplier!$A:$A,[1]Supplier!$V:$V))))=FALSE,LOOKUP(P28,[1]Banking!$A:$A,[1]Banking!$C:$C),IF(AND(IF(M28&lt;&gt;0,LOOKUP(M28,[1]Customer!$A:$A,[1]Customer!$V:$V),IF(N28&lt;&gt;0,LOOKUP(N28,[1]Supplier!$A:$A,[1]Supplier!$V:$V)))=FALSE,O28&lt;&gt;0),LOOKUP(O28,[1]Branch!$A:$A,[1]Branch!$V:$V),IF(M28&lt;&gt;0,LOOKUP(M28,[1]Customer!$A:$A,[1]Customer!$V:$V),IF(N28&lt;&gt;0,LOOKUP(N28,[1]Supplier!$A:$A,[1]Supplier!$V:$V))))),"")</f>
        <v>Darmawan</v>
      </c>
      <c r="S28" s="12">
        <f>IFERROR(SUMIF(CREF!A:A,PREF!A28,CREF!G:G),"")</f>
        <v>-750000</v>
      </c>
    </row>
    <row r="29" spans="1:19">
      <c r="A29" s="16">
        <v>28</v>
      </c>
      <c r="B29" s="17">
        <v>41302</v>
      </c>
      <c r="C29" s="16"/>
      <c r="D29" s="16"/>
      <c r="E29" s="16"/>
      <c r="F29" s="16"/>
      <c r="G29" s="16"/>
      <c r="H29" s="16"/>
      <c r="I29" s="16"/>
      <c r="J29" s="16"/>
      <c r="K29" s="16">
        <v>25</v>
      </c>
      <c r="L29" s="16"/>
      <c r="M29" s="16"/>
      <c r="N29" s="16"/>
      <c r="O29" s="16" t="s">
        <v>26</v>
      </c>
      <c r="P29" s="16"/>
      <c r="Q29" s="4" t="str">
        <f>IFERROR(IF(IF(AND(IF(M29&lt;&gt;0,LOOKUP(M29,[1]Customer!$A:$A,[1]Customer!$B:$B),IF(N29&lt;&gt;0,LOOKUP(N29,[1]Supplier!$A:$A,[1]Supplier!$B:$B)))=FALSE,O29&lt;&gt;0),LOOKUP(O29,[1]Branch!$A:$A,[1]Branch!$B:$B),IF(M29&lt;&gt;0,LOOKUP(M29,[1]Customer!$A:$A,[1]Customer!$B:$B),IF(N29&lt;&gt;0,LOOKUP(N29,[1]Supplier!$A:$A,[1]Supplier!$B:$B))))=FALSE,LOOKUP(P29,[1]Banking!$A:$A,[1]Banking!$B:$B),IF(AND(IF(M29&lt;&gt;0,LOOKUP(M29,[1]Customer!$A:$A,[1]Customer!$B:$B),IF(N29&lt;&gt;0,LOOKUP(N29,[1]Supplier!$A:$A,[1]Supplier!$B:$B)))=FALSE,O29&lt;&gt;0),LOOKUP(O29,[1]Branch!$A:$A,[1]Branch!$B:$B),IF(M29&lt;&gt;0,LOOKUP(M29,[1]Customer!$A:$A,[1]Customer!$B:$B),IF(N29&lt;&gt;0,LOOKUP(N29,[1]Supplier!$A:$A,[1]Supplier!$B:$B))))),"")</f>
        <v>Nathani Chemicals</v>
      </c>
      <c r="R29" s="4" t="str">
        <f>IFERROR(IF(IF(AND(IF(M29&lt;&gt;0,LOOKUP(M29,[1]Customer!$A:$A,[1]Customer!$V:$V),IF(N29&lt;&gt;0,LOOKUP(N29,[1]Supplier!$A:$A,[1]Supplier!$V:$V)))=FALSE,O29&lt;&gt;0),LOOKUP(O29,[1]Branch!$A:$A,[1]Branch!$V:$V),IF(M29&lt;&gt;0,LOOKUP(M29,[1]Customer!$A:$A,[1]Customer!$V:$V),IF(N29&lt;&gt;0,LOOKUP(N29,[1]Supplier!$A:$A,[1]Supplier!$V:$V))))=FALSE,LOOKUP(P29,[1]Banking!$A:$A,[1]Banking!$C:$C),IF(AND(IF(M29&lt;&gt;0,LOOKUP(M29,[1]Customer!$A:$A,[1]Customer!$V:$V),IF(N29&lt;&gt;0,LOOKUP(N29,[1]Supplier!$A:$A,[1]Supplier!$V:$V)))=FALSE,O29&lt;&gt;0),LOOKUP(O29,[1]Branch!$A:$A,[1]Branch!$V:$V),IF(M29&lt;&gt;0,LOOKUP(M29,[1]Customer!$A:$A,[1]Customer!$V:$V),IF(N29&lt;&gt;0,LOOKUP(N29,[1]Supplier!$A:$A,[1]Supplier!$V:$V))))),"")</f>
        <v>Darmawan</v>
      </c>
      <c r="S29" s="12">
        <f>IFERROR(SUMIF(CREF!A:A,PREF!A29,CREF!G:G),"")</f>
        <v>-100000</v>
      </c>
    </row>
    <row r="30" spans="1:19">
      <c r="A30" s="16">
        <v>29</v>
      </c>
      <c r="B30" s="17">
        <v>41302</v>
      </c>
      <c r="C30" s="16"/>
      <c r="D30" s="16"/>
      <c r="E30" s="16"/>
      <c r="F30" s="16"/>
      <c r="G30" s="16"/>
      <c r="H30" s="16"/>
      <c r="I30" s="16"/>
      <c r="J30" s="16"/>
      <c r="K30" s="16">
        <v>26</v>
      </c>
      <c r="L30" s="16"/>
      <c r="M30" s="16"/>
      <c r="N30" s="16"/>
      <c r="O30" s="16" t="s">
        <v>26</v>
      </c>
      <c r="P30" s="16"/>
      <c r="Q30" s="4" t="str">
        <f>IFERROR(IF(IF(AND(IF(M30&lt;&gt;0,LOOKUP(M30,[1]Customer!$A:$A,[1]Customer!$B:$B),IF(N30&lt;&gt;0,LOOKUP(N30,[1]Supplier!$A:$A,[1]Supplier!$B:$B)))=FALSE,O30&lt;&gt;0),LOOKUP(O30,[1]Branch!$A:$A,[1]Branch!$B:$B),IF(M30&lt;&gt;0,LOOKUP(M30,[1]Customer!$A:$A,[1]Customer!$B:$B),IF(N30&lt;&gt;0,LOOKUP(N30,[1]Supplier!$A:$A,[1]Supplier!$B:$B))))=FALSE,LOOKUP(P30,[1]Banking!$A:$A,[1]Banking!$B:$B),IF(AND(IF(M30&lt;&gt;0,LOOKUP(M30,[1]Customer!$A:$A,[1]Customer!$B:$B),IF(N30&lt;&gt;0,LOOKUP(N30,[1]Supplier!$A:$A,[1]Supplier!$B:$B)))=FALSE,O30&lt;&gt;0),LOOKUP(O30,[1]Branch!$A:$A,[1]Branch!$B:$B),IF(M30&lt;&gt;0,LOOKUP(M30,[1]Customer!$A:$A,[1]Customer!$B:$B),IF(N30&lt;&gt;0,LOOKUP(N30,[1]Supplier!$A:$A,[1]Supplier!$B:$B))))),"")</f>
        <v>Nathani Chemicals</v>
      </c>
      <c r="R30" s="4" t="str">
        <f>IFERROR(IF(IF(AND(IF(M30&lt;&gt;0,LOOKUP(M30,[1]Customer!$A:$A,[1]Customer!$V:$V),IF(N30&lt;&gt;0,LOOKUP(N30,[1]Supplier!$A:$A,[1]Supplier!$V:$V)))=FALSE,O30&lt;&gt;0),LOOKUP(O30,[1]Branch!$A:$A,[1]Branch!$V:$V),IF(M30&lt;&gt;0,LOOKUP(M30,[1]Customer!$A:$A,[1]Customer!$V:$V),IF(N30&lt;&gt;0,LOOKUP(N30,[1]Supplier!$A:$A,[1]Supplier!$V:$V))))=FALSE,LOOKUP(P30,[1]Banking!$A:$A,[1]Banking!$C:$C),IF(AND(IF(M30&lt;&gt;0,LOOKUP(M30,[1]Customer!$A:$A,[1]Customer!$V:$V),IF(N30&lt;&gt;0,LOOKUP(N30,[1]Supplier!$A:$A,[1]Supplier!$V:$V)))=FALSE,O30&lt;&gt;0),LOOKUP(O30,[1]Branch!$A:$A,[1]Branch!$V:$V),IF(M30&lt;&gt;0,LOOKUP(M30,[1]Customer!$A:$A,[1]Customer!$V:$V),IF(N30&lt;&gt;0,LOOKUP(N30,[1]Supplier!$A:$A,[1]Supplier!$V:$V))))),"")</f>
        <v>Darmawan</v>
      </c>
      <c r="S30" s="12">
        <f>IFERROR(SUMIF(CREF!A:A,PREF!A30,CREF!G:G),"")</f>
        <v>-397520</v>
      </c>
    </row>
    <row r="31" spans="1:19">
      <c r="A31" s="16">
        <v>30</v>
      </c>
      <c r="B31" s="17">
        <v>41302</v>
      </c>
      <c r="C31" s="16"/>
      <c r="D31" s="16"/>
      <c r="E31" s="16"/>
      <c r="F31" s="16"/>
      <c r="G31" s="16"/>
      <c r="H31" s="16"/>
      <c r="I31" s="16"/>
      <c r="J31" s="16"/>
      <c r="K31" s="16">
        <v>27</v>
      </c>
      <c r="L31" s="16"/>
      <c r="M31" s="16"/>
      <c r="N31" s="16"/>
      <c r="O31" s="16" t="s">
        <v>26</v>
      </c>
      <c r="P31" s="16"/>
      <c r="Q31" s="4" t="str">
        <f>IFERROR(IF(IF(AND(IF(M31&lt;&gt;0,LOOKUP(M31,[1]Customer!$A:$A,[1]Customer!$B:$B),IF(N31&lt;&gt;0,LOOKUP(N31,[1]Supplier!$A:$A,[1]Supplier!$B:$B)))=FALSE,O31&lt;&gt;0),LOOKUP(O31,[1]Branch!$A:$A,[1]Branch!$B:$B),IF(M31&lt;&gt;0,LOOKUP(M31,[1]Customer!$A:$A,[1]Customer!$B:$B),IF(N31&lt;&gt;0,LOOKUP(N31,[1]Supplier!$A:$A,[1]Supplier!$B:$B))))=FALSE,LOOKUP(P31,[1]Banking!$A:$A,[1]Banking!$B:$B),IF(AND(IF(M31&lt;&gt;0,LOOKUP(M31,[1]Customer!$A:$A,[1]Customer!$B:$B),IF(N31&lt;&gt;0,LOOKUP(N31,[1]Supplier!$A:$A,[1]Supplier!$B:$B)))=FALSE,O31&lt;&gt;0),LOOKUP(O31,[1]Branch!$A:$A,[1]Branch!$B:$B),IF(M31&lt;&gt;0,LOOKUP(M31,[1]Customer!$A:$A,[1]Customer!$B:$B),IF(N31&lt;&gt;0,LOOKUP(N31,[1]Supplier!$A:$A,[1]Supplier!$B:$B))))),"")</f>
        <v>Nathani Chemicals</v>
      </c>
      <c r="R31" s="4" t="str">
        <f>IFERROR(IF(IF(AND(IF(M31&lt;&gt;0,LOOKUP(M31,[1]Customer!$A:$A,[1]Customer!$V:$V),IF(N31&lt;&gt;0,LOOKUP(N31,[1]Supplier!$A:$A,[1]Supplier!$V:$V)))=FALSE,O31&lt;&gt;0),LOOKUP(O31,[1]Branch!$A:$A,[1]Branch!$V:$V),IF(M31&lt;&gt;0,LOOKUP(M31,[1]Customer!$A:$A,[1]Customer!$V:$V),IF(N31&lt;&gt;0,LOOKUP(N31,[1]Supplier!$A:$A,[1]Supplier!$V:$V))))=FALSE,LOOKUP(P31,[1]Banking!$A:$A,[1]Banking!$C:$C),IF(AND(IF(M31&lt;&gt;0,LOOKUP(M31,[1]Customer!$A:$A,[1]Customer!$V:$V),IF(N31&lt;&gt;0,LOOKUP(N31,[1]Supplier!$A:$A,[1]Supplier!$V:$V)))=FALSE,O31&lt;&gt;0),LOOKUP(O31,[1]Branch!$A:$A,[1]Branch!$V:$V),IF(M31&lt;&gt;0,LOOKUP(M31,[1]Customer!$A:$A,[1]Customer!$V:$V),IF(N31&lt;&gt;0,LOOKUP(N31,[1]Supplier!$A:$A,[1]Supplier!$V:$V))))),"")</f>
        <v>Darmawan</v>
      </c>
      <c r="S31" s="12">
        <f>IFERROR(SUMIF(CREF!A:A,PREF!A31,CREF!G:G),"")</f>
        <v>-106570</v>
      </c>
    </row>
    <row r="32" spans="1:19">
      <c r="A32" s="16">
        <v>31</v>
      </c>
      <c r="B32" s="17">
        <v>41303</v>
      </c>
      <c r="C32" s="16"/>
      <c r="D32" s="16"/>
      <c r="E32" s="16"/>
      <c r="F32" s="16"/>
      <c r="G32" s="16"/>
      <c r="H32" s="16"/>
      <c r="I32" s="16"/>
      <c r="J32" s="16"/>
      <c r="K32" s="16">
        <v>28</v>
      </c>
      <c r="L32" s="16"/>
      <c r="M32" s="16"/>
      <c r="N32" s="16"/>
      <c r="O32" s="16" t="s">
        <v>26</v>
      </c>
      <c r="P32" s="16"/>
      <c r="Q32" s="4" t="str">
        <f>IFERROR(IF(IF(AND(IF(M32&lt;&gt;0,LOOKUP(M32,[1]Customer!$A:$A,[1]Customer!$B:$B),IF(N32&lt;&gt;0,LOOKUP(N32,[1]Supplier!$A:$A,[1]Supplier!$B:$B)))=FALSE,O32&lt;&gt;0),LOOKUP(O32,[1]Branch!$A:$A,[1]Branch!$B:$B),IF(M32&lt;&gt;0,LOOKUP(M32,[1]Customer!$A:$A,[1]Customer!$B:$B),IF(N32&lt;&gt;0,LOOKUP(N32,[1]Supplier!$A:$A,[1]Supplier!$B:$B))))=FALSE,LOOKUP(P32,[1]Banking!$A:$A,[1]Banking!$B:$B),IF(AND(IF(M32&lt;&gt;0,LOOKUP(M32,[1]Customer!$A:$A,[1]Customer!$B:$B),IF(N32&lt;&gt;0,LOOKUP(N32,[1]Supplier!$A:$A,[1]Supplier!$B:$B)))=FALSE,O32&lt;&gt;0),LOOKUP(O32,[1]Branch!$A:$A,[1]Branch!$B:$B),IF(M32&lt;&gt;0,LOOKUP(M32,[1]Customer!$A:$A,[1]Customer!$B:$B),IF(N32&lt;&gt;0,LOOKUP(N32,[1]Supplier!$A:$A,[1]Supplier!$B:$B))))),"")</f>
        <v>Nathani Chemicals</v>
      </c>
      <c r="R32" s="4" t="str">
        <f>IFERROR(IF(IF(AND(IF(M32&lt;&gt;0,LOOKUP(M32,[1]Customer!$A:$A,[1]Customer!$V:$V),IF(N32&lt;&gt;0,LOOKUP(N32,[1]Supplier!$A:$A,[1]Supplier!$V:$V)))=FALSE,O32&lt;&gt;0),LOOKUP(O32,[1]Branch!$A:$A,[1]Branch!$V:$V),IF(M32&lt;&gt;0,LOOKUP(M32,[1]Customer!$A:$A,[1]Customer!$V:$V),IF(N32&lt;&gt;0,LOOKUP(N32,[1]Supplier!$A:$A,[1]Supplier!$V:$V))))=FALSE,LOOKUP(P32,[1]Banking!$A:$A,[1]Banking!$C:$C),IF(AND(IF(M32&lt;&gt;0,LOOKUP(M32,[1]Customer!$A:$A,[1]Customer!$V:$V),IF(N32&lt;&gt;0,LOOKUP(N32,[1]Supplier!$A:$A,[1]Supplier!$V:$V)))=FALSE,O32&lt;&gt;0),LOOKUP(O32,[1]Branch!$A:$A,[1]Branch!$V:$V),IF(M32&lt;&gt;0,LOOKUP(M32,[1]Customer!$A:$A,[1]Customer!$V:$V),IF(N32&lt;&gt;0,LOOKUP(N32,[1]Supplier!$A:$A,[1]Supplier!$V:$V))))),"")</f>
        <v>Darmawan</v>
      </c>
      <c r="S32" s="12">
        <f>IFERROR(SUMIF(CREF!A:A,PREF!A32,CREF!G:G),"")</f>
        <v>-8750</v>
      </c>
    </row>
    <row r="33" spans="1:19">
      <c r="A33" s="16">
        <v>32</v>
      </c>
      <c r="B33" s="17">
        <v>41304</v>
      </c>
      <c r="C33" s="16"/>
      <c r="D33" s="16"/>
      <c r="E33" s="16"/>
      <c r="F33" s="16"/>
      <c r="G33" s="16"/>
      <c r="H33" s="16"/>
      <c r="I33" s="16"/>
      <c r="J33" s="16"/>
      <c r="K33" s="16">
        <v>29</v>
      </c>
      <c r="L33" s="16"/>
      <c r="M33" s="16"/>
      <c r="N33" s="16"/>
      <c r="O33" s="16"/>
      <c r="P33" s="16" t="s">
        <v>35</v>
      </c>
      <c r="Q33" s="4" t="str">
        <f>IFERROR(IF(IF(AND(IF(M33&lt;&gt;0,LOOKUP(M33,[1]Customer!$A:$A,[1]Customer!$B:$B),IF(N33&lt;&gt;0,LOOKUP(N33,[1]Supplier!$A:$A,[1]Supplier!$B:$B)))=FALSE,O33&lt;&gt;0),LOOKUP(O33,[1]Branch!$A:$A,[1]Branch!$B:$B),IF(M33&lt;&gt;0,LOOKUP(M33,[1]Customer!$A:$A,[1]Customer!$B:$B),IF(N33&lt;&gt;0,LOOKUP(N33,[1]Supplier!$A:$A,[1]Supplier!$B:$B))))=FALSE,LOOKUP(P33,[1]Banking!$A:$A,[1]Banking!$B:$B),IF(AND(IF(M33&lt;&gt;0,LOOKUP(M33,[1]Customer!$A:$A,[1]Customer!$B:$B),IF(N33&lt;&gt;0,LOOKUP(N33,[1]Supplier!$A:$A,[1]Supplier!$B:$B)))=FALSE,O33&lt;&gt;0),LOOKUP(O33,[1]Branch!$A:$A,[1]Branch!$B:$B),IF(M33&lt;&gt;0,LOOKUP(M33,[1]Customer!$A:$A,[1]Customer!$B:$B),IF(N33&lt;&gt;0,LOOKUP(N33,[1]Supplier!$A:$A,[1]Supplier!$B:$B))))),"")</f>
        <v>Kas Kecil Nathani Chemicals</v>
      </c>
      <c r="R33" s="4">
        <f>IFERROR(IF(IF(AND(IF(M33&lt;&gt;0,LOOKUP(M33,[1]Customer!$A:$A,[1]Customer!$V:$V),IF(N33&lt;&gt;0,LOOKUP(N33,[1]Supplier!$A:$A,[1]Supplier!$V:$V)))=FALSE,O33&lt;&gt;0),LOOKUP(O33,[1]Branch!$A:$A,[1]Branch!$V:$V),IF(M33&lt;&gt;0,LOOKUP(M33,[1]Customer!$A:$A,[1]Customer!$V:$V),IF(N33&lt;&gt;0,LOOKUP(N33,[1]Supplier!$A:$A,[1]Supplier!$V:$V))))=FALSE,LOOKUP(P33,[1]Banking!$A:$A,[1]Banking!$C:$C),IF(AND(IF(M33&lt;&gt;0,LOOKUP(M33,[1]Customer!$A:$A,[1]Customer!$V:$V),IF(N33&lt;&gt;0,LOOKUP(N33,[1]Supplier!$A:$A,[1]Supplier!$V:$V)))=FALSE,O33&lt;&gt;0),LOOKUP(O33,[1]Branch!$A:$A,[1]Branch!$V:$V),IF(M33&lt;&gt;0,LOOKUP(M33,[1]Customer!$A:$A,[1]Customer!$V:$V),IF(N33&lt;&gt;0,LOOKUP(N33,[1]Supplier!$A:$A,[1]Supplier!$V:$V))))),"")</f>
        <v>0</v>
      </c>
      <c r="S33" s="12">
        <f>IFERROR(SUMIF(CREF!A:A,PREF!A33,CREF!G:G),"")</f>
        <v>-6197200</v>
      </c>
    </row>
    <row r="34" spans="1:19">
      <c r="A34" s="16">
        <v>33</v>
      </c>
      <c r="B34" s="17">
        <v>41304</v>
      </c>
      <c r="C34" s="16"/>
      <c r="D34" s="16"/>
      <c r="E34" s="16"/>
      <c r="F34" s="16"/>
      <c r="G34" s="16"/>
      <c r="H34" s="16"/>
      <c r="I34" s="16"/>
      <c r="J34" s="16">
        <v>5</v>
      </c>
      <c r="K34" s="16"/>
      <c r="L34" s="16"/>
      <c r="M34" s="16"/>
      <c r="N34" s="16"/>
      <c r="O34" s="16"/>
      <c r="P34" s="16" t="s">
        <v>36</v>
      </c>
      <c r="Q34" s="4" t="str">
        <f>IFERROR(IF(IF(AND(IF(M34&lt;&gt;0,LOOKUP(M34,[1]Customer!$A:$A,[1]Customer!$B:$B),IF(N34&lt;&gt;0,LOOKUP(N34,[1]Supplier!$A:$A,[1]Supplier!$B:$B)))=FALSE,O34&lt;&gt;0),LOOKUP(O34,[1]Branch!$A:$A,[1]Branch!$B:$B),IF(M34&lt;&gt;0,LOOKUP(M34,[1]Customer!$A:$A,[1]Customer!$B:$B),IF(N34&lt;&gt;0,LOOKUP(N34,[1]Supplier!$A:$A,[1]Supplier!$B:$B))))=FALSE,LOOKUP(P34,[1]Banking!$A:$A,[1]Banking!$B:$B),IF(AND(IF(M34&lt;&gt;0,LOOKUP(M34,[1]Customer!$A:$A,[1]Customer!$B:$B),IF(N34&lt;&gt;0,LOOKUP(N34,[1]Supplier!$A:$A,[1]Supplier!$B:$B)))=FALSE,O34&lt;&gt;0),LOOKUP(O34,[1]Branch!$A:$A,[1]Branch!$B:$B),IF(M34&lt;&gt;0,LOOKUP(M34,[1]Customer!$A:$A,[1]Customer!$B:$B),IF(N34&lt;&gt;0,LOOKUP(N34,[1]Supplier!$A:$A,[1]Supplier!$B:$B))))),"")</f>
        <v>Kas Bank BCA 7580701838</v>
      </c>
      <c r="R34" s="4">
        <f>IFERROR(IF(IF(AND(IF(M34&lt;&gt;0,LOOKUP(M34,[1]Customer!$A:$A,[1]Customer!$V:$V),IF(N34&lt;&gt;0,LOOKUP(N34,[1]Supplier!$A:$A,[1]Supplier!$V:$V)))=FALSE,O34&lt;&gt;0),LOOKUP(O34,[1]Branch!$A:$A,[1]Branch!$V:$V),IF(M34&lt;&gt;0,LOOKUP(M34,[1]Customer!$A:$A,[1]Customer!$V:$V),IF(N34&lt;&gt;0,LOOKUP(N34,[1]Supplier!$A:$A,[1]Supplier!$V:$V))))=FALSE,LOOKUP(P34,[1]Banking!$A:$A,[1]Banking!$C:$C),IF(AND(IF(M34&lt;&gt;0,LOOKUP(M34,[1]Customer!$A:$A,[1]Customer!$V:$V),IF(N34&lt;&gt;0,LOOKUP(N34,[1]Supplier!$A:$A,[1]Supplier!$V:$V)))=FALSE,O34&lt;&gt;0),LOOKUP(O34,[1]Branch!$A:$A,[1]Branch!$V:$V),IF(M34&lt;&gt;0,LOOKUP(M34,[1]Customer!$A:$A,[1]Customer!$V:$V),IF(N34&lt;&gt;0,LOOKUP(N34,[1]Supplier!$A:$A,[1]Supplier!$V:$V))))),"")</f>
        <v>0</v>
      </c>
      <c r="S34" s="12">
        <f>IFERROR(SUMIF(CREF!A:A,PREF!A34,CREF!G:G),"")</f>
        <v>6197200</v>
      </c>
    </row>
    <row r="35" spans="1:19">
      <c r="A35" s="16">
        <v>34</v>
      </c>
      <c r="B35" s="17">
        <v>41299</v>
      </c>
      <c r="C35" s="16"/>
      <c r="D35" s="16"/>
      <c r="E35" s="16"/>
      <c r="F35" s="16"/>
      <c r="G35" s="16"/>
      <c r="H35" s="16"/>
      <c r="I35" s="16"/>
      <c r="J35" s="16"/>
      <c r="K35" s="16" t="s">
        <v>99</v>
      </c>
      <c r="L35" s="16"/>
      <c r="M35" s="16"/>
      <c r="N35" s="16"/>
      <c r="O35" s="16" t="s">
        <v>26</v>
      </c>
      <c r="P35" s="16"/>
      <c r="Q35" s="4" t="str">
        <f>IFERROR(IF(IF(AND(IF(M35&lt;&gt;0,LOOKUP(M35,[1]Customer!$A:$A,[1]Customer!$B:$B),IF(N35&lt;&gt;0,LOOKUP(N35,[1]Supplier!$A:$A,[1]Supplier!$B:$B)))=FALSE,O35&lt;&gt;0),LOOKUP(O35,[1]Branch!$A:$A,[1]Branch!$B:$B),IF(M35&lt;&gt;0,LOOKUP(M35,[1]Customer!$A:$A,[1]Customer!$B:$B),IF(N35&lt;&gt;0,LOOKUP(N35,[1]Supplier!$A:$A,[1]Supplier!$B:$B))))=FALSE,LOOKUP(P35,[1]Banking!$A:$A,[1]Banking!$B:$B),IF(AND(IF(M35&lt;&gt;0,LOOKUP(M35,[1]Customer!$A:$A,[1]Customer!$B:$B),IF(N35&lt;&gt;0,LOOKUP(N35,[1]Supplier!$A:$A,[1]Supplier!$B:$B)))=FALSE,O35&lt;&gt;0),LOOKUP(O35,[1]Branch!$A:$A,[1]Branch!$B:$B),IF(M35&lt;&gt;0,LOOKUP(M35,[1]Customer!$A:$A,[1]Customer!$B:$B),IF(N35&lt;&gt;0,LOOKUP(N35,[1]Supplier!$A:$A,[1]Supplier!$B:$B))))),"")</f>
        <v>Nathani Chemicals</v>
      </c>
      <c r="R35" s="4" t="str">
        <f>IFERROR(IF(IF(AND(IF(M35&lt;&gt;0,LOOKUP(M35,[1]Customer!$A:$A,[1]Customer!$V:$V),IF(N35&lt;&gt;0,LOOKUP(N35,[1]Supplier!$A:$A,[1]Supplier!$V:$V)))=FALSE,O35&lt;&gt;0),LOOKUP(O35,[1]Branch!$A:$A,[1]Branch!$V:$V),IF(M35&lt;&gt;0,LOOKUP(M35,[1]Customer!$A:$A,[1]Customer!$V:$V),IF(N35&lt;&gt;0,LOOKUP(N35,[1]Supplier!$A:$A,[1]Supplier!$V:$V))))=FALSE,LOOKUP(P35,[1]Banking!$A:$A,[1]Banking!$C:$C),IF(AND(IF(M35&lt;&gt;0,LOOKUP(M35,[1]Customer!$A:$A,[1]Customer!$V:$V),IF(N35&lt;&gt;0,LOOKUP(N35,[1]Supplier!$A:$A,[1]Supplier!$V:$V)))=FALSE,O35&lt;&gt;0),LOOKUP(O35,[1]Branch!$A:$A,[1]Branch!$V:$V),IF(M35&lt;&gt;0,LOOKUP(M35,[1]Customer!$A:$A,[1]Customer!$V:$V),IF(N35&lt;&gt;0,LOOKUP(N35,[1]Supplier!$A:$A,[1]Supplier!$V:$V))))),"")</f>
        <v>Darmawan</v>
      </c>
      <c r="S35" s="12">
        <f>IFERROR(SUMIF(CREF!A:A,PREF!A35,CREF!G:G),"")</f>
        <v>-6000000</v>
      </c>
    </row>
    <row r="36" spans="1:19">
      <c r="A36" s="16">
        <v>35</v>
      </c>
      <c r="B36" s="17">
        <v>41299</v>
      </c>
      <c r="C36" s="16"/>
      <c r="D36" s="16"/>
      <c r="E36" s="16"/>
      <c r="F36" s="16"/>
      <c r="G36" s="16"/>
      <c r="H36" s="16"/>
      <c r="I36" s="16"/>
      <c r="J36" s="16">
        <v>4</v>
      </c>
      <c r="K36" s="16"/>
      <c r="L36" s="16"/>
      <c r="M36" s="16"/>
      <c r="N36" s="16"/>
      <c r="O36" s="16" t="s">
        <v>26</v>
      </c>
      <c r="P36" s="16"/>
      <c r="Q36" s="4" t="str">
        <f>IFERROR(IF(IF(AND(IF(M36&lt;&gt;0,LOOKUP(M36,[1]Customer!$A:$A,[1]Customer!$B:$B),IF(N36&lt;&gt;0,LOOKUP(N36,[1]Supplier!$A:$A,[1]Supplier!$B:$B)))=FALSE,O36&lt;&gt;0),LOOKUP(O36,[1]Branch!$A:$A,[1]Branch!$B:$B),IF(M36&lt;&gt;0,LOOKUP(M36,[1]Customer!$A:$A,[1]Customer!$B:$B),IF(N36&lt;&gt;0,LOOKUP(N36,[1]Supplier!$A:$A,[1]Supplier!$B:$B))))=FALSE,LOOKUP(P36,[1]Banking!$A:$A,[1]Banking!$B:$B),IF(AND(IF(M36&lt;&gt;0,LOOKUP(M36,[1]Customer!$A:$A,[1]Customer!$B:$B),IF(N36&lt;&gt;0,LOOKUP(N36,[1]Supplier!$A:$A,[1]Supplier!$B:$B)))=FALSE,O36&lt;&gt;0),LOOKUP(O36,[1]Branch!$A:$A,[1]Branch!$B:$B),IF(M36&lt;&gt;0,LOOKUP(M36,[1]Customer!$A:$A,[1]Customer!$B:$B),IF(N36&lt;&gt;0,LOOKUP(N36,[1]Supplier!$A:$A,[1]Supplier!$B:$B))))),"")</f>
        <v>Nathani Chemicals</v>
      </c>
      <c r="R36" s="4" t="str">
        <f>IFERROR(IF(IF(AND(IF(M36&lt;&gt;0,LOOKUP(M36,[1]Customer!$A:$A,[1]Customer!$V:$V),IF(N36&lt;&gt;0,LOOKUP(N36,[1]Supplier!$A:$A,[1]Supplier!$V:$V)))=FALSE,O36&lt;&gt;0),LOOKUP(O36,[1]Branch!$A:$A,[1]Branch!$V:$V),IF(M36&lt;&gt;0,LOOKUP(M36,[1]Customer!$A:$A,[1]Customer!$V:$V),IF(N36&lt;&gt;0,LOOKUP(N36,[1]Supplier!$A:$A,[1]Supplier!$V:$V))))=FALSE,LOOKUP(P36,[1]Banking!$A:$A,[1]Banking!$C:$C),IF(AND(IF(M36&lt;&gt;0,LOOKUP(M36,[1]Customer!$A:$A,[1]Customer!$V:$V),IF(N36&lt;&gt;0,LOOKUP(N36,[1]Supplier!$A:$A,[1]Supplier!$V:$V)))=FALSE,O36&lt;&gt;0),LOOKUP(O36,[1]Branch!$A:$A,[1]Branch!$V:$V),IF(M36&lt;&gt;0,LOOKUP(M36,[1]Customer!$A:$A,[1]Customer!$V:$V),IF(N36&lt;&gt;0,LOOKUP(N36,[1]Supplier!$A:$A,[1]Supplier!$V:$V))))),"")</f>
        <v>Darmawan</v>
      </c>
      <c r="S36" s="12">
        <f>IFERROR(SUMIF(CREF!A:A,PREF!A36,CREF!G:G),"")</f>
        <v>6000000</v>
      </c>
    </row>
    <row r="37" spans="1:19">
      <c r="A37" s="16">
        <v>36</v>
      </c>
      <c r="B37" s="17">
        <v>41304</v>
      </c>
      <c r="C37" s="16"/>
      <c r="D37" s="16"/>
      <c r="E37" s="16"/>
      <c r="F37" s="16"/>
      <c r="G37" s="16"/>
      <c r="H37" s="16"/>
      <c r="I37" s="16"/>
      <c r="J37" s="16"/>
      <c r="K37" s="16">
        <v>30</v>
      </c>
      <c r="L37" s="16"/>
      <c r="M37" s="16"/>
      <c r="N37" s="16"/>
      <c r="O37" s="16" t="s">
        <v>26</v>
      </c>
      <c r="P37" s="16"/>
      <c r="Q37" s="4" t="str">
        <f>IFERROR(IF(IF(AND(IF(M37&lt;&gt;0,LOOKUP(M37,[1]Customer!$A:$A,[1]Customer!$B:$B),IF(N37&lt;&gt;0,LOOKUP(N37,[1]Supplier!$A:$A,[1]Supplier!$B:$B)))=FALSE,O37&lt;&gt;0),LOOKUP(O37,[1]Branch!$A:$A,[1]Branch!$B:$B),IF(M37&lt;&gt;0,LOOKUP(M37,[1]Customer!$A:$A,[1]Customer!$B:$B),IF(N37&lt;&gt;0,LOOKUP(N37,[1]Supplier!$A:$A,[1]Supplier!$B:$B))))=FALSE,LOOKUP(P37,[1]Banking!$A:$A,[1]Banking!$B:$B),IF(AND(IF(M37&lt;&gt;0,LOOKUP(M37,[1]Customer!$A:$A,[1]Customer!$B:$B),IF(N37&lt;&gt;0,LOOKUP(N37,[1]Supplier!$A:$A,[1]Supplier!$B:$B)))=FALSE,O37&lt;&gt;0),LOOKUP(O37,[1]Branch!$A:$A,[1]Branch!$B:$B),IF(M37&lt;&gt;0,LOOKUP(M37,[1]Customer!$A:$A,[1]Customer!$B:$B),IF(N37&lt;&gt;0,LOOKUP(N37,[1]Supplier!$A:$A,[1]Supplier!$B:$B))))),"")</f>
        <v>Nathani Chemicals</v>
      </c>
      <c r="R37" s="4" t="str">
        <f>IFERROR(IF(IF(AND(IF(M37&lt;&gt;0,LOOKUP(M37,[1]Customer!$A:$A,[1]Customer!$V:$V),IF(N37&lt;&gt;0,LOOKUP(N37,[1]Supplier!$A:$A,[1]Supplier!$V:$V)))=FALSE,O37&lt;&gt;0),LOOKUP(O37,[1]Branch!$A:$A,[1]Branch!$V:$V),IF(M37&lt;&gt;0,LOOKUP(M37,[1]Customer!$A:$A,[1]Customer!$V:$V),IF(N37&lt;&gt;0,LOOKUP(N37,[1]Supplier!$A:$A,[1]Supplier!$V:$V))))=FALSE,LOOKUP(P37,[1]Banking!$A:$A,[1]Banking!$C:$C),IF(AND(IF(M37&lt;&gt;0,LOOKUP(M37,[1]Customer!$A:$A,[1]Customer!$V:$V),IF(N37&lt;&gt;0,LOOKUP(N37,[1]Supplier!$A:$A,[1]Supplier!$V:$V)))=FALSE,O37&lt;&gt;0),LOOKUP(O37,[1]Branch!$A:$A,[1]Branch!$V:$V),IF(M37&lt;&gt;0,LOOKUP(M37,[1]Customer!$A:$A,[1]Customer!$V:$V),IF(N37&lt;&gt;0,LOOKUP(N37,[1]Supplier!$A:$A,[1]Supplier!$V:$V))))),"")</f>
        <v>Darmawan</v>
      </c>
      <c r="S37" s="12">
        <f>IFERROR(SUMIF(CREF!A:A,PREF!A37,CREF!G:G),"")</f>
        <v>-135000</v>
      </c>
    </row>
    <row r="38" spans="1:19">
      <c r="A38" s="16">
        <v>37</v>
      </c>
      <c r="B38" s="17">
        <v>41304</v>
      </c>
      <c r="C38" s="16"/>
      <c r="D38" s="16"/>
      <c r="E38" s="16"/>
      <c r="F38" s="16"/>
      <c r="G38" s="16"/>
      <c r="H38" s="16"/>
      <c r="I38" s="16"/>
      <c r="J38" s="16"/>
      <c r="K38" s="16">
        <v>31</v>
      </c>
      <c r="L38" s="16"/>
      <c r="M38" s="16"/>
      <c r="N38" s="16"/>
      <c r="O38" s="16" t="s">
        <v>26</v>
      </c>
      <c r="P38" s="16"/>
      <c r="Q38" s="4" t="str">
        <f>IFERROR(IF(IF(AND(IF(M38&lt;&gt;0,LOOKUP(M38,[1]Customer!$A:$A,[1]Customer!$B:$B),IF(N38&lt;&gt;0,LOOKUP(N38,[1]Supplier!$A:$A,[1]Supplier!$B:$B)))=FALSE,O38&lt;&gt;0),LOOKUP(O38,[1]Branch!$A:$A,[1]Branch!$B:$B),IF(M38&lt;&gt;0,LOOKUP(M38,[1]Customer!$A:$A,[1]Customer!$B:$B),IF(N38&lt;&gt;0,LOOKUP(N38,[1]Supplier!$A:$A,[1]Supplier!$B:$B))))=FALSE,LOOKUP(P38,[1]Banking!$A:$A,[1]Banking!$B:$B),IF(AND(IF(M38&lt;&gt;0,LOOKUP(M38,[1]Customer!$A:$A,[1]Customer!$B:$B),IF(N38&lt;&gt;0,LOOKUP(N38,[1]Supplier!$A:$A,[1]Supplier!$B:$B)))=FALSE,O38&lt;&gt;0),LOOKUP(O38,[1]Branch!$A:$A,[1]Branch!$B:$B),IF(M38&lt;&gt;0,LOOKUP(M38,[1]Customer!$A:$A,[1]Customer!$B:$B),IF(N38&lt;&gt;0,LOOKUP(N38,[1]Supplier!$A:$A,[1]Supplier!$B:$B))))),"")</f>
        <v>Nathani Chemicals</v>
      </c>
      <c r="R38" s="4" t="str">
        <f>IFERROR(IF(IF(AND(IF(M38&lt;&gt;0,LOOKUP(M38,[1]Customer!$A:$A,[1]Customer!$V:$V),IF(N38&lt;&gt;0,LOOKUP(N38,[1]Supplier!$A:$A,[1]Supplier!$V:$V)))=FALSE,O38&lt;&gt;0),LOOKUP(O38,[1]Branch!$A:$A,[1]Branch!$V:$V),IF(M38&lt;&gt;0,LOOKUP(M38,[1]Customer!$A:$A,[1]Customer!$V:$V),IF(N38&lt;&gt;0,LOOKUP(N38,[1]Supplier!$A:$A,[1]Supplier!$V:$V))))=FALSE,LOOKUP(P38,[1]Banking!$A:$A,[1]Banking!$C:$C),IF(AND(IF(M38&lt;&gt;0,LOOKUP(M38,[1]Customer!$A:$A,[1]Customer!$V:$V),IF(N38&lt;&gt;0,LOOKUP(N38,[1]Supplier!$A:$A,[1]Supplier!$V:$V)))=FALSE,O38&lt;&gt;0),LOOKUP(O38,[1]Branch!$A:$A,[1]Branch!$V:$V),IF(M38&lt;&gt;0,LOOKUP(M38,[1]Customer!$A:$A,[1]Customer!$V:$V),IF(N38&lt;&gt;0,LOOKUP(N38,[1]Supplier!$A:$A,[1]Supplier!$V:$V))))),"")</f>
        <v>Darmawan</v>
      </c>
      <c r="S38" s="12">
        <f>IFERROR(SUMIF(CREF!A:A,PREF!A38,CREF!G:G),"")</f>
        <v>-3300000</v>
      </c>
    </row>
    <row r="39" spans="1:19">
      <c r="A39" s="16">
        <v>38</v>
      </c>
      <c r="B39" s="17">
        <v>41305</v>
      </c>
      <c r="C39" s="16"/>
      <c r="D39" s="16"/>
      <c r="E39" s="16"/>
      <c r="F39" s="16"/>
      <c r="G39" s="16"/>
      <c r="H39" s="16"/>
      <c r="I39" s="16"/>
      <c r="J39" s="16"/>
      <c r="K39" s="16">
        <v>32</v>
      </c>
      <c r="L39" s="16"/>
      <c r="M39" s="16"/>
      <c r="N39" s="16" t="s">
        <v>218</v>
      </c>
      <c r="O39" s="16"/>
      <c r="P39" s="16"/>
      <c r="Q39" s="4" t="str">
        <f>IFERROR(IF(IF(AND(IF(M39&lt;&gt;0,LOOKUP(M39,[1]Customer!$A:$A,[1]Customer!$B:$B),IF(N39&lt;&gt;0,LOOKUP(N39,[1]Supplier!$A:$A,[1]Supplier!$B:$B)))=FALSE,O39&lt;&gt;0),LOOKUP(O39,[1]Branch!$A:$A,[1]Branch!$B:$B),IF(M39&lt;&gt;0,LOOKUP(M39,[1]Customer!$A:$A,[1]Customer!$B:$B),IF(N39&lt;&gt;0,LOOKUP(N39,[1]Supplier!$A:$A,[1]Supplier!$B:$B))))=FALSE,LOOKUP(P39,[1]Banking!$A:$A,[1]Banking!$B:$B),IF(AND(IF(M39&lt;&gt;0,LOOKUP(M39,[1]Customer!$A:$A,[1]Customer!$B:$B),IF(N39&lt;&gt;0,LOOKUP(N39,[1]Supplier!$A:$A,[1]Supplier!$B:$B)))=FALSE,O39&lt;&gt;0),LOOKUP(O39,[1]Branch!$A:$A,[1]Branch!$B:$B),IF(M39&lt;&gt;0,LOOKUP(M39,[1]Customer!$A:$A,[1]Customer!$B:$B),IF(N39&lt;&gt;0,LOOKUP(N39,[1]Supplier!$A:$A,[1]Supplier!$B:$B))))),"")</f>
        <v>BCA Villa Bandara</v>
      </c>
      <c r="R39" s="4" t="str">
        <f>IFERROR(IF(IF(AND(IF(M39&lt;&gt;0,LOOKUP(M39,[1]Customer!$A:$A,[1]Customer!$V:$V),IF(N39&lt;&gt;0,LOOKUP(N39,[1]Supplier!$A:$A,[1]Supplier!$V:$V)))=FALSE,O39&lt;&gt;0),LOOKUP(O39,[1]Branch!$A:$A,[1]Branch!$V:$V),IF(M39&lt;&gt;0,LOOKUP(M39,[1]Customer!$A:$A,[1]Customer!$V:$V),IF(N39&lt;&gt;0,LOOKUP(N39,[1]Supplier!$A:$A,[1]Supplier!$V:$V))))=FALSE,LOOKUP(P39,[1]Banking!$A:$A,[1]Banking!$C:$C),IF(AND(IF(M39&lt;&gt;0,LOOKUP(M39,[1]Customer!$A:$A,[1]Customer!$V:$V),IF(N39&lt;&gt;0,LOOKUP(N39,[1]Supplier!$A:$A,[1]Supplier!$V:$V)))=FALSE,O39&lt;&gt;0),LOOKUP(O39,[1]Branch!$A:$A,[1]Branch!$V:$V),IF(M39&lt;&gt;0,LOOKUP(M39,[1]Customer!$A:$A,[1]Customer!$V:$V),IF(N39&lt;&gt;0,LOOKUP(N39,[1]Supplier!$A:$A,[1]Supplier!$V:$V))))),"")</f>
        <v/>
      </c>
      <c r="S39" s="12">
        <f>IFERROR(SUMIF(CREF!A:A,PREF!A39,CREF!G:G),"")</f>
        <v>-30000</v>
      </c>
    </row>
    <row r="40" spans="1:19">
      <c r="A40" s="16">
        <v>39</v>
      </c>
      <c r="B40" s="17">
        <v>41305</v>
      </c>
      <c r="C40" s="16"/>
      <c r="D40" s="16"/>
      <c r="E40" s="16"/>
      <c r="F40" s="16"/>
      <c r="G40" s="16"/>
      <c r="H40" s="16"/>
      <c r="I40" s="16"/>
      <c r="J40" s="16">
        <v>6</v>
      </c>
      <c r="K40" s="16"/>
      <c r="L40" s="16"/>
      <c r="M40" s="16"/>
      <c r="N40" s="16" t="s">
        <v>218</v>
      </c>
      <c r="O40" s="16"/>
      <c r="P40" s="16"/>
      <c r="Q40" s="4" t="str">
        <f>IFERROR(IF(IF(AND(IF(M40&lt;&gt;0,LOOKUP(M40,[1]Customer!$A:$A,[1]Customer!$B:$B),IF(N40&lt;&gt;0,LOOKUP(N40,[1]Supplier!$A:$A,[1]Supplier!$B:$B)))=FALSE,O40&lt;&gt;0),LOOKUP(O40,[1]Branch!$A:$A,[1]Branch!$B:$B),IF(M40&lt;&gt;0,LOOKUP(M40,[1]Customer!$A:$A,[1]Customer!$B:$B),IF(N40&lt;&gt;0,LOOKUP(N40,[1]Supplier!$A:$A,[1]Supplier!$B:$B))))=FALSE,LOOKUP(P40,[1]Banking!$A:$A,[1]Banking!$B:$B),IF(AND(IF(M40&lt;&gt;0,LOOKUP(M40,[1]Customer!$A:$A,[1]Customer!$B:$B),IF(N40&lt;&gt;0,LOOKUP(N40,[1]Supplier!$A:$A,[1]Supplier!$B:$B)))=FALSE,O40&lt;&gt;0),LOOKUP(O40,[1]Branch!$A:$A,[1]Branch!$B:$B),IF(M40&lt;&gt;0,LOOKUP(M40,[1]Customer!$A:$A,[1]Customer!$B:$B),IF(N40&lt;&gt;0,LOOKUP(N40,[1]Supplier!$A:$A,[1]Supplier!$B:$B))))),"")</f>
        <v>BCA Villa Bandara</v>
      </c>
      <c r="R40" s="4" t="str">
        <f>IFERROR(IF(IF(AND(IF(M40&lt;&gt;0,LOOKUP(M40,[1]Customer!$A:$A,[1]Customer!$V:$V),IF(N40&lt;&gt;0,LOOKUP(N40,[1]Supplier!$A:$A,[1]Supplier!$V:$V)))=FALSE,O40&lt;&gt;0),LOOKUP(O40,[1]Branch!$A:$A,[1]Branch!$V:$V),IF(M40&lt;&gt;0,LOOKUP(M40,[1]Customer!$A:$A,[1]Customer!$V:$V),IF(N40&lt;&gt;0,LOOKUP(N40,[1]Supplier!$A:$A,[1]Supplier!$V:$V))))=FALSE,LOOKUP(P40,[1]Banking!$A:$A,[1]Banking!$C:$C),IF(AND(IF(M40&lt;&gt;0,LOOKUP(M40,[1]Customer!$A:$A,[1]Customer!$V:$V),IF(N40&lt;&gt;0,LOOKUP(N40,[1]Supplier!$A:$A,[1]Supplier!$V:$V)))=FALSE,O40&lt;&gt;0),LOOKUP(O40,[1]Branch!$A:$A,[1]Branch!$V:$V),IF(M40&lt;&gt;0,LOOKUP(M40,[1]Customer!$A:$A,[1]Customer!$V:$V),IF(N40&lt;&gt;0,LOOKUP(N40,[1]Supplier!$A:$A,[1]Supplier!$V:$V))))),"")</f>
        <v/>
      </c>
      <c r="S40" s="12">
        <f>IFERROR(SUMIF(CREF!A:A,PREF!A40,CREF!G:G),"")</f>
        <v>516954.42</v>
      </c>
    </row>
    <row r="41" spans="1:19">
      <c r="A41" s="16">
        <v>40</v>
      </c>
      <c r="B41" s="17">
        <v>41305</v>
      </c>
      <c r="C41" s="16"/>
      <c r="D41" s="16"/>
      <c r="E41" s="16"/>
      <c r="F41" s="16"/>
      <c r="G41" s="16"/>
      <c r="H41" s="16"/>
      <c r="I41" s="16"/>
      <c r="J41" s="16"/>
      <c r="K41" s="16">
        <v>33</v>
      </c>
      <c r="L41" s="16"/>
      <c r="M41" s="16"/>
      <c r="N41" s="16" t="s">
        <v>218</v>
      </c>
      <c r="O41" s="16"/>
      <c r="P41" s="16"/>
      <c r="Q41" s="4" t="str">
        <f>IFERROR(IF(IF(AND(IF(M41&lt;&gt;0,LOOKUP(M41,[1]Customer!$A:$A,[1]Customer!$B:$B),IF(N41&lt;&gt;0,LOOKUP(N41,[1]Supplier!$A:$A,[1]Supplier!$B:$B)))=FALSE,O41&lt;&gt;0),LOOKUP(O41,[1]Branch!$A:$A,[1]Branch!$B:$B),IF(M41&lt;&gt;0,LOOKUP(M41,[1]Customer!$A:$A,[1]Customer!$B:$B),IF(N41&lt;&gt;0,LOOKUP(N41,[1]Supplier!$A:$A,[1]Supplier!$B:$B))))=FALSE,LOOKUP(P41,[1]Banking!$A:$A,[1]Banking!$B:$B),IF(AND(IF(M41&lt;&gt;0,LOOKUP(M41,[1]Customer!$A:$A,[1]Customer!$B:$B),IF(N41&lt;&gt;0,LOOKUP(N41,[1]Supplier!$A:$A,[1]Supplier!$B:$B)))=FALSE,O41&lt;&gt;0),LOOKUP(O41,[1]Branch!$A:$A,[1]Branch!$B:$B),IF(M41&lt;&gt;0,LOOKUP(M41,[1]Customer!$A:$A,[1]Customer!$B:$B),IF(N41&lt;&gt;0,LOOKUP(N41,[1]Supplier!$A:$A,[1]Supplier!$B:$B))))),"")</f>
        <v>BCA Villa Bandara</v>
      </c>
      <c r="R41" s="4" t="str">
        <f>IFERROR(IF(IF(AND(IF(M41&lt;&gt;0,LOOKUP(M41,[1]Customer!$A:$A,[1]Customer!$V:$V),IF(N41&lt;&gt;0,LOOKUP(N41,[1]Supplier!$A:$A,[1]Supplier!$V:$V)))=FALSE,O41&lt;&gt;0),LOOKUP(O41,[1]Branch!$A:$A,[1]Branch!$V:$V),IF(M41&lt;&gt;0,LOOKUP(M41,[1]Customer!$A:$A,[1]Customer!$V:$V),IF(N41&lt;&gt;0,LOOKUP(N41,[1]Supplier!$A:$A,[1]Supplier!$V:$V))))=FALSE,LOOKUP(P41,[1]Banking!$A:$A,[1]Banking!$C:$C),IF(AND(IF(M41&lt;&gt;0,LOOKUP(M41,[1]Customer!$A:$A,[1]Customer!$V:$V),IF(N41&lt;&gt;0,LOOKUP(N41,[1]Supplier!$A:$A,[1]Supplier!$V:$V)))=FALSE,O41&lt;&gt;0),LOOKUP(O41,[1]Branch!$A:$A,[1]Branch!$V:$V),IF(M41&lt;&gt;0,LOOKUP(M41,[1]Customer!$A:$A,[1]Customer!$V:$V),IF(N41&lt;&gt;0,LOOKUP(N41,[1]Supplier!$A:$A,[1]Supplier!$V:$V))))),"")</f>
        <v/>
      </c>
      <c r="S41" s="12">
        <f>IFERROR(SUMIF(CREF!A:A,PREF!A41,CREF!G:G),"")</f>
        <v>-103390.88</v>
      </c>
    </row>
    <row r="42" spans="1:19">
      <c r="A42" s="16">
        <v>41</v>
      </c>
      <c r="B42" s="17">
        <v>41306</v>
      </c>
      <c r="C42" s="16"/>
      <c r="D42" s="16"/>
      <c r="E42" s="16"/>
      <c r="F42" s="16"/>
      <c r="G42" s="16"/>
      <c r="H42" s="16"/>
      <c r="I42" s="16"/>
      <c r="J42" s="16"/>
      <c r="K42" s="16">
        <v>34</v>
      </c>
      <c r="L42" s="16"/>
      <c r="M42" s="16"/>
      <c r="N42" s="16"/>
      <c r="O42" s="16" t="s">
        <v>26</v>
      </c>
      <c r="P42" s="16"/>
      <c r="Q42" s="4" t="str">
        <f>IFERROR(IF(IF(AND(IF(M42&lt;&gt;0,LOOKUP(M42,[1]Customer!$A:$A,[1]Customer!$B:$B),IF(N42&lt;&gt;0,LOOKUP(N42,[1]Supplier!$A:$A,[1]Supplier!$B:$B)))=FALSE,O42&lt;&gt;0),LOOKUP(O42,[1]Branch!$A:$A,[1]Branch!$B:$B),IF(M42&lt;&gt;0,LOOKUP(M42,[1]Customer!$A:$A,[1]Customer!$B:$B),IF(N42&lt;&gt;0,LOOKUP(N42,[1]Supplier!$A:$A,[1]Supplier!$B:$B))))=FALSE,LOOKUP(P42,[1]Banking!$A:$A,[1]Banking!$B:$B),IF(AND(IF(M42&lt;&gt;0,LOOKUP(M42,[1]Customer!$A:$A,[1]Customer!$B:$B),IF(N42&lt;&gt;0,LOOKUP(N42,[1]Supplier!$A:$A,[1]Supplier!$B:$B)))=FALSE,O42&lt;&gt;0),LOOKUP(O42,[1]Branch!$A:$A,[1]Branch!$B:$B),IF(M42&lt;&gt;0,LOOKUP(M42,[1]Customer!$A:$A,[1]Customer!$B:$B),IF(N42&lt;&gt;0,LOOKUP(N42,[1]Supplier!$A:$A,[1]Supplier!$B:$B))))),"")</f>
        <v>Nathani Chemicals</v>
      </c>
      <c r="R42" s="4" t="str">
        <f>IFERROR(IF(IF(AND(IF(M42&lt;&gt;0,LOOKUP(M42,[1]Customer!$A:$A,[1]Customer!$V:$V),IF(N42&lt;&gt;0,LOOKUP(N42,[1]Supplier!$A:$A,[1]Supplier!$V:$V)))=FALSE,O42&lt;&gt;0),LOOKUP(O42,[1]Branch!$A:$A,[1]Branch!$V:$V),IF(M42&lt;&gt;0,LOOKUP(M42,[1]Customer!$A:$A,[1]Customer!$V:$V),IF(N42&lt;&gt;0,LOOKUP(N42,[1]Supplier!$A:$A,[1]Supplier!$V:$V))))=FALSE,LOOKUP(P42,[1]Banking!$A:$A,[1]Banking!$C:$C),IF(AND(IF(M42&lt;&gt;0,LOOKUP(M42,[1]Customer!$A:$A,[1]Customer!$V:$V),IF(N42&lt;&gt;0,LOOKUP(N42,[1]Supplier!$A:$A,[1]Supplier!$V:$V)))=FALSE,O42&lt;&gt;0),LOOKUP(O42,[1]Branch!$A:$A,[1]Branch!$V:$V),IF(M42&lt;&gt;0,LOOKUP(M42,[1]Customer!$A:$A,[1]Customer!$V:$V),IF(N42&lt;&gt;0,LOOKUP(N42,[1]Supplier!$A:$A,[1]Supplier!$V:$V))))),"")</f>
        <v>Darmawan</v>
      </c>
      <c r="S42" s="12">
        <f>IFERROR(SUMIF(CREF!A:A,PREF!A42,CREF!G:G),"")</f>
        <v>-482840</v>
      </c>
    </row>
    <row r="43" spans="1:19">
      <c r="A43" s="16">
        <v>42</v>
      </c>
      <c r="B43" s="17">
        <v>41306</v>
      </c>
      <c r="C43" s="16"/>
      <c r="D43" s="16"/>
      <c r="E43" s="16"/>
      <c r="F43" s="16"/>
      <c r="G43" s="16"/>
      <c r="H43" s="16"/>
      <c r="I43" s="16"/>
      <c r="J43" s="16"/>
      <c r="K43" s="16">
        <v>35</v>
      </c>
      <c r="L43" s="16"/>
      <c r="M43" s="16"/>
      <c r="N43" s="16"/>
      <c r="O43" s="16" t="s">
        <v>26</v>
      </c>
      <c r="P43" s="16"/>
      <c r="Q43" s="4" t="str">
        <f>IFERROR(IF(IF(AND(IF(M43&lt;&gt;0,LOOKUP(M43,[1]Customer!$A:$A,[1]Customer!$B:$B),IF(N43&lt;&gt;0,LOOKUP(N43,[1]Supplier!$A:$A,[1]Supplier!$B:$B)))=FALSE,O43&lt;&gt;0),LOOKUP(O43,[1]Branch!$A:$A,[1]Branch!$B:$B),IF(M43&lt;&gt;0,LOOKUP(M43,[1]Customer!$A:$A,[1]Customer!$B:$B),IF(N43&lt;&gt;0,LOOKUP(N43,[1]Supplier!$A:$A,[1]Supplier!$B:$B))))=FALSE,LOOKUP(P43,[1]Banking!$A:$A,[1]Banking!$B:$B),IF(AND(IF(M43&lt;&gt;0,LOOKUP(M43,[1]Customer!$A:$A,[1]Customer!$B:$B),IF(N43&lt;&gt;0,LOOKUP(N43,[1]Supplier!$A:$A,[1]Supplier!$B:$B)))=FALSE,O43&lt;&gt;0),LOOKUP(O43,[1]Branch!$A:$A,[1]Branch!$B:$B),IF(M43&lt;&gt;0,LOOKUP(M43,[1]Customer!$A:$A,[1]Customer!$B:$B),IF(N43&lt;&gt;0,LOOKUP(N43,[1]Supplier!$A:$A,[1]Supplier!$B:$B))))),"")</f>
        <v>Nathani Chemicals</v>
      </c>
      <c r="R43" s="4" t="str">
        <f>IFERROR(IF(IF(AND(IF(M43&lt;&gt;0,LOOKUP(M43,[1]Customer!$A:$A,[1]Customer!$V:$V),IF(N43&lt;&gt;0,LOOKUP(N43,[1]Supplier!$A:$A,[1]Supplier!$V:$V)))=FALSE,O43&lt;&gt;0),LOOKUP(O43,[1]Branch!$A:$A,[1]Branch!$V:$V),IF(M43&lt;&gt;0,LOOKUP(M43,[1]Customer!$A:$A,[1]Customer!$V:$V),IF(N43&lt;&gt;0,LOOKUP(N43,[1]Supplier!$A:$A,[1]Supplier!$V:$V))))=FALSE,LOOKUP(P43,[1]Banking!$A:$A,[1]Banking!$C:$C),IF(AND(IF(M43&lt;&gt;0,LOOKUP(M43,[1]Customer!$A:$A,[1]Customer!$V:$V),IF(N43&lt;&gt;0,LOOKUP(N43,[1]Supplier!$A:$A,[1]Supplier!$V:$V)))=FALSE,O43&lt;&gt;0),LOOKUP(O43,[1]Branch!$A:$A,[1]Branch!$V:$V),IF(M43&lt;&gt;0,LOOKUP(M43,[1]Customer!$A:$A,[1]Customer!$V:$V),IF(N43&lt;&gt;0,LOOKUP(N43,[1]Supplier!$A:$A,[1]Supplier!$V:$V))))),"")</f>
        <v>Darmawan</v>
      </c>
      <c r="S43" s="12">
        <f>IFERROR(SUMIF(CREF!A:A,PREF!A43,CREF!G:G),"")</f>
        <v>-425800</v>
      </c>
    </row>
    <row r="44" spans="1:19">
      <c r="A44" s="16">
        <v>43</v>
      </c>
      <c r="B44" s="17">
        <v>41306</v>
      </c>
      <c r="C44" s="16"/>
      <c r="D44" s="16"/>
      <c r="E44" s="16"/>
      <c r="F44" s="16"/>
      <c r="G44" s="16"/>
      <c r="H44" s="16"/>
      <c r="I44" s="16"/>
      <c r="J44" s="16"/>
      <c r="K44" s="16">
        <v>36</v>
      </c>
      <c r="L44" s="16"/>
      <c r="M44" s="16"/>
      <c r="N44" s="16" t="s">
        <v>116</v>
      </c>
      <c r="O44" s="16"/>
      <c r="P44" s="16"/>
      <c r="Q44" s="4" t="str">
        <f>IFERROR(IF(IF(AND(IF(M44&lt;&gt;0,LOOKUP(M44,[1]Customer!$A:$A,[1]Customer!$B:$B),IF(N44&lt;&gt;0,LOOKUP(N44,[1]Supplier!$A:$A,[1]Supplier!$B:$B)))=FALSE,O44&lt;&gt;0),LOOKUP(O44,[1]Branch!$A:$A,[1]Branch!$B:$B),IF(M44&lt;&gt;0,LOOKUP(M44,[1]Customer!$A:$A,[1]Customer!$B:$B),IF(N44&lt;&gt;0,LOOKUP(N44,[1]Supplier!$A:$A,[1]Supplier!$B:$B))))=FALSE,LOOKUP(P44,[1]Banking!$A:$A,[1]Banking!$B:$B),IF(AND(IF(M44&lt;&gt;0,LOOKUP(M44,[1]Customer!$A:$A,[1]Customer!$B:$B),IF(N44&lt;&gt;0,LOOKUP(N44,[1]Supplier!$A:$A,[1]Supplier!$B:$B)))=FALSE,O44&lt;&gt;0),LOOKUP(O44,[1]Branch!$A:$A,[1]Branch!$B:$B),IF(M44&lt;&gt;0,LOOKUP(M44,[1]Customer!$A:$A,[1]Customer!$B:$B),IF(N44&lt;&gt;0,LOOKUP(N44,[1]Supplier!$A:$A,[1]Supplier!$B:$B))))),"")</f>
        <v>Nathani Indonesia</v>
      </c>
      <c r="R44" s="4" t="str">
        <f>IFERROR(IF(IF(AND(IF(M44&lt;&gt;0,LOOKUP(M44,[1]Customer!$A:$A,[1]Customer!$V:$V),IF(N44&lt;&gt;0,LOOKUP(N44,[1]Supplier!$A:$A,[1]Supplier!$V:$V)))=FALSE,O44&lt;&gt;0),LOOKUP(O44,[1]Branch!$A:$A,[1]Branch!$V:$V),IF(M44&lt;&gt;0,LOOKUP(M44,[1]Customer!$A:$A,[1]Customer!$V:$V),IF(N44&lt;&gt;0,LOOKUP(N44,[1]Supplier!$A:$A,[1]Supplier!$V:$V))))=FALSE,LOOKUP(P44,[1]Banking!$A:$A,[1]Banking!$C:$C),IF(AND(IF(M44&lt;&gt;0,LOOKUP(M44,[1]Customer!$A:$A,[1]Customer!$V:$V),IF(N44&lt;&gt;0,LOOKUP(N44,[1]Supplier!$A:$A,[1]Supplier!$V:$V)))=FALSE,O44&lt;&gt;0),LOOKUP(O44,[1]Branch!$A:$A,[1]Branch!$V:$V),IF(M44&lt;&gt;0,LOOKUP(M44,[1]Customer!$A:$A,[1]Customer!$V:$V),IF(N44&lt;&gt;0,LOOKUP(N44,[1]Supplier!$A:$A,[1]Supplier!$V:$V))))),"")</f>
        <v>Agustina Y. Zulkarnain</v>
      </c>
      <c r="S44" s="12">
        <f>IFERROR(SUMIF(CREF!A:A,PREF!A44,CREF!G:G),"")</f>
        <v>-399995869</v>
      </c>
    </row>
    <row r="45" spans="1:19">
      <c r="A45" s="16">
        <v>44</v>
      </c>
      <c r="B45" s="17">
        <v>41306</v>
      </c>
      <c r="C45" s="16"/>
      <c r="D45" s="16"/>
      <c r="E45" s="16"/>
      <c r="F45" s="16"/>
      <c r="G45" s="16"/>
      <c r="H45" s="16"/>
      <c r="I45" s="16"/>
      <c r="J45" s="16"/>
      <c r="K45" s="16">
        <v>37</v>
      </c>
      <c r="L45" s="16"/>
      <c r="M45" s="16"/>
      <c r="N45" s="16" t="s">
        <v>116</v>
      </c>
      <c r="O45" s="16"/>
      <c r="P45" s="16"/>
      <c r="Q45" s="4" t="str">
        <f>IFERROR(IF(IF(AND(IF(M45&lt;&gt;0,LOOKUP(M45,[1]Customer!$A:$A,[1]Customer!$B:$B),IF(N45&lt;&gt;0,LOOKUP(N45,[1]Supplier!$A:$A,[1]Supplier!$B:$B)))=FALSE,O45&lt;&gt;0),LOOKUP(O45,[1]Branch!$A:$A,[1]Branch!$B:$B),IF(M45&lt;&gt;0,LOOKUP(M45,[1]Customer!$A:$A,[1]Customer!$B:$B),IF(N45&lt;&gt;0,LOOKUP(N45,[1]Supplier!$A:$A,[1]Supplier!$B:$B))))=FALSE,LOOKUP(P45,[1]Banking!$A:$A,[1]Banking!$B:$B),IF(AND(IF(M45&lt;&gt;0,LOOKUP(M45,[1]Customer!$A:$A,[1]Customer!$B:$B),IF(N45&lt;&gt;0,LOOKUP(N45,[1]Supplier!$A:$A,[1]Supplier!$B:$B)))=FALSE,O45&lt;&gt;0),LOOKUP(O45,[1]Branch!$A:$A,[1]Branch!$B:$B),IF(M45&lt;&gt;0,LOOKUP(M45,[1]Customer!$A:$A,[1]Customer!$B:$B),IF(N45&lt;&gt;0,LOOKUP(N45,[1]Supplier!$A:$A,[1]Supplier!$B:$B))))),"")</f>
        <v>Nathani Indonesia</v>
      </c>
      <c r="R45" s="4" t="str">
        <f>IFERROR(IF(IF(AND(IF(M45&lt;&gt;0,LOOKUP(M45,[1]Customer!$A:$A,[1]Customer!$V:$V),IF(N45&lt;&gt;0,LOOKUP(N45,[1]Supplier!$A:$A,[1]Supplier!$V:$V)))=FALSE,O45&lt;&gt;0),LOOKUP(O45,[1]Branch!$A:$A,[1]Branch!$V:$V),IF(M45&lt;&gt;0,LOOKUP(M45,[1]Customer!$A:$A,[1]Customer!$V:$V),IF(N45&lt;&gt;0,LOOKUP(N45,[1]Supplier!$A:$A,[1]Supplier!$V:$V))))=FALSE,LOOKUP(P45,[1]Banking!$A:$A,[1]Banking!$C:$C),IF(AND(IF(M45&lt;&gt;0,LOOKUP(M45,[1]Customer!$A:$A,[1]Customer!$V:$V),IF(N45&lt;&gt;0,LOOKUP(N45,[1]Supplier!$A:$A,[1]Supplier!$V:$V)))=FALSE,O45&lt;&gt;0),LOOKUP(O45,[1]Branch!$A:$A,[1]Branch!$V:$V),IF(M45&lt;&gt;0,LOOKUP(M45,[1]Customer!$A:$A,[1]Customer!$V:$V),IF(N45&lt;&gt;0,LOOKUP(N45,[1]Supplier!$A:$A,[1]Supplier!$V:$V))))),"")</f>
        <v>Agustina Y. Zulkarnain</v>
      </c>
      <c r="S45" s="12">
        <f>IFERROR(SUMIF(CREF!A:A,PREF!A45,CREF!G:G),"")</f>
        <v>-673135319</v>
      </c>
    </row>
    <row r="46" spans="1:19">
      <c r="A46" s="16">
        <v>45</v>
      </c>
      <c r="B46" s="17">
        <v>41306</v>
      </c>
      <c r="C46" s="16"/>
      <c r="D46" s="18" t="s">
        <v>3457</v>
      </c>
      <c r="E46" s="16"/>
      <c r="F46" s="16"/>
      <c r="G46" s="16"/>
      <c r="H46" s="16"/>
      <c r="I46" s="16"/>
      <c r="J46" s="16">
        <v>7</v>
      </c>
      <c r="K46" s="16"/>
      <c r="L46" s="16"/>
      <c r="M46" s="16" t="s">
        <v>117</v>
      </c>
      <c r="N46" s="16"/>
      <c r="O46" s="16"/>
      <c r="P46" s="16"/>
      <c r="Q46" s="4" t="str">
        <f>IFERROR(IF(IF(AND(IF(M46&lt;&gt;0,LOOKUP(M46,[1]Customer!$A:$A,[1]Customer!$B:$B),IF(N46&lt;&gt;0,LOOKUP(N46,[1]Supplier!$A:$A,[1]Supplier!$B:$B)))=FALSE,O46&lt;&gt;0),LOOKUP(O46,[1]Branch!$A:$A,[1]Branch!$B:$B),IF(M46&lt;&gt;0,LOOKUP(M46,[1]Customer!$A:$A,[1]Customer!$B:$B),IF(N46&lt;&gt;0,LOOKUP(N46,[1]Supplier!$A:$A,[1]Supplier!$B:$B))))=FALSE,LOOKUP(P46,[1]Banking!$A:$A,[1]Banking!$B:$B),IF(AND(IF(M46&lt;&gt;0,LOOKUP(M46,[1]Customer!$A:$A,[1]Customer!$B:$B),IF(N46&lt;&gt;0,LOOKUP(N46,[1]Supplier!$A:$A,[1]Supplier!$B:$B)))=FALSE,O46&lt;&gt;0),LOOKUP(O46,[1]Branch!$A:$A,[1]Branch!$B:$B),IF(M46&lt;&gt;0,LOOKUP(M46,[1]Customer!$A:$A,[1]Customer!$B:$B),IF(N46&lt;&gt;0,LOOKUP(N46,[1]Supplier!$A:$A,[1]Supplier!$B:$B))))),"")</f>
        <v>Nathani Indonesia</v>
      </c>
      <c r="R46" s="4" t="str">
        <f>IFERROR(IF(IF(AND(IF(M46&lt;&gt;0,LOOKUP(M46,[1]Customer!$A:$A,[1]Customer!$V:$V),IF(N46&lt;&gt;0,LOOKUP(N46,[1]Supplier!$A:$A,[1]Supplier!$V:$V)))=FALSE,O46&lt;&gt;0),LOOKUP(O46,[1]Branch!$A:$A,[1]Branch!$V:$V),IF(M46&lt;&gt;0,LOOKUP(M46,[1]Customer!$A:$A,[1]Customer!$V:$V),IF(N46&lt;&gt;0,LOOKUP(N46,[1]Supplier!$A:$A,[1]Supplier!$V:$V))))=FALSE,LOOKUP(P46,[1]Banking!$A:$A,[1]Banking!$C:$C),IF(AND(IF(M46&lt;&gt;0,LOOKUP(M46,[1]Customer!$A:$A,[1]Customer!$V:$V),IF(N46&lt;&gt;0,LOOKUP(N46,[1]Supplier!$A:$A,[1]Supplier!$V:$V)))=FALSE,O46&lt;&gt;0),LOOKUP(O46,[1]Branch!$A:$A,[1]Branch!$V:$V),IF(M46&lt;&gt;0,LOOKUP(M46,[1]Customer!$A:$A,[1]Customer!$V:$V),IF(N46&lt;&gt;0,LOOKUP(N46,[1]Supplier!$A:$A,[1]Supplier!$V:$V))))),"")</f>
        <v>Agustina Y. Zulkarnain</v>
      </c>
      <c r="S46" s="12">
        <f>IFERROR(SUMIF(CREF!A:A,PREF!A46,CREF!G:G),"")</f>
        <v>68429292.799999997</v>
      </c>
    </row>
    <row r="47" spans="1:19">
      <c r="A47" s="16">
        <v>46</v>
      </c>
      <c r="B47" s="17">
        <v>41306</v>
      </c>
      <c r="C47" s="16"/>
      <c r="D47" s="18" t="s">
        <v>3458</v>
      </c>
      <c r="E47" s="16"/>
      <c r="F47" s="16"/>
      <c r="G47" s="16"/>
      <c r="H47" s="16"/>
      <c r="I47" s="16"/>
      <c r="J47" s="16">
        <v>8</v>
      </c>
      <c r="K47" s="16"/>
      <c r="L47" s="16"/>
      <c r="M47" s="16" t="s">
        <v>117</v>
      </c>
      <c r="N47" s="16"/>
      <c r="O47" s="16"/>
      <c r="P47" s="16"/>
      <c r="Q47" s="4" t="str">
        <f>IFERROR(IF(IF(AND(IF(M47&lt;&gt;0,LOOKUP(M47,[1]Customer!$A:$A,[1]Customer!$B:$B),IF(N47&lt;&gt;0,LOOKUP(N47,[1]Supplier!$A:$A,[1]Supplier!$B:$B)))=FALSE,O47&lt;&gt;0),LOOKUP(O47,[1]Branch!$A:$A,[1]Branch!$B:$B),IF(M47&lt;&gt;0,LOOKUP(M47,[1]Customer!$A:$A,[1]Customer!$B:$B),IF(N47&lt;&gt;0,LOOKUP(N47,[1]Supplier!$A:$A,[1]Supplier!$B:$B))))=FALSE,LOOKUP(P47,[1]Banking!$A:$A,[1]Banking!$B:$B),IF(AND(IF(M47&lt;&gt;0,LOOKUP(M47,[1]Customer!$A:$A,[1]Customer!$B:$B),IF(N47&lt;&gt;0,LOOKUP(N47,[1]Supplier!$A:$A,[1]Supplier!$B:$B)))=FALSE,O47&lt;&gt;0),LOOKUP(O47,[1]Branch!$A:$A,[1]Branch!$B:$B),IF(M47&lt;&gt;0,LOOKUP(M47,[1]Customer!$A:$A,[1]Customer!$B:$B),IF(N47&lt;&gt;0,LOOKUP(N47,[1]Supplier!$A:$A,[1]Supplier!$B:$B))))),"")</f>
        <v>Nathani Indonesia</v>
      </c>
      <c r="R47" s="4" t="str">
        <f>IFERROR(IF(IF(AND(IF(M47&lt;&gt;0,LOOKUP(M47,[1]Customer!$A:$A,[1]Customer!$V:$V),IF(N47&lt;&gt;0,LOOKUP(N47,[1]Supplier!$A:$A,[1]Supplier!$V:$V)))=FALSE,O47&lt;&gt;0),LOOKUP(O47,[1]Branch!$A:$A,[1]Branch!$V:$V),IF(M47&lt;&gt;0,LOOKUP(M47,[1]Customer!$A:$A,[1]Customer!$V:$V),IF(N47&lt;&gt;0,LOOKUP(N47,[1]Supplier!$A:$A,[1]Supplier!$V:$V))))=FALSE,LOOKUP(P47,[1]Banking!$A:$A,[1]Banking!$C:$C),IF(AND(IF(M47&lt;&gt;0,LOOKUP(M47,[1]Customer!$A:$A,[1]Customer!$V:$V),IF(N47&lt;&gt;0,LOOKUP(N47,[1]Supplier!$A:$A,[1]Supplier!$V:$V)))=FALSE,O47&lt;&gt;0),LOOKUP(O47,[1]Branch!$A:$A,[1]Branch!$V:$V),IF(M47&lt;&gt;0,LOOKUP(M47,[1]Customer!$A:$A,[1]Customer!$V:$V),IF(N47&lt;&gt;0,LOOKUP(N47,[1]Supplier!$A:$A,[1]Supplier!$V:$V))))),"")</f>
        <v>Agustina Y. Zulkarnain</v>
      </c>
      <c r="S47" s="12">
        <f>IFERROR(SUMIF(CREF!A:A,PREF!A47,CREF!G:G),"")</f>
        <v>150202800</v>
      </c>
    </row>
    <row r="48" spans="1:19">
      <c r="A48" s="16">
        <v>47</v>
      </c>
      <c r="B48" s="17">
        <v>41306</v>
      </c>
      <c r="C48" s="16"/>
      <c r="D48" s="18" t="s">
        <v>3459</v>
      </c>
      <c r="E48" s="16"/>
      <c r="F48" s="16"/>
      <c r="G48" s="16"/>
      <c r="H48" s="16"/>
      <c r="I48" s="16"/>
      <c r="J48" s="16">
        <v>9</v>
      </c>
      <c r="K48" s="16"/>
      <c r="L48" s="16"/>
      <c r="M48" s="16" t="s">
        <v>117</v>
      </c>
      <c r="N48" s="16"/>
      <c r="O48" s="16"/>
      <c r="P48" s="16"/>
      <c r="Q48" s="4" t="str">
        <f>IFERROR(IF(IF(AND(IF(M48&lt;&gt;0,LOOKUP(M48,[1]Customer!$A:$A,[1]Customer!$B:$B),IF(N48&lt;&gt;0,LOOKUP(N48,[1]Supplier!$A:$A,[1]Supplier!$B:$B)))=FALSE,O48&lt;&gt;0),LOOKUP(O48,[1]Branch!$A:$A,[1]Branch!$B:$B),IF(M48&lt;&gt;0,LOOKUP(M48,[1]Customer!$A:$A,[1]Customer!$B:$B),IF(N48&lt;&gt;0,LOOKUP(N48,[1]Supplier!$A:$A,[1]Supplier!$B:$B))))=FALSE,LOOKUP(P48,[1]Banking!$A:$A,[1]Banking!$B:$B),IF(AND(IF(M48&lt;&gt;0,LOOKUP(M48,[1]Customer!$A:$A,[1]Customer!$B:$B),IF(N48&lt;&gt;0,LOOKUP(N48,[1]Supplier!$A:$A,[1]Supplier!$B:$B)))=FALSE,O48&lt;&gt;0),LOOKUP(O48,[1]Branch!$A:$A,[1]Branch!$B:$B),IF(M48&lt;&gt;0,LOOKUP(M48,[1]Customer!$A:$A,[1]Customer!$B:$B),IF(N48&lt;&gt;0,LOOKUP(N48,[1]Supplier!$A:$A,[1]Supplier!$B:$B))))),"")</f>
        <v>Nathani Indonesia</v>
      </c>
      <c r="R48" s="4" t="str">
        <f>IFERROR(IF(IF(AND(IF(M48&lt;&gt;0,LOOKUP(M48,[1]Customer!$A:$A,[1]Customer!$V:$V),IF(N48&lt;&gt;0,LOOKUP(N48,[1]Supplier!$A:$A,[1]Supplier!$V:$V)))=FALSE,O48&lt;&gt;0),LOOKUP(O48,[1]Branch!$A:$A,[1]Branch!$V:$V),IF(M48&lt;&gt;0,LOOKUP(M48,[1]Customer!$A:$A,[1]Customer!$V:$V),IF(N48&lt;&gt;0,LOOKUP(N48,[1]Supplier!$A:$A,[1]Supplier!$V:$V))))=FALSE,LOOKUP(P48,[1]Banking!$A:$A,[1]Banking!$C:$C),IF(AND(IF(M48&lt;&gt;0,LOOKUP(M48,[1]Customer!$A:$A,[1]Customer!$V:$V),IF(N48&lt;&gt;0,LOOKUP(N48,[1]Supplier!$A:$A,[1]Supplier!$V:$V)))=FALSE,O48&lt;&gt;0),LOOKUP(O48,[1]Branch!$A:$A,[1]Branch!$V:$V),IF(M48&lt;&gt;0,LOOKUP(M48,[1]Customer!$A:$A,[1]Customer!$V:$V),IF(N48&lt;&gt;0,LOOKUP(N48,[1]Supplier!$A:$A,[1]Supplier!$V:$V))))),"")</f>
        <v>Agustina Y. Zulkarnain</v>
      </c>
      <c r="S48" s="12">
        <f>IFERROR(SUMIF(CREF!A:A,PREF!A48,CREF!G:G),"")</f>
        <v>37458564</v>
      </c>
    </row>
    <row r="49" spans="1:19">
      <c r="A49" s="16">
        <v>48</v>
      </c>
      <c r="B49" s="17">
        <v>41306</v>
      </c>
      <c r="C49" s="16"/>
      <c r="D49" s="18" t="s">
        <v>3460</v>
      </c>
      <c r="E49" s="16"/>
      <c r="F49" s="16"/>
      <c r="G49" s="16"/>
      <c r="H49" s="16"/>
      <c r="I49" s="16"/>
      <c r="J49" s="16">
        <v>10</v>
      </c>
      <c r="K49" s="16"/>
      <c r="L49" s="16"/>
      <c r="M49" s="16" t="s">
        <v>117</v>
      </c>
      <c r="N49" s="16"/>
      <c r="O49" s="16"/>
      <c r="P49" s="16"/>
      <c r="Q49" s="4" t="str">
        <f>IFERROR(IF(IF(AND(IF(M49&lt;&gt;0,LOOKUP(M49,[1]Customer!$A:$A,[1]Customer!$B:$B),IF(N49&lt;&gt;0,LOOKUP(N49,[1]Supplier!$A:$A,[1]Supplier!$B:$B)))=FALSE,O49&lt;&gt;0),LOOKUP(O49,[1]Branch!$A:$A,[1]Branch!$B:$B),IF(M49&lt;&gt;0,LOOKUP(M49,[1]Customer!$A:$A,[1]Customer!$B:$B),IF(N49&lt;&gt;0,LOOKUP(N49,[1]Supplier!$A:$A,[1]Supplier!$B:$B))))=FALSE,LOOKUP(P49,[1]Banking!$A:$A,[1]Banking!$B:$B),IF(AND(IF(M49&lt;&gt;0,LOOKUP(M49,[1]Customer!$A:$A,[1]Customer!$B:$B),IF(N49&lt;&gt;0,LOOKUP(N49,[1]Supplier!$A:$A,[1]Supplier!$B:$B)))=FALSE,O49&lt;&gt;0),LOOKUP(O49,[1]Branch!$A:$A,[1]Branch!$B:$B),IF(M49&lt;&gt;0,LOOKUP(M49,[1]Customer!$A:$A,[1]Customer!$B:$B),IF(N49&lt;&gt;0,LOOKUP(N49,[1]Supplier!$A:$A,[1]Supplier!$B:$B))))),"")</f>
        <v>Nathani Indonesia</v>
      </c>
      <c r="R49" s="4" t="str">
        <f>IFERROR(IF(IF(AND(IF(M49&lt;&gt;0,LOOKUP(M49,[1]Customer!$A:$A,[1]Customer!$V:$V),IF(N49&lt;&gt;0,LOOKUP(N49,[1]Supplier!$A:$A,[1]Supplier!$V:$V)))=FALSE,O49&lt;&gt;0),LOOKUP(O49,[1]Branch!$A:$A,[1]Branch!$V:$V),IF(M49&lt;&gt;0,LOOKUP(M49,[1]Customer!$A:$A,[1]Customer!$V:$V),IF(N49&lt;&gt;0,LOOKUP(N49,[1]Supplier!$A:$A,[1]Supplier!$V:$V))))=FALSE,LOOKUP(P49,[1]Banking!$A:$A,[1]Banking!$C:$C),IF(AND(IF(M49&lt;&gt;0,LOOKUP(M49,[1]Customer!$A:$A,[1]Customer!$V:$V),IF(N49&lt;&gt;0,LOOKUP(N49,[1]Supplier!$A:$A,[1]Supplier!$V:$V)))=FALSE,O49&lt;&gt;0),LOOKUP(O49,[1]Branch!$A:$A,[1]Branch!$V:$V),IF(M49&lt;&gt;0,LOOKUP(M49,[1]Customer!$A:$A,[1]Customer!$V:$V),IF(N49&lt;&gt;0,LOOKUP(N49,[1]Supplier!$A:$A,[1]Supplier!$V:$V))))),"")</f>
        <v>Agustina Y. Zulkarnain</v>
      </c>
      <c r="S49" s="12">
        <f>IFERROR(SUMIF(CREF!A:A,PREF!A49,CREF!G:G),"")</f>
        <v>99385488.400000006</v>
      </c>
    </row>
    <row r="50" spans="1:19">
      <c r="A50" s="16">
        <v>49</v>
      </c>
      <c r="B50" s="17">
        <v>41306</v>
      </c>
      <c r="C50" s="16"/>
      <c r="D50" s="18" t="s">
        <v>3460</v>
      </c>
      <c r="E50" s="16"/>
      <c r="F50" s="16"/>
      <c r="G50" s="16"/>
      <c r="H50" s="16"/>
      <c r="I50" s="16"/>
      <c r="J50" s="16">
        <v>11</v>
      </c>
      <c r="K50" s="16"/>
      <c r="L50" s="16"/>
      <c r="M50" s="16" t="s">
        <v>117</v>
      </c>
      <c r="N50" s="16"/>
      <c r="O50" s="16"/>
      <c r="P50" s="16"/>
      <c r="Q50" s="4" t="str">
        <f>IFERROR(IF(IF(AND(IF(M50&lt;&gt;0,LOOKUP(M50,[1]Customer!$A:$A,[1]Customer!$B:$B),IF(N50&lt;&gt;0,LOOKUP(N50,[1]Supplier!$A:$A,[1]Supplier!$B:$B)))=FALSE,O50&lt;&gt;0),LOOKUP(O50,[1]Branch!$A:$A,[1]Branch!$B:$B),IF(M50&lt;&gt;0,LOOKUP(M50,[1]Customer!$A:$A,[1]Customer!$B:$B),IF(N50&lt;&gt;0,LOOKUP(N50,[1]Supplier!$A:$A,[1]Supplier!$B:$B))))=FALSE,LOOKUP(P50,[1]Banking!$A:$A,[1]Banking!$B:$B),IF(AND(IF(M50&lt;&gt;0,LOOKUP(M50,[1]Customer!$A:$A,[1]Customer!$B:$B),IF(N50&lt;&gt;0,LOOKUP(N50,[1]Supplier!$A:$A,[1]Supplier!$B:$B)))=FALSE,O50&lt;&gt;0),LOOKUP(O50,[1]Branch!$A:$A,[1]Branch!$B:$B),IF(M50&lt;&gt;0,LOOKUP(M50,[1]Customer!$A:$A,[1]Customer!$B:$B),IF(N50&lt;&gt;0,LOOKUP(N50,[1]Supplier!$A:$A,[1]Supplier!$B:$B))))),"")</f>
        <v>Nathani Indonesia</v>
      </c>
      <c r="R50" s="4" t="str">
        <f>IFERROR(IF(IF(AND(IF(M50&lt;&gt;0,LOOKUP(M50,[1]Customer!$A:$A,[1]Customer!$V:$V),IF(N50&lt;&gt;0,LOOKUP(N50,[1]Supplier!$A:$A,[1]Supplier!$V:$V)))=FALSE,O50&lt;&gt;0),LOOKUP(O50,[1]Branch!$A:$A,[1]Branch!$V:$V),IF(M50&lt;&gt;0,LOOKUP(M50,[1]Customer!$A:$A,[1]Customer!$V:$V),IF(N50&lt;&gt;0,LOOKUP(N50,[1]Supplier!$A:$A,[1]Supplier!$V:$V))))=FALSE,LOOKUP(P50,[1]Banking!$A:$A,[1]Banking!$C:$C),IF(AND(IF(M50&lt;&gt;0,LOOKUP(M50,[1]Customer!$A:$A,[1]Customer!$V:$V),IF(N50&lt;&gt;0,LOOKUP(N50,[1]Supplier!$A:$A,[1]Supplier!$V:$V)))=FALSE,O50&lt;&gt;0),LOOKUP(O50,[1]Branch!$A:$A,[1]Branch!$V:$V),IF(M50&lt;&gt;0,LOOKUP(M50,[1]Customer!$A:$A,[1]Customer!$V:$V),IF(N50&lt;&gt;0,LOOKUP(N50,[1]Supplier!$A:$A,[1]Supplier!$V:$V))))),"")</f>
        <v>Agustina Y. Zulkarnain</v>
      </c>
      <c r="S50" s="12">
        <f>IFERROR(SUMIF(CREF!A:A,PREF!A50,CREF!G:G),"")</f>
        <v>118487600</v>
      </c>
    </row>
    <row r="51" spans="1:19">
      <c r="A51" s="16">
        <v>50</v>
      </c>
      <c r="B51" s="17">
        <v>41306</v>
      </c>
      <c r="C51" s="16"/>
      <c r="D51" s="18" t="s">
        <v>3461</v>
      </c>
      <c r="E51" s="16"/>
      <c r="F51" s="16"/>
      <c r="G51" s="16"/>
      <c r="H51" s="16"/>
      <c r="I51" s="16"/>
      <c r="J51" s="16">
        <v>12</v>
      </c>
      <c r="K51" s="16"/>
      <c r="L51" s="16"/>
      <c r="M51" s="16" t="s">
        <v>117</v>
      </c>
      <c r="N51" s="16"/>
      <c r="O51" s="16"/>
      <c r="P51" s="16"/>
      <c r="Q51" s="4" t="str">
        <f>IFERROR(IF(IF(AND(IF(M51&lt;&gt;0,LOOKUP(M51,[1]Customer!$A:$A,[1]Customer!$B:$B),IF(N51&lt;&gt;0,LOOKUP(N51,[1]Supplier!$A:$A,[1]Supplier!$B:$B)))=FALSE,O51&lt;&gt;0),LOOKUP(O51,[1]Branch!$A:$A,[1]Branch!$B:$B),IF(M51&lt;&gt;0,LOOKUP(M51,[1]Customer!$A:$A,[1]Customer!$B:$B),IF(N51&lt;&gt;0,LOOKUP(N51,[1]Supplier!$A:$A,[1]Supplier!$B:$B))))=FALSE,LOOKUP(P51,[1]Banking!$A:$A,[1]Banking!$B:$B),IF(AND(IF(M51&lt;&gt;0,LOOKUP(M51,[1]Customer!$A:$A,[1]Customer!$B:$B),IF(N51&lt;&gt;0,LOOKUP(N51,[1]Supplier!$A:$A,[1]Supplier!$B:$B)))=FALSE,O51&lt;&gt;0),LOOKUP(O51,[1]Branch!$A:$A,[1]Branch!$B:$B),IF(M51&lt;&gt;0,LOOKUP(M51,[1]Customer!$A:$A,[1]Customer!$B:$B),IF(N51&lt;&gt;0,LOOKUP(N51,[1]Supplier!$A:$A,[1]Supplier!$B:$B))))),"")</f>
        <v>Nathani Indonesia</v>
      </c>
      <c r="R51" s="4" t="str">
        <f>IFERROR(IF(IF(AND(IF(M51&lt;&gt;0,LOOKUP(M51,[1]Customer!$A:$A,[1]Customer!$V:$V),IF(N51&lt;&gt;0,LOOKUP(N51,[1]Supplier!$A:$A,[1]Supplier!$V:$V)))=FALSE,O51&lt;&gt;0),LOOKUP(O51,[1]Branch!$A:$A,[1]Branch!$V:$V),IF(M51&lt;&gt;0,LOOKUP(M51,[1]Customer!$A:$A,[1]Customer!$V:$V),IF(N51&lt;&gt;0,LOOKUP(N51,[1]Supplier!$A:$A,[1]Supplier!$V:$V))))=FALSE,LOOKUP(P51,[1]Banking!$A:$A,[1]Banking!$C:$C),IF(AND(IF(M51&lt;&gt;0,LOOKUP(M51,[1]Customer!$A:$A,[1]Customer!$V:$V),IF(N51&lt;&gt;0,LOOKUP(N51,[1]Supplier!$A:$A,[1]Supplier!$V:$V)))=FALSE,O51&lt;&gt;0),LOOKUP(O51,[1]Branch!$A:$A,[1]Branch!$V:$V),IF(M51&lt;&gt;0,LOOKUP(M51,[1]Customer!$A:$A,[1]Customer!$V:$V),IF(N51&lt;&gt;0,LOOKUP(N51,[1]Supplier!$A:$A,[1]Supplier!$V:$V))))),"")</f>
        <v>Agustina Y. Zulkarnain</v>
      </c>
      <c r="S51" s="12">
        <f>IFERROR(SUMIF(CREF!A:A,PREF!A51,CREF!G:G),"")</f>
        <v>118487600</v>
      </c>
    </row>
    <row r="52" spans="1:19">
      <c r="A52" s="16">
        <v>51</v>
      </c>
      <c r="B52" s="17">
        <v>41306</v>
      </c>
      <c r="C52" s="16"/>
      <c r="D52" s="18" t="s">
        <v>3462</v>
      </c>
      <c r="E52" s="16"/>
      <c r="F52" s="16"/>
      <c r="G52" s="16"/>
      <c r="H52" s="16"/>
      <c r="I52" s="16"/>
      <c r="J52" s="16">
        <v>13</v>
      </c>
      <c r="K52" s="16"/>
      <c r="L52" s="16"/>
      <c r="M52" s="16" t="s">
        <v>117</v>
      </c>
      <c r="N52" s="16"/>
      <c r="O52" s="16"/>
      <c r="P52" s="16"/>
      <c r="Q52" s="4" t="str">
        <f>IFERROR(IF(IF(AND(IF(M52&lt;&gt;0,LOOKUP(M52,[1]Customer!$A:$A,[1]Customer!$B:$B),IF(N52&lt;&gt;0,LOOKUP(N52,[1]Supplier!$A:$A,[1]Supplier!$B:$B)))=FALSE,O52&lt;&gt;0),LOOKUP(O52,[1]Branch!$A:$A,[1]Branch!$B:$B),IF(M52&lt;&gt;0,LOOKUP(M52,[1]Customer!$A:$A,[1]Customer!$B:$B),IF(N52&lt;&gt;0,LOOKUP(N52,[1]Supplier!$A:$A,[1]Supplier!$B:$B))))=FALSE,LOOKUP(P52,[1]Banking!$A:$A,[1]Banking!$B:$B),IF(AND(IF(M52&lt;&gt;0,LOOKUP(M52,[1]Customer!$A:$A,[1]Customer!$B:$B),IF(N52&lt;&gt;0,LOOKUP(N52,[1]Supplier!$A:$A,[1]Supplier!$B:$B)))=FALSE,O52&lt;&gt;0),LOOKUP(O52,[1]Branch!$A:$A,[1]Branch!$B:$B),IF(M52&lt;&gt;0,LOOKUP(M52,[1]Customer!$A:$A,[1]Customer!$B:$B),IF(N52&lt;&gt;0,LOOKUP(N52,[1]Supplier!$A:$A,[1]Supplier!$B:$B))))),"")</f>
        <v>Nathani Indonesia</v>
      </c>
      <c r="R52" s="4" t="str">
        <f>IFERROR(IF(IF(AND(IF(M52&lt;&gt;0,LOOKUP(M52,[1]Customer!$A:$A,[1]Customer!$V:$V),IF(N52&lt;&gt;0,LOOKUP(N52,[1]Supplier!$A:$A,[1]Supplier!$V:$V)))=FALSE,O52&lt;&gt;0),LOOKUP(O52,[1]Branch!$A:$A,[1]Branch!$V:$V),IF(M52&lt;&gt;0,LOOKUP(M52,[1]Customer!$A:$A,[1]Customer!$V:$V),IF(N52&lt;&gt;0,LOOKUP(N52,[1]Supplier!$A:$A,[1]Supplier!$V:$V))))=FALSE,LOOKUP(P52,[1]Banking!$A:$A,[1]Banking!$C:$C),IF(AND(IF(M52&lt;&gt;0,LOOKUP(M52,[1]Customer!$A:$A,[1]Customer!$V:$V),IF(N52&lt;&gt;0,LOOKUP(N52,[1]Supplier!$A:$A,[1]Supplier!$V:$V)))=FALSE,O52&lt;&gt;0),LOOKUP(O52,[1]Branch!$A:$A,[1]Branch!$V:$V),IF(M52&lt;&gt;0,LOOKUP(M52,[1]Customer!$A:$A,[1]Customer!$V:$V),IF(N52&lt;&gt;0,LOOKUP(N52,[1]Supplier!$A:$A,[1]Supplier!$V:$V))))),"")</f>
        <v>Agustina Y. Zulkarnain</v>
      </c>
      <c r="S52" s="12">
        <f>IFERROR(SUMIF(CREF!A:A,PREF!A52,CREF!G:G),"")</f>
        <v>71766200</v>
      </c>
    </row>
    <row r="53" spans="1:19">
      <c r="A53" s="16">
        <v>52</v>
      </c>
      <c r="B53" s="17">
        <v>41306</v>
      </c>
      <c r="C53" s="16"/>
      <c r="D53" s="18" t="s">
        <v>3462</v>
      </c>
      <c r="E53" s="16"/>
      <c r="F53" s="16"/>
      <c r="G53" s="16"/>
      <c r="H53" s="16"/>
      <c r="I53" s="16"/>
      <c r="J53" s="16">
        <v>14</v>
      </c>
      <c r="K53" s="16"/>
      <c r="L53" s="16"/>
      <c r="M53" s="16" t="s">
        <v>117</v>
      </c>
      <c r="N53" s="16"/>
      <c r="O53" s="16"/>
      <c r="P53" s="16"/>
      <c r="Q53" s="4" t="str">
        <f>IFERROR(IF(IF(AND(IF(M53&lt;&gt;0,LOOKUP(M53,[1]Customer!$A:$A,[1]Customer!$B:$B),IF(N53&lt;&gt;0,LOOKUP(N53,[1]Supplier!$A:$A,[1]Supplier!$B:$B)))=FALSE,O53&lt;&gt;0),LOOKUP(O53,[1]Branch!$A:$A,[1]Branch!$B:$B),IF(M53&lt;&gt;0,LOOKUP(M53,[1]Customer!$A:$A,[1]Customer!$B:$B),IF(N53&lt;&gt;0,LOOKUP(N53,[1]Supplier!$A:$A,[1]Supplier!$B:$B))))=FALSE,LOOKUP(P53,[1]Banking!$A:$A,[1]Banking!$B:$B),IF(AND(IF(M53&lt;&gt;0,LOOKUP(M53,[1]Customer!$A:$A,[1]Customer!$B:$B),IF(N53&lt;&gt;0,LOOKUP(N53,[1]Supplier!$A:$A,[1]Supplier!$B:$B)))=FALSE,O53&lt;&gt;0),LOOKUP(O53,[1]Branch!$A:$A,[1]Branch!$B:$B),IF(M53&lt;&gt;0,LOOKUP(M53,[1]Customer!$A:$A,[1]Customer!$B:$B),IF(N53&lt;&gt;0,LOOKUP(N53,[1]Supplier!$A:$A,[1]Supplier!$B:$B))))),"")</f>
        <v>Nathani Indonesia</v>
      </c>
      <c r="R53" s="4" t="str">
        <f>IFERROR(IF(IF(AND(IF(M53&lt;&gt;0,LOOKUP(M53,[1]Customer!$A:$A,[1]Customer!$V:$V),IF(N53&lt;&gt;0,LOOKUP(N53,[1]Supplier!$A:$A,[1]Supplier!$V:$V)))=FALSE,O53&lt;&gt;0),LOOKUP(O53,[1]Branch!$A:$A,[1]Branch!$V:$V),IF(M53&lt;&gt;0,LOOKUP(M53,[1]Customer!$A:$A,[1]Customer!$V:$V),IF(N53&lt;&gt;0,LOOKUP(N53,[1]Supplier!$A:$A,[1]Supplier!$V:$V))))=FALSE,LOOKUP(P53,[1]Banking!$A:$A,[1]Banking!$C:$C),IF(AND(IF(M53&lt;&gt;0,LOOKUP(M53,[1]Customer!$A:$A,[1]Customer!$V:$V),IF(N53&lt;&gt;0,LOOKUP(N53,[1]Supplier!$A:$A,[1]Supplier!$V:$V)))=FALSE,O53&lt;&gt;0),LOOKUP(O53,[1]Branch!$A:$A,[1]Branch!$V:$V),IF(M53&lt;&gt;0,LOOKUP(M53,[1]Customer!$A:$A,[1]Customer!$V:$V),IF(N53&lt;&gt;0,LOOKUP(N53,[1]Supplier!$A:$A,[1]Supplier!$V:$V))))),"")</f>
        <v>Agustina Y. Zulkarnain</v>
      </c>
      <c r="S53" s="12">
        <f>IFERROR(SUMIF(CREF!A:A,PREF!A53,CREF!G:G),"")</f>
        <v>59243800</v>
      </c>
    </row>
    <row r="54" spans="1:19">
      <c r="A54" s="16">
        <v>53</v>
      </c>
      <c r="B54" s="17">
        <v>41306</v>
      </c>
      <c r="C54" s="16"/>
      <c r="D54" s="18" t="s">
        <v>3463</v>
      </c>
      <c r="E54" s="16"/>
      <c r="F54" s="16"/>
      <c r="G54" s="16"/>
      <c r="H54" s="16"/>
      <c r="I54" s="16"/>
      <c r="J54" s="16">
        <v>15</v>
      </c>
      <c r="K54" s="16"/>
      <c r="L54" s="16"/>
      <c r="M54" s="16" t="s">
        <v>117</v>
      </c>
      <c r="N54" s="16"/>
      <c r="O54" s="16"/>
      <c r="P54" s="16"/>
      <c r="Q54" s="4" t="str">
        <f>IFERROR(IF(IF(AND(IF(M54&lt;&gt;0,LOOKUP(M54,[1]Customer!$A:$A,[1]Customer!$B:$B),IF(N54&lt;&gt;0,LOOKUP(N54,[1]Supplier!$A:$A,[1]Supplier!$B:$B)))=FALSE,O54&lt;&gt;0),LOOKUP(O54,[1]Branch!$A:$A,[1]Branch!$B:$B),IF(M54&lt;&gt;0,LOOKUP(M54,[1]Customer!$A:$A,[1]Customer!$B:$B),IF(N54&lt;&gt;0,LOOKUP(N54,[1]Supplier!$A:$A,[1]Supplier!$B:$B))))=FALSE,LOOKUP(P54,[1]Banking!$A:$A,[1]Banking!$B:$B),IF(AND(IF(M54&lt;&gt;0,LOOKUP(M54,[1]Customer!$A:$A,[1]Customer!$B:$B),IF(N54&lt;&gt;0,LOOKUP(N54,[1]Supplier!$A:$A,[1]Supplier!$B:$B)))=FALSE,O54&lt;&gt;0),LOOKUP(O54,[1]Branch!$A:$A,[1]Branch!$B:$B),IF(M54&lt;&gt;0,LOOKUP(M54,[1]Customer!$A:$A,[1]Customer!$B:$B),IF(N54&lt;&gt;0,LOOKUP(N54,[1]Supplier!$A:$A,[1]Supplier!$B:$B))))),"")</f>
        <v>Nathani Indonesia</v>
      </c>
      <c r="R54" s="4" t="str">
        <f>IFERROR(IF(IF(AND(IF(M54&lt;&gt;0,LOOKUP(M54,[1]Customer!$A:$A,[1]Customer!$V:$V),IF(N54&lt;&gt;0,LOOKUP(N54,[1]Supplier!$A:$A,[1]Supplier!$V:$V)))=FALSE,O54&lt;&gt;0),LOOKUP(O54,[1]Branch!$A:$A,[1]Branch!$V:$V),IF(M54&lt;&gt;0,LOOKUP(M54,[1]Customer!$A:$A,[1]Customer!$V:$V),IF(N54&lt;&gt;0,LOOKUP(N54,[1]Supplier!$A:$A,[1]Supplier!$V:$V))))=FALSE,LOOKUP(P54,[1]Banking!$A:$A,[1]Banking!$C:$C),IF(AND(IF(M54&lt;&gt;0,LOOKUP(M54,[1]Customer!$A:$A,[1]Customer!$V:$V),IF(N54&lt;&gt;0,LOOKUP(N54,[1]Supplier!$A:$A,[1]Supplier!$V:$V)))=FALSE,O54&lt;&gt;0),LOOKUP(O54,[1]Branch!$A:$A,[1]Branch!$V:$V),IF(M54&lt;&gt;0,LOOKUP(M54,[1]Customer!$A:$A,[1]Customer!$V:$V),IF(N54&lt;&gt;0,LOOKUP(N54,[1]Supplier!$A:$A,[1]Supplier!$V:$V))))),"")</f>
        <v>Agustina Y. Zulkarnain</v>
      </c>
      <c r="S54" s="12">
        <f>IFERROR(SUMIF(CREF!A:A,PREF!A54,CREF!G:G),"")</f>
        <v>115011600</v>
      </c>
    </row>
    <row r="55" spans="1:19">
      <c r="A55" s="16">
        <v>54</v>
      </c>
      <c r="B55" s="17">
        <v>41306</v>
      </c>
      <c r="C55" s="16"/>
      <c r="D55" s="18" t="s">
        <v>3464</v>
      </c>
      <c r="E55" s="16"/>
      <c r="F55" s="16"/>
      <c r="G55" s="16"/>
      <c r="H55" s="16"/>
      <c r="I55" s="16"/>
      <c r="J55" s="16">
        <v>16</v>
      </c>
      <c r="K55" s="16"/>
      <c r="L55" s="16"/>
      <c r="M55" s="16" t="s">
        <v>117</v>
      </c>
      <c r="N55" s="16"/>
      <c r="O55" s="16"/>
      <c r="P55" s="16"/>
      <c r="Q55" s="4" t="str">
        <f>IFERROR(IF(IF(AND(IF(M55&lt;&gt;0,LOOKUP(M55,[1]Customer!$A:$A,[1]Customer!$B:$B),IF(N55&lt;&gt;0,LOOKUP(N55,[1]Supplier!$A:$A,[1]Supplier!$B:$B)))=FALSE,O55&lt;&gt;0),LOOKUP(O55,[1]Branch!$A:$A,[1]Branch!$B:$B),IF(M55&lt;&gt;0,LOOKUP(M55,[1]Customer!$A:$A,[1]Customer!$B:$B),IF(N55&lt;&gt;0,LOOKUP(N55,[1]Supplier!$A:$A,[1]Supplier!$B:$B))))=FALSE,LOOKUP(P55,[1]Banking!$A:$A,[1]Banking!$B:$B),IF(AND(IF(M55&lt;&gt;0,LOOKUP(M55,[1]Customer!$A:$A,[1]Customer!$B:$B),IF(N55&lt;&gt;0,LOOKUP(N55,[1]Supplier!$A:$A,[1]Supplier!$B:$B)))=FALSE,O55&lt;&gt;0),LOOKUP(O55,[1]Branch!$A:$A,[1]Branch!$B:$B),IF(M55&lt;&gt;0,LOOKUP(M55,[1]Customer!$A:$A,[1]Customer!$B:$B),IF(N55&lt;&gt;0,LOOKUP(N55,[1]Supplier!$A:$A,[1]Supplier!$B:$B))))),"")</f>
        <v>Nathani Indonesia</v>
      </c>
      <c r="R55" s="4" t="str">
        <f>IFERROR(IF(IF(AND(IF(M55&lt;&gt;0,LOOKUP(M55,[1]Customer!$A:$A,[1]Customer!$V:$V),IF(N55&lt;&gt;0,LOOKUP(N55,[1]Supplier!$A:$A,[1]Supplier!$V:$V)))=FALSE,O55&lt;&gt;0),LOOKUP(O55,[1]Branch!$A:$A,[1]Branch!$V:$V),IF(M55&lt;&gt;0,LOOKUP(M55,[1]Customer!$A:$A,[1]Customer!$V:$V),IF(N55&lt;&gt;0,LOOKUP(N55,[1]Supplier!$A:$A,[1]Supplier!$V:$V))))=FALSE,LOOKUP(P55,[1]Banking!$A:$A,[1]Banking!$C:$C),IF(AND(IF(M55&lt;&gt;0,LOOKUP(M55,[1]Customer!$A:$A,[1]Customer!$V:$V),IF(N55&lt;&gt;0,LOOKUP(N55,[1]Supplier!$A:$A,[1]Supplier!$V:$V)))=FALSE,O55&lt;&gt;0),LOOKUP(O55,[1]Branch!$A:$A,[1]Branch!$V:$V),IF(M55&lt;&gt;0,LOOKUP(M55,[1]Customer!$A:$A,[1]Customer!$V:$V),IF(N55&lt;&gt;0,LOOKUP(N55,[1]Supplier!$A:$A,[1]Supplier!$V:$V))))),"")</f>
        <v>Agustina Y. Zulkarnain</v>
      </c>
      <c r="S55" s="12">
        <f>IFERROR(SUMIF(CREF!A:A,PREF!A55,CREF!G:G),"")</f>
        <v>59635634.599999994</v>
      </c>
    </row>
    <row r="56" spans="1:19">
      <c r="A56" s="16">
        <v>55</v>
      </c>
      <c r="B56" s="17">
        <v>41306</v>
      </c>
      <c r="C56" s="16"/>
      <c r="D56" s="18" t="s">
        <v>3465</v>
      </c>
      <c r="E56" s="16"/>
      <c r="F56" s="16"/>
      <c r="G56" s="16"/>
      <c r="H56" s="16"/>
      <c r="I56" s="16"/>
      <c r="J56" s="16">
        <v>17</v>
      </c>
      <c r="K56" s="16"/>
      <c r="L56" s="16"/>
      <c r="M56" s="16" t="s">
        <v>117</v>
      </c>
      <c r="N56" s="16"/>
      <c r="O56" s="16"/>
      <c r="P56" s="16"/>
      <c r="Q56" s="4" t="str">
        <f>IFERROR(IF(IF(AND(IF(M56&lt;&gt;0,LOOKUP(M56,[1]Customer!$A:$A,[1]Customer!$B:$B),IF(N56&lt;&gt;0,LOOKUP(N56,[1]Supplier!$A:$A,[1]Supplier!$B:$B)))=FALSE,O56&lt;&gt;0),LOOKUP(O56,[1]Branch!$A:$A,[1]Branch!$B:$B),IF(M56&lt;&gt;0,LOOKUP(M56,[1]Customer!$A:$A,[1]Customer!$B:$B),IF(N56&lt;&gt;0,LOOKUP(N56,[1]Supplier!$A:$A,[1]Supplier!$B:$B))))=FALSE,LOOKUP(P56,[1]Banking!$A:$A,[1]Banking!$B:$B),IF(AND(IF(M56&lt;&gt;0,LOOKUP(M56,[1]Customer!$A:$A,[1]Customer!$B:$B),IF(N56&lt;&gt;0,LOOKUP(N56,[1]Supplier!$A:$A,[1]Supplier!$B:$B)))=FALSE,O56&lt;&gt;0),LOOKUP(O56,[1]Branch!$A:$A,[1]Branch!$B:$B),IF(M56&lt;&gt;0,LOOKUP(M56,[1]Customer!$A:$A,[1]Customer!$B:$B),IF(N56&lt;&gt;0,LOOKUP(N56,[1]Supplier!$A:$A,[1]Supplier!$B:$B))))),"")</f>
        <v>Nathani Indonesia</v>
      </c>
      <c r="R56" s="4" t="str">
        <f>IFERROR(IF(IF(AND(IF(M56&lt;&gt;0,LOOKUP(M56,[1]Customer!$A:$A,[1]Customer!$V:$V),IF(N56&lt;&gt;0,LOOKUP(N56,[1]Supplier!$A:$A,[1]Supplier!$V:$V)))=FALSE,O56&lt;&gt;0),LOOKUP(O56,[1]Branch!$A:$A,[1]Branch!$V:$V),IF(M56&lt;&gt;0,LOOKUP(M56,[1]Customer!$A:$A,[1]Customer!$V:$V),IF(N56&lt;&gt;0,LOOKUP(N56,[1]Supplier!$A:$A,[1]Supplier!$V:$V))))=FALSE,LOOKUP(P56,[1]Banking!$A:$A,[1]Banking!$C:$C),IF(AND(IF(M56&lt;&gt;0,LOOKUP(M56,[1]Customer!$A:$A,[1]Customer!$V:$V),IF(N56&lt;&gt;0,LOOKUP(N56,[1]Supplier!$A:$A,[1]Supplier!$V:$V)))=FALSE,O56&lt;&gt;0),LOOKUP(O56,[1]Branch!$A:$A,[1]Branch!$V:$V),IF(M56&lt;&gt;0,LOOKUP(M56,[1]Customer!$A:$A,[1]Customer!$V:$V),IF(N56&lt;&gt;0,LOOKUP(N56,[1]Supplier!$A:$A,[1]Supplier!$V:$V))))),"")</f>
        <v>Agustina Y. Zulkarnain</v>
      </c>
      <c r="S56" s="12">
        <f>IFERROR(SUMIF(CREF!A:A,PREF!A56,CREF!G:G),"")</f>
        <v>116806800</v>
      </c>
    </row>
    <row r="57" spans="1:19">
      <c r="A57" s="16">
        <v>56</v>
      </c>
      <c r="B57" s="17">
        <v>41306</v>
      </c>
      <c r="C57" s="16"/>
      <c r="D57" s="18" t="s">
        <v>3466</v>
      </c>
      <c r="E57" s="16"/>
      <c r="F57" s="16"/>
      <c r="G57" s="16"/>
      <c r="H57" s="16"/>
      <c r="I57" s="16"/>
      <c r="J57" s="16">
        <v>18</v>
      </c>
      <c r="K57" s="16"/>
      <c r="L57" s="16"/>
      <c r="M57" s="16" t="s">
        <v>117</v>
      </c>
      <c r="N57" s="16"/>
      <c r="O57" s="16"/>
      <c r="P57" s="16"/>
      <c r="Q57" s="4" t="str">
        <f>IFERROR(IF(IF(AND(IF(M57&lt;&gt;0,LOOKUP(M57,[1]Customer!$A:$A,[1]Customer!$B:$B),IF(N57&lt;&gt;0,LOOKUP(N57,[1]Supplier!$A:$A,[1]Supplier!$B:$B)))=FALSE,O57&lt;&gt;0),LOOKUP(O57,[1]Branch!$A:$A,[1]Branch!$B:$B),IF(M57&lt;&gt;0,LOOKUP(M57,[1]Customer!$A:$A,[1]Customer!$B:$B),IF(N57&lt;&gt;0,LOOKUP(N57,[1]Supplier!$A:$A,[1]Supplier!$B:$B))))=FALSE,LOOKUP(P57,[1]Banking!$A:$A,[1]Banking!$B:$B),IF(AND(IF(M57&lt;&gt;0,LOOKUP(M57,[1]Customer!$A:$A,[1]Customer!$B:$B),IF(N57&lt;&gt;0,LOOKUP(N57,[1]Supplier!$A:$A,[1]Supplier!$B:$B)))=FALSE,O57&lt;&gt;0),LOOKUP(O57,[1]Branch!$A:$A,[1]Branch!$B:$B),IF(M57&lt;&gt;0,LOOKUP(M57,[1]Customer!$A:$A,[1]Customer!$B:$B),IF(N57&lt;&gt;0,LOOKUP(N57,[1]Supplier!$A:$A,[1]Supplier!$B:$B))))),"")</f>
        <v>Nathani Indonesia</v>
      </c>
      <c r="R57" s="4" t="str">
        <f>IFERROR(IF(IF(AND(IF(M57&lt;&gt;0,LOOKUP(M57,[1]Customer!$A:$A,[1]Customer!$V:$V),IF(N57&lt;&gt;0,LOOKUP(N57,[1]Supplier!$A:$A,[1]Supplier!$V:$V)))=FALSE,O57&lt;&gt;0),LOOKUP(O57,[1]Branch!$A:$A,[1]Branch!$V:$V),IF(M57&lt;&gt;0,LOOKUP(M57,[1]Customer!$A:$A,[1]Customer!$V:$V),IF(N57&lt;&gt;0,LOOKUP(N57,[1]Supplier!$A:$A,[1]Supplier!$V:$V))))=FALSE,LOOKUP(P57,[1]Banking!$A:$A,[1]Banking!$C:$C),IF(AND(IF(M57&lt;&gt;0,LOOKUP(M57,[1]Customer!$A:$A,[1]Customer!$V:$V),IF(N57&lt;&gt;0,LOOKUP(N57,[1]Supplier!$A:$A,[1]Supplier!$V:$V)))=FALSE,O57&lt;&gt;0),LOOKUP(O57,[1]Branch!$A:$A,[1]Branch!$V:$V),IF(M57&lt;&gt;0,LOOKUP(M57,[1]Customer!$A:$A,[1]Customer!$V:$V),IF(N57&lt;&gt;0,LOOKUP(N57,[1]Supplier!$A:$A,[1]Supplier!$V:$V))))),"")</f>
        <v>Agustina Y. Zulkarnain</v>
      </c>
      <c r="S57" s="12">
        <f>IFERROR(SUMIF(CREF!A:A,PREF!A57,CREF!G:G),"")</f>
        <v>169874575.19999999</v>
      </c>
    </row>
    <row r="58" spans="1:19">
      <c r="A58" s="16">
        <v>57</v>
      </c>
      <c r="B58" s="17">
        <v>41306</v>
      </c>
      <c r="C58" s="16"/>
      <c r="D58" s="18" t="s">
        <v>3466</v>
      </c>
      <c r="E58" s="16"/>
      <c r="F58" s="16"/>
      <c r="G58" s="16"/>
      <c r="H58" s="16"/>
      <c r="I58" s="16"/>
      <c r="J58" s="16">
        <v>19</v>
      </c>
      <c r="K58" s="16"/>
      <c r="L58" s="16"/>
      <c r="M58" s="16" t="s">
        <v>117</v>
      </c>
      <c r="N58" s="16"/>
      <c r="O58" s="16"/>
      <c r="P58" s="16"/>
      <c r="Q58" s="4" t="str">
        <f>IFERROR(IF(IF(AND(IF(M58&lt;&gt;0,LOOKUP(M58,[1]Customer!$A:$A,[1]Customer!$B:$B),IF(N58&lt;&gt;0,LOOKUP(N58,[1]Supplier!$A:$A,[1]Supplier!$B:$B)))=FALSE,O58&lt;&gt;0),LOOKUP(O58,[1]Branch!$A:$A,[1]Branch!$B:$B),IF(M58&lt;&gt;0,LOOKUP(M58,[1]Customer!$A:$A,[1]Customer!$B:$B),IF(N58&lt;&gt;0,LOOKUP(N58,[1]Supplier!$A:$A,[1]Supplier!$B:$B))))=FALSE,LOOKUP(P58,[1]Banking!$A:$A,[1]Banking!$B:$B),IF(AND(IF(M58&lt;&gt;0,LOOKUP(M58,[1]Customer!$A:$A,[1]Customer!$B:$B),IF(N58&lt;&gt;0,LOOKUP(N58,[1]Supplier!$A:$A,[1]Supplier!$B:$B)))=FALSE,O58&lt;&gt;0),LOOKUP(O58,[1]Branch!$A:$A,[1]Branch!$B:$B),IF(M58&lt;&gt;0,LOOKUP(M58,[1]Customer!$A:$A,[1]Customer!$B:$B),IF(N58&lt;&gt;0,LOOKUP(N58,[1]Supplier!$A:$A,[1]Supplier!$B:$B))))),"")</f>
        <v>Nathani Indonesia</v>
      </c>
      <c r="R58" s="4" t="str">
        <f>IFERROR(IF(IF(AND(IF(M58&lt;&gt;0,LOOKUP(M58,[1]Customer!$A:$A,[1]Customer!$V:$V),IF(N58&lt;&gt;0,LOOKUP(N58,[1]Supplier!$A:$A,[1]Supplier!$V:$V)))=FALSE,O58&lt;&gt;0),LOOKUP(O58,[1]Branch!$A:$A,[1]Branch!$V:$V),IF(M58&lt;&gt;0,LOOKUP(M58,[1]Customer!$A:$A,[1]Customer!$V:$V),IF(N58&lt;&gt;0,LOOKUP(N58,[1]Supplier!$A:$A,[1]Supplier!$V:$V))))=FALSE,LOOKUP(P58,[1]Banking!$A:$A,[1]Banking!$C:$C),IF(AND(IF(M58&lt;&gt;0,LOOKUP(M58,[1]Customer!$A:$A,[1]Customer!$V:$V),IF(N58&lt;&gt;0,LOOKUP(N58,[1]Supplier!$A:$A,[1]Supplier!$V:$V)))=FALSE,O58&lt;&gt;0),LOOKUP(O58,[1]Branch!$A:$A,[1]Branch!$V:$V),IF(M58&lt;&gt;0,LOOKUP(M58,[1]Customer!$A:$A,[1]Customer!$V:$V),IF(N58&lt;&gt;0,LOOKUP(N58,[1]Supplier!$A:$A,[1]Supplier!$V:$V))))),"")</f>
        <v>Agustina Y. Zulkarnain</v>
      </c>
      <c r="S58" s="12">
        <f>IFERROR(SUMIF(CREF!A:A,PREF!A58,CREF!G:G),"")</f>
        <v>55389840</v>
      </c>
    </row>
    <row r="59" spans="1:19">
      <c r="A59" s="16">
        <v>58</v>
      </c>
      <c r="B59" s="17">
        <v>41309</v>
      </c>
      <c r="C59" s="16"/>
      <c r="D59" s="16" t="s">
        <v>3467</v>
      </c>
      <c r="E59" s="16"/>
      <c r="F59" s="16"/>
      <c r="G59" s="16"/>
      <c r="H59" s="16"/>
      <c r="I59" s="16"/>
      <c r="J59" s="16"/>
      <c r="K59" s="16">
        <v>38</v>
      </c>
      <c r="L59" s="16"/>
      <c r="M59" s="16"/>
      <c r="N59" s="16"/>
      <c r="O59" s="16" t="s">
        <v>26</v>
      </c>
      <c r="P59" s="16"/>
      <c r="Q59" s="4" t="str">
        <f>IFERROR(IF(IF(AND(IF(M59&lt;&gt;0,LOOKUP(M59,[1]Customer!$A:$A,[1]Customer!$B:$B),IF(N59&lt;&gt;0,LOOKUP(N59,[1]Supplier!$A:$A,[1]Supplier!$B:$B)))=FALSE,O59&lt;&gt;0),LOOKUP(O59,[1]Branch!$A:$A,[1]Branch!$B:$B),IF(M59&lt;&gt;0,LOOKUP(M59,[1]Customer!$A:$A,[1]Customer!$B:$B),IF(N59&lt;&gt;0,LOOKUP(N59,[1]Supplier!$A:$A,[1]Supplier!$B:$B))))=FALSE,LOOKUP(P59,[1]Banking!$A:$A,[1]Banking!$B:$B),IF(AND(IF(M59&lt;&gt;0,LOOKUP(M59,[1]Customer!$A:$A,[1]Customer!$B:$B),IF(N59&lt;&gt;0,LOOKUP(N59,[1]Supplier!$A:$A,[1]Supplier!$B:$B)))=FALSE,O59&lt;&gt;0),LOOKUP(O59,[1]Branch!$A:$A,[1]Branch!$B:$B),IF(M59&lt;&gt;0,LOOKUP(M59,[1]Customer!$A:$A,[1]Customer!$B:$B),IF(N59&lt;&gt;0,LOOKUP(N59,[1]Supplier!$A:$A,[1]Supplier!$B:$B))))),"")</f>
        <v>Nathani Chemicals</v>
      </c>
      <c r="R59" s="4" t="str">
        <f>IFERROR(IF(IF(AND(IF(M59&lt;&gt;0,LOOKUP(M59,[1]Customer!$A:$A,[1]Customer!$V:$V),IF(N59&lt;&gt;0,LOOKUP(N59,[1]Supplier!$A:$A,[1]Supplier!$V:$V)))=FALSE,O59&lt;&gt;0),LOOKUP(O59,[1]Branch!$A:$A,[1]Branch!$V:$V),IF(M59&lt;&gt;0,LOOKUP(M59,[1]Customer!$A:$A,[1]Customer!$V:$V),IF(N59&lt;&gt;0,LOOKUP(N59,[1]Supplier!$A:$A,[1]Supplier!$V:$V))))=FALSE,LOOKUP(P59,[1]Banking!$A:$A,[1]Banking!$C:$C),IF(AND(IF(M59&lt;&gt;0,LOOKUP(M59,[1]Customer!$A:$A,[1]Customer!$V:$V),IF(N59&lt;&gt;0,LOOKUP(N59,[1]Supplier!$A:$A,[1]Supplier!$V:$V)))=FALSE,O59&lt;&gt;0),LOOKUP(O59,[1]Branch!$A:$A,[1]Branch!$V:$V),IF(M59&lt;&gt;0,LOOKUP(M59,[1]Customer!$A:$A,[1]Customer!$V:$V),IF(N59&lt;&gt;0,LOOKUP(N59,[1]Supplier!$A:$A,[1]Supplier!$V:$V))))),"")</f>
        <v>Darmawan</v>
      </c>
      <c r="S59" s="12">
        <f>IFERROR(SUMIF(CREF!A:A,PREF!A59,CREF!G:G),"")</f>
        <v>-1192560</v>
      </c>
    </row>
    <row r="60" spans="1:19">
      <c r="A60" s="16">
        <v>59</v>
      </c>
      <c r="B60" s="17">
        <v>41309</v>
      </c>
      <c r="C60" s="16"/>
      <c r="D60" s="16" t="s">
        <v>3467</v>
      </c>
      <c r="E60" s="16"/>
      <c r="F60" s="16"/>
      <c r="G60" s="16"/>
      <c r="H60" s="16"/>
      <c r="I60" s="16"/>
      <c r="J60" s="16"/>
      <c r="K60" s="16">
        <v>39</v>
      </c>
      <c r="L60" s="16"/>
      <c r="M60" s="16"/>
      <c r="N60" s="16"/>
      <c r="O60" s="16"/>
      <c r="P60" s="16" t="s">
        <v>35</v>
      </c>
      <c r="Q60" s="4" t="str">
        <f>IFERROR(IF(IF(AND(IF(M60&lt;&gt;0,LOOKUP(M60,[1]Customer!$A:$A,[1]Customer!$B:$B),IF(N60&lt;&gt;0,LOOKUP(N60,[1]Supplier!$A:$A,[1]Supplier!$B:$B)))=FALSE,O60&lt;&gt;0),LOOKUP(O60,[1]Branch!$A:$A,[1]Branch!$B:$B),IF(M60&lt;&gt;0,LOOKUP(M60,[1]Customer!$A:$A,[1]Customer!$B:$B),IF(N60&lt;&gt;0,LOOKUP(N60,[1]Supplier!$A:$A,[1]Supplier!$B:$B))))=FALSE,LOOKUP(P60,[1]Banking!$A:$A,[1]Banking!$B:$B),IF(AND(IF(M60&lt;&gt;0,LOOKUP(M60,[1]Customer!$A:$A,[1]Customer!$B:$B),IF(N60&lt;&gt;0,LOOKUP(N60,[1]Supplier!$A:$A,[1]Supplier!$B:$B)))=FALSE,O60&lt;&gt;0),LOOKUP(O60,[1]Branch!$A:$A,[1]Branch!$B:$B),IF(M60&lt;&gt;0,LOOKUP(M60,[1]Customer!$A:$A,[1]Customer!$B:$B),IF(N60&lt;&gt;0,LOOKUP(N60,[1]Supplier!$A:$A,[1]Supplier!$B:$B))))),"")</f>
        <v>Kas Kecil Nathani Chemicals</v>
      </c>
      <c r="R60" s="4">
        <f>IFERROR(IF(IF(AND(IF(M60&lt;&gt;0,LOOKUP(M60,[1]Customer!$A:$A,[1]Customer!$V:$V),IF(N60&lt;&gt;0,LOOKUP(N60,[1]Supplier!$A:$A,[1]Supplier!$V:$V)))=FALSE,O60&lt;&gt;0),LOOKUP(O60,[1]Branch!$A:$A,[1]Branch!$V:$V),IF(M60&lt;&gt;0,LOOKUP(M60,[1]Customer!$A:$A,[1]Customer!$V:$V),IF(N60&lt;&gt;0,LOOKUP(N60,[1]Supplier!$A:$A,[1]Supplier!$V:$V))))=FALSE,LOOKUP(P60,[1]Banking!$A:$A,[1]Banking!$C:$C),IF(AND(IF(M60&lt;&gt;0,LOOKUP(M60,[1]Customer!$A:$A,[1]Customer!$V:$V),IF(N60&lt;&gt;0,LOOKUP(N60,[1]Supplier!$A:$A,[1]Supplier!$V:$V)))=FALSE,O60&lt;&gt;0),LOOKUP(O60,[1]Branch!$A:$A,[1]Branch!$V:$V),IF(M60&lt;&gt;0,LOOKUP(M60,[1]Customer!$A:$A,[1]Customer!$V:$V),IF(N60&lt;&gt;0,LOOKUP(N60,[1]Supplier!$A:$A,[1]Supplier!$V:$V))))),"")</f>
        <v>0</v>
      </c>
      <c r="S60" s="12">
        <f>IFERROR(SUMIF(CREF!A:A,PREF!A60,CREF!G:G),"")</f>
        <v>-2844690</v>
      </c>
    </row>
    <row r="61" spans="1:19">
      <c r="A61" s="16">
        <v>60</v>
      </c>
      <c r="B61" s="17">
        <v>41309</v>
      </c>
      <c r="C61" s="16"/>
      <c r="D61" s="16" t="s">
        <v>3468</v>
      </c>
      <c r="E61" s="16"/>
      <c r="F61" s="16"/>
      <c r="G61" s="16"/>
      <c r="H61" s="16"/>
      <c r="I61" s="16"/>
      <c r="J61" s="16">
        <v>20</v>
      </c>
      <c r="K61" s="16"/>
      <c r="L61" s="16"/>
      <c r="M61" s="16"/>
      <c r="N61" s="16"/>
      <c r="O61" s="16"/>
      <c r="P61" s="16" t="s">
        <v>36</v>
      </c>
      <c r="Q61" s="4" t="str">
        <f>IFERROR(IF(IF(AND(IF(M61&lt;&gt;0,LOOKUP(M61,[1]Customer!$A:$A,[1]Customer!$B:$B),IF(N61&lt;&gt;0,LOOKUP(N61,[1]Supplier!$A:$A,[1]Supplier!$B:$B)))=FALSE,O61&lt;&gt;0),LOOKUP(O61,[1]Branch!$A:$A,[1]Branch!$B:$B),IF(M61&lt;&gt;0,LOOKUP(M61,[1]Customer!$A:$A,[1]Customer!$B:$B),IF(N61&lt;&gt;0,LOOKUP(N61,[1]Supplier!$A:$A,[1]Supplier!$B:$B))))=FALSE,LOOKUP(P61,[1]Banking!$A:$A,[1]Banking!$B:$B),IF(AND(IF(M61&lt;&gt;0,LOOKUP(M61,[1]Customer!$A:$A,[1]Customer!$B:$B),IF(N61&lt;&gt;0,LOOKUP(N61,[1]Supplier!$A:$A,[1]Supplier!$B:$B)))=FALSE,O61&lt;&gt;0),LOOKUP(O61,[1]Branch!$A:$A,[1]Branch!$B:$B),IF(M61&lt;&gt;0,LOOKUP(M61,[1]Customer!$A:$A,[1]Customer!$B:$B),IF(N61&lt;&gt;0,LOOKUP(N61,[1]Supplier!$A:$A,[1]Supplier!$B:$B))))),"")</f>
        <v>Kas Bank BCA 7580701838</v>
      </c>
      <c r="R61" s="4">
        <f>IFERROR(IF(IF(AND(IF(M61&lt;&gt;0,LOOKUP(M61,[1]Customer!$A:$A,[1]Customer!$V:$V),IF(N61&lt;&gt;0,LOOKUP(N61,[1]Supplier!$A:$A,[1]Supplier!$V:$V)))=FALSE,O61&lt;&gt;0),LOOKUP(O61,[1]Branch!$A:$A,[1]Branch!$V:$V),IF(M61&lt;&gt;0,LOOKUP(M61,[1]Customer!$A:$A,[1]Customer!$V:$V),IF(N61&lt;&gt;0,LOOKUP(N61,[1]Supplier!$A:$A,[1]Supplier!$V:$V))))=FALSE,LOOKUP(P61,[1]Banking!$A:$A,[1]Banking!$C:$C),IF(AND(IF(M61&lt;&gt;0,LOOKUP(M61,[1]Customer!$A:$A,[1]Customer!$V:$V),IF(N61&lt;&gt;0,LOOKUP(N61,[1]Supplier!$A:$A,[1]Supplier!$V:$V)))=FALSE,O61&lt;&gt;0),LOOKUP(O61,[1]Branch!$A:$A,[1]Branch!$V:$V),IF(M61&lt;&gt;0,LOOKUP(M61,[1]Customer!$A:$A,[1]Customer!$V:$V),IF(N61&lt;&gt;0,LOOKUP(N61,[1]Supplier!$A:$A,[1]Supplier!$V:$V))))),"")</f>
        <v>0</v>
      </c>
      <c r="S61" s="12">
        <f>IFERROR(SUMIF(CREF!A:A,PREF!A61,CREF!G:G),"")</f>
        <v>2844690</v>
      </c>
    </row>
    <row r="62" spans="1:19">
      <c r="A62" s="16">
        <v>61</v>
      </c>
      <c r="B62" s="17">
        <v>41309</v>
      </c>
      <c r="C62" s="16"/>
      <c r="D62" s="16" t="s">
        <v>3468</v>
      </c>
      <c r="E62" s="16"/>
      <c r="F62" s="16"/>
      <c r="G62" s="16"/>
      <c r="H62" s="16"/>
      <c r="I62" s="16"/>
      <c r="J62" s="16"/>
      <c r="K62" s="16">
        <v>40</v>
      </c>
      <c r="L62" s="16"/>
      <c r="M62" s="16"/>
      <c r="N62" s="16"/>
      <c r="O62" s="16" t="s">
        <v>26</v>
      </c>
      <c r="P62" s="16"/>
      <c r="Q62" s="4" t="str">
        <f>IFERROR(IF(IF(AND(IF(M62&lt;&gt;0,LOOKUP(M62,[1]Customer!$A:$A,[1]Customer!$B:$B),IF(N62&lt;&gt;0,LOOKUP(N62,[1]Supplier!$A:$A,[1]Supplier!$B:$B)))=FALSE,O62&lt;&gt;0),LOOKUP(O62,[1]Branch!$A:$A,[1]Branch!$B:$B),IF(M62&lt;&gt;0,LOOKUP(M62,[1]Customer!$A:$A,[1]Customer!$B:$B),IF(N62&lt;&gt;0,LOOKUP(N62,[1]Supplier!$A:$A,[1]Supplier!$B:$B))))=FALSE,LOOKUP(P62,[1]Banking!$A:$A,[1]Banking!$B:$B),IF(AND(IF(M62&lt;&gt;0,LOOKUP(M62,[1]Customer!$A:$A,[1]Customer!$B:$B),IF(N62&lt;&gt;0,LOOKUP(N62,[1]Supplier!$A:$A,[1]Supplier!$B:$B)))=FALSE,O62&lt;&gt;0),LOOKUP(O62,[1]Branch!$A:$A,[1]Branch!$B:$B),IF(M62&lt;&gt;0,LOOKUP(M62,[1]Customer!$A:$A,[1]Customer!$B:$B),IF(N62&lt;&gt;0,LOOKUP(N62,[1]Supplier!$A:$A,[1]Supplier!$B:$B))))),"")</f>
        <v>Nathani Chemicals</v>
      </c>
      <c r="R62" s="4" t="str">
        <f>IFERROR(IF(IF(AND(IF(M62&lt;&gt;0,LOOKUP(M62,[1]Customer!$A:$A,[1]Customer!$V:$V),IF(N62&lt;&gt;0,LOOKUP(N62,[1]Supplier!$A:$A,[1]Supplier!$V:$V)))=FALSE,O62&lt;&gt;0),LOOKUP(O62,[1]Branch!$A:$A,[1]Branch!$V:$V),IF(M62&lt;&gt;0,LOOKUP(M62,[1]Customer!$A:$A,[1]Customer!$V:$V),IF(N62&lt;&gt;0,LOOKUP(N62,[1]Supplier!$A:$A,[1]Supplier!$V:$V))))=FALSE,LOOKUP(P62,[1]Banking!$A:$A,[1]Banking!$C:$C),IF(AND(IF(M62&lt;&gt;0,LOOKUP(M62,[1]Customer!$A:$A,[1]Customer!$V:$V),IF(N62&lt;&gt;0,LOOKUP(N62,[1]Supplier!$A:$A,[1]Supplier!$V:$V)))=FALSE,O62&lt;&gt;0),LOOKUP(O62,[1]Branch!$A:$A,[1]Branch!$V:$V),IF(M62&lt;&gt;0,LOOKUP(M62,[1]Customer!$A:$A,[1]Customer!$V:$V),IF(N62&lt;&gt;0,LOOKUP(N62,[1]Supplier!$A:$A,[1]Supplier!$V:$V))))),"")</f>
        <v>Darmawan</v>
      </c>
      <c r="S62" s="12">
        <f>IFERROR(SUMIF(CREF!A:A,PREF!A62,CREF!G:G),"")</f>
        <v>-60000</v>
      </c>
    </row>
    <row r="63" spans="1:19">
      <c r="A63" s="16">
        <v>62</v>
      </c>
      <c r="B63" s="17">
        <v>41309</v>
      </c>
      <c r="C63" s="16"/>
      <c r="D63" s="16" t="s">
        <v>3469</v>
      </c>
      <c r="E63" s="16"/>
      <c r="F63" s="16"/>
      <c r="G63" s="16"/>
      <c r="H63" s="16"/>
      <c r="I63" s="16"/>
      <c r="J63" s="16"/>
      <c r="K63" s="16">
        <v>41</v>
      </c>
      <c r="L63" s="16"/>
      <c r="M63" s="16"/>
      <c r="N63" s="16" t="s">
        <v>46</v>
      </c>
      <c r="O63" s="16"/>
      <c r="P63" s="16"/>
      <c r="Q63" s="4" t="str">
        <f>IFERROR(IF(IF(AND(IF(M63&lt;&gt;0,LOOKUP(M63,[1]Customer!$A:$A,[1]Customer!$B:$B),IF(N63&lt;&gt;0,LOOKUP(N63,[1]Supplier!$A:$A,[1]Supplier!$B:$B)))=FALSE,O63&lt;&gt;0),LOOKUP(O63,[1]Branch!$A:$A,[1]Branch!$B:$B),IF(M63&lt;&gt;0,LOOKUP(M63,[1]Customer!$A:$A,[1]Customer!$B:$B),IF(N63&lt;&gt;0,LOOKUP(N63,[1]Supplier!$A:$A,[1]Supplier!$B:$B))))=FALSE,LOOKUP(P63,[1]Banking!$A:$A,[1]Banking!$B:$B),IF(AND(IF(M63&lt;&gt;0,LOOKUP(M63,[1]Customer!$A:$A,[1]Customer!$B:$B),IF(N63&lt;&gt;0,LOOKUP(N63,[1]Supplier!$A:$A,[1]Supplier!$B:$B)))=FALSE,O63&lt;&gt;0),LOOKUP(O63,[1]Branch!$A:$A,[1]Branch!$B:$B),IF(M63&lt;&gt;0,LOOKUP(M63,[1]Customer!$A:$A,[1]Customer!$B:$B),IF(N63&lt;&gt;0,LOOKUP(N63,[1]Supplier!$A:$A,[1]Supplier!$B:$B))))),"")</f>
        <v>Harapan Kita</v>
      </c>
      <c r="R63" s="4" t="str">
        <f>IFERROR(IF(IF(AND(IF(M63&lt;&gt;0,LOOKUP(M63,[1]Customer!$A:$A,[1]Customer!$V:$V),IF(N63&lt;&gt;0,LOOKUP(N63,[1]Supplier!$A:$A,[1]Supplier!$V:$V)))=FALSE,O63&lt;&gt;0),LOOKUP(O63,[1]Branch!$A:$A,[1]Branch!$V:$V),IF(M63&lt;&gt;0,LOOKUP(M63,[1]Customer!$A:$A,[1]Customer!$V:$V),IF(N63&lt;&gt;0,LOOKUP(N63,[1]Supplier!$A:$A,[1]Supplier!$V:$V))))=FALSE,LOOKUP(P63,[1]Banking!$A:$A,[1]Banking!$C:$C),IF(AND(IF(M63&lt;&gt;0,LOOKUP(M63,[1]Customer!$A:$A,[1]Customer!$V:$V),IF(N63&lt;&gt;0,LOOKUP(N63,[1]Supplier!$A:$A,[1]Supplier!$V:$V)))=FALSE,O63&lt;&gt;0),LOOKUP(O63,[1]Branch!$A:$A,[1]Branch!$V:$V),IF(M63&lt;&gt;0,LOOKUP(M63,[1]Customer!$A:$A,[1]Customer!$V:$V),IF(N63&lt;&gt;0,LOOKUP(N63,[1]Supplier!$A:$A,[1]Supplier!$V:$V))))),"")</f>
        <v/>
      </c>
      <c r="S63" s="12">
        <f>IFERROR(SUMIF(CREF!A:A,PREF!A63,CREF!G:G),"")</f>
        <v>-127000</v>
      </c>
    </row>
    <row r="64" spans="1:19">
      <c r="A64" s="16">
        <v>63</v>
      </c>
      <c r="B64" s="17">
        <v>41311</v>
      </c>
      <c r="C64" s="16"/>
      <c r="D64" s="16"/>
      <c r="E64" s="16"/>
      <c r="F64" s="16"/>
      <c r="G64" s="16"/>
      <c r="H64" s="16"/>
      <c r="I64" s="16"/>
      <c r="J64" s="16"/>
      <c r="K64" s="16">
        <v>42</v>
      </c>
      <c r="L64" s="16"/>
      <c r="M64" s="16"/>
      <c r="N64" s="16"/>
      <c r="O64" s="16" t="s">
        <v>26</v>
      </c>
      <c r="P64" s="16"/>
      <c r="Q64" s="4" t="str">
        <f>IFERROR(IF(IF(AND(IF(M64&lt;&gt;0,LOOKUP(M64,[1]Customer!$A:$A,[1]Customer!$B:$B),IF(N64&lt;&gt;0,LOOKUP(N64,[1]Supplier!$A:$A,[1]Supplier!$B:$B)))=FALSE,O64&lt;&gt;0),LOOKUP(O64,[1]Branch!$A:$A,[1]Branch!$B:$B),IF(M64&lt;&gt;0,LOOKUP(M64,[1]Customer!$A:$A,[1]Customer!$B:$B),IF(N64&lt;&gt;0,LOOKUP(N64,[1]Supplier!$A:$A,[1]Supplier!$B:$B))))=FALSE,LOOKUP(P64,[1]Banking!$A:$A,[1]Banking!$B:$B),IF(AND(IF(M64&lt;&gt;0,LOOKUP(M64,[1]Customer!$A:$A,[1]Customer!$B:$B),IF(N64&lt;&gt;0,LOOKUP(N64,[1]Supplier!$A:$A,[1]Supplier!$B:$B)))=FALSE,O64&lt;&gt;0),LOOKUP(O64,[1]Branch!$A:$A,[1]Branch!$B:$B),IF(M64&lt;&gt;0,LOOKUP(M64,[1]Customer!$A:$A,[1]Customer!$B:$B),IF(N64&lt;&gt;0,LOOKUP(N64,[1]Supplier!$A:$A,[1]Supplier!$B:$B))))),"")</f>
        <v>Nathani Chemicals</v>
      </c>
      <c r="R64" s="4" t="str">
        <f>IFERROR(IF(IF(AND(IF(M64&lt;&gt;0,LOOKUP(M64,[1]Customer!$A:$A,[1]Customer!$V:$V),IF(N64&lt;&gt;0,LOOKUP(N64,[1]Supplier!$A:$A,[1]Supplier!$V:$V)))=FALSE,O64&lt;&gt;0),LOOKUP(O64,[1]Branch!$A:$A,[1]Branch!$V:$V),IF(M64&lt;&gt;0,LOOKUP(M64,[1]Customer!$A:$A,[1]Customer!$V:$V),IF(N64&lt;&gt;0,LOOKUP(N64,[1]Supplier!$A:$A,[1]Supplier!$V:$V))))=FALSE,LOOKUP(P64,[1]Banking!$A:$A,[1]Banking!$C:$C),IF(AND(IF(M64&lt;&gt;0,LOOKUP(M64,[1]Customer!$A:$A,[1]Customer!$V:$V),IF(N64&lt;&gt;0,LOOKUP(N64,[1]Supplier!$A:$A,[1]Supplier!$V:$V)))=FALSE,O64&lt;&gt;0),LOOKUP(O64,[1]Branch!$A:$A,[1]Branch!$V:$V),IF(M64&lt;&gt;0,LOOKUP(M64,[1]Customer!$A:$A,[1]Customer!$V:$V),IF(N64&lt;&gt;0,LOOKUP(N64,[1]Supplier!$A:$A,[1]Supplier!$V:$V))))),"")</f>
        <v>Darmawan</v>
      </c>
      <c r="S64" s="12">
        <f>IFERROR(SUMIF(CREF!A:A,PREF!A64,CREF!G:G),"")</f>
        <v>-500000</v>
      </c>
    </row>
    <row r="65" spans="1:19">
      <c r="A65" s="16">
        <v>64</v>
      </c>
      <c r="B65" s="17">
        <v>41311</v>
      </c>
      <c r="C65" s="16"/>
      <c r="D65" s="16"/>
      <c r="E65" s="16"/>
      <c r="F65" s="16"/>
      <c r="G65" s="16"/>
      <c r="H65" s="16"/>
      <c r="I65" s="16"/>
      <c r="J65" s="16"/>
      <c r="K65" s="16">
        <v>43</v>
      </c>
      <c r="L65" s="16"/>
      <c r="M65" s="16"/>
      <c r="N65" s="16"/>
      <c r="O65" s="16" t="s">
        <v>26</v>
      </c>
      <c r="P65" s="16"/>
      <c r="Q65" s="4" t="str">
        <f>IFERROR(IF(IF(AND(IF(M65&lt;&gt;0,LOOKUP(M65,[1]Customer!$A:$A,[1]Customer!$B:$B),IF(N65&lt;&gt;0,LOOKUP(N65,[1]Supplier!$A:$A,[1]Supplier!$B:$B)))=FALSE,O65&lt;&gt;0),LOOKUP(O65,[1]Branch!$A:$A,[1]Branch!$B:$B),IF(M65&lt;&gt;0,LOOKUP(M65,[1]Customer!$A:$A,[1]Customer!$B:$B),IF(N65&lt;&gt;0,LOOKUP(N65,[1]Supplier!$A:$A,[1]Supplier!$B:$B))))=FALSE,LOOKUP(P65,[1]Banking!$A:$A,[1]Banking!$B:$B),IF(AND(IF(M65&lt;&gt;0,LOOKUP(M65,[1]Customer!$A:$A,[1]Customer!$B:$B),IF(N65&lt;&gt;0,LOOKUP(N65,[1]Supplier!$A:$A,[1]Supplier!$B:$B)))=FALSE,O65&lt;&gt;0),LOOKUP(O65,[1]Branch!$A:$A,[1]Branch!$B:$B),IF(M65&lt;&gt;0,LOOKUP(M65,[1]Customer!$A:$A,[1]Customer!$B:$B),IF(N65&lt;&gt;0,LOOKUP(N65,[1]Supplier!$A:$A,[1]Supplier!$B:$B))))),"")</f>
        <v>Nathani Chemicals</v>
      </c>
      <c r="R65" s="4" t="str">
        <f>IFERROR(IF(IF(AND(IF(M65&lt;&gt;0,LOOKUP(M65,[1]Customer!$A:$A,[1]Customer!$V:$V),IF(N65&lt;&gt;0,LOOKUP(N65,[1]Supplier!$A:$A,[1]Supplier!$V:$V)))=FALSE,O65&lt;&gt;0),LOOKUP(O65,[1]Branch!$A:$A,[1]Branch!$V:$V),IF(M65&lt;&gt;0,LOOKUP(M65,[1]Customer!$A:$A,[1]Customer!$V:$V),IF(N65&lt;&gt;0,LOOKUP(N65,[1]Supplier!$A:$A,[1]Supplier!$V:$V))))=FALSE,LOOKUP(P65,[1]Banking!$A:$A,[1]Banking!$C:$C),IF(AND(IF(M65&lt;&gt;0,LOOKUP(M65,[1]Customer!$A:$A,[1]Customer!$V:$V),IF(N65&lt;&gt;0,LOOKUP(N65,[1]Supplier!$A:$A,[1]Supplier!$V:$V)))=FALSE,O65&lt;&gt;0),LOOKUP(O65,[1]Branch!$A:$A,[1]Branch!$V:$V),IF(M65&lt;&gt;0,LOOKUP(M65,[1]Customer!$A:$A,[1]Customer!$V:$V),IF(N65&lt;&gt;0,LOOKUP(N65,[1]Supplier!$A:$A,[1]Supplier!$V:$V))))),"")</f>
        <v>Darmawan</v>
      </c>
      <c r="S65" s="12">
        <f>IFERROR(SUMIF(CREF!A:A,PREF!A65,CREF!G:G),"")</f>
        <v>-440000</v>
      </c>
    </row>
    <row r="66" spans="1:19">
      <c r="A66" s="16">
        <v>65</v>
      </c>
      <c r="B66" s="17">
        <v>41312</v>
      </c>
      <c r="C66" s="16"/>
      <c r="D66" s="16"/>
      <c r="E66" s="16"/>
      <c r="F66" s="16"/>
      <c r="G66" s="16"/>
      <c r="H66" s="16"/>
      <c r="I66" s="16"/>
      <c r="J66" s="16"/>
      <c r="K66" s="16">
        <v>44</v>
      </c>
      <c r="L66" s="16"/>
      <c r="M66" s="16"/>
      <c r="N66" s="16"/>
      <c r="O66" s="16" t="s">
        <v>26</v>
      </c>
      <c r="P66" s="16"/>
      <c r="Q66" s="4" t="str">
        <f>IFERROR(IF(IF(AND(IF(M66&lt;&gt;0,LOOKUP(M66,[1]Customer!$A:$A,[1]Customer!$B:$B),IF(N66&lt;&gt;0,LOOKUP(N66,[1]Supplier!$A:$A,[1]Supplier!$B:$B)))=FALSE,O66&lt;&gt;0),LOOKUP(O66,[1]Branch!$A:$A,[1]Branch!$B:$B),IF(M66&lt;&gt;0,LOOKUP(M66,[1]Customer!$A:$A,[1]Customer!$B:$B),IF(N66&lt;&gt;0,LOOKUP(N66,[1]Supplier!$A:$A,[1]Supplier!$B:$B))))=FALSE,LOOKUP(P66,[1]Banking!$A:$A,[1]Banking!$B:$B),IF(AND(IF(M66&lt;&gt;0,LOOKUP(M66,[1]Customer!$A:$A,[1]Customer!$B:$B),IF(N66&lt;&gt;0,LOOKUP(N66,[1]Supplier!$A:$A,[1]Supplier!$B:$B)))=FALSE,O66&lt;&gt;0),LOOKUP(O66,[1]Branch!$A:$A,[1]Branch!$B:$B),IF(M66&lt;&gt;0,LOOKUP(M66,[1]Customer!$A:$A,[1]Customer!$B:$B),IF(N66&lt;&gt;0,LOOKUP(N66,[1]Supplier!$A:$A,[1]Supplier!$B:$B))))),"")</f>
        <v>Nathani Chemicals</v>
      </c>
      <c r="R66" s="4" t="str">
        <f>IFERROR(IF(IF(AND(IF(M66&lt;&gt;0,LOOKUP(M66,[1]Customer!$A:$A,[1]Customer!$V:$V),IF(N66&lt;&gt;0,LOOKUP(N66,[1]Supplier!$A:$A,[1]Supplier!$V:$V)))=FALSE,O66&lt;&gt;0),LOOKUP(O66,[1]Branch!$A:$A,[1]Branch!$V:$V),IF(M66&lt;&gt;0,LOOKUP(M66,[1]Customer!$A:$A,[1]Customer!$V:$V),IF(N66&lt;&gt;0,LOOKUP(N66,[1]Supplier!$A:$A,[1]Supplier!$V:$V))))=FALSE,LOOKUP(P66,[1]Banking!$A:$A,[1]Banking!$C:$C),IF(AND(IF(M66&lt;&gt;0,LOOKUP(M66,[1]Customer!$A:$A,[1]Customer!$V:$V),IF(N66&lt;&gt;0,LOOKUP(N66,[1]Supplier!$A:$A,[1]Supplier!$V:$V)))=FALSE,O66&lt;&gt;0),LOOKUP(O66,[1]Branch!$A:$A,[1]Branch!$V:$V),IF(M66&lt;&gt;0,LOOKUP(M66,[1]Customer!$A:$A,[1]Customer!$V:$V),IF(N66&lt;&gt;0,LOOKUP(N66,[1]Supplier!$A:$A,[1]Supplier!$V:$V))))),"")</f>
        <v>Darmawan</v>
      </c>
      <c r="S66" s="12">
        <f>IFERROR(SUMIF(CREF!A:A,PREF!A66,CREF!G:G),"")</f>
        <v>-150000</v>
      </c>
    </row>
    <row r="67" spans="1:19">
      <c r="A67" s="16">
        <v>66</v>
      </c>
      <c r="B67" s="17">
        <v>41312</v>
      </c>
      <c r="C67" s="16"/>
      <c r="D67" s="16"/>
      <c r="E67" s="16"/>
      <c r="F67" s="16"/>
      <c r="G67" s="16"/>
      <c r="H67" s="16"/>
      <c r="I67" s="16"/>
      <c r="J67" s="16"/>
      <c r="K67" s="16">
        <v>45</v>
      </c>
      <c r="L67" s="16"/>
      <c r="M67" s="16"/>
      <c r="N67" s="16" t="s">
        <v>46</v>
      </c>
      <c r="O67" s="16"/>
      <c r="P67" s="16"/>
      <c r="Q67" s="4" t="str">
        <f>IFERROR(IF(IF(AND(IF(M67&lt;&gt;0,LOOKUP(M67,[1]Customer!$A:$A,[1]Customer!$B:$B),IF(N67&lt;&gt;0,LOOKUP(N67,[1]Supplier!$A:$A,[1]Supplier!$B:$B)))=FALSE,O67&lt;&gt;0),LOOKUP(O67,[1]Branch!$A:$A,[1]Branch!$B:$B),IF(M67&lt;&gt;0,LOOKUP(M67,[1]Customer!$A:$A,[1]Customer!$B:$B),IF(N67&lt;&gt;0,LOOKUP(N67,[1]Supplier!$A:$A,[1]Supplier!$B:$B))))=FALSE,LOOKUP(P67,[1]Banking!$A:$A,[1]Banking!$B:$B),IF(AND(IF(M67&lt;&gt;0,LOOKUP(M67,[1]Customer!$A:$A,[1]Customer!$B:$B),IF(N67&lt;&gt;0,LOOKUP(N67,[1]Supplier!$A:$A,[1]Supplier!$B:$B)))=FALSE,O67&lt;&gt;0),LOOKUP(O67,[1]Branch!$A:$A,[1]Branch!$B:$B),IF(M67&lt;&gt;0,LOOKUP(M67,[1]Customer!$A:$A,[1]Customer!$B:$B),IF(N67&lt;&gt;0,LOOKUP(N67,[1]Supplier!$A:$A,[1]Supplier!$B:$B))))),"")</f>
        <v>Harapan Kita</v>
      </c>
      <c r="R67" s="4" t="str">
        <f>IFERROR(IF(IF(AND(IF(M67&lt;&gt;0,LOOKUP(M67,[1]Customer!$A:$A,[1]Customer!$V:$V),IF(N67&lt;&gt;0,LOOKUP(N67,[1]Supplier!$A:$A,[1]Supplier!$V:$V)))=FALSE,O67&lt;&gt;0),LOOKUP(O67,[1]Branch!$A:$A,[1]Branch!$V:$V),IF(M67&lt;&gt;0,LOOKUP(M67,[1]Customer!$A:$A,[1]Customer!$V:$V),IF(N67&lt;&gt;0,LOOKUP(N67,[1]Supplier!$A:$A,[1]Supplier!$V:$V))))=FALSE,LOOKUP(P67,[1]Banking!$A:$A,[1]Banking!$C:$C),IF(AND(IF(M67&lt;&gt;0,LOOKUP(M67,[1]Customer!$A:$A,[1]Customer!$V:$V),IF(N67&lt;&gt;0,LOOKUP(N67,[1]Supplier!$A:$A,[1]Supplier!$V:$V)))=FALSE,O67&lt;&gt;0),LOOKUP(O67,[1]Branch!$A:$A,[1]Branch!$V:$V),IF(M67&lt;&gt;0,LOOKUP(M67,[1]Customer!$A:$A,[1]Customer!$V:$V),IF(N67&lt;&gt;0,LOOKUP(N67,[1]Supplier!$A:$A,[1]Supplier!$V:$V))))),"")</f>
        <v/>
      </c>
      <c r="S67" s="12">
        <f>IFERROR(SUMIF(CREF!A:A,PREF!A67,CREF!G:G),"")</f>
        <v>-737500</v>
      </c>
    </row>
    <row r="68" spans="1:19">
      <c r="A68" s="16">
        <v>67</v>
      </c>
      <c r="B68" s="17">
        <v>41312</v>
      </c>
      <c r="C68" s="16"/>
      <c r="D68" s="16"/>
      <c r="E68" s="16"/>
      <c r="F68" s="16"/>
      <c r="G68" s="16"/>
      <c r="H68" s="16"/>
      <c r="I68" s="16"/>
      <c r="J68" s="16"/>
      <c r="K68" s="16">
        <v>46</v>
      </c>
      <c r="L68" s="16"/>
      <c r="M68" s="16"/>
      <c r="N68" s="16"/>
      <c r="O68" s="16" t="s">
        <v>26</v>
      </c>
      <c r="P68" s="16"/>
      <c r="Q68" s="4" t="str">
        <f>IFERROR(IF(IF(AND(IF(M68&lt;&gt;0,LOOKUP(M68,[1]Customer!$A:$A,[1]Customer!$B:$B),IF(N68&lt;&gt;0,LOOKUP(N68,[1]Supplier!$A:$A,[1]Supplier!$B:$B)))=FALSE,O68&lt;&gt;0),LOOKUP(O68,[1]Branch!$A:$A,[1]Branch!$B:$B),IF(M68&lt;&gt;0,LOOKUP(M68,[1]Customer!$A:$A,[1]Customer!$B:$B),IF(N68&lt;&gt;0,LOOKUP(N68,[1]Supplier!$A:$A,[1]Supplier!$B:$B))))=FALSE,LOOKUP(P68,[1]Banking!$A:$A,[1]Banking!$B:$B),IF(AND(IF(M68&lt;&gt;0,LOOKUP(M68,[1]Customer!$A:$A,[1]Customer!$B:$B),IF(N68&lt;&gt;0,LOOKUP(N68,[1]Supplier!$A:$A,[1]Supplier!$B:$B)))=FALSE,O68&lt;&gt;0),LOOKUP(O68,[1]Branch!$A:$A,[1]Branch!$B:$B),IF(M68&lt;&gt;0,LOOKUP(M68,[1]Customer!$A:$A,[1]Customer!$B:$B),IF(N68&lt;&gt;0,LOOKUP(N68,[1]Supplier!$A:$A,[1]Supplier!$B:$B))))),"")</f>
        <v>Nathani Chemicals</v>
      </c>
      <c r="R68" s="4" t="str">
        <f>IFERROR(IF(IF(AND(IF(M68&lt;&gt;0,LOOKUP(M68,[1]Customer!$A:$A,[1]Customer!$V:$V),IF(N68&lt;&gt;0,LOOKUP(N68,[1]Supplier!$A:$A,[1]Supplier!$V:$V)))=FALSE,O68&lt;&gt;0),LOOKUP(O68,[1]Branch!$A:$A,[1]Branch!$V:$V),IF(M68&lt;&gt;0,LOOKUP(M68,[1]Customer!$A:$A,[1]Customer!$V:$V),IF(N68&lt;&gt;0,LOOKUP(N68,[1]Supplier!$A:$A,[1]Supplier!$V:$V))))=FALSE,LOOKUP(P68,[1]Banking!$A:$A,[1]Banking!$C:$C),IF(AND(IF(M68&lt;&gt;0,LOOKUP(M68,[1]Customer!$A:$A,[1]Customer!$V:$V),IF(N68&lt;&gt;0,LOOKUP(N68,[1]Supplier!$A:$A,[1]Supplier!$V:$V)))=FALSE,O68&lt;&gt;0),LOOKUP(O68,[1]Branch!$A:$A,[1]Branch!$V:$V),IF(M68&lt;&gt;0,LOOKUP(M68,[1]Customer!$A:$A,[1]Customer!$V:$V),IF(N68&lt;&gt;0,LOOKUP(N68,[1]Supplier!$A:$A,[1]Supplier!$V:$V))))),"")</f>
        <v>Darmawan</v>
      </c>
      <c r="S68" s="12">
        <f>IFERROR(SUMIF(CREF!A:A,PREF!A68,CREF!G:G),"")</f>
        <v>-3950000</v>
      </c>
    </row>
    <row r="69" spans="1:19">
      <c r="A69" s="16">
        <v>68</v>
      </c>
      <c r="B69" s="17">
        <v>41312</v>
      </c>
      <c r="C69" s="16"/>
      <c r="D69" s="16"/>
      <c r="E69" s="16"/>
      <c r="F69" s="16"/>
      <c r="G69" s="16"/>
      <c r="H69" s="16"/>
      <c r="I69" s="16"/>
      <c r="J69" s="16"/>
      <c r="K69" s="16">
        <v>47</v>
      </c>
      <c r="L69" s="16"/>
      <c r="M69" s="16"/>
      <c r="N69" s="16"/>
      <c r="O69" s="16" t="s">
        <v>26</v>
      </c>
      <c r="P69" s="16"/>
      <c r="Q69" s="4" t="str">
        <f>IFERROR(IF(IF(AND(IF(M69&lt;&gt;0,LOOKUP(M69,[1]Customer!$A:$A,[1]Customer!$B:$B),IF(N69&lt;&gt;0,LOOKUP(N69,[1]Supplier!$A:$A,[1]Supplier!$B:$B)))=FALSE,O69&lt;&gt;0),LOOKUP(O69,[1]Branch!$A:$A,[1]Branch!$B:$B),IF(M69&lt;&gt;0,LOOKUP(M69,[1]Customer!$A:$A,[1]Customer!$B:$B),IF(N69&lt;&gt;0,LOOKUP(N69,[1]Supplier!$A:$A,[1]Supplier!$B:$B))))=FALSE,LOOKUP(P69,[1]Banking!$A:$A,[1]Banking!$B:$B),IF(AND(IF(M69&lt;&gt;0,LOOKUP(M69,[1]Customer!$A:$A,[1]Customer!$B:$B),IF(N69&lt;&gt;0,LOOKUP(N69,[1]Supplier!$A:$A,[1]Supplier!$B:$B)))=FALSE,O69&lt;&gt;0),LOOKUP(O69,[1]Branch!$A:$A,[1]Branch!$B:$B),IF(M69&lt;&gt;0,LOOKUP(M69,[1]Customer!$A:$A,[1]Customer!$B:$B),IF(N69&lt;&gt;0,LOOKUP(N69,[1]Supplier!$A:$A,[1]Supplier!$B:$B))))),"")</f>
        <v>Nathani Chemicals</v>
      </c>
      <c r="R69" s="4" t="str">
        <f>IFERROR(IF(IF(AND(IF(M69&lt;&gt;0,LOOKUP(M69,[1]Customer!$A:$A,[1]Customer!$V:$V),IF(N69&lt;&gt;0,LOOKUP(N69,[1]Supplier!$A:$A,[1]Supplier!$V:$V)))=FALSE,O69&lt;&gt;0),LOOKUP(O69,[1]Branch!$A:$A,[1]Branch!$V:$V),IF(M69&lt;&gt;0,LOOKUP(M69,[1]Customer!$A:$A,[1]Customer!$V:$V),IF(N69&lt;&gt;0,LOOKUP(N69,[1]Supplier!$A:$A,[1]Supplier!$V:$V))))=FALSE,LOOKUP(P69,[1]Banking!$A:$A,[1]Banking!$C:$C),IF(AND(IF(M69&lt;&gt;0,LOOKUP(M69,[1]Customer!$A:$A,[1]Customer!$V:$V),IF(N69&lt;&gt;0,LOOKUP(N69,[1]Supplier!$A:$A,[1]Supplier!$V:$V)))=FALSE,O69&lt;&gt;0),LOOKUP(O69,[1]Branch!$A:$A,[1]Branch!$V:$V),IF(M69&lt;&gt;0,LOOKUP(M69,[1]Customer!$A:$A,[1]Customer!$V:$V),IF(N69&lt;&gt;0,LOOKUP(N69,[1]Supplier!$A:$A,[1]Supplier!$V:$V))))),"")</f>
        <v>Darmawan</v>
      </c>
      <c r="S69" s="12">
        <f>IFERROR(SUMIF(CREF!A:A,PREF!A69,CREF!G:G),"")</f>
        <v>-27300</v>
      </c>
    </row>
    <row r="70" spans="1:19">
      <c r="A70" s="16">
        <v>69</v>
      </c>
      <c r="B70" s="17">
        <v>41313</v>
      </c>
      <c r="C70" s="16"/>
      <c r="D70" s="16"/>
      <c r="E70" s="16"/>
      <c r="F70" s="16"/>
      <c r="G70" s="16"/>
      <c r="H70" s="16"/>
      <c r="I70" s="16"/>
      <c r="J70" s="16"/>
      <c r="K70" s="16">
        <v>48</v>
      </c>
      <c r="L70" s="16"/>
      <c r="M70" s="16"/>
      <c r="N70" s="16"/>
      <c r="O70" s="16" t="s">
        <v>26</v>
      </c>
      <c r="P70" s="16"/>
      <c r="Q70" s="4" t="str">
        <f>IFERROR(IF(IF(AND(IF(M70&lt;&gt;0,LOOKUP(M70,[1]Customer!$A:$A,[1]Customer!$B:$B),IF(N70&lt;&gt;0,LOOKUP(N70,[1]Supplier!$A:$A,[1]Supplier!$B:$B)))=FALSE,O70&lt;&gt;0),LOOKUP(O70,[1]Branch!$A:$A,[1]Branch!$B:$B),IF(M70&lt;&gt;0,LOOKUP(M70,[1]Customer!$A:$A,[1]Customer!$B:$B),IF(N70&lt;&gt;0,LOOKUP(N70,[1]Supplier!$A:$A,[1]Supplier!$B:$B))))=FALSE,LOOKUP(P70,[1]Banking!$A:$A,[1]Banking!$B:$B),IF(AND(IF(M70&lt;&gt;0,LOOKUP(M70,[1]Customer!$A:$A,[1]Customer!$B:$B),IF(N70&lt;&gt;0,LOOKUP(N70,[1]Supplier!$A:$A,[1]Supplier!$B:$B)))=FALSE,O70&lt;&gt;0),LOOKUP(O70,[1]Branch!$A:$A,[1]Branch!$B:$B),IF(M70&lt;&gt;0,LOOKUP(M70,[1]Customer!$A:$A,[1]Customer!$B:$B),IF(N70&lt;&gt;0,LOOKUP(N70,[1]Supplier!$A:$A,[1]Supplier!$B:$B))))),"")</f>
        <v>Nathani Chemicals</v>
      </c>
      <c r="R70" s="4" t="str">
        <f>IFERROR(IF(IF(AND(IF(M70&lt;&gt;0,LOOKUP(M70,[1]Customer!$A:$A,[1]Customer!$V:$V),IF(N70&lt;&gt;0,LOOKUP(N70,[1]Supplier!$A:$A,[1]Supplier!$V:$V)))=FALSE,O70&lt;&gt;0),LOOKUP(O70,[1]Branch!$A:$A,[1]Branch!$V:$V),IF(M70&lt;&gt;0,LOOKUP(M70,[1]Customer!$A:$A,[1]Customer!$V:$V),IF(N70&lt;&gt;0,LOOKUP(N70,[1]Supplier!$A:$A,[1]Supplier!$V:$V))))=FALSE,LOOKUP(P70,[1]Banking!$A:$A,[1]Banking!$C:$C),IF(AND(IF(M70&lt;&gt;0,LOOKUP(M70,[1]Customer!$A:$A,[1]Customer!$V:$V),IF(N70&lt;&gt;0,LOOKUP(N70,[1]Supplier!$A:$A,[1]Supplier!$V:$V)))=FALSE,O70&lt;&gt;0),LOOKUP(O70,[1]Branch!$A:$A,[1]Branch!$V:$V),IF(M70&lt;&gt;0,LOOKUP(M70,[1]Customer!$A:$A,[1]Customer!$V:$V),IF(N70&lt;&gt;0,LOOKUP(N70,[1]Supplier!$A:$A,[1]Supplier!$V:$V))))),"")</f>
        <v>Darmawan</v>
      </c>
      <c r="S70" s="12">
        <f>IFERROR(SUMIF(CREF!A:A,PREF!A70,CREF!G:G),"")</f>
        <v>-13580</v>
      </c>
    </row>
    <row r="71" spans="1:19">
      <c r="A71" s="16">
        <v>70</v>
      </c>
      <c r="B71" s="17">
        <v>41313</v>
      </c>
      <c r="C71" s="16"/>
      <c r="D71" s="16"/>
      <c r="E71" s="16"/>
      <c r="F71" s="16"/>
      <c r="G71" s="16"/>
      <c r="H71" s="16"/>
      <c r="I71" s="16"/>
      <c r="J71" s="16"/>
      <c r="K71" s="16">
        <v>49</v>
      </c>
      <c r="L71" s="16"/>
      <c r="M71" s="16"/>
      <c r="N71" s="16"/>
      <c r="O71" s="16" t="s">
        <v>26</v>
      </c>
      <c r="P71" s="16"/>
      <c r="Q71" s="4" t="str">
        <f>IFERROR(IF(IF(AND(IF(M71&lt;&gt;0,LOOKUP(M71,[1]Customer!$A:$A,[1]Customer!$B:$B),IF(N71&lt;&gt;0,LOOKUP(N71,[1]Supplier!$A:$A,[1]Supplier!$B:$B)))=FALSE,O71&lt;&gt;0),LOOKUP(O71,[1]Branch!$A:$A,[1]Branch!$B:$B),IF(M71&lt;&gt;0,LOOKUP(M71,[1]Customer!$A:$A,[1]Customer!$B:$B),IF(N71&lt;&gt;0,LOOKUP(N71,[1]Supplier!$A:$A,[1]Supplier!$B:$B))))=FALSE,LOOKUP(P71,[1]Banking!$A:$A,[1]Banking!$B:$B),IF(AND(IF(M71&lt;&gt;0,LOOKUP(M71,[1]Customer!$A:$A,[1]Customer!$B:$B),IF(N71&lt;&gt;0,LOOKUP(N71,[1]Supplier!$A:$A,[1]Supplier!$B:$B)))=FALSE,O71&lt;&gt;0),LOOKUP(O71,[1]Branch!$A:$A,[1]Branch!$B:$B),IF(M71&lt;&gt;0,LOOKUP(M71,[1]Customer!$A:$A,[1]Customer!$B:$B),IF(N71&lt;&gt;0,LOOKUP(N71,[1]Supplier!$A:$A,[1]Supplier!$B:$B))))),"")</f>
        <v>Nathani Chemicals</v>
      </c>
      <c r="R71" s="4" t="str">
        <f>IFERROR(IF(IF(AND(IF(M71&lt;&gt;0,LOOKUP(M71,[1]Customer!$A:$A,[1]Customer!$V:$V),IF(N71&lt;&gt;0,LOOKUP(N71,[1]Supplier!$A:$A,[1]Supplier!$V:$V)))=FALSE,O71&lt;&gt;0),LOOKUP(O71,[1]Branch!$A:$A,[1]Branch!$V:$V),IF(M71&lt;&gt;0,LOOKUP(M71,[1]Customer!$A:$A,[1]Customer!$V:$V),IF(N71&lt;&gt;0,LOOKUP(N71,[1]Supplier!$A:$A,[1]Supplier!$V:$V))))=FALSE,LOOKUP(P71,[1]Banking!$A:$A,[1]Banking!$C:$C),IF(AND(IF(M71&lt;&gt;0,LOOKUP(M71,[1]Customer!$A:$A,[1]Customer!$V:$V),IF(N71&lt;&gt;0,LOOKUP(N71,[1]Supplier!$A:$A,[1]Supplier!$V:$V)))=FALSE,O71&lt;&gt;0),LOOKUP(O71,[1]Branch!$A:$A,[1]Branch!$V:$V),IF(M71&lt;&gt;0,LOOKUP(M71,[1]Customer!$A:$A,[1]Customer!$V:$V),IF(N71&lt;&gt;0,LOOKUP(N71,[1]Supplier!$A:$A,[1]Supplier!$V:$V))))),"")</f>
        <v>Darmawan</v>
      </c>
      <c r="S71" s="12">
        <f>IFERROR(SUMIF(CREF!A:A,PREF!A71,CREF!G:G),"")</f>
        <v>-201000</v>
      </c>
    </row>
    <row r="72" spans="1:19">
      <c r="A72" s="16">
        <v>71</v>
      </c>
      <c r="B72" s="17">
        <v>41313</v>
      </c>
      <c r="C72" s="16"/>
      <c r="D72" s="16"/>
      <c r="E72" s="16"/>
      <c r="F72" s="16"/>
      <c r="G72" s="16"/>
      <c r="H72" s="16"/>
      <c r="I72" s="16"/>
      <c r="J72" s="16"/>
      <c r="K72" s="16">
        <v>50</v>
      </c>
      <c r="L72" s="16"/>
      <c r="M72" s="16"/>
      <c r="N72" s="16"/>
      <c r="O72" s="16" t="s">
        <v>26</v>
      </c>
      <c r="P72" s="16"/>
      <c r="Q72" s="4" t="str">
        <f>IFERROR(IF(IF(AND(IF(M72&lt;&gt;0,LOOKUP(M72,[1]Customer!$A:$A,[1]Customer!$B:$B),IF(N72&lt;&gt;0,LOOKUP(N72,[1]Supplier!$A:$A,[1]Supplier!$B:$B)))=FALSE,O72&lt;&gt;0),LOOKUP(O72,[1]Branch!$A:$A,[1]Branch!$B:$B),IF(M72&lt;&gt;0,LOOKUP(M72,[1]Customer!$A:$A,[1]Customer!$B:$B),IF(N72&lt;&gt;0,LOOKUP(N72,[1]Supplier!$A:$A,[1]Supplier!$B:$B))))=FALSE,LOOKUP(P72,[1]Banking!$A:$A,[1]Banking!$B:$B),IF(AND(IF(M72&lt;&gt;0,LOOKUP(M72,[1]Customer!$A:$A,[1]Customer!$B:$B),IF(N72&lt;&gt;0,LOOKUP(N72,[1]Supplier!$A:$A,[1]Supplier!$B:$B)))=FALSE,O72&lt;&gt;0),LOOKUP(O72,[1]Branch!$A:$A,[1]Branch!$B:$B),IF(M72&lt;&gt;0,LOOKUP(M72,[1]Customer!$A:$A,[1]Customer!$B:$B),IF(N72&lt;&gt;0,LOOKUP(N72,[1]Supplier!$A:$A,[1]Supplier!$B:$B))))),"")</f>
        <v>Nathani Chemicals</v>
      </c>
      <c r="R72" s="4" t="str">
        <f>IFERROR(IF(IF(AND(IF(M72&lt;&gt;0,LOOKUP(M72,[1]Customer!$A:$A,[1]Customer!$V:$V),IF(N72&lt;&gt;0,LOOKUP(N72,[1]Supplier!$A:$A,[1]Supplier!$V:$V)))=FALSE,O72&lt;&gt;0),LOOKUP(O72,[1]Branch!$A:$A,[1]Branch!$V:$V),IF(M72&lt;&gt;0,LOOKUP(M72,[1]Customer!$A:$A,[1]Customer!$V:$V),IF(N72&lt;&gt;0,LOOKUP(N72,[1]Supplier!$A:$A,[1]Supplier!$V:$V))))=FALSE,LOOKUP(P72,[1]Banking!$A:$A,[1]Banking!$C:$C),IF(AND(IF(M72&lt;&gt;0,LOOKUP(M72,[1]Customer!$A:$A,[1]Customer!$V:$V),IF(N72&lt;&gt;0,LOOKUP(N72,[1]Supplier!$A:$A,[1]Supplier!$V:$V)))=FALSE,O72&lt;&gt;0),LOOKUP(O72,[1]Branch!$A:$A,[1]Branch!$V:$V),IF(M72&lt;&gt;0,LOOKUP(M72,[1]Customer!$A:$A,[1]Customer!$V:$V),IF(N72&lt;&gt;0,LOOKUP(N72,[1]Supplier!$A:$A,[1]Supplier!$V:$V))))),"")</f>
        <v>Darmawan</v>
      </c>
      <c r="S72" s="12">
        <f>IFERROR(SUMIF(CREF!A:A,PREF!A72,CREF!G:G),"")</f>
        <v>-30000</v>
      </c>
    </row>
    <row r="73" spans="1:19">
      <c r="A73" s="16">
        <v>72</v>
      </c>
      <c r="B73" s="17">
        <v>41316</v>
      </c>
      <c r="C73" s="16"/>
      <c r="D73" s="16"/>
      <c r="E73" s="16"/>
      <c r="F73" s="16"/>
      <c r="G73" s="16"/>
      <c r="H73" s="16"/>
      <c r="I73" s="16"/>
      <c r="J73" s="16"/>
      <c r="K73" s="16">
        <v>51</v>
      </c>
      <c r="L73" s="16"/>
      <c r="M73" s="16"/>
      <c r="N73" s="16"/>
      <c r="O73" s="16" t="s">
        <v>26</v>
      </c>
      <c r="P73" s="16"/>
      <c r="Q73" s="4" t="str">
        <f>IFERROR(IF(IF(AND(IF(M73&lt;&gt;0,LOOKUP(M73,[1]Customer!$A:$A,[1]Customer!$B:$B),IF(N73&lt;&gt;0,LOOKUP(N73,[1]Supplier!$A:$A,[1]Supplier!$B:$B)))=FALSE,O73&lt;&gt;0),LOOKUP(O73,[1]Branch!$A:$A,[1]Branch!$B:$B),IF(M73&lt;&gt;0,LOOKUP(M73,[1]Customer!$A:$A,[1]Customer!$B:$B),IF(N73&lt;&gt;0,LOOKUP(N73,[1]Supplier!$A:$A,[1]Supplier!$B:$B))))=FALSE,LOOKUP(P73,[1]Banking!$A:$A,[1]Banking!$B:$B),IF(AND(IF(M73&lt;&gt;0,LOOKUP(M73,[1]Customer!$A:$A,[1]Customer!$B:$B),IF(N73&lt;&gt;0,LOOKUP(N73,[1]Supplier!$A:$A,[1]Supplier!$B:$B)))=FALSE,O73&lt;&gt;0),LOOKUP(O73,[1]Branch!$A:$A,[1]Branch!$B:$B),IF(M73&lt;&gt;0,LOOKUP(M73,[1]Customer!$A:$A,[1]Customer!$B:$B),IF(N73&lt;&gt;0,LOOKUP(N73,[1]Supplier!$A:$A,[1]Supplier!$B:$B))))),"")</f>
        <v>Nathani Chemicals</v>
      </c>
      <c r="R73" s="4" t="str">
        <f>IFERROR(IF(IF(AND(IF(M73&lt;&gt;0,LOOKUP(M73,[1]Customer!$A:$A,[1]Customer!$V:$V),IF(N73&lt;&gt;0,LOOKUP(N73,[1]Supplier!$A:$A,[1]Supplier!$V:$V)))=FALSE,O73&lt;&gt;0),LOOKUP(O73,[1]Branch!$A:$A,[1]Branch!$V:$V),IF(M73&lt;&gt;0,LOOKUP(M73,[1]Customer!$A:$A,[1]Customer!$V:$V),IF(N73&lt;&gt;0,LOOKUP(N73,[1]Supplier!$A:$A,[1]Supplier!$V:$V))))=FALSE,LOOKUP(P73,[1]Banking!$A:$A,[1]Banking!$C:$C),IF(AND(IF(M73&lt;&gt;0,LOOKUP(M73,[1]Customer!$A:$A,[1]Customer!$V:$V),IF(N73&lt;&gt;0,LOOKUP(N73,[1]Supplier!$A:$A,[1]Supplier!$V:$V)))=FALSE,O73&lt;&gt;0),LOOKUP(O73,[1]Branch!$A:$A,[1]Branch!$V:$V),IF(M73&lt;&gt;0,LOOKUP(M73,[1]Customer!$A:$A,[1]Customer!$V:$V),IF(N73&lt;&gt;0,LOOKUP(N73,[1]Supplier!$A:$A,[1]Supplier!$V:$V))))),"")</f>
        <v>Darmawan</v>
      </c>
      <c r="S73" s="12">
        <f>IFERROR(SUMIF(CREF!A:A,PREF!A73,CREF!G:G),"")</f>
        <v>-8700</v>
      </c>
    </row>
    <row r="74" spans="1:19">
      <c r="A74" s="16">
        <v>73</v>
      </c>
      <c r="B74" s="17">
        <v>41316</v>
      </c>
      <c r="C74" s="16"/>
      <c r="D74" s="16"/>
      <c r="E74" s="16"/>
      <c r="F74" s="16"/>
      <c r="G74" s="16"/>
      <c r="H74" s="16"/>
      <c r="I74" s="16"/>
      <c r="J74" s="16"/>
      <c r="K74" s="16">
        <v>52</v>
      </c>
      <c r="L74" s="16"/>
      <c r="M74" s="16"/>
      <c r="N74" s="16"/>
      <c r="O74" s="16" t="s">
        <v>26</v>
      </c>
      <c r="P74" s="16"/>
      <c r="Q74" s="4" t="str">
        <f>IFERROR(IF(IF(AND(IF(M74&lt;&gt;0,LOOKUP(M74,[1]Customer!$A:$A,[1]Customer!$B:$B),IF(N74&lt;&gt;0,LOOKUP(N74,[1]Supplier!$A:$A,[1]Supplier!$B:$B)))=FALSE,O74&lt;&gt;0),LOOKUP(O74,[1]Branch!$A:$A,[1]Branch!$B:$B),IF(M74&lt;&gt;0,LOOKUP(M74,[1]Customer!$A:$A,[1]Customer!$B:$B),IF(N74&lt;&gt;0,LOOKUP(N74,[1]Supplier!$A:$A,[1]Supplier!$B:$B))))=FALSE,LOOKUP(P74,[1]Banking!$A:$A,[1]Banking!$B:$B),IF(AND(IF(M74&lt;&gt;0,LOOKUP(M74,[1]Customer!$A:$A,[1]Customer!$B:$B),IF(N74&lt;&gt;0,LOOKUP(N74,[1]Supplier!$A:$A,[1]Supplier!$B:$B)))=FALSE,O74&lt;&gt;0),LOOKUP(O74,[1]Branch!$A:$A,[1]Branch!$B:$B),IF(M74&lt;&gt;0,LOOKUP(M74,[1]Customer!$A:$A,[1]Customer!$B:$B),IF(N74&lt;&gt;0,LOOKUP(N74,[1]Supplier!$A:$A,[1]Supplier!$B:$B))))),"")</f>
        <v>Nathani Chemicals</v>
      </c>
      <c r="R74" s="4" t="str">
        <f>IFERROR(IF(IF(AND(IF(M74&lt;&gt;0,LOOKUP(M74,[1]Customer!$A:$A,[1]Customer!$V:$V),IF(N74&lt;&gt;0,LOOKUP(N74,[1]Supplier!$A:$A,[1]Supplier!$V:$V)))=FALSE,O74&lt;&gt;0),LOOKUP(O74,[1]Branch!$A:$A,[1]Branch!$V:$V),IF(M74&lt;&gt;0,LOOKUP(M74,[1]Customer!$A:$A,[1]Customer!$V:$V),IF(N74&lt;&gt;0,LOOKUP(N74,[1]Supplier!$A:$A,[1]Supplier!$V:$V))))=FALSE,LOOKUP(P74,[1]Banking!$A:$A,[1]Banking!$C:$C),IF(AND(IF(M74&lt;&gt;0,LOOKUP(M74,[1]Customer!$A:$A,[1]Customer!$V:$V),IF(N74&lt;&gt;0,LOOKUP(N74,[1]Supplier!$A:$A,[1]Supplier!$V:$V)))=FALSE,O74&lt;&gt;0),LOOKUP(O74,[1]Branch!$A:$A,[1]Branch!$V:$V),IF(M74&lt;&gt;0,LOOKUP(M74,[1]Customer!$A:$A,[1]Customer!$V:$V),IF(N74&lt;&gt;0,LOOKUP(N74,[1]Supplier!$A:$A,[1]Supplier!$V:$V))))),"")</f>
        <v>Darmawan</v>
      </c>
      <c r="S74" s="12">
        <f>IFERROR(SUMIF(CREF!A:A,PREF!A74,CREF!G:G),"")</f>
        <v>-1192560</v>
      </c>
    </row>
    <row r="75" spans="1:19">
      <c r="A75" s="16">
        <v>74</v>
      </c>
      <c r="B75" s="17">
        <v>41316</v>
      </c>
      <c r="C75" s="16"/>
      <c r="D75" s="16"/>
      <c r="E75" s="16"/>
      <c r="F75" s="16"/>
      <c r="G75" s="16"/>
      <c r="H75" s="16"/>
      <c r="I75" s="16"/>
      <c r="J75" s="16"/>
      <c r="K75" s="16">
        <v>53</v>
      </c>
      <c r="L75" s="16"/>
      <c r="M75" s="16"/>
      <c r="N75" s="16"/>
      <c r="O75" s="16" t="s">
        <v>26</v>
      </c>
      <c r="P75" s="16"/>
      <c r="Q75" s="4" t="str">
        <f>IFERROR(IF(IF(AND(IF(M75&lt;&gt;0,LOOKUP(M75,[1]Customer!$A:$A,[1]Customer!$B:$B),IF(N75&lt;&gt;0,LOOKUP(N75,[1]Supplier!$A:$A,[1]Supplier!$B:$B)))=FALSE,O75&lt;&gt;0),LOOKUP(O75,[1]Branch!$A:$A,[1]Branch!$B:$B),IF(M75&lt;&gt;0,LOOKUP(M75,[1]Customer!$A:$A,[1]Customer!$B:$B),IF(N75&lt;&gt;0,LOOKUP(N75,[1]Supplier!$A:$A,[1]Supplier!$B:$B))))=FALSE,LOOKUP(P75,[1]Banking!$A:$A,[1]Banking!$B:$B),IF(AND(IF(M75&lt;&gt;0,LOOKUP(M75,[1]Customer!$A:$A,[1]Customer!$B:$B),IF(N75&lt;&gt;0,LOOKUP(N75,[1]Supplier!$A:$A,[1]Supplier!$B:$B)))=FALSE,O75&lt;&gt;0),LOOKUP(O75,[1]Branch!$A:$A,[1]Branch!$B:$B),IF(M75&lt;&gt;0,LOOKUP(M75,[1]Customer!$A:$A,[1]Customer!$B:$B),IF(N75&lt;&gt;0,LOOKUP(N75,[1]Supplier!$A:$A,[1]Supplier!$B:$B))))),"")</f>
        <v>Nathani Chemicals</v>
      </c>
      <c r="R75" s="4" t="str">
        <f>IFERROR(IF(IF(AND(IF(M75&lt;&gt;0,LOOKUP(M75,[1]Customer!$A:$A,[1]Customer!$V:$V),IF(N75&lt;&gt;0,LOOKUP(N75,[1]Supplier!$A:$A,[1]Supplier!$V:$V)))=FALSE,O75&lt;&gt;0),LOOKUP(O75,[1]Branch!$A:$A,[1]Branch!$V:$V),IF(M75&lt;&gt;0,LOOKUP(M75,[1]Customer!$A:$A,[1]Customer!$V:$V),IF(N75&lt;&gt;0,LOOKUP(N75,[1]Supplier!$A:$A,[1]Supplier!$V:$V))))=FALSE,LOOKUP(P75,[1]Banking!$A:$A,[1]Banking!$C:$C),IF(AND(IF(M75&lt;&gt;0,LOOKUP(M75,[1]Customer!$A:$A,[1]Customer!$V:$V),IF(N75&lt;&gt;0,LOOKUP(N75,[1]Supplier!$A:$A,[1]Supplier!$V:$V)))=FALSE,O75&lt;&gt;0),LOOKUP(O75,[1]Branch!$A:$A,[1]Branch!$V:$V),IF(M75&lt;&gt;0,LOOKUP(M75,[1]Customer!$A:$A,[1]Customer!$V:$V),IF(N75&lt;&gt;0,LOOKUP(N75,[1]Supplier!$A:$A,[1]Supplier!$V:$V))))),"")</f>
        <v>Darmawan</v>
      </c>
      <c r="S75" s="12">
        <f>IFERROR(SUMIF(CREF!A:A,PREF!A75,CREF!G:G),"")</f>
        <v>-20600</v>
      </c>
    </row>
    <row r="76" spans="1:19">
      <c r="A76" s="16">
        <v>75</v>
      </c>
      <c r="B76" s="17">
        <v>41318</v>
      </c>
      <c r="C76" s="16"/>
      <c r="D76" s="16"/>
      <c r="E76" s="16"/>
      <c r="F76" s="16"/>
      <c r="G76" s="16"/>
      <c r="H76" s="16"/>
      <c r="I76" s="16"/>
      <c r="J76" s="16"/>
      <c r="K76" s="16">
        <v>54</v>
      </c>
      <c r="L76" s="16"/>
      <c r="M76" s="16"/>
      <c r="N76" s="16"/>
      <c r="O76" s="16"/>
      <c r="P76" s="16" t="s">
        <v>35</v>
      </c>
      <c r="Q76" s="4" t="str">
        <f>IFERROR(IF(IF(AND(IF(M76&lt;&gt;0,LOOKUP(M76,[1]Customer!$A:$A,[1]Customer!$B:$B),IF(N76&lt;&gt;0,LOOKUP(N76,[1]Supplier!$A:$A,[1]Supplier!$B:$B)))=FALSE,O76&lt;&gt;0),LOOKUP(O76,[1]Branch!$A:$A,[1]Branch!$B:$B),IF(M76&lt;&gt;0,LOOKUP(M76,[1]Customer!$A:$A,[1]Customer!$B:$B),IF(N76&lt;&gt;0,LOOKUP(N76,[1]Supplier!$A:$A,[1]Supplier!$B:$B))))=FALSE,LOOKUP(P76,[1]Banking!$A:$A,[1]Banking!$B:$B),IF(AND(IF(M76&lt;&gt;0,LOOKUP(M76,[1]Customer!$A:$A,[1]Customer!$B:$B),IF(N76&lt;&gt;0,LOOKUP(N76,[1]Supplier!$A:$A,[1]Supplier!$B:$B)))=FALSE,O76&lt;&gt;0),LOOKUP(O76,[1]Branch!$A:$A,[1]Branch!$B:$B),IF(M76&lt;&gt;0,LOOKUP(M76,[1]Customer!$A:$A,[1]Customer!$B:$B),IF(N76&lt;&gt;0,LOOKUP(N76,[1]Supplier!$A:$A,[1]Supplier!$B:$B))))),"")</f>
        <v>Kas Kecil Nathani Chemicals</v>
      </c>
      <c r="R76" s="4">
        <f>IFERROR(IF(IF(AND(IF(M76&lt;&gt;0,LOOKUP(M76,[1]Customer!$A:$A,[1]Customer!$V:$V),IF(N76&lt;&gt;0,LOOKUP(N76,[1]Supplier!$A:$A,[1]Supplier!$V:$V)))=FALSE,O76&lt;&gt;0),LOOKUP(O76,[1]Branch!$A:$A,[1]Branch!$V:$V),IF(M76&lt;&gt;0,LOOKUP(M76,[1]Customer!$A:$A,[1]Customer!$V:$V),IF(N76&lt;&gt;0,LOOKUP(N76,[1]Supplier!$A:$A,[1]Supplier!$V:$V))))=FALSE,LOOKUP(P76,[1]Banking!$A:$A,[1]Banking!$C:$C),IF(AND(IF(M76&lt;&gt;0,LOOKUP(M76,[1]Customer!$A:$A,[1]Customer!$V:$V),IF(N76&lt;&gt;0,LOOKUP(N76,[1]Supplier!$A:$A,[1]Supplier!$V:$V)))=FALSE,O76&lt;&gt;0),LOOKUP(O76,[1]Branch!$A:$A,[1]Branch!$V:$V),IF(M76&lt;&gt;0,LOOKUP(M76,[1]Customer!$A:$A,[1]Customer!$V:$V),IF(N76&lt;&gt;0,LOOKUP(N76,[1]Supplier!$A:$A,[1]Supplier!$V:$V))))),"")</f>
        <v>0</v>
      </c>
      <c r="S76" s="12">
        <f>IFERROR(SUMIF(CREF!A:A,PREF!A76,CREF!G:G),"")</f>
        <v>-1339790</v>
      </c>
    </row>
    <row r="77" spans="1:19">
      <c r="A77" s="16">
        <v>76</v>
      </c>
      <c r="B77" s="17">
        <v>41318</v>
      </c>
      <c r="C77" s="16"/>
      <c r="D77" s="16"/>
      <c r="E77" s="16"/>
      <c r="F77" s="16"/>
      <c r="G77" s="16"/>
      <c r="H77" s="16"/>
      <c r="I77" s="16"/>
      <c r="J77" s="16">
        <v>21</v>
      </c>
      <c r="K77" s="16"/>
      <c r="L77" s="16"/>
      <c r="M77" s="16"/>
      <c r="N77" s="16"/>
      <c r="O77" s="16"/>
      <c r="P77" s="16" t="s">
        <v>36</v>
      </c>
      <c r="Q77" s="4" t="str">
        <f>IFERROR(IF(IF(AND(IF(M77&lt;&gt;0,LOOKUP(M77,[1]Customer!$A:$A,[1]Customer!$B:$B),IF(N77&lt;&gt;0,LOOKUP(N77,[1]Supplier!$A:$A,[1]Supplier!$B:$B)))=FALSE,O77&lt;&gt;0),LOOKUP(O77,[1]Branch!$A:$A,[1]Branch!$B:$B),IF(M77&lt;&gt;0,LOOKUP(M77,[1]Customer!$A:$A,[1]Customer!$B:$B),IF(N77&lt;&gt;0,LOOKUP(N77,[1]Supplier!$A:$A,[1]Supplier!$B:$B))))=FALSE,LOOKUP(P77,[1]Banking!$A:$A,[1]Banking!$B:$B),IF(AND(IF(M77&lt;&gt;0,LOOKUP(M77,[1]Customer!$A:$A,[1]Customer!$B:$B),IF(N77&lt;&gt;0,LOOKUP(N77,[1]Supplier!$A:$A,[1]Supplier!$B:$B)))=FALSE,O77&lt;&gt;0),LOOKUP(O77,[1]Branch!$A:$A,[1]Branch!$B:$B),IF(M77&lt;&gt;0,LOOKUP(M77,[1]Customer!$A:$A,[1]Customer!$B:$B),IF(N77&lt;&gt;0,LOOKUP(N77,[1]Supplier!$A:$A,[1]Supplier!$B:$B))))),"")</f>
        <v>Kas Bank BCA 7580701838</v>
      </c>
      <c r="R77" s="4">
        <f>IFERROR(IF(IF(AND(IF(M77&lt;&gt;0,LOOKUP(M77,[1]Customer!$A:$A,[1]Customer!$V:$V),IF(N77&lt;&gt;0,LOOKUP(N77,[1]Supplier!$A:$A,[1]Supplier!$V:$V)))=FALSE,O77&lt;&gt;0),LOOKUP(O77,[1]Branch!$A:$A,[1]Branch!$V:$V),IF(M77&lt;&gt;0,LOOKUP(M77,[1]Customer!$A:$A,[1]Customer!$V:$V),IF(N77&lt;&gt;0,LOOKUP(N77,[1]Supplier!$A:$A,[1]Supplier!$V:$V))))=FALSE,LOOKUP(P77,[1]Banking!$A:$A,[1]Banking!$C:$C),IF(AND(IF(M77&lt;&gt;0,LOOKUP(M77,[1]Customer!$A:$A,[1]Customer!$V:$V),IF(N77&lt;&gt;0,LOOKUP(N77,[1]Supplier!$A:$A,[1]Supplier!$V:$V)))=FALSE,O77&lt;&gt;0),LOOKUP(O77,[1]Branch!$A:$A,[1]Branch!$V:$V),IF(M77&lt;&gt;0,LOOKUP(M77,[1]Customer!$A:$A,[1]Customer!$V:$V),IF(N77&lt;&gt;0,LOOKUP(N77,[1]Supplier!$A:$A,[1]Supplier!$V:$V))))),"")</f>
        <v>0</v>
      </c>
      <c r="S77" s="12">
        <f>IFERROR(SUMIF(CREF!A:A,PREF!A77,CREF!G:G),"")</f>
        <v>1339790</v>
      </c>
    </row>
    <row r="78" spans="1:19">
      <c r="A78" s="16">
        <v>77</v>
      </c>
      <c r="B78" s="17">
        <v>41319</v>
      </c>
      <c r="C78" s="16"/>
      <c r="D78" s="16"/>
      <c r="E78" s="16"/>
      <c r="F78" s="16"/>
      <c r="G78" s="16"/>
      <c r="H78" s="16"/>
      <c r="I78" s="16"/>
      <c r="J78" s="16"/>
      <c r="K78" s="16">
        <v>55</v>
      </c>
      <c r="L78" s="16"/>
      <c r="M78" s="16"/>
      <c r="N78" s="16"/>
      <c r="O78" s="16" t="s">
        <v>26</v>
      </c>
      <c r="P78" s="16"/>
      <c r="Q78" s="4" t="str">
        <f>IFERROR(IF(IF(AND(IF(M78&lt;&gt;0,LOOKUP(M78,[1]Customer!$A:$A,[1]Customer!$B:$B),IF(N78&lt;&gt;0,LOOKUP(N78,[1]Supplier!$A:$A,[1]Supplier!$B:$B)))=FALSE,O78&lt;&gt;0),LOOKUP(O78,[1]Branch!$A:$A,[1]Branch!$B:$B),IF(M78&lt;&gt;0,LOOKUP(M78,[1]Customer!$A:$A,[1]Customer!$B:$B),IF(N78&lt;&gt;0,LOOKUP(N78,[1]Supplier!$A:$A,[1]Supplier!$B:$B))))=FALSE,LOOKUP(P78,[1]Banking!$A:$A,[1]Banking!$B:$B),IF(AND(IF(M78&lt;&gt;0,LOOKUP(M78,[1]Customer!$A:$A,[1]Customer!$B:$B),IF(N78&lt;&gt;0,LOOKUP(N78,[1]Supplier!$A:$A,[1]Supplier!$B:$B)))=FALSE,O78&lt;&gt;0),LOOKUP(O78,[1]Branch!$A:$A,[1]Branch!$B:$B),IF(M78&lt;&gt;0,LOOKUP(M78,[1]Customer!$A:$A,[1]Customer!$B:$B),IF(N78&lt;&gt;0,LOOKUP(N78,[1]Supplier!$A:$A,[1]Supplier!$B:$B))))),"")</f>
        <v>Nathani Chemicals</v>
      </c>
      <c r="R78" s="4" t="str">
        <f>IFERROR(IF(IF(AND(IF(M78&lt;&gt;0,LOOKUP(M78,[1]Customer!$A:$A,[1]Customer!$V:$V),IF(N78&lt;&gt;0,LOOKUP(N78,[1]Supplier!$A:$A,[1]Supplier!$V:$V)))=FALSE,O78&lt;&gt;0),LOOKUP(O78,[1]Branch!$A:$A,[1]Branch!$V:$V),IF(M78&lt;&gt;0,LOOKUP(M78,[1]Customer!$A:$A,[1]Customer!$V:$V),IF(N78&lt;&gt;0,LOOKUP(N78,[1]Supplier!$A:$A,[1]Supplier!$V:$V))))=FALSE,LOOKUP(P78,[1]Banking!$A:$A,[1]Banking!$C:$C),IF(AND(IF(M78&lt;&gt;0,LOOKUP(M78,[1]Customer!$A:$A,[1]Customer!$V:$V),IF(N78&lt;&gt;0,LOOKUP(N78,[1]Supplier!$A:$A,[1]Supplier!$V:$V)))=FALSE,O78&lt;&gt;0),LOOKUP(O78,[1]Branch!$A:$A,[1]Branch!$V:$V),IF(M78&lt;&gt;0,LOOKUP(M78,[1]Customer!$A:$A,[1]Customer!$V:$V),IF(N78&lt;&gt;0,LOOKUP(N78,[1]Supplier!$A:$A,[1]Supplier!$V:$V))))),"")</f>
        <v>Darmawan</v>
      </c>
      <c r="S78" s="12">
        <f>IFERROR(SUMIF(CREF!A:A,PREF!A78,CREF!G:G),"")</f>
        <v>-27000</v>
      </c>
    </row>
    <row r="79" spans="1:19">
      <c r="A79" s="16">
        <v>78</v>
      </c>
      <c r="B79" s="17">
        <v>41319</v>
      </c>
      <c r="C79" s="16"/>
      <c r="D79" s="16"/>
      <c r="E79" s="16"/>
      <c r="F79" s="16"/>
      <c r="G79" s="16"/>
      <c r="H79" s="16"/>
      <c r="I79" s="16"/>
      <c r="J79" s="16"/>
      <c r="K79" s="16">
        <v>56</v>
      </c>
      <c r="L79" s="16"/>
      <c r="M79" s="16"/>
      <c r="N79" s="16"/>
      <c r="O79" s="16" t="s">
        <v>26</v>
      </c>
      <c r="P79" s="16"/>
      <c r="Q79" s="4" t="str">
        <f>IFERROR(IF(IF(AND(IF(M79&lt;&gt;0,LOOKUP(M79,[1]Customer!$A:$A,[1]Customer!$B:$B),IF(N79&lt;&gt;0,LOOKUP(N79,[1]Supplier!$A:$A,[1]Supplier!$B:$B)))=FALSE,O79&lt;&gt;0),LOOKUP(O79,[1]Branch!$A:$A,[1]Branch!$B:$B),IF(M79&lt;&gt;0,LOOKUP(M79,[1]Customer!$A:$A,[1]Customer!$B:$B),IF(N79&lt;&gt;0,LOOKUP(N79,[1]Supplier!$A:$A,[1]Supplier!$B:$B))))=FALSE,LOOKUP(P79,[1]Banking!$A:$A,[1]Banking!$B:$B),IF(AND(IF(M79&lt;&gt;0,LOOKUP(M79,[1]Customer!$A:$A,[1]Customer!$B:$B),IF(N79&lt;&gt;0,LOOKUP(N79,[1]Supplier!$A:$A,[1]Supplier!$B:$B)))=FALSE,O79&lt;&gt;0),LOOKUP(O79,[1]Branch!$A:$A,[1]Branch!$B:$B),IF(M79&lt;&gt;0,LOOKUP(M79,[1]Customer!$A:$A,[1]Customer!$B:$B),IF(N79&lt;&gt;0,LOOKUP(N79,[1]Supplier!$A:$A,[1]Supplier!$B:$B))))),"")</f>
        <v>Nathani Chemicals</v>
      </c>
      <c r="R79" s="4" t="str">
        <f>IFERROR(IF(IF(AND(IF(M79&lt;&gt;0,LOOKUP(M79,[1]Customer!$A:$A,[1]Customer!$V:$V),IF(N79&lt;&gt;0,LOOKUP(N79,[1]Supplier!$A:$A,[1]Supplier!$V:$V)))=FALSE,O79&lt;&gt;0),LOOKUP(O79,[1]Branch!$A:$A,[1]Branch!$V:$V),IF(M79&lt;&gt;0,LOOKUP(M79,[1]Customer!$A:$A,[1]Customer!$V:$V),IF(N79&lt;&gt;0,LOOKUP(N79,[1]Supplier!$A:$A,[1]Supplier!$V:$V))))=FALSE,LOOKUP(P79,[1]Banking!$A:$A,[1]Banking!$C:$C),IF(AND(IF(M79&lt;&gt;0,LOOKUP(M79,[1]Customer!$A:$A,[1]Customer!$V:$V),IF(N79&lt;&gt;0,LOOKUP(N79,[1]Supplier!$A:$A,[1]Supplier!$V:$V)))=FALSE,O79&lt;&gt;0),LOOKUP(O79,[1]Branch!$A:$A,[1]Branch!$V:$V),IF(M79&lt;&gt;0,LOOKUP(M79,[1]Customer!$A:$A,[1]Customer!$V:$V),IF(N79&lt;&gt;0,LOOKUP(N79,[1]Supplier!$A:$A,[1]Supplier!$V:$V))))),"")</f>
        <v>Darmawan</v>
      </c>
      <c r="S79" s="12">
        <f>IFERROR(SUMIF(CREF!A:A,PREF!A79,CREF!G:G),"")</f>
        <v>-515800</v>
      </c>
    </row>
    <row r="80" spans="1:19">
      <c r="A80" s="16">
        <v>79</v>
      </c>
      <c r="B80" s="17">
        <v>41324</v>
      </c>
      <c r="C80" s="16"/>
      <c r="D80" s="16"/>
      <c r="E80" s="16"/>
      <c r="F80" s="16"/>
      <c r="G80" s="16"/>
      <c r="H80" s="16"/>
      <c r="I80" s="16"/>
      <c r="J80" s="16"/>
      <c r="K80" s="16">
        <v>57</v>
      </c>
      <c r="L80" s="16"/>
      <c r="M80" s="16"/>
      <c r="N80" s="16"/>
      <c r="O80" s="16"/>
      <c r="P80" s="16" t="s">
        <v>35</v>
      </c>
      <c r="Q80" s="4" t="str">
        <f>IFERROR(IF(IF(AND(IF(M80&lt;&gt;0,LOOKUP(M80,[1]Customer!$A:$A,[1]Customer!$B:$B),IF(N80&lt;&gt;0,LOOKUP(N80,[1]Supplier!$A:$A,[1]Supplier!$B:$B)))=FALSE,O80&lt;&gt;0),LOOKUP(O80,[1]Branch!$A:$A,[1]Branch!$B:$B),IF(M80&lt;&gt;0,LOOKUP(M80,[1]Customer!$A:$A,[1]Customer!$B:$B),IF(N80&lt;&gt;0,LOOKUP(N80,[1]Supplier!$A:$A,[1]Supplier!$B:$B))))=FALSE,LOOKUP(P80,[1]Banking!$A:$A,[1]Banking!$B:$B),IF(AND(IF(M80&lt;&gt;0,LOOKUP(M80,[1]Customer!$A:$A,[1]Customer!$B:$B),IF(N80&lt;&gt;0,LOOKUP(N80,[1]Supplier!$A:$A,[1]Supplier!$B:$B)))=FALSE,O80&lt;&gt;0),LOOKUP(O80,[1]Branch!$A:$A,[1]Branch!$B:$B),IF(M80&lt;&gt;0,LOOKUP(M80,[1]Customer!$A:$A,[1]Customer!$B:$B),IF(N80&lt;&gt;0,LOOKUP(N80,[1]Supplier!$A:$A,[1]Supplier!$B:$B))))),"")</f>
        <v>Kas Kecil Nathani Chemicals</v>
      </c>
      <c r="R80" s="4">
        <f>IFERROR(IF(IF(AND(IF(M80&lt;&gt;0,LOOKUP(M80,[1]Customer!$A:$A,[1]Customer!$V:$V),IF(N80&lt;&gt;0,LOOKUP(N80,[1]Supplier!$A:$A,[1]Supplier!$V:$V)))=FALSE,O80&lt;&gt;0),LOOKUP(O80,[1]Branch!$A:$A,[1]Branch!$V:$V),IF(M80&lt;&gt;0,LOOKUP(M80,[1]Customer!$A:$A,[1]Customer!$V:$V),IF(N80&lt;&gt;0,LOOKUP(N80,[1]Supplier!$A:$A,[1]Supplier!$V:$V))))=FALSE,LOOKUP(P80,[1]Banking!$A:$A,[1]Banking!$C:$C),IF(AND(IF(M80&lt;&gt;0,LOOKUP(M80,[1]Customer!$A:$A,[1]Customer!$V:$V),IF(N80&lt;&gt;0,LOOKUP(N80,[1]Supplier!$A:$A,[1]Supplier!$V:$V)))=FALSE,O80&lt;&gt;0),LOOKUP(O80,[1]Branch!$A:$A,[1]Branch!$V:$V),IF(M80&lt;&gt;0,LOOKUP(M80,[1]Customer!$A:$A,[1]Customer!$V:$V),IF(N80&lt;&gt;0,LOOKUP(N80,[1]Supplier!$A:$A,[1]Supplier!$V:$V))))),"")</f>
        <v>0</v>
      </c>
      <c r="S80" s="12">
        <f>IFERROR(SUMIF(CREF!A:A,PREF!A80,CREF!G:G),"")</f>
        <v>-1891362</v>
      </c>
    </row>
    <row r="81" spans="1:19">
      <c r="A81" s="16">
        <v>80</v>
      </c>
      <c r="B81" s="17">
        <v>41324</v>
      </c>
      <c r="C81" s="16"/>
      <c r="D81" s="16"/>
      <c r="E81" s="16"/>
      <c r="F81" s="16"/>
      <c r="G81" s="16"/>
      <c r="H81" s="16"/>
      <c r="I81" s="16"/>
      <c r="J81" s="16">
        <v>22</v>
      </c>
      <c r="K81" s="16"/>
      <c r="L81" s="16"/>
      <c r="M81" s="16"/>
      <c r="N81" s="16"/>
      <c r="O81" s="16"/>
      <c r="P81" s="16" t="s">
        <v>36</v>
      </c>
      <c r="Q81" s="4" t="str">
        <f>IFERROR(IF(IF(AND(IF(M81&lt;&gt;0,LOOKUP(M81,[1]Customer!$A:$A,[1]Customer!$B:$B),IF(N81&lt;&gt;0,LOOKUP(N81,[1]Supplier!$A:$A,[1]Supplier!$B:$B)))=FALSE,O81&lt;&gt;0),LOOKUP(O81,[1]Branch!$A:$A,[1]Branch!$B:$B),IF(M81&lt;&gt;0,LOOKUP(M81,[1]Customer!$A:$A,[1]Customer!$B:$B),IF(N81&lt;&gt;0,LOOKUP(N81,[1]Supplier!$A:$A,[1]Supplier!$B:$B))))=FALSE,LOOKUP(P81,[1]Banking!$A:$A,[1]Banking!$B:$B),IF(AND(IF(M81&lt;&gt;0,LOOKUP(M81,[1]Customer!$A:$A,[1]Customer!$B:$B),IF(N81&lt;&gt;0,LOOKUP(N81,[1]Supplier!$A:$A,[1]Supplier!$B:$B)))=FALSE,O81&lt;&gt;0),LOOKUP(O81,[1]Branch!$A:$A,[1]Branch!$B:$B),IF(M81&lt;&gt;0,LOOKUP(M81,[1]Customer!$A:$A,[1]Customer!$B:$B),IF(N81&lt;&gt;0,LOOKUP(N81,[1]Supplier!$A:$A,[1]Supplier!$B:$B))))),"")</f>
        <v>Kas Bank BCA 7580701838</v>
      </c>
      <c r="R81" s="4">
        <f>IFERROR(IF(IF(AND(IF(M81&lt;&gt;0,LOOKUP(M81,[1]Customer!$A:$A,[1]Customer!$V:$V),IF(N81&lt;&gt;0,LOOKUP(N81,[1]Supplier!$A:$A,[1]Supplier!$V:$V)))=FALSE,O81&lt;&gt;0),LOOKUP(O81,[1]Branch!$A:$A,[1]Branch!$V:$V),IF(M81&lt;&gt;0,LOOKUP(M81,[1]Customer!$A:$A,[1]Customer!$V:$V),IF(N81&lt;&gt;0,LOOKUP(N81,[1]Supplier!$A:$A,[1]Supplier!$V:$V))))=FALSE,LOOKUP(P81,[1]Banking!$A:$A,[1]Banking!$C:$C),IF(AND(IF(M81&lt;&gt;0,LOOKUP(M81,[1]Customer!$A:$A,[1]Customer!$V:$V),IF(N81&lt;&gt;0,LOOKUP(N81,[1]Supplier!$A:$A,[1]Supplier!$V:$V)))=FALSE,O81&lt;&gt;0),LOOKUP(O81,[1]Branch!$A:$A,[1]Branch!$V:$V),IF(M81&lt;&gt;0,LOOKUP(M81,[1]Customer!$A:$A,[1]Customer!$V:$V),IF(N81&lt;&gt;0,LOOKUP(N81,[1]Supplier!$A:$A,[1]Supplier!$V:$V))))),"")</f>
        <v>0</v>
      </c>
      <c r="S81" s="12">
        <f>IFERROR(SUMIF(CREF!A:A,PREF!A81,CREF!G:G),"")</f>
        <v>1891362</v>
      </c>
    </row>
    <row r="82" spans="1:19">
      <c r="A82" s="16">
        <v>81</v>
      </c>
      <c r="B82" s="17">
        <v>41325</v>
      </c>
      <c r="C82" s="16"/>
      <c r="D82" s="16"/>
      <c r="E82" s="16"/>
      <c r="F82" s="16"/>
      <c r="G82" s="16"/>
      <c r="H82" s="16"/>
      <c r="I82" s="16"/>
      <c r="J82" s="16"/>
      <c r="K82" s="16">
        <v>58</v>
      </c>
      <c r="L82" s="16"/>
      <c r="M82" s="16"/>
      <c r="N82" s="16"/>
      <c r="O82" s="16" t="s">
        <v>26</v>
      </c>
      <c r="P82" s="16"/>
      <c r="Q82" s="4" t="str">
        <f>IFERROR(IF(IF(AND(IF(M82&lt;&gt;0,LOOKUP(M82,[1]Customer!$A:$A,[1]Customer!$B:$B),IF(N82&lt;&gt;0,LOOKUP(N82,[1]Supplier!$A:$A,[1]Supplier!$B:$B)))=FALSE,O82&lt;&gt;0),LOOKUP(O82,[1]Branch!$A:$A,[1]Branch!$B:$B),IF(M82&lt;&gt;0,LOOKUP(M82,[1]Customer!$A:$A,[1]Customer!$B:$B),IF(N82&lt;&gt;0,LOOKUP(N82,[1]Supplier!$A:$A,[1]Supplier!$B:$B))))=FALSE,LOOKUP(P82,[1]Banking!$A:$A,[1]Banking!$B:$B),IF(AND(IF(M82&lt;&gt;0,LOOKUP(M82,[1]Customer!$A:$A,[1]Customer!$B:$B),IF(N82&lt;&gt;0,LOOKUP(N82,[1]Supplier!$A:$A,[1]Supplier!$B:$B)))=FALSE,O82&lt;&gt;0),LOOKUP(O82,[1]Branch!$A:$A,[1]Branch!$B:$B),IF(M82&lt;&gt;0,LOOKUP(M82,[1]Customer!$A:$A,[1]Customer!$B:$B),IF(N82&lt;&gt;0,LOOKUP(N82,[1]Supplier!$A:$A,[1]Supplier!$B:$B))))),"")</f>
        <v>Nathani Chemicals</v>
      </c>
      <c r="R82" s="4" t="str">
        <f>IFERROR(IF(IF(AND(IF(M82&lt;&gt;0,LOOKUP(M82,[1]Customer!$A:$A,[1]Customer!$V:$V),IF(N82&lt;&gt;0,LOOKUP(N82,[1]Supplier!$A:$A,[1]Supplier!$V:$V)))=FALSE,O82&lt;&gt;0),LOOKUP(O82,[1]Branch!$A:$A,[1]Branch!$V:$V),IF(M82&lt;&gt;0,LOOKUP(M82,[1]Customer!$A:$A,[1]Customer!$V:$V),IF(N82&lt;&gt;0,LOOKUP(N82,[1]Supplier!$A:$A,[1]Supplier!$V:$V))))=FALSE,LOOKUP(P82,[1]Banking!$A:$A,[1]Banking!$C:$C),IF(AND(IF(M82&lt;&gt;0,LOOKUP(M82,[1]Customer!$A:$A,[1]Customer!$V:$V),IF(N82&lt;&gt;0,LOOKUP(N82,[1]Supplier!$A:$A,[1]Supplier!$V:$V)))=FALSE,O82&lt;&gt;0),LOOKUP(O82,[1]Branch!$A:$A,[1]Branch!$V:$V),IF(M82&lt;&gt;0,LOOKUP(M82,[1]Customer!$A:$A,[1]Customer!$V:$V),IF(N82&lt;&gt;0,LOOKUP(N82,[1]Supplier!$A:$A,[1]Supplier!$V:$V))))),"")</f>
        <v>Darmawan</v>
      </c>
      <c r="S82" s="12">
        <f>IFERROR(SUMIF(CREF!A:A,PREF!A82,CREF!G:G),"")</f>
        <v>-6300</v>
      </c>
    </row>
    <row r="83" spans="1:19">
      <c r="A83" s="16">
        <v>82</v>
      </c>
      <c r="B83" s="17">
        <v>41325</v>
      </c>
      <c r="C83" s="16"/>
      <c r="D83" s="16"/>
      <c r="E83" s="16"/>
      <c r="F83" s="16"/>
      <c r="G83" s="16"/>
      <c r="H83" s="16"/>
      <c r="I83" s="16"/>
      <c r="J83" s="16"/>
      <c r="K83" s="16">
        <v>59</v>
      </c>
      <c r="L83" s="16"/>
      <c r="M83" s="16"/>
      <c r="N83" s="16"/>
      <c r="O83" s="16" t="s">
        <v>26</v>
      </c>
      <c r="P83" s="16"/>
      <c r="Q83" s="4" t="str">
        <f>IFERROR(IF(IF(AND(IF(M83&lt;&gt;0,LOOKUP(M83,[1]Customer!$A:$A,[1]Customer!$B:$B),IF(N83&lt;&gt;0,LOOKUP(N83,[1]Supplier!$A:$A,[1]Supplier!$B:$B)))=FALSE,O83&lt;&gt;0),LOOKUP(O83,[1]Branch!$A:$A,[1]Branch!$B:$B),IF(M83&lt;&gt;0,LOOKUP(M83,[1]Customer!$A:$A,[1]Customer!$B:$B),IF(N83&lt;&gt;0,LOOKUP(N83,[1]Supplier!$A:$A,[1]Supplier!$B:$B))))=FALSE,LOOKUP(P83,[1]Banking!$A:$A,[1]Banking!$B:$B),IF(AND(IF(M83&lt;&gt;0,LOOKUP(M83,[1]Customer!$A:$A,[1]Customer!$B:$B),IF(N83&lt;&gt;0,LOOKUP(N83,[1]Supplier!$A:$A,[1]Supplier!$B:$B)))=FALSE,O83&lt;&gt;0),LOOKUP(O83,[1]Branch!$A:$A,[1]Branch!$B:$B),IF(M83&lt;&gt;0,LOOKUP(M83,[1]Customer!$A:$A,[1]Customer!$B:$B),IF(N83&lt;&gt;0,LOOKUP(N83,[1]Supplier!$A:$A,[1]Supplier!$B:$B))))),"")</f>
        <v>Nathani Chemicals</v>
      </c>
      <c r="R83" s="4" t="str">
        <f>IFERROR(IF(IF(AND(IF(M83&lt;&gt;0,LOOKUP(M83,[1]Customer!$A:$A,[1]Customer!$V:$V),IF(N83&lt;&gt;0,LOOKUP(N83,[1]Supplier!$A:$A,[1]Supplier!$V:$V)))=FALSE,O83&lt;&gt;0),LOOKUP(O83,[1]Branch!$A:$A,[1]Branch!$V:$V),IF(M83&lt;&gt;0,LOOKUP(M83,[1]Customer!$A:$A,[1]Customer!$V:$V),IF(N83&lt;&gt;0,LOOKUP(N83,[1]Supplier!$A:$A,[1]Supplier!$V:$V))))=FALSE,LOOKUP(P83,[1]Banking!$A:$A,[1]Banking!$C:$C),IF(AND(IF(M83&lt;&gt;0,LOOKUP(M83,[1]Customer!$A:$A,[1]Customer!$V:$V),IF(N83&lt;&gt;0,LOOKUP(N83,[1]Supplier!$A:$A,[1]Supplier!$V:$V)))=FALSE,O83&lt;&gt;0),LOOKUP(O83,[1]Branch!$A:$A,[1]Branch!$V:$V),IF(M83&lt;&gt;0,LOOKUP(M83,[1]Customer!$A:$A,[1]Customer!$V:$V),IF(N83&lt;&gt;0,LOOKUP(N83,[1]Supplier!$A:$A,[1]Supplier!$V:$V))))),"")</f>
        <v>Darmawan</v>
      </c>
      <c r="S83" s="12">
        <f>IFERROR(SUMIF(CREF!A:A,PREF!A83,CREF!G:G),"")</f>
        <v>-1192560</v>
      </c>
    </row>
    <row r="84" spans="1:19">
      <c r="A84" s="16">
        <v>83</v>
      </c>
      <c r="B84" s="17">
        <v>41325</v>
      </c>
      <c r="C84" s="16"/>
      <c r="D84" s="16"/>
      <c r="E84" s="16"/>
      <c r="F84" s="16"/>
      <c r="G84" s="16"/>
      <c r="H84" s="16"/>
      <c r="I84" s="16"/>
      <c r="J84" s="16"/>
      <c r="K84" s="16">
        <v>60</v>
      </c>
      <c r="L84" s="16"/>
      <c r="M84" s="16"/>
      <c r="N84" s="16"/>
      <c r="O84" s="16" t="s">
        <v>26</v>
      </c>
      <c r="P84" s="16"/>
      <c r="Q84" s="4" t="str">
        <f>IFERROR(IF(IF(AND(IF(M84&lt;&gt;0,LOOKUP(M84,[1]Customer!$A:$A,[1]Customer!$B:$B),IF(N84&lt;&gt;0,LOOKUP(N84,[1]Supplier!$A:$A,[1]Supplier!$B:$B)))=FALSE,O84&lt;&gt;0),LOOKUP(O84,[1]Branch!$A:$A,[1]Branch!$B:$B),IF(M84&lt;&gt;0,LOOKUP(M84,[1]Customer!$A:$A,[1]Customer!$B:$B),IF(N84&lt;&gt;0,LOOKUP(N84,[1]Supplier!$A:$A,[1]Supplier!$B:$B))))=FALSE,LOOKUP(P84,[1]Banking!$A:$A,[1]Banking!$B:$B),IF(AND(IF(M84&lt;&gt;0,LOOKUP(M84,[1]Customer!$A:$A,[1]Customer!$B:$B),IF(N84&lt;&gt;0,LOOKUP(N84,[1]Supplier!$A:$A,[1]Supplier!$B:$B)))=FALSE,O84&lt;&gt;0),LOOKUP(O84,[1]Branch!$A:$A,[1]Branch!$B:$B),IF(M84&lt;&gt;0,LOOKUP(M84,[1]Customer!$A:$A,[1]Customer!$B:$B),IF(N84&lt;&gt;0,LOOKUP(N84,[1]Supplier!$A:$A,[1]Supplier!$B:$B))))),"")</f>
        <v>Nathani Chemicals</v>
      </c>
      <c r="R84" s="4" t="str">
        <f>IFERROR(IF(IF(AND(IF(M84&lt;&gt;0,LOOKUP(M84,[1]Customer!$A:$A,[1]Customer!$V:$V),IF(N84&lt;&gt;0,LOOKUP(N84,[1]Supplier!$A:$A,[1]Supplier!$V:$V)))=FALSE,O84&lt;&gt;0),LOOKUP(O84,[1]Branch!$A:$A,[1]Branch!$V:$V),IF(M84&lt;&gt;0,LOOKUP(M84,[1]Customer!$A:$A,[1]Customer!$V:$V),IF(N84&lt;&gt;0,LOOKUP(N84,[1]Supplier!$A:$A,[1]Supplier!$V:$V))))=FALSE,LOOKUP(P84,[1]Banking!$A:$A,[1]Banking!$C:$C),IF(AND(IF(M84&lt;&gt;0,LOOKUP(M84,[1]Customer!$A:$A,[1]Customer!$V:$V),IF(N84&lt;&gt;0,LOOKUP(N84,[1]Supplier!$A:$A,[1]Supplier!$V:$V)))=FALSE,O84&lt;&gt;0),LOOKUP(O84,[1]Branch!$A:$A,[1]Branch!$V:$V),IF(M84&lt;&gt;0,LOOKUP(M84,[1]Customer!$A:$A,[1]Customer!$V:$V),IF(N84&lt;&gt;0,LOOKUP(N84,[1]Supplier!$A:$A,[1]Supplier!$V:$V))))),"")</f>
        <v>Darmawan</v>
      </c>
      <c r="S84" s="12">
        <f>IFERROR(SUMIF(CREF!A:A,PREF!A84,CREF!G:G),"")</f>
        <v>-128500</v>
      </c>
    </row>
    <row r="85" spans="1:19">
      <c r="A85" s="16">
        <v>84</v>
      </c>
      <c r="B85" s="17">
        <v>41325</v>
      </c>
      <c r="C85" s="16"/>
      <c r="D85" s="16"/>
      <c r="E85" s="16"/>
      <c r="F85" s="16"/>
      <c r="G85" s="16"/>
      <c r="H85" s="16"/>
      <c r="I85" s="16"/>
      <c r="J85" s="16"/>
      <c r="K85" s="16">
        <v>61</v>
      </c>
      <c r="L85" s="16"/>
      <c r="M85" s="16"/>
      <c r="N85" s="16"/>
      <c r="O85" s="16" t="s">
        <v>26</v>
      </c>
      <c r="P85" s="16"/>
      <c r="Q85" s="4" t="str">
        <f>IFERROR(IF(IF(AND(IF(M85&lt;&gt;0,LOOKUP(M85,[1]Customer!$A:$A,[1]Customer!$B:$B),IF(N85&lt;&gt;0,LOOKUP(N85,[1]Supplier!$A:$A,[1]Supplier!$B:$B)))=FALSE,O85&lt;&gt;0),LOOKUP(O85,[1]Branch!$A:$A,[1]Branch!$B:$B),IF(M85&lt;&gt;0,LOOKUP(M85,[1]Customer!$A:$A,[1]Customer!$B:$B),IF(N85&lt;&gt;0,LOOKUP(N85,[1]Supplier!$A:$A,[1]Supplier!$B:$B))))=FALSE,LOOKUP(P85,[1]Banking!$A:$A,[1]Banking!$B:$B),IF(AND(IF(M85&lt;&gt;0,LOOKUP(M85,[1]Customer!$A:$A,[1]Customer!$B:$B),IF(N85&lt;&gt;0,LOOKUP(N85,[1]Supplier!$A:$A,[1]Supplier!$B:$B)))=FALSE,O85&lt;&gt;0),LOOKUP(O85,[1]Branch!$A:$A,[1]Branch!$B:$B),IF(M85&lt;&gt;0,LOOKUP(M85,[1]Customer!$A:$A,[1]Customer!$B:$B),IF(N85&lt;&gt;0,LOOKUP(N85,[1]Supplier!$A:$A,[1]Supplier!$B:$B))))),"")</f>
        <v>Nathani Chemicals</v>
      </c>
      <c r="R85" s="4" t="str">
        <f>IFERROR(IF(IF(AND(IF(M85&lt;&gt;0,LOOKUP(M85,[1]Customer!$A:$A,[1]Customer!$V:$V),IF(N85&lt;&gt;0,LOOKUP(N85,[1]Supplier!$A:$A,[1]Supplier!$V:$V)))=FALSE,O85&lt;&gt;0),LOOKUP(O85,[1]Branch!$A:$A,[1]Branch!$V:$V),IF(M85&lt;&gt;0,LOOKUP(M85,[1]Customer!$A:$A,[1]Customer!$V:$V),IF(N85&lt;&gt;0,LOOKUP(N85,[1]Supplier!$A:$A,[1]Supplier!$V:$V))))=FALSE,LOOKUP(P85,[1]Banking!$A:$A,[1]Banking!$C:$C),IF(AND(IF(M85&lt;&gt;0,LOOKUP(M85,[1]Customer!$A:$A,[1]Customer!$V:$V),IF(N85&lt;&gt;0,LOOKUP(N85,[1]Supplier!$A:$A,[1]Supplier!$V:$V)))=FALSE,O85&lt;&gt;0),LOOKUP(O85,[1]Branch!$A:$A,[1]Branch!$V:$V),IF(M85&lt;&gt;0,LOOKUP(M85,[1]Customer!$A:$A,[1]Customer!$V:$V),IF(N85&lt;&gt;0,LOOKUP(N85,[1]Supplier!$A:$A,[1]Supplier!$V:$V))))),"")</f>
        <v>Darmawan</v>
      </c>
      <c r="S85" s="12">
        <f>IFERROR(SUMIF(CREF!A:A,PREF!A85,CREF!G:G),"")</f>
        <v>-192820</v>
      </c>
    </row>
    <row r="86" spans="1:19">
      <c r="A86" s="16">
        <v>85</v>
      </c>
      <c r="B86" s="17">
        <v>41326</v>
      </c>
      <c r="C86" s="16"/>
      <c r="D86" s="16"/>
      <c r="E86" s="16"/>
      <c r="F86" s="16"/>
      <c r="G86" s="16"/>
      <c r="H86" s="16"/>
      <c r="I86" s="16"/>
      <c r="J86" s="16"/>
      <c r="K86" s="16">
        <v>62</v>
      </c>
      <c r="L86" s="16"/>
      <c r="M86" s="16"/>
      <c r="N86" s="16"/>
      <c r="O86" s="16" t="s">
        <v>26</v>
      </c>
      <c r="P86" s="16"/>
      <c r="Q86" s="4" t="str">
        <f>IFERROR(IF(IF(AND(IF(M86&lt;&gt;0,LOOKUP(M86,[1]Customer!$A:$A,[1]Customer!$B:$B),IF(N86&lt;&gt;0,LOOKUP(N86,[1]Supplier!$A:$A,[1]Supplier!$B:$B)))=FALSE,O86&lt;&gt;0),LOOKUP(O86,[1]Branch!$A:$A,[1]Branch!$B:$B),IF(M86&lt;&gt;0,LOOKUP(M86,[1]Customer!$A:$A,[1]Customer!$B:$B),IF(N86&lt;&gt;0,LOOKUP(N86,[1]Supplier!$A:$A,[1]Supplier!$B:$B))))=FALSE,LOOKUP(P86,[1]Banking!$A:$A,[1]Banking!$B:$B),IF(AND(IF(M86&lt;&gt;0,LOOKUP(M86,[1]Customer!$A:$A,[1]Customer!$B:$B),IF(N86&lt;&gt;0,LOOKUP(N86,[1]Supplier!$A:$A,[1]Supplier!$B:$B)))=FALSE,O86&lt;&gt;0),LOOKUP(O86,[1]Branch!$A:$A,[1]Branch!$B:$B),IF(M86&lt;&gt;0,LOOKUP(M86,[1]Customer!$A:$A,[1]Customer!$B:$B),IF(N86&lt;&gt;0,LOOKUP(N86,[1]Supplier!$A:$A,[1]Supplier!$B:$B))))),"")</f>
        <v>Nathani Chemicals</v>
      </c>
      <c r="R86" s="4" t="str">
        <f>IFERROR(IF(IF(AND(IF(M86&lt;&gt;0,LOOKUP(M86,[1]Customer!$A:$A,[1]Customer!$V:$V),IF(N86&lt;&gt;0,LOOKUP(N86,[1]Supplier!$A:$A,[1]Supplier!$V:$V)))=FALSE,O86&lt;&gt;0),LOOKUP(O86,[1]Branch!$A:$A,[1]Branch!$V:$V),IF(M86&lt;&gt;0,LOOKUP(M86,[1]Customer!$A:$A,[1]Customer!$V:$V),IF(N86&lt;&gt;0,LOOKUP(N86,[1]Supplier!$A:$A,[1]Supplier!$V:$V))))=FALSE,LOOKUP(P86,[1]Banking!$A:$A,[1]Banking!$C:$C),IF(AND(IF(M86&lt;&gt;0,LOOKUP(M86,[1]Customer!$A:$A,[1]Customer!$V:$V),IF(N86&lt;&gt;0,LOOKUP(N86,[1]Supplier!$A:$A,[1]Supplier!$V:$V)))=FALSE,O86&lt;&gt;0),LOOKUP(O86,[1]Branch!$A:$A,[1]Branch!$V:$V),IF(M86&lt;&gt;0,LOOKUP(M86,[1]Customer!$A:$A,[1]Customer!$V:$V),IF(N86&lt;&gt;0,LOOKUP(N86,[1]Supplier!$A:$A,[1]Supplier!$V:$V))))),"")</f>
        <v>Darmawan</v>
      </c>
      <c r="S86" s="12">
        <f>IFERROR(SUMIF(CREF!A:A,PREF!A86,CREF!G:G),"")</f>
        <v>-123900</v>
      </c>
    </row>
    <row r="87" spans="1:19">
      <c r="A87" s="16">
        <v>86</v>
      </c>
      <c r="B87" s="17">
        <v>41327</v>
      </c>
      <c r="C87" s="16"/>
      <c r="D87" s="16"/>
      <c r="E87" s="16"/>
      <c r="F87" s="16"/>
      <c r="G87" s="16"/>
      <c r="H87" s="16"/>
      <c r="I87" s="16"/>
      <c r="J87" s="16"/>
      <c r="K87" s="16">
        <v>63</v>
      </c>
      <c r="L87" s="16"/>
      <c r="M87" s="16"/>
      <c r="N87" s="16"/>
      <c r="O87" s="16" t="s">
        <v>26</v>
      </c>
      <c r="P87" s="16"/>
      <c r="Q87" s="4" t="str">
        <f>IFERROR(IF(IF(AND(IF(M87&lt;&gt;0,LOOKUP(M87,[1]Customer!$A:$A,[1]Customer!$B:$B),IF(N87&lt;&gt;0,LOOKUP(N87,[1]Supplier!$A:$A,[1]Supplier!$B:$B)))=FALSE,O87&lt;&gt;0),LOOKUP(O87,[1]Branch!$A:$A,[1]Branch!$B:$B),IF(M87&lt;&gt;0,LOOKUP(M87,[1]Customer!$A:$A,[1]Customer!$B:$B),IF(N87&lt;&gt;0,LOOKUP(N87,[1]Supplier!$A:$A,[1]Supplier!$B:$B))))=FALSE,LOOKUP(P87,[1]Banking!$A:$A,[1]Banking!$B:$B),IF(AND(IF(M87&lt;&gt;0,LOOKUP(M87,[1]Customer!$A:$A,[1]Customer!$B:$B),IF(N87&lt;&gt;0,LOOKUP(N87,[1]Supplier!$A:$A,[1]Supplier!$B:$B)))=FALSE,O87&lt;&gt;0),LOOKUP(O87,[1]Branch!$A:$A,[1]Branch!$B:$B),IF(M87&lt;&gt;0,LOOKUP(M87,[1]Customer!$A:$A,[1]Customer!$B:$B),IF(N87&lt;&gt;0,LOOKUP(N87,[1]Supplier!$A:$A,[1]Supplier!$B:$B))))),"")</f>
        <v>Nathani Chemicals</v>
      </c>
      <c r="R87" s="4" t="str">
        <f>IFERROR(IF(IF(AND(IF(M87&lt;&gt;0,LOOKUP(M87,[1]Customer!$A:$A,[1]Customer!$V:$V),IF(N87&lt;&gt;0,LOOKUP(N87,[1]Supplier!$A:$A,[1]Supplier!$V:$V)))=FALSE,O87&lt;&gt;0),LOOKUP(O87,[1]Branch!$A:$A,[1]Branch!$V:$V),IF(M87&lt;&gt;0,LOOKUP(M87,[1]Customer!$A:$A,[1]Customer!$V:$V),IF(N87&lt;&gt;0,LOOKUP(N87,[1]Supplier!$A:$A,[1]Supplier!$V:$V))))=FALSE,LOOKUP(P87,[1]Banking!$A:$A,[1]Banking!$C:$C),IF(AND(IF(M87&lt;&gt;0,LOOKUP(M87,[1]Customer!$A:$A,[1]Customer!$V:$V),IF(N87&lt;&gt;0,LOOKUP(N87,[1]Supplier!$A:$A,[1]Supplier!$V:$V)))=FALSE,O87&lt;&gt;0),LOOKUP(O87,[1]Branch!$A:$A,[1]Branch!$V:$V),IF(M87&lt;&gt;0,LOOKUP(M87,[1]Customer!$A:$A,[1]Customer!$V:$V),IF(N87&lt;&gt;0,LOOKUP(N87,[1]Supplier!$A:$A,[1]Supplier!$V:$V))))),"")</f>
        <v>Darmawan</v>
      </c>
      <c r="S87" s="12">
        <f>IFERROR(SUMIF(CREF!A:A,PREF!A87,CREF!G:G),"")</f>
        <v>-79500</v>
      </c>
    </row>
    <row r="88" spans="1:19">
      <c r="A88" s="16">
        <v>87</v>
      </c>
      <c r="B88" s="17">
        <v>41327</v>
      </c>
      <c r="C88" s="16"/>
      <c r="D88" s="16"/>
      <c r="E88" s="16"/>
      <c r="F88" s="16"/>
      <c r="G88" s="16"/>
      <c r="H88" s="16"/>
      <c r="I88" s="16"/>
      <c r="J88" s="16"/>
      <c r="K88" s="16">
        <v>64</v>
      </c>
      <c r="L88" s="16"/>
      <c r="M88" s="16"/>
      <c r="N88" s="16"/>
      <c r="O88" s="16" t="s">
        <v>26</v>
      </c>
      <c r="P88" s="16"/>
      <c r="Q88" s="4" t="str">
        <f>IFERROR(IF(IF(AND(IF(M88&lt;&gt;0,LOOKUP(M88,[1]Customer!$A:$A,[1]Customer!$B:$B),IF(N88&lt;&gt;0,LOOKUP(N88,[1]Supplier!$A:$A,[1]Supplier!$B:$B)))=FALSE,O88&lt;&gt;0),LOOKUP(O88,[1]Branch!$A:$A,[1]Branch!$B:$B),IF(M88&lt;&gt;0,LOOKUP(M88,[1]Customer!$A:$A,[1]Customer!$B:$B),IF(N88&lt;&gt;0,LOOKUP(N88,[1]Supplier!$A:$A,[1]Supplier!$B:$B))))=FALSE,LOOKUP(P88,[1]Banking!$A:$A,[1]Banking!$B:$B),IF(AND(IF(M88&lt;&gt;0,LOOKUP(M88,[1]Customer!$A:$A,[1]Customer!$B:$B),IF(N88&lt;&gt;0,LOOKUP(N88,[1]Supplier!$A:$A,[1]Supplier!$B:$B)))=FALSE,O88&lt;&gt;0),LOOKUP(O88,[1]Branch!$A:$A,[1]Branch!$B:$B),IF(M88&lt;&gt;0,LOOKUP(M88,[1]Customer!$A:$A,[1]Customer!$B:$B),IF(N88&lt;&gt;0,LOOKUP(N88,[1]Supplier!$A:$A,[1]Supplier!$B:$B))))),"")</f>
        <v>Nathani Chemicals</v>
      </c>
      <c r="R88" s="4" t="str">
        <f>IFERROR(IF(IF(AND(IF(M88&lt;&gt;0,LOOKUP(M88,[1]Customer!$A:$A,[1]Customer!$V:$V),IF(N88&lt;&gt;0,LOOKUP(N88,[1]Supplier!$A:$A,[1]Supplier!$V:$V)))=FALSE,O88&lt;&gt;0),LOOKUP(O88,[1]Branch!$A:$A,[1]Branch!$V:$V),IF(M88&lt;&gt;0,LOOKUP(M88,[1]Customer!$A:$A,[1]Customer!$V:$V),IF(N88&lt;&gt;0,LOOKUP(N88,[1]Supplier!$A:$A,[1]Supplier!$V:$V))))=FALSE,LOOKUP(P88,[1]Banking!$A:$A,[1]Banking!$C:$C),IF(AND(IF(M88&lt;&gt;0,LOOKUP(M88,[1]Customer!$A:$A,[1]Customer!$V:$V),IF(N88&lt;&gt;0,LOOKUP(N88,[1]Supplier!$A:$A,[1]Supplier!$V:$V)))=FALSE,O88&lt;&gt;0),LOOKUP(O88,[1]Branch!$A:$A,[1]Branch!$V:$V),IF(M88&lt;&gt;0,LOOKUP(M88,[1]Customer!$A:$A,[1]Customer!$V:$V),IF(N88&lt;&gt;0,LOOKUP(N88,[1]Supplier!$A:$A,[1]Supplier!$V:$V))))),"")</f>
        <v>Darmawan</v>
      </c>
      <c r="S88" s="12">
        <f>IFERROR(SUMIF(CREF!A:A,PREF!A88,CREF!G:G),"")</f>
        <v>-12740</v>
      </c>
    </row>
    <row r="89" spans="1:19">
      <c r="A89" s="16">
        <v>88</v>
      </c>
      <c r="B89" s="17">
        <v>41331</v>
      </c>
      <c r="C89" s="16"/>
      <c r="D89" s="16"/>
      <c r="E89" s="16"/>
      <c r="F89" s="16"/>
      <c r="G89" s="16"/>
      <c r="H89" s="16"/>
      <c r="I89" s="16"/>
      <c r="J89" s="16"/>
      <c r="K89" s="16">
        <v>65</v>
      </c>
      <c r="L89" s="16"/>
      <c r="M89" s="16"/>
      <c r="N89" s="16"/>
      <c r="O89" s="16" t="s">
        <v>26</v>
      </c>
      <c r="P89" s="16"/>
      <c r="Q89" s="4" t="str">
        <f>IFERROR(IF(IF(AND(IF(M89&lt;&gt;0,LOOKUP(M89,[1]Customer!$A:$A,[1]Customer!$B:$B),IF(N89&lt;&gt;0,LOOKUP(N89,[1]Supplier!$A:$A,[1]Supplier!$B:$B)))=FALSE,O89&lt;&gt;0),LOOKUP(O89,[1]Branch!$A:$A,[1]Branch!$B:$B),IF(M89&lt;&gt;0,LOOKUP(M89,[1]Customer!$A:$A,[1]Customer!$B:$B),IF(N89&lt;&gt;0,LOOKUP(N89,[1]Supplier!$A:$A,[1]Supplier!$B:$B))))=FALSE,LOOKUP(P89,[1]Banking!$A:$A,[1]Banking!$B:$B),IF(AND(IF(M89&lt;&gt;0,LOOKUP(M89,[1]Customer!$A:$A,[1]Customer!$B:$B),IF(N89&lt;&gt;0,LOOKUP(N89,[1]Supplier!$A:$A,[1]Supplier!$B:$B)))=FALSE,O89&lt;&gt;0),LOOKUP(O89,[1]Branch!$A:$A,[1]Branch!$B:$B),IF(M89&lt;&gt;0,LOOKUP(M89,[1]Customer!$A:$A,[1]Customer!$B:$B),IF(N89&lt;&gt;0,LOOKUP(N89,[1]Supplier!$A:$A,[1]Supplier!$B:$B))))),"")</f>
        <v>Nathani Chemicals</v>
      </c>
      <c r="R89" s="4" t="str">
        <f>IFERROR(IF(IF(AND(IF(M89&lt;&gt;0,LOOKUP(M89,[1]Customer!$A:$A,[1]Customer!$V:$V),IF(N89&lt;&gt;0,LOOKUP(N89,[1]Supplier!$A:$A,[1]Supplier!$V:$V)))=FALSE,O89&lt;&gt;0),LOOKUP(O89,[1]Branch!$A:$A,[1]Branch!$V:$V),IF(M89&lt;&gt;0,LOOKUP(M89,[1]Customer!$A:$A,[1]Customer!$V:$V),IF(N89&lt;&gt;0,LOOKUP(N89,[1]Supplier!$A:$A,[1]Supplier!$V:$V))))=FALSE,LOOKUP(P89,[1]Banking!$A:$A,[1]Banking!$C:$C),IF(AND(IF(M89&lt;&gt;0,LOOKUP(M89,[1]Customer!$A:$A,[1]Customer!$V:$V),IF(N89&lt;&gt;0,LOOKUP(N89,[1]Supplier!$A:$A,[1]Supplier!$V:$V)))=FALSE,O89&lt;&gt;0),LOOKUP(O89,[1]Branch!$A:$A,[1]Branch!$V:$V),IF(M89&lt;&gt;0,LOOKUP(M89,[1]Customer!$A:$A,[1]Customer!$V:$V),IF(N89&lt;&gt;0,LOOKUP(N89,[1]Supplier!$A:$A,[1]Supplier!$V:$V))))),"")</f>
        <v>Darmawan</v>
      </c>
      <c r="S89" s="12">
        <f>IFERROR(SUMIF(CREF!A:A,PREF!A89,CREF!G:G),"")</f>
        <v>-1192560</v>
      </c>
    </row>
    <row r="90" spans="1:19">
      <c r="A90" s="16">
        <v>89</v>
      </c>
      <c r="B90" s="17">
        <v>41331</v>
      </c>
      <c r="C90" s="16"/>
      <c r="D90" s="16"/>
      <c r="E90" s="16"/>
      <c r="F90" s="16"/>
      <c r="G90" s="16"/>
      <c r="H90" s="16"/>
      <c r="I90" s="16"/>
      <c r="J90" s="16"/>
      <c r="K90" s="16">
        <v>66</v>
      </c>
      <c r="L90" s="16"/>
      <c r="M90" s="16"/>
      <c r="N90" s="16"/>
      <c r="O90" s="16" t="s">
        <v>26</v>
      </c>
      <c r="P90" s="16"/>
      <c r="Q90" s="4" t="str">
        <f>IFERROR(IF(IF(AND(IF(M90&lt;&gt;0,LOOKUP(M90,[1]Customer!$A:$A,[1]Customer!$B:$B),IF(N90&lt;&gt;0,LOOKUP(N90,[1]Supplier!$A:$A,[1]Supplier!$B:$B)))=FALSE,O90&lt;&gt;0),LOOKUP(O90,[1]Branch!$A:$A,[1]Branch!$B:$B),IF(M90&lt;&gt;0,LOOKUP(M90,[1]Customer!$A:$A,[1]Customer!$B:$B),IF(N90&lt;&gt;0,LOOKUP(N90,[1]Supplier!$A:$A,[1]Supplier!$B:$B))))=FALSE,LOOKUP(P90,[1]Banking!$A:$A,[1]Banking!$B:$B),IF(AND(IF(M90&lt;&gt;0,LOOKUP(M90,[1]Customer!$A:$A,[1]Customer!$B:$B),IF(N90&lt;&gt;0,LOOKUP(N90,[1]Supplier!$A:$A,[1]Supplier!$B:$B)))=FALSE,O90&lt;&gt;0),LOOKUP(O90,[1]Branch!$A:$A,[1]Branch!$B:$B),IF(M90&lt;&gt;0,LOOKUP(M90,[1]Customer!$A:$A,[1]Customer!$B:$B),IF(N90&lt;&gt;0,LOOKUP(N90,[1]Supplier!$A:$A,[1]Supplier!$B:$B))))),"")</f>
        <v>Nathani Chemicals</v>
      </c>
      <c r="R90" s="4" t="str">
        <f>IFERROR(IF(IF(AND(IF(M90&lt;&gt;0,LOOKUP(M90,[1]Customer!$A:$A,[1]Customer!$V:$V),IF(N90&lt;&gt;0,LOOKUP(N90,[1]Supplier!$A:$A,[1]Supplier!$V:$V)))=FALSE,O90&lt;&gt;0),LOOKUP(O90,[1]Branch!$A:$A,[1]Branch!$V:$V),IF(M90&lt;&gt;0,LOOKUP(M90,[1]Customer!$A:$A,[1]Customer!$V:$V),IF(N90&lt;&gt;0,LOOKUP(N90,[1]Supplier!$A:$A,[1]Supplier!$V:$V))))=FALSE,LOOKUP(P90,[1]Banking!$A:$A,[1]Banking!$C:$C),IF(AND(IF(M90&lt;&gt;0,LOOKUP(M90,[1]Customer!$A:$A,[1]Customer!$V:$V),IF(N90&lt;&gt;0,LOOKUP(N90,[1]Supplier!$A:$A,[1]Supplier!$V:$V)))=FALSE,O90&lt;&gt;0),LOOKUP(O90,[1]Branch!$A:$A,[1]Branch!$V:$V),IF(M90&lt;&gt;0,LOOKUP(M90,[1]Customer!$A:$A,[1]Customer!$V:$V),IF(N90&lt;&gt;0,LOOKUP(N90,[1]Supplier!$A:$A,[1]Supplier!$V:$V))))),"")</f>
        <v>Darmawan</v>
      </c>
      <c r="S90" s="12">
        <f>IFERROR(SUMIF(CREF!A:A,PREF!A90,CREF!G:G),"")</f>
        <v>-515800</v>
      </c>
    </row>
    <row r="91" spans="1:19">
      <c r="A91" s="16">
        <v>90</v>
      </c>
      <c r="B91" s="17">
        <v>41331</v>
      </c>
      <c r="C91" s="16"/>
      <c r="D91" s="16"/>
      <c r="E91" s="16"/>
      <c r="F91" s="16"/>
      <c r="G91" s="16"/>
      <c r="H91" s="16"/>
      <c r="I91" s="16"/>
      <c r="J91" s="16"/>
      <c r="K91" s="16">
        <v>67</v>
      </c>
      <c r="L91" s="16"/>
      <c r="M91" s="16"/>
      <c r="N91" s="16"/>
      <c r="O91" s="16"/>
      <c r="P91" s="16" t="s">
        <v>35</v>
      </c>
      <c r="Q91" s="4" t="str">
        <f>IFERROR(IF(IF(AND(IF(M91&lt;&gt;0,LOOKUP(M91,[1]Customer!$A:$A,[1]Customer!$B:$B),IF(N91&lt;&gt;0,LOOKUP(N91,[1]Supplier!$A:$A,[1]Supplier!$B:$B)))=FALSE,O91&lt;&gt;0),LOOKUP(O91,[1]Branch!$A:$A,[1]Branch!$B:$B),IF(M91&lt;&gt;0,LOOKUP(M91,[1]Customer!$A:$A,[1]Customer!$B:$B),IF(N91&lt;&gt;0,LOOKUP(N91,[1]Supplier!$A:$A,[1]Supplier!$B:$B))))=FALSE,LOOKUP(P91,[1]Banking!$A:$A,[1]Banking!$B:$B),IF(AND(IF(M91&lt;&gt;0,LOOKUP(M91,[1]Customer!$A:$A,[1]Customer!$B:$B),IF(N91&lt;&gt;0,LOOKUP(N91,[1]Supplier!$A:$A,[1]Supplier!$B:$B)))=FALSE,O91&lt;&gt;0),LOOKUP(O91,[1]Branch!$A:$A,[1]Branch!$B:$B),IF(M91&lt;&gt;0,LOOKUP(M91,[1]Customer!$A:$A,[1]Customer!$B:$B),IF(N91&lt;&gt;0,LOOKUP(N91,[1]Supplier!$A:$A,[1]Supplier!$B:$B))))),"")</f>
        <v>Kas Kecil Nathani Chemicals</v>
      </c>
      <c r="R91" s="4">
        <f>IFERROR(IF(IF(AND(IF(M91&lt;&gt;0,LOOKUP(M91,[1]Customer!$A:$A,[1]Customer!$V:$V),IF(N91&lt;&gt;0,LOOKUP(N91,[1]Supplier!$A:$A,[1]Supplier!$V:$V)))=FALSE,O91&lt;&gt;0),LOOKUP(O91,[1]Branch!$A:$A,[1]Branch!$V:$V),IF(M91&lt;&gt;0,LOOKUP(M91,[1]Customer!$A:$A,[1]Customer!$V:$V),IF(N91&lt;&gt;0,LOOKUP(N91,[1]Supplier!$A:$A,[1]Supplier!$V:$V))))=FALSE,LOOKUP(P91,[1]Banking!$A:$A,[1]Banking!$C:$C),IF(AND(IF(M91&lt;&gt;0,LOOKUP(M91,[1]Customer!$A:$A,[1]Customer!$V:$V),IF(N91&lt;&gt;0,LOOKUP(N91,[1]Supplier!$A:$A,[1]Supplier!$V:$V)))=FALSE,O91&lt;&gt;0),LOOKUP(O91,[1]Branch!$A:$A,[1]Branch!$V:$V),IF(M91&lt;&gt;0,LOOKUP(M91,[1]Customer!$A:$A,[1]Customer!$V:$V),IF(N91&lt;&gt;0,LOOKUP(N91,[1]Supplier!$A:$A,[1]Supplier!$V:$V))))),"")</f>
        <v>0</v>
      </c>
      <c r="S91" s="12">
        <f>IFERROR(SUMIF(CREF!A:A,PREF!A91,CREF!G:G),"")</f>
        <v>-2104548</v>
      </c>
    </row>
    <row r="92" spans="1:19">
      <c r="A92" s="16">
        <v>91</v>
      </c>
      <c r="B92" s="17">
        <v>41331</v>
      </c>
      <c r="C92" s="16"/>
      <c r="D92" s="16"/>
      <c r="E92" s="16"/>
      <c r="F92" s="16"/>
      <c r="G92" s="16"/>
      <c r="H92" s="16"/>
      <c r="I92" s="16"/>
      <c r="J92" s="16">
        <v>23</v>
      </c>
      <c r="K92" s="16"/>
      <c r="L92" s="16"/>
      <c r="M92" s="16"/>
      <c r="N92" s="16"/>
      <c r="O92" s="16"/>
      <c r="P92" s="16" t="s">
        <v>36</v>
      </c>
      <c r="Q92" s="4" t="str">
        <f>IFERROR(IF(IF(AND(IF(M92&lt;&gt;0,LOOKUP(M92,[1]Customer!$A:$A,[1]Customer!$B:$B),IF(N92&lt;&gt;0,LOOKUP(N92,[1]Supplier!$A:$A,[1]Supplier!$B:$B)))=FALSE,O92&lt;&gt;0),LOOKUP(O92,[1]Branch!$A:$A,[1]Branch!$B:$B),IF(M92&lt;&gt;0,LOOKUP(M92,[1]Customer!$A:$A,[1]Customer!$B:$B),IF(N92&lt;&gt;0,LOOKUP(N92,[1]Supplier!$A:$A,[1]Supplier!$B:$B))))=FALSE,LOOKUP(P92,[1]Banking!$A:$A,[1]Banking!$B:$B),IF(AND(IF(M92&lt;&gt;0,LOOKUP(M92,[1]Customer!$A:$A,[1]Customer!$B:$B),IF(N92&lt;&gt;0,LOOKUP(N92,[1]Supplier!$A:$A,[1]Supplier!$B:$B)))=FALSE,O92&lt;&gt;0),LOOKUP(O92,[1]Branch!$A:$A,[1]Branch!$B:$B),IF(M92&lt;&gt;0,LOOKUP(M92,[1]Customer!$A:$A,[1]Customer!$B:$B),IF(N92&lt;&gt;0,LOOKUP(N92,[1]Supplier!$A:$A,[1]Supplier!$B:$B))))),"")</f>
        <v>Kas Bank BCA 7580701838</v>
      </c>
      <c r="R92" s="4">
        <f>IFERROR(IF(IF(AND(IF(M92&lt;&gt;0,LOOKUP(M92,[1]Customer!$A:$A,[1]Customer!$V:$V),IF(N92&lt;&gt;0,LOOKUP(N92,[1]Supplier!$A:$A,[1]Supplier!$V:$V)))=FALSE,O92&lt;&gt;0),LOOKUP(O92,[1]Branch!$A:$A,[1]Branch!$V:$V),IF(M92&lt;&gt;0,LOOKUP(M92,[1]Customer!$A:$A,[1]Customer!$V:$V),IF(N92&lt;&gt;0,LOOKUP(N92,[1]Supplier!$A:$A,[1]Supplier!$V:$V))))=FALSE,LOOKUP(P92,[1]Banking!$A:$A,[1]Banking!$C:$C),IF(AND(IF(M92&lt;&gt;0,LOOKUP(M92,[1]Customer!$A:$A,[1]Customer!$V:$V),IF(N92&lt;&gt;0,LOOKUP(N92,[1]Supplier!$A:$A,[1]Supplier!$V:$V)))=FALSE,O92&lt;&gt;0),LOOKUP(O92,[1]Branch!$A:$A,[1]Branch!$V:$V),IF(M92&lt;&gt;0,LOOKUP(M92,[1]Customer!$A:$A,[1]Customer!$V:$V),IF(N92&lt;&gt;0,LOOKUP(N92,[1]Supplier!$A:$A,[1]Supplier!$V:$V))))),"")</f>
        <v>0</v>
      </c>
      <c r="S92" s="12">
        <f>IFERROR(SUMIF(CREF!A:A,PREF!A92,CREF!G:G),"")</f>
        <v>2104548</v>
      </c>
    </row>
    <row r="93" spans="1:19">
      <c r="A93" s="16">
        <v>92</v>
      </c>
      <c r="B93" s="17">
        <v>41331</v>
      </c>
      <c r="C93" s="16"/>
      <c r="D93" s="16"/>
      <c r="E93" s="16"/>
      <c r="F93" s="16"/>
      <c r="G93" s="16"/>
      <c r="H93" s="16"/>
      <c r="I93" s="16"/>
      <c r="J93" s="16"/>
      <c r="K93" s="16">
        <v>68</v>
      </c>
      <c r="L93" s="16"/>
      <c r="M93" s="16"/>
      <c r="N93" s="16"/>
      <c r="O93" s="16" t="s">
        <v>26</v>
      </c>
      <c r="P93" s="16"/>
      <c r="Q93" s="4" t="str">
        <f>IFERROR(IF(IF(AND(IF(M93&lt;&gt;0,LOOKUP(M93,[1]Customer!$A:$A,[1]Customer!$B:$B),IF(N93&lt;&gt;0,LOOKUP(N93,[1]Supplier!$A:$A,[1]Supplier!$B:$B)))=FALSE,O93&lt;&gt;0),LOOKUP(O93,[1]Branch!$A:$A,[1]Branch!$B:$B),IF(M93&lt;&gt;0,LOOKUP(M93,[1]Customer!$A:$A,[1]Customer!$B:$B),IF(N93&lt;&gt;0,LOOKUP(N93,[1]Supplier!$A:$A,[1]Supplier!$B:$B))))=FALSE,LOOKUP(P93,[1]Banking!$A:$A,[1]Banking!$B:$B),IF(AND(IF(M93&lt;&gt;0,LOOKUP(M93,[1]Customer!$A:$A,[1]Customer!$B:$B),IF(N93&lt;&gt;0,LOOKUP(N93,[1]Supplier!$A:$A,[1]Supplier!$B:$B)))=FALSE,O93&lt;&gt;0),LOOKUP(O93,[1]Branch!$A:$A,[1]Branch!$B:$B),IF(M93&lt;&gt;0,LOOKUP(M93,[1]Customer!$A:$A,[1]Customer!$B:$B),IF(N93&lt;&gt;0,LOOKUP(N93,[1]Supplier!$A:$A,[1]Supplier!$B:$B))))),"")</f>
        <v>Nathani Chemicals</v>
      </c>
      <c r="R93" s="4" t="str">
        <f>IFERROR(IF(IF(AND(IF(M93&lt;&gt;0,LOOKUP(M93,[1]Customer!$A:$A,[1]Customer!$V:$V),IF(N93&lt;&gt;0,LOOKUP(N93,[1]Supplier!$A:$A,[1]Supplier!$V:$V)))=FALSE,O93&lt;&gt;0),LOOKUP(O93,[1]Branch!$A:$A,[1]Branch!$V:$V),IF(M93&lt;&gt;0,LOOKUP(M93,[1]Customer!$A:$A,[1]Customer!$V:$V),IF(N93&lt;&gt;0,LOOKUP(N93,[1]Supplier!$A:$A,[1]Supplier!$V:$V))))=FALSE,LOOKUP(P93,[1]Banking!$A:$A,[1]Banking!$C:$C),IF(AND(IF(M93&lt;&gt;0,LOOKUP(M93,[1]Customer!$A:$A,[1]Customer!$V:$V),IF(N93&lt;&gt;0,LOOKUP(N93,[1]Supplier!$A:$A,[1]Supplier!$V:$V)))=FALSE,O93&lt;&gt;0),LOOKUP(O93,[1]Branch!$A:$A,[1]Branch!$V:$V),IF(M93&lt;&gt;0,LOOKUP(M93,[1]Customer!$A:$A,[1]Customer!$V:$V),IF(N93&lt;&gt;0,LOOKUP(N93,[1]Supplier!$A:$A,[1]Supplier!$V:$V))))),"")</f>
        <v>Darmawan</v>
      </c>
      <c r="S93" s="12">
        <f>IFERROR(SUMIF(CREF!A:A,PREF!A93,CREF!G:G),"")</f>
        <v>-12000</v>
      </c>
    </row>
    <row r="94" spans="1:19">
      <c r="A94" s="16">
        <v>93</v>
      </c>
      <c r="B94" s="17">
        <v>41337</v>
      </c>
      <c r="C94" s="16"/>
      <c r="D94" s="16"/>
      <c r="E94" s="16"/>
      <c r="F94" s="16"/>
      <c r="G94" s="16"/>
      <c r="H94" s="16"/>
      <c r="I94" s="16"/>
      <c r="J94" s="16"/>
      <c r="K94" s="16">
        <v>69</v>
      </c>
      <c r="L94" s="16"/>
      <c r="M94" s="16"/>
      <c r="N94" s="16"/>
      <c r="O94" s="16" t="s">
        <v>26</v>
      </c>
      <c r="P94" s="16"/>
      <c r="Q94" s="4" t="str">
        <f>IFERROR(IF(IF(AND(IF(M94&lt;&gt;0,LOOKUP(M94,[1]Customer!$A:$A,[1]Customer!$B:$B),IF(N94&lt;&gt;0,LOOKUP(N94,[1]Supplier!$A:$A,[1]Supplier!$B:$B)))=FALSE,O94&lt;&gt;0),LOOKUP(O94,[1]Branch!$A:$A,[1]Branch!$B:$B),IF(M94&lt;&gt;0,LOOKUP(M94,[1]Customer!$A:$A,[1]Customer!$B:$B),IF(N94&lt;&gt;0,LOOKUP(N94,[1]Supplier!$A:$A,[1]Supplier!$B:$B))))=FALSE,LOOKUP(P94,[1]Banking!$A:$A,[1]Banking!$B:$B),IF(AND(IF(M94&lt;&gt;0,LOOKUP(M94,[1]Customer!$A:$A,[1]Customer!$B:$B),IF(N94&lt;&gt;0,LOOKUP(N94,[1]Supplier!$A:$A,[1]Supplier!$B:$B)))=FALSE,O94&lt;&gt;0),LOOKUP(O94,[1]Branch!$A:$A,[1]Branch!$B:$B),IF(M94&lt;&gt;0,LOOKUP(M94,[1]Customer!$A:$A,[1]Customer!$B:$B),IF(N94&lt;&gt;0,LOOKUP(N94,[1]Supplier!$A:$A,[1]Supplier!$B:$B))))),"")</f>
        <v>Nathani Chemicals</v>
      </c>
      <c r="R94" s="4" t="str">
        <f>IFERROR(IF(IF(AND(IF(M94&lt;&gt;0,LOOKUP(M94,[1]Customer!$A:$A,[1]Customer!$V:$V),IF(N94&lt;&gt;0,LOOKUP(N94,[1]Supplier!$A:$A,[1]Supplier!$V:$V)))=FALSE,O94&lt;&gt;0),LOOKUP(O94,[1]Branch!$A:$A,[1]Branch!$V:$V),IF(M94&lt;&gt;0,LOOKUP(M94,[1]Customer!$A:$A,[1]Customer!$V:$V),IF(N94&lt;&gt;0,LOOKUP(N94,[1]Supplier!$A:$A,[1]Supplier!$V:$V))))=FALSE,LOOKUP(P94,[1]Banking!$A:$A,[1]Banking!$C:$C),IF(AND(IF(M94&lt;&gt;0,LOOKUP(M94,[1]Customer!$A:$A,[1]Customer!$V:$V),IF(N94&lt;&gt;0,LOOKUP(N94,[1]Supplier!$A:$A,[1]Supplier!$V:$V)))=FALSE,O94&lt;&gt;0),LOOKUP(O94,[1]Branch!$A:$A,[1]Branch!$V:$V),IF(M94&lt;&gt;0,LOOKUP(M94,[1]Customer!$A:$A,[1]Customer!$V:$V),IF(N94&lt;&gt;0,LOOKUP(N94,[1]Supplier!$A:$A,[1]Supplier!$V:$V))))),"")</f>
        <v>Darmawan</v>
      </c>
      <c r="S94" s="12">
        <f>IFERROR(SUMIF(CREF!A:A,PREF!A94,CREF!G:G),"")</f>
        <v>-15000</v>
      </c>
    </row>
    <row r="95" spans="1:19">
      <c r="A95" s="16">
        <v>94</v>
      </c>
      <c r="B95" s="17">
        <v>41337</v>
      </c>
      <c r="C95" s="16"/>
      <c r="D95" s="16"/>
      <c r="E95" s="16"/>
      <c r="F95" s="16"/>
      <c r="G95" s="16"/>
      <c r="H95" s="16"/>
      <c r="I95" s="16"/>
      <c r="J95" s="16"/>
      <c r="K95" s="16">
        <v>70</v>
      </c>
      <c r="L95" s="16"/>
      <c r="M95" s="16"/>
      <c r="N95" s="16"/>
      <c r="O95" s="16" t="s">
        <v>26</v>
      </c>
      <c r="P95" s="16"/>
      <c r="Q95" s="4" t="str">
        <f>IFERROR(IF(IF(AND(IF(M95&lt;&gt;0,LOOKUP(M95,[1]Customer!$A:$A,[1]Customer!$B:$B),IF(N95&lt;&gt;0,LOOKUP(N95,[1]Supplier!$A:$A,[1]Supplier!$B:$B)))=FALSE,O95&lt;&gt;0),LOOKUP(O95,[1]Branch!$A:$A,[1]Branch!$B:$B),IF(M95&lt;&gt;0,LOOKUP(M95,[1]Customer!$A:$A,[1]Customer!$B:$B),IF(N95&lt;&gt;0,LOOKUP(N95,[1]Supplier!$A:$A,[1]Supplier!$B:$B))))=FALSE,LOOKUP(P95,[1]Banking!$A:$A,[1]Banking!$B:$B),IF(AND(IF(M95&lt;&gt;0,LOOKUP(M95,[1]Customer!$A:$A,[1]Customer!$B:$B),IF(N95&lt;&gt;0,LOOKUP(N95,[1]Supplier!$A:$A,[1]Supplier!$B:$B)))=FALSE,O95&lt;&gt;0),LOOKUP(O95,[1]Branch!$A:$A,[1]Branch!$B:$B),IF(M95&lt;&gt;0,LOOKUP(M95,[1]Customer!$A:$A,[1]Customer!$B:$B),IF(N95&lt;&gt;0,LOOKUP(N95,[1]Supplier!$A:$A,[1]Supplier!$B:$B))))),"")</f>
        <v>Nathani Chemicals</v>
      </c>
      <c r="R95" s="4" t="str">
        <f>IFERROR(IF(IF(AND(IF(M95&lt;&gt;0,LOOKUP(M95,[1]Customer!$A:$A,[1]Customer!$V:$V),IF(N95&lt;&gt;0,LOOKUP(N95,[1]Supplier!$A:$A,[1]Supplier!$V:$V)))=FALSE,O95&lt;&gt;0),LOOKUP(O95,[1]Branch!$A:$A,[1]Branch!$V:$V),IF(M95&lt;&gt;0,LOOKUP(M95,[1]Customer!$A:$A,[1]Customer!$V:$V),IF(N95&lt;&gt;0,LOOKUP(N95,[1]Supplier!$A:$A,[1]Supplier!$V:$V))))=FALSE,LOOKUP(P95,[1]Banking!$A:$A,[1]Banking!$C:$C),IF(AND(IF(M95&lt;&gt;0,LOOKUP(M95,[1]Customer!$A:$A,[1]Customer!$V:$V),IF(N95&lt;&gt;0,LOOKUP(N95,[1]Supplier!$A:$A,[1]Supplier!$V:$V)))=FALSE,O95&lt;&gt;0),LOOKUP(O95,[1]Branch!$A:$A,[1]Branch!$V:$V),IF(M95&lt;&gt;0,LOOKUP(M95,[1]Customer!$A:$A,[1]Customer!$V:$V),IF(N95&lt;&gt;0,LOOKUP(N95,[1]Supplier!$A:$A,[1]Supplier!$V:$V))))),"")</f>
        <v>Darmawan</v>
      </c>
      <c r="S95" s="12">
        <f>IFERROR(SUMIF(CREF!A:A,PREF!A95,CREF!G:G),"")</f>
        <v>-1192560</v>
      </c>
    </row>
    <row r="96" spans="1:19">
      <c r="A96" s="16">
        <v>95</v>
      </c>
      <c r="B96" s="17">
        <v>41337</v>
      </c>
      <c r="C96" s="16"/>
      <c r="D96" s="16"/>
      <c r="E96" s="16"/>
      <c r="F96" s="16"/>
      <c r="G96" s="16"/>
      <c r="H96" s="16"/>
      <c r="I96" s="16"/>
      <c r="J96" s="16"/>
      <c r="K96" s="16">
        <v>71</v>
      </c>
      <c r="L96" s="16"/>
      <c r="M96" s="16"/>
      <c r="N96" s="16"/>
      <c r="O96" s="16" t="s">
        <v>26</v>
      </c>
      <c r="P96" s="16"/>
      <c r="Q96" s="4" t="str">
        <f>IFERROR(IF(IF(AND(IF(M96&lt;&gt;0,LOOKUP(M96,[1]Customer!$A:$A,[1]Customer!$B:$B),IF(N96&lt;&gt;0,LOOKUP(N96,[1]Supplier!$A:$A,[1]Supplier!$B:$B)))=FALSE,O96&lt;&gt;0),LOOKUP(O96,[1]Branch!$A:$A,[1]Branch!$B:$B),IF(M96&lt;&gt;0,LOOKUP(M96,[1]Customer!$A:$A,[1]Customer!$B:$B),IF(N96&lt;&gt;0,LOOKUP(N96,[1]Supplier!$A:$A,[1]Supplier!$B:$B))))=FALSE,LOOKUP(P96,[1]Banking!$A:$A,[1]Banking!$B:$B),IF(AND(IF(M96&lt;&gt;0,LOOKUP(M96,[1]Customer!$A:$A,[1]Customer!$B:$B),IF(N96&lt;&gt;0,LOOKUP(N96,[1]Supplier!$A:$A,[1]Supplier!$B:$B)))=FALSE,O96&lt;&gt;0),LOOKUP(O96,[1]Branch!$A:$A,[1]Branch!$B:$B),IF(M96&lt;&gt;0,LOOKUP(M96,[1]Customer!$A:$A,[1]Customer!$B:$B),IF(N96&lt;&gt;0,LOOKUP(N96,[1]Supplier!$A:$A,[1]Supplier!$B:$B))))),"")</f>
        <v>Nathani Chemicals</v>
      </c>
      <c r="R96" s="4" t="str">
        <f>IFERROR(IF(IF(AND(IF(M96&lt;&gt;0,LOOKUP(M96,[1]Customer!$A:$A,[1]Customer!$V:$V),IF(N96&lt;&gt;0,LOOKUP(N96,[1]Supplier!$A:$A,[1]Supplier!$V:$V)))=FALSE,O96&lt;&gt;0),LOOKUP(O96,[1]Branch!$A:$A,[1]Branch!$V:$V),IF(M96&lt;&gt;0,LOOKUP(M96,[1]Customer!$A:$A,[1]Customer!$V:$V),IF(N96&lt;&gt;0,LOOKUP(N96,[1]Supplier!$A:$A,[1]Supplier!$V:$V))))=FALSE,LOOKUP(P96,[1]Banking!$A:$A,[1]Banking!$C:$C),IF(AND(IF(M96&lt;&gt;0,LOOKUP(M96,[1]Customer!$A:$A,[1]Customer!$V:$V),IF(N96&lt;&gt;0,LOOKUP(N96,[1]Supplier!$A:$A,[1]Supplier!$V:$V)))=FALSE,O96&lt;&gt;0),LOOKUP(O96,[1]Branch!$A:$A,[1]Branch!$V:$V),IF(M96&lt;&gt;0,LOOKUP(M96,[1]Customer!$A:$A,[1]Customer!$V:$V),IF(N96&lt;&gt;0,LOOKUP(N96,[1]Supplier!$A:$A,[1]Supplier!$V:$V))))),"")</f>
        <v>Darmawan</v>
      </c>
      <c r="S96" s="12">
        <f>IFERROR(SUMIF(CREF!A:A,PREF!A96,CREF!G:G),"")</f>
        <v>-35000</v>
      </c>
    </row>
    <row r="97" spans="1:19">
      <c r="A97" s="16">
        <v>96</v>
      </c>
      <c r="B97" s="17">
        <v>41337</v>
      </c>
      <c r="C97" s="16"/>
      <c r="D97" s="16"/>
      <c r="E97" s="16"/>
      <c r="F97" s="16"/>
      <c r="G97" s="16"/>
      <c r="H97" s="16"/>
      <c r="I97" s="16"/>
      <c r="J97" s="16"/>
      <c r="K97" s="16">
        <v>72</v>
      </c>
      <c r="L97" s="16"/>
      <c r="M97" s="16"/>
      <c r="N97" s="16"/>
      <c r="O97" s="16" t="s">
        <v>26</v>
      </c>
      <c r="P97" s="16"/>
      <c r="Q97" s="4" t="str">
        <f>IFERROR(IF(IF(AND(IF(M97&lt;&gt;0,LOOKUP(M97,[1]Customer!$A:$A,[1]Customer!$B:$B),IF(N97&lt;&gt;0,LOOKUP(N97,[1]Supplier!$A:$A,[1]Supplier!$B:$B)))=FALSE,O97&lt;&gt;0),LOOKUP(O97,[1]Branch!$A:$A,[1]Branch!$B:$B),IF(M97&lt;&gt;0,LOOKUP(M97,[1]Customer!$A:$A,[1]Customer!$B:$B),IF(N97&lt;&gt;0,LOOKUP(N97,[1]Supplier!$A:$A,[1]Supplier!$B:$B))))=FALSE,LOOKUP(P97,[1]Banking!$A:$A,[1]Banking!$B:$B),IF(AND(IF(M97&lt;&gt;0,LOOKUP(M97,[1]Customer!$A:$A,[1]Customer!$B:$B),IF(N97&lt;&gt;0,LOOKUP(N97,[1]Supplier!$A:$A,[1]Supplier!$B:$B)))=FALSE,O97&lt;&gt;0),LOOKUP(O97,[1]Branch!$A:$A,[1]Branch!$B:$B),IF(M97&lt;&gt;0,LOOKUP(M97,[1]Customer!$A:$A,[1]Customer!$B:$B),IF(N97&lt;&gt;0,LOOKUP(N97,[1]Supplier!$A:$A,[1]Supplier!$B:$B))))),"")</f>
        <v>Nathani Chemicals</v>
      </c>
      <c r="R97" s="4" t="str">
        <f>IFERROR(IF(IF(AND(IF(M97&lt;&gt;0,LOOKUP(M97,[1]Customer!$A:$A,[1]Customer!$V:$V),IF(N97&lt;&gt;0,LOOKUP(N97,[1]Supplier!$A:$A,[1]Supplier!$V:$V)))=FALSE,O97&lt;&gt;0),LOOKUP(O97,[1]Branch!$A:$A,[1]Branch!$V:$V),IF(M97&lt;&gt;0,LOOKUP(M97,[1]Customer!$A:$A,[1]Customer!$V:$V),IF(N97&lt;&gt;0,LOOKUP(N97,[1]Supplier!$A:$A,[1]Supplier!$V:$V))))=FALSE,LOOKUP(P97,[1]Banking!$A:$A,[1]Banking!$C:$C),IF(AND(IF(M97&lt;&gt;0,LOOKUP(M97,[1]Customer!$A:$A,[1]Customer!$V:$V),IF(N97&lt;&gt;0,LOOKUP(N97,[1]Supplier!$A:$A,[1]Supplier!$V:$V)))=FALSE,O97&lt;&gt;0),LOOKUP(O97,[1]Branch!$A:$A,[1]Branch!$V:$V),IF(M97&lt;&gt;0,LOOKUP(M97,[1]Customer!$A:$A,[1]Customer!$V:$V),IF(N97&lt;&gt;0,LOOKUP(N97,[1]Supplier!$A:$A,[1]Supplier!$V:$V))))),"")</f>
        <v>Darmawan</v>
      </c>
      <c r="S97" s="12">
        <f>IFERROR(SUMIF(CREF!A:A,PREF!A97,CREF!G:G),"")</f>
        <v>-242500</v>
      </c>
    </row>
    <row r="98" spans="1:19">
      <c r="A98" s="16">
        <v>97</v>
      </c>
      <c r="B98" s="17">
        <v>41337</v>
      </c>
      <c r="C98" s="16"/>
      <c r="D98" s="16"/>
      <c r="E98" s="16"/>
      <c r="F98" s="16"/>
      <c r="G98" s="16"/>
      <c r="H98" s="16"/>
      <c r="I98" s="16"/>
      <c r="J98" s="16"/>
      <c r="K98" s="16">
        <v>73</v>
      </c>
      <c r="L98" s="16"/>
      <c r="M98" s="16"/>
      <c r="N98" s="16"/>
      <c r="O98" s="16"/>
      <c r="P98" s="16" t="s">
        <v>35</v>
      </c>
      <c r="Q98" s="4" t="str">
        <f>IFERROR(IF(IF(AND(IF(M98&lt;&gt;0,LOOKUP(M98,[1]Customer!$A:$A,[1]Customer!$B:$B),IF(N98&lt;&gt;0,LOOKUP(N98,[1]Supplier!$A:$A,[1]Supplier!$B:$B)))=FALSE,O98&lt;&gt;0),LOOKUP(O98,[1]Branch!$A:$A,[1]Branch!$B:$B),IF(M98&lt;&gt;0,LOOKUP(M98,[1]Customer!$A:$A,[1]Customer!$B:$B),IF(N98&lt;&gt;0,LOOKUP(N98,[1]Supplier!$A:$A,[1]Supplier!$B:$B))))=FALSE,LOOKUP(P98,[1]Banking!$A:$A,[1]Banking!$B:$B),IF(AND(IF(M98&lt;&gt;0,LOOKUP(M98,[1]Customer!$A:$A,[1]Customer!$B:$B),IF(N98&lt;&gt;0,LOOKUP(N98,[1]Supplier!$A:$A,[1]Supplier!$B:$B)))=FALSE,O98&lt;&gt;0),LOOKUP(O98,[1]Branch!$A:$A,[1]Branch!$B:$B),IF(M98&lt;&gt;0,LOOKUP(M98,[1]Customer!$A:$A,[1]Customer!$B:$B),IF(N98&lt;&gt;0,LOOKUP(N98,[1]Supplier!$A:$A,[1]Supplier!$B:$B))))),"")</f>
        <v>Kas Kecil Nathani Chemicals</v>
      </c>
      <c r="R98" s="4">
        <f>IFERROR(IF(IF(AND(IF(M98&lt;&gt;0,LOOKUP(M98,[1]Customer!$A:$A,[1]Customer!$V:$V),IF(N98&lt;&gt;0,LOOKUP(N98,[1]Supplier!$A:$A,[1]Supplier!$V:$V)))=FALSE,O98&lt;&gt;0),LOOKUP(O98,[1]Branch!$A:$A,[1]Branch!$V:$V),IF(M98&lt;&gt;0,LOOKUP(M98,[1]Customer!$A:$A,[1]Customer!$V:$V),IF(N98&lt;&gt;0,LOOKUP(N98,[1]Supplier!$A:$A,[1]Supplier!$V:$V))))=FALSE,LOOKUP(P98,[1]Banking!$A:$A,[1]Banking!$C:$C),IF(AND(IF(M98&lt;&gt;0,LOOKUP(M98,[1]Customer!$A:$A,[1]Customer!$V:$V),IF(N98&lt;&gt;0,LOOKUP(N98,[1]Supplier!$A:$A,[1]Supplier!$V:$V)))=FALSE,O98&lt;&gt;0),LOOKUP(O98,[1]Branch!$A:$A,[1]Branch!$V:$V),IF(M98&lt;&gt;0,LOOKUP(M98,[1]Customer!$A:$A,[1]Customer!$V:$V),IF(N98&lt;&gt;0,LOOKUP(N98,[1]Supplier!$A:$A,[1]Supplier!$V:$V))))),"")</f>
        <v>0</v>
      </c>
      <c r="S98" s="12">
        <f>IFERROR(SUMIF(CREF!A:A,PREF!A98,CREF!G:G),"")</f>
        <v>-6143330</v>
      </c>
    </row>
    <row r="99" spans="1:19">
      <c r="A99" s="16">
        <v>98</v>
      </c>
      <c r="B99" s="17">
        <v>41337</v>
      </c>
      <c r="C99" s="16"/>
      <c r="D99" s="16"/>
      <c r="E99" s="16"/>
      <c r="F99" s="16"/>
      <c r="G99" s="16"/>
      <c r="H99" s="16"/>
      <c r="I99" s="16"/>
      <c r="J99" s="16">
        <v>24</v>
      </c>
      <c r="K99" s="16"/>
      <c r="L99" s="16"/>
      <c r="M99" s="16"/>
      <c r="N99" s="16"/>
      <c r="O99" s="16"/>
      <c r="P99" s="16" t="s">
        <v>36</v>
      </c>
      <c r="Q99" s="4" t="str">
        <f>IFERROR(IF(IF(AND(IF(M99&lt;&gt;0,LOOKUP(M99,[1]Customer!$A:$A,[1]Customer!$B:$B),IF(N99&lt;&gt;0,LOOKUP(N99,[1]Supplier!$A:$A,[1]Supplier!$B:$B)))=FALSE,O99&lt;&gt;0),LOOKUP(O99,[1]Branch!$A:$A,[1]Branch!$B:$B),IF(M99&lt;&gt;0,LOOKUP(M99,[1]Customer!$A:$A,[1]Customer!$B:$B),IF(N99&lt;&gt;0,LOOKUP(N99,[1]Supplier!$A:$A,[1]Supplier!$B:$B))))=FALSE,LOOKUP(P99,[1]Banking!$A:$A,[1]Banking!$B:$B),IF(AND(IF(M99&lt;&gt;0,LOOKUP(M99,[1]Customer!$A:$A,[1]Customer!$B:$B),IF(N99&lt;&gt;0,LOOKUP(N99,[1]Supplier!$A:$A,[1]Supplier!$B:$B)))=FALSE,O99&lt;&gt;0),LOOKUP(O99,[1]Branch!$A:$A,[1]Branch!$B:$B),IF(M99&lt;&gt;0,LOOKUP(M99,[1]Customer!$A:$A,[1]Customer!$B:$B),IF(N99&lt;&gt;0,LOOKUP(N99,[1]Supplier!$A:$A,[1]Supplier!$B:$B))))),"")</f>
        <v>Kas Bank BCA 7580701838</v>
      </c>
      <c r="R99" s="4">
        <f>IFERROR(IF(IF(AND(IF(M99&lt;&gt;0,LOOKUP(M99,[1]Customer!$A:$A,[1]Customer!$V:$V),IF(N99&lt;&gt;0,LOOKUP(N99,[1]Supplier!$A:$A,[1]Supplier!$V:$V)))=FALSE,O99&lt;&gt;0),LOOKUP(O99,[1]Branch!$A:$A,[1]Branch!$V:$V),IF(M99&lt;&gt;0,LOOKUP(M99,[1]Customer!$A:$A,[1]Customer!$V:$V),IF(N99&lt;&gt;0,LOOKUP(N99,[1]Supplier!$A:$A,[1]Supplier!$V:$V))))=FALSE,LOOKUP(P99,[1]Banking!$A:$A,[1]Banking!$C:$C),IF(AND(IF(M99&lt;&gt;0,LOOKUP(M99,[1]Customer!$A:$A,[1]Customer!$V:$V),IF(N99&lt;&gt;0,LOOKUP(N99,[1]Supplier!$A:$A,[1]Supplier!$V:$V)))=FALSE,O99&lt;&gt;0),LOOKUP(O99,[1]Branch!$A:$A,[1]Branch!$V:$V),IF(M99&lt;&gt;0,LOOKUP(M99,[1]Customer!$A:$A,[1]Customer!$V:$V),IF(N99&lt;&gt;0,LOOKUP(N99,[1]Supplier!$A:$A,[1]Supplier!$V:$V))))),"")</f>
        <v>0</v>
      </c>
      <c r="S99" s="12">
        <f>IFERROR(SUMIF(CREF!A:A,PREF!A99,CREF!G:G),"")</f>
        <v>6143330</v>
      </c>
    </row>
    <row r="100" spans="1:19">
      <c r="A100" s="16">
        <v>99</v>
      </c>
      <c r="B100" s="17">
        <v>41338</v>
      </c>
      <c r="C100" s="16"/>
      <c r="D100" s="16"/>
      <c r="E100" s="16"/>
      <c r="F100" s="16"/>
      <c r="G100" s="16"/>
      <c r="H100" s="16"/>
      <c r="I100" s="16"/>
      <c r="J100" s="16"/>
      <c r="K100" s="16">
        <v>74</v>
      </c>
      <c r="L100" s="16"/>
      <c r="M100" s="16"/>
      <c r="N100" s="16" t="s">
        <v>223</v>
      </c>
      <c r="O100" s="16"/>
      <c r="P100" s="16" t="s">
        <v>223</v>
      </c>
      <c r="Q100" s="4" t="str">
        <f>IFERROR(IF(IF(AND(IF(M100&lt;&gt;0,LOOKUP(M100,[1]Customer!$A:$A,[1]Customer!$B:$B),IF(N100&lt;&gt;0,LOOKUP(N100,[1]Supplier!$A:$A,[1]Supplier!$B:$B)))=FALSE,O100&lt;&gt;0),LOOKUP(O100,[1]Branch!$A:$A,[1]Branch!$B:$B),IF(M100&lt;&gt;0,LOOKUP(M100,[1]Customer!$A:$A,[1]Customer!$B:$B),IF(N100&lt;&gt;0,LOOKUP(N100,[1]Supplier!$A:$A,[1]Supplier!$B:$B))))=FALSE,LOOKUP(P100,[1]Banking!$A:$A,[1]Banking!$B:$B),IF(AND(IF(M100&lt;&gt;0,LOOKUP(M100,[1]Customer!$A:$A,[1]Customer!$B:$B),IF(N100&lt;&gt;0,LOOKUP(N100,[1]Supplier!$A:$A,[1]Supplier!$B:$B)))=FALSE,O100&lt;&gt;0),LOOKUP(O100,[1]Branch!$A:$A,[1]Branch!$B:$B),IF(M100&lt;&gt;0,LOOKUP(M100,[1]Customer!$A:$A,[1]Customer!$B:$B),IF(N100&lt;&gt;0,LOOKUP(N100,[1]Supplier!$A:$A,[1]Supplier!$B:$B))))),"")</f>
        <v>Ditjen - Haki</v>
      </c>
      <c r="R100" s="4">
        <f>IFERROR(IF(IF(AND(IF(M100&lt;&gt;0,LOOKUP(M100,[1]Customer!$A:$A,[1]Customer!$V:$V),IF(N100&lt;&gt;0,LOOKUP(N100,[1]Supplier!$A:$A,[1]Supplier!$V:$V)))=FALSE,O100&lt;&gt;0),LOOKUP(O100,[1]Branch!$A:$A,[1]Branch!$V:$V),IF(M100&lt;&gt;0,LOOKUP(M100,[1]Customer!$A:$A,[1]Customer!$V:$V),IF(N100&lt;&gt;0,LOOKUP(N100,[1]Supplier!$A:$A,[1]Supplier!$V:$V))))=FALSE,LOOKUP(P100,[1]Banking!$A:$A,[1]Banking!$C:$C),IF(AND(IF(M100&lt;&gt;0,LOOKUP(M100,[1]Customer!$A:$A,[1]Customer!$V:$V),IF(N100&lt;&gt;0,LOOKUP(N100,[1]Supplier!$A:$A,[1]Supplier!$V:$V)))=FALSE,O100&lt;&gt;0),LOOKUP(O100,[1]Branch!$A:$A,[1]Branch!$V:$V),IF(M100&lt;&gt;0,LOOKUP(M100,[1]Customer!$A:$A,[1]Customer!$V:$V),IF(N100&lt;&gt;0,LOOKUP(N100,[1]Supplier!$A:$A,[1]Supplier!$V:$V))))),"")</f>
        <v>0</v>
      </c>
      <c r="S100" s="12">
        <f>IFERROR(SUMIF(CREF!A:A,PREF!A100,CREF!G:G),"")</f>
        <v>-2700000</v>
      </c>
    </row>
    <row r="101" spans="1:19">
      <c r="A101" s="16">
        <v>100</v>
      </c>
      <c r="B101" s="17">
        <v>41338</v>
      </c>
      <c r="C101" s="16"/>
      <c r="D101" s="16"/>
      <c r="E101" s="16"/>
      <c r="F101" s="16"/>
      <c r="G101" s="16"/>
      <c r="H101" s="16"/>
      <c r="I101" s="16"/>
      <c r="J101" s="16"/>
      <c r="K101" s="16">
        <v>75</v>
      </c>
      <c r="L101" s="16"/>
      <c r="M101" s="16"/>
      <c r="N101" s="16"/>
      <c r="O101" s="16" t="s">
        <v>26</v>
      </c>
      <c r="P101" s="16"/>
      <c r="Q101" s="4" t="str">
        <f>IFERROR(IF(IF(AND(IF(M101&lt;&gt;0,LOOKUP(M101,[1]Customer!$A:$A,[1]Customer!$B:$B),IF(N101&lt;&gt;0,LOOKUP(N101,[1]Supplier!$A:$A,[1]Supplier!$B:$B)))=FALSE,O101&lt;&gt;0),LOOKUP(O101,[1]Branch!$A:$A,[1]Branch!$B:$B),IF(M101&lt;&gt;0,LOOKUP(M101,[1]Customer!$A:$A,[1]Customer!$B:$B),IF(N101&lt;&gt;0,LOOKUP(N101,[1]Supplier!$A:$A,[1]Supplier!$B:$B))))=FALSE,LOOKUP(P101,[1]Banking!$A:$A,[1]Banking!$B:$B),IF(AND(IF(M101&lt;&gt;0,LOOKUP(M101,[1]Customer!$A:$A,[1]Customer!$B:$B),IF(N101&lt;&gt;0,LOOKUP(N101,[1]Supplier!$A:$A,[1]Supplier!$B:$B)))=FALSE,O101&lt;&gt;0),LOOKUP(O101,[1]Branch!$A:$A,[1]Branch!$B:$B),IF(M101&lt;&gt;0,LOOKUP(M101,[1]Customer!$A:$A,[1]Customer!$B:$B),IF(N101&lt;&gt;0,LOOKUP(N101,[1]Supplier!$A:$A,[1]Supplier!$B:$B))))),"")</f>
        <v>Nathani Chemicals</v>
      </c>
      <c r="R101" s="4" t="str">
        <f>IFERROR(IF(IF(AND(IF(M101&lt;&gt;0,LOOKUP(M101,[1]Customer!$A:$A,[1]Customer!$V:$V),IF(N101&lt;&gt;0,LOOKUP(N101,[1]Supplier!$A:$A,[1]Supplier!$V:$V)))=FALSE,O101&lt;&gt;0),LOOKUP(O101,[1]Branch!$A:$A,[1]Branch!$V:$V),IF(M101&lt;&gt;0,LOOKUP(M101,[1]Customer!$A:$A,[1]Customer!$V:$V),IF(N101&lt;&gt;0,LOOKUP(N101,[1]Supplier!$A:$A,[1]Supplier!$V:$V))))=FALSE,LOOKUP(P101,[1]Banking!$A:$A,[1]Banking!$C:$C),IF(AND(IF(M101&lt;&gt;0,LOOKUP(M101,[1]Customer!$A:$A,[1]Customer!$V:$V),IF(N101&lt;&gt;0,LOOKUP(N101,[1]Supplier!$A:$A,[1]Supplier!$V:$V)))=FALSE,O101&lt;&gt;0),LOOKUP(O101,[1]Branch!$A:$A,[1]Branch!$V:$V),IF(M101&lt;&gt;0,LOOKUP(M101,[1]Customer!$A:$A,[1]Customer!$V:$V),IF(N101&lt;&gt;0,LOOKUP(N101,[1]Supplier!$A:$A,[1]Supplier!$V:$V))))),"")</f>
        <v>Darmawan</v>
      </c>
      <c r="S101" s="12">
        <f>IFERROR(SUMIF(CREF!A:A,PREF!A101,CREF!G:G),"")</f>
        <v>-500000</v>
      </c>
    </row>
    <row r="102" spans="1:19">
      <c r="A102" s="16">
        <v>101</v>
      </c>
      <c r="B102" s="17">
        <v>41339</v>
      </c>
      <c r="C102" s="16"/>
      <c r="D102" s="16"/>
      <c r="E102" s="16"/>
      <c r="F102" s="16"/>
      <c r="G102" s="16"/>
      <c r="H102" s="16"/>
      <c r="I102" s="16"/>
      <c r="J102" s="16"/>
      <c r="K102" s="16">
        <v>76</v>
      </c>
      <c r="L102" s="16"/>
      <c r="M102" s="16"/>
      <c r="N102" s="16" t="s">
        <v>223</v>
      </c>
      <c r="O102" s="16"/>
      <c r="P102" s="16" t="s">
        <v>223</v>
      </c>
      <c r="Q102" s="4" t="str">
        <f>IFERROR(IF(IF(AND(IF(M102&lt;&gt;0,LOOKUP(M102,[1]Customer!$A:$A,[1]Customer!$B:$B),IF(N102&lt;&gt;0,LOOKUP(N102,[1]Supplier!$A:$A,[1]Supplier!$B:$B)))=FALSE,O102&lt;&gt;0),LOOKUP(O102,[1]Branch!$A:$A,[1]Branch!$B:$B),IF(M102&lt;&gt;0,LOOKUP(M102,[1]Customer!$A:$A,[1]Customer!$B:$B),IF(N102&lt;&gt;0,LOOKUP(N102,[1]Supplier!$A:$A,[1]Supplier!$B:$B))))=FALSE,LOOKUP(P102,[1]Banking!$A:$A,[1]Banking!$B:$B),IF(AND(IF(M102&lt;&gt;0,LOOKUP(M102,[1]Customer!$A:$A,[1]Customer!$B:$B),IF(N102&lt;&gt;0,LOOKUP(N102,[1]Supplier!$A:$A,[1]Supplier!$B:$B)))=FALSE,O102&lt;&gt;0),LOOKUP(O102,[1]Branch!$A:$A,[1]Branch!$B:$B),IF(M102&lt;&gt;0,LOOKUP(M102,[1]Customer!$A:$A,[1]Customer!$B:$B),IF(N102&lt;&gt;0,LOOKUP(N102,[1]Supplier!$A:$A,[1]Supplier!$B:$B))))),"")</f>
        <v>Ditjen - Haki</v>
      </c>
      <c r="R102" s="4">
        <f>IFERROR(IF(IF(AND(IF(M102&lt;&gt;0,LOOKUP(M102,[1]Customer!$A:$A,[1]Customer!$V:$V),IF(N102&lt;&gt;0,LOOKUP(N102,[1]Supplier!$A:$A,[1]Supplier!$V:$V)))=FALSE,O102&lt;&gt;0),LOOKUP(O102,[1]Branch!$A:$A,[1]Branch!$V:$V),IF(M102&lt;&gt;0,LOOKUP(M102,[1]Customer!$A:$A,[1]Customer!$V:$V),IF(N102&lt;&gt;0,LOOKUP(N102,[1]Supplier!$A:$A,[1]Supplier!$V:$V))))=FALSE,LOOKUP(P102,[1]Banking!$A:$A,[1]Banking!$C:$C),IF(AND(IF(M102&lt;&gt;0,LOOKUP(M102,[1]Customer!$A:$A,[1]Customer!$V:$V),IF(N102&lt;&gt;0,LOOKUP(N102,[1]Supplier!$A:$A,[1]Supplier!$V:$V)))=FALSE,O102&lt;&gt;0),LOOKUP(O102,[1]Branch!$A:$A,[1]Branch!$V:$V),IF(M102&lt;&gt;0,LOOKUP(M102,[1]Customer!$A:$A,[1]Customer!$V:$V),IF(N102&lt;&gt;0,LOOKUP(N102,[1]Supplier!$A:$A,[1]Supplier!$V:$V))))),"")</f>
        <v>0</v>
      </c>
      <c r="S102" s="12">
        <f>IFERROR(SUMIF(CREF!A:A,PREF!A102,CREF!G:G),"")</f>
        <v>-2000000</v>
      </c>
    </row>
    <row r="103" spans="1:19">
      <c r="A103" s="16">
        <v>102</v>
      </c>
      <c r="B103" s="17">
        <v>41339</v>
      </c>
      <c r="C103" s="16"/>
      <c r="D103" s="16"/>
      <c r="E103" s="16"/>
      <c r="F103" s="16"/>
      <c r="G103" s="16"/>
      <c r="H103" s="16"/>
      <c r="I103" s="16"/>
      <c r="J103" s="16"/>
      <c r="K103" s="16">
        <v>77</v>
      </c>
      <c r="L103" s="16"/>
      <c r="M103" s="16"/>
      <c r="N103" s="16" t="s">
        <v>116</v>
      </c>
      <c r="O103" s="16"/>
      <c r="P103" s="16"/>
      <c r="Q103" s="4" t="str">
        <f>IFERROR(IF(IF(AND(IF(M103&lt;&gt;0,LOOKUP(M103,[1]Customer!$A:$A,[1]Customer!$B:$B),IF(N103&lt;&gt;0,LOOKUP(N103,[1]Supplier!$A:$A,[1]Supplier!$B:$B)))=FALSE,O103&lt;&gt;0),LOOKUP(O103,[1]Branch!$A:$A,[1]Branch!$B:$B),IF(M103&lt;&gt;0,LOOKUP(M103,[1]Customer!$A:$A,[1]Customer!$B:$B),IF(N103&lt;&gt;0,LOOKUP(N103,[1]Supplier!$A:$A,[1]Supplier!$B:$B))))=FALSE,LOOKUP(P103,[1]Banking!$A:$A,[1]Banking!$B:$B),IF(AND(IF(M103&lt;&gt;0,LOOKUP(M103,[1]Customer!$A:$A,[1]Customer!$B:$B),IF(N103&lt;&gt;0,LOOKUP(N103,[1]Supplier!$A:$A,[1]Supplier!$B:$B)))=FALSE,O103&lt;&gt;0),LOOKUP(O103,[1]Branch!$A:$A,[1]Branch!$B:$B),IF(M103&lt;&gt;0,LOOKUP(M103,[1]Customer!$A:$A,[1]Customer!$B:$B),IF(N103&lt;&gt;0,LOOKUP(N103,[1]Supplier!$A:$A,[1]Supplier!$B:$B))))),"")</f>
        <v>Nathani Indonesia</v>
      </c>
      <c r="R103" s="4" t="str">
        <f>IFERROR(IF(IF(AND(IF(M103&lt;&gt;0,LOOKUP(M103,[1]Customer!$A:$A,[1]Customer!$V:$V),IF(N103&lt;&gt;0,LOOKUP(N103,[1]Supplier!$A:$A,[1]Supplier!$V:$V)))=FALSE,O103&lt;&gt;0),LOOKUP(O103,[1]Branch!$A:$A,[1]Branch!$V:$V),IF(M103&lt;&gt;0,LOOKUP(M103,[1]Customer!$A:$A,[1]Customer!$V:$V),IF(N103&lt;&gt;0,LOOKUP(N103,[1]Supplier!$A:$A,[1]Supplier!$V:$V))))=FALSE,LOOKUP(P103,[1]Banking!$A:$A,[1]Banking!$C:$C),IF(AND(IF(M103&lt;&gt;0,LOOKUP(M103,[1]Customer!$A:$A,[1]Customer!$V:$V),IF(N103&lt;&gt;0,LOOKUP(N103,[1]Supplier!$A:$A,[1]Supplier!$V:$V)))=FALSE,O103&lt;&gt;0),LOOKUP(O103,[1]Branch!$A:$A,[1]Branch!$V:$V),IF(M103&lt;&gt;0,LOOKUP(M103,[1]Customer!$A:$A,[1]Customer!$V:$V),IF(N103&lt;&gt;0,LOOKUP(N103,[1]Supplier!$A:$A,[1]Supplier!$V:$V))))),"")</f>
        <v>Agustina Y. Zulkarnain</v>
      </c>
      <c r="S103" s="12">
        <f>IFERROR(SUMIF(CREF!A:A,PREF!A103,CREF!G:G),"")</f>
        <v>-1246952897.9977775</v>
      </c>
    </row>
    <row r="104" spans="1:19">
      <c r="A104" s="16">
        <v>103</v>
      </c>
      <c r="B104" s="17">
        <v>41339</v>
      </c>
      <c r="C104" s="16"/>
      <c r="D104" s="16"/>
      <c r="E104" s="16"/>
      <c r="F104" s="16"/>
      <c r="G104" s="16"/>
      <c r="H104" s="16"/>
      <c r="I104" s="16"/>
      <c r="J104" s="16">
        <v>25</v>
      </c>
      <c r="K104" s="16"/>
      <c r="L104" s="16"/>
      <c r="M104" s="16" t="s">
        <v>117</v>
      </c>
      <c r="N104" s="16"/>
      <c r="O104" s="16"/>
      <c r="P104" s="16"/>
      <c r="Q104" s="4" t="str">
        <f>IFERROR(IF(IF(AND(IF(M104&lt;&gt;0,LOOKUP(M104,[1]Customer!$A:$A,[1]Customer!$B:$B),IF(N104&lt;&gt;0,LOOKUP(N104,[1]Supplier!$A:$A,[1]Supplier!$B:$B)))=FALSE,O104&lt;&gt;0),LOOKUP(O104,[1]Branch!$A:$A,[1]Branch!$B:$B),IF(M104&lt;&gt;0,LOOKUP(M104,[1]Customer!$A:$A,[1]Customer!$B:$B),IF(N104&lt;&gt;0,LOOKUP(N104,[1]Supplier!$A:$A,[1]Supplier!$B:$B))))=FALSE,LOOKUP(P104,[1]Banking!$A:$A,[1]Banking!$B:$B),IF(AND(IF(M104&lt;&gt;0,LOOKUP(M104,[1]Customer!$A:$A,[1]Customer!$B:$B),IF(N104&lt;&gt;0,LOOKUP(N104,[1]Supplier!$A:$A,[1]Supplier!$B:$B)))=FALSE,O104&lt;&gt;0),LOOKUP(O104,[1]Branch!$A:$A,[1]Branch!$B:$B),IF(M104&lt;&gt;0,LOOKUP(M104,[1]Customer!$A:$A,[1]Customer!$B:$B),IF(N104&lt;&gt;0,LOOKUP(N104,[1]Supplier!$A:$A,[1]Supplier!$B:$B))))),"")</f>
        <v>Nathani Indonesia</v>
      </c>
      <c r="R104" s="4" t="str">
        <f>IFERROR(IF(IF(AND(IF(M104&lt;&gt;0,LOOKUP(M104,[1]Customer!$A:$A,[1]Customer!$V:$V),IF(N104&lt;&gt;0,LOOKUP(N104,[1]Supplier!$A:$A,[1]Supplier!$V:$V)))=FALSE,O104&lt;&gt;0),LOOKUP(O104,[1]Branch!$A:$A,[1]Branch!$V:$V),IF(M104&lt;&gt;0,LOOKUP(M104,[1]Customer!$A:$A,[1]Customer!$V:$V),IF(N104&lt;&gt;0,LOOKUP(N104,[1]Supplier!$A:$A,[1]Supplier!$V:$V))))=FALSE,LOOKUP(P104,[1]Banking!$A:$A,[1]Banking!$C:$C),IF(AND(IF(M104&lt;&gt;0,LOOKUP(M104,[1]Customer!$A:$A,[1]Customer!$V:$V),IF(N104&lt;&gt;0,LOOKUP(N104,[1]Supplier!$A:$A,[1]Supplier!$V:$V)))=FALSE,O104&lt;&gt;0),LOOKUP(O104,[1]Branch!$A:$A,[1]Branch!$V:$V),IF(M104&lt;&gt;0,LOOKUP(M104,[1]Customer!$A:$A,[1]Customer!$V:$V),IF(N104&lt;&gt;0,LOOKUP(N104,[1]Supplier!$A:$A,[1]Supplier!$V:$V))))),"")</f>
        <v>Agustina Y. Zulkarnain</v>
      </c>
      <c r="S104" s="12">
        <f>IFERROR(SUMIF(CREF!A:A,PREF!A104,CREF!G:G),"")</f>
        <v>1398593783</v>
      </c>
    </row>
    <row r="105" spans="1:19">
      <c r="A105" s="16">
        <v>104</v>
      </c>
      <c r="B105" s="17">
        <v>41339</v>
      </c>
      <c r="C105" s="16"/>
      <c r="D105" s="16"/>
      <c r="E105" s="16"/>
      <c r="F105" s="16"/>
      <c r="G105" s="16"/>
      <c r="H105" s="16"/>
      <c r="I105" s="16"/>
      <c r="J105" s="16"/>
      <c r="K105" s="16">
        <v>78</v>
      </c>
      <c r="L105" s="16"/>
      <c r="M105" s="16"/>
      <c r="N105" s="16"/>
      <c r="O105" s="16" t="s">
        <v>26</v>
      </c>
      <c r="P105" s="16"/>
      <c r="Q105" s="4" t="str">
        <f>IFERROR(IF(IF(AND(IF(M105&lt;&gt;0,LOOKUP(M105,[1]Customer!$A:$A,[1]Customer!$B:$B),IF(N105&lt;&gt;0,LOOKUP(N105,[1]Supplier!$A:$A,[1]Supplier!$B:$B)))=FALSE,O105&lt;&gt;0),LOOKUP(O105,[1]Branch!$A:$A,[1]Branch!$B:$B),IF(M105&lt;&gt;0,LOOKUP(M105,[1]Customer!$A:$A,[1]Customer!$B:$B),IF(N105&lt;&gt;0,LOOKUP(N105,[1]Supplier!$A:$A,[1]Supplier!$B:$B))))=FALSE,LOOKUP(P105,[1]Banking!$A:$A,[1]Banking!$B:$B),IF(AND(IF(M105&lt;&gt;0,LOOKUP(M105,[1]Customer!$A:$A,[1]Customer!$B:$B),IF(N105&lt;&gt;0,LOOKUP(N105,[1]Supplier!$A:$A,[1]Supplier!$B:$B)))=FALSE,O105&lt;&gt;0),LOOKUP(O105,[1]Branch!$A:$A,[1]Branch!$B:$B),IF(M105&lt;&gt;0,LOOKUP(M105,[1]Customer!$A:$A,[1]Customer!$B:$B),IF(N105&lt;&gt;0,LOOKUP(N105,[1]Supplier!$A:$A,[1]Supplier!$B:$B))))),"")</f>
        <v>Nathani Chemicals</v>
      </c>
      <c r="R105" s="4" t="str">
        <f>IFERROR(IF(IF(AND(IF(M105&lt;&gt;0,LOOKUP(M105,[1]Customer!$A:$A,[1]Customer!$V:$V),IF(N105&lt;&gt;0,LOOKUP(N105,[1]Supplier!$A:$A,[1]Supplier!$V:$V)))=FALSE,O105&lt;&gt;0),LOOKUP(O105,[1]Branch!$A:$A,[1]Branch!$V:$V),IF(M105&lt;&gt;0,LOOKUP(M105,[1]Customer!$A:$A,[1]Customer!$V:$V),IF(N105&lt;&gt;0,LOOKUP(N105,[1]Supplier!$A:$A,[1]Supplier!$V:$V))))=FALSE,LOOKUP(P105,[1]Banking!$A:$A,[1]Banking!$C:$C),IF(AND(IF(M105&lt;&gt;0,LOOKUP(M105,[1]Customer!$A:$A,[1]Customer!$V:$V),IF(N105&lt;&gt;0,LOOKUP(N105,[1]Supplier!$A:$A,[1]Supplier!$V:$V)))=FALSE,O105&lt;&gt;0),LOOKUP(O105,[1]Branch!$A:$A,[1]Branch!$V:$V),IF(M105&lt;&gt;0,LOOKUP(M105,[1]Customer!$A:$A,[1]Customer!$V:$V),IF(N105&lt;&gt;0,LOOKUP(N105,[1]Supplier!$A:$A,[1]Supplier!$V:$V))))),"")</f>
        <v>Darmawan</v>
      </c>
      <c r="S105" s="12">
        <f>IFERROR(SUMIF(CREF!A:A,PREF!A105,CREF!G:G),"")</f>
        <v>-650000</v>
      </c>
    </row>
    <row r="106" spans="1:19">
      <c r="A106" s="16">
        <v>105</v>
      </c>
      <c r="B106" s="17">
        <v>41340</v>
      </c>
      <c r="C106" s="16"/>
      <c r="D106" s="16"/>
      <c r="E106" s="16"/>
      <c r="F106" s="16"/>
      <c r="G106" s="16"/>
      <c r="H106" s="16"/>
      <c r="I106" s="16"/>
      <c r="J106" s="16"/>
      <c r="K106" s="16">
        <v>79</v>
      </c>
      <c r="L106" s="16"/>
      <c r="M106" s="16"/>
      <c r="N106" s="16"/>
      <c r="O106" s="16"/>
      <c r="P106" s="16" t="s">
        <v>35</v>
      </c>
      <c r="Q106" s="4" t="str">
        <f>IFERROR(IF(IF(AND(IF(M106&lt;&gt;0,LOOKUP(M106,[1]Customer!$A:$A,[1]Customer!$B:$B),IF(N106&lt;&gt;0,LOOKUP(N106,[1]Supplier!$A:$A,[1]Supplier!$B:$B)))=FALSE,O106&lt;&gt;0),LOOKUP(O106,[1]Branch!$A:$A,[1]Branch!$B:$B),IF(M106&lt;&gt;0,LOOKUP(M106,[1]Customer!$A:$A,[1]Customer!$B:$B),IF(N106&lt;&gt;0,LOOKUP(N106,[1]Supplier!$A:$A,[1]Supplier!$B:$B))))=FALSE,LOOKUP(P106,[1]Banking!$A:$A,[1]Banking!$B:$B),IF(AND(IF(M106&lt;&gt;0,LOOKUP(M106,[1]Customer!$A:$A,[1]Customer!$B:$B),IF(N106&lt;&gt;0,LOOKUP(N106,[1]Supplier!$A:$A,[1]Supplier!$B:$B)))=FALSE,O106&lt;&gt;0),LOOKUP(O106,[1]Branch!$A:$A,[1]Branch!$B:$B),IF(M106&lt;&gt;0,LOOKUP(M106,[1]Customer!$A:$A,[1]Customer!$B:$B),IF(N106&lt;&gt;0,LOOKUP(N106,[1]Supplier!$A:$A,[1]Supplier!$B:$B))))),"")</f>
        <v>Kas Kecil Nathani Chemicals</v>
      </c>
      <c r="R106" s="4">
        <f>IFERROR(IF(IF(AND(IF(M106&lt;&gt;0,LOOKUP(M106,[1]Customer!$A:$A,[1]Customer!$V:$V),IF(N106&lt;&gt;0,LOOKUP(N106,[1]Supplier!$A:$A,[1]Supplier!$V:$V)))=FALSE,O106&lt;&gt;0),LOOKUP(O106,[1]Branch!$A:$A,[1]Branch!$V:$V),IF(M106&lt;&gt;0,LOOKUP(M106,[1]Customer!$A:$A,[1]Customer!$V:$V),IF(N106&lt;&gt;0,LOOKUP(N106,[1]Supplier!$A:$A,[1]Supplier!$V:$V))))=FALSE,LOOKUP(P106,[1]Banking!$A:$A,[1]Banking!$C:$C),IF(AND(IF(M106&lt;&gt;0,LOOKUP(M106,[1]Customer!$A:$A,[1]Customer!$V:$V),IF(N106&lt;&gt;0,LOOKUP(N106,[1]Supplier!$A:$A,[1]Supplier!$V:$V)))=FALSE,O106&lt;&gt;0),LOOKUP(O106,[1]Branch!$A:$A,[1]Branch!$V:$V),IF(M106&lt;&gt;0,LOOKUP(M106,[1]Customer!$A:$A,[1]Customer!$V:$V),IF(N106&lt;&gt;0,LOOKUP(N106,[1]Supplier!$A:$A,[1]Supplier!$V:$V))))),"")</f>
        <v>0</v>
      </c>
      <c r="S106" s="12">
        <f>IFERROR(SUMIF(CREF!A:A,PREF!A106,CREF!G:G),"")</f>
        <v>-2000000</v>
      </c>
    </row>
    <row r="107" spans="1:19">
      <c r="A107" s="16">
        <v>106</v>
      </c>
      <c r="B107" s="17">
        <v>41340</v>
      </c>
      <c r="C107" s="16"/>
      <c r="D107" s="16"/>
      <c r="E107" s="16"/>
      <c r="F107" s="16"/>
      <c r="G107" s="16"/>
      <c r="H107" s="16"/>
      <c r="I107" s="16"/>
      <c r="J107" s="16">
        <v>26</v>
      </c>
      <c r="K107" s="16"/>
      <c r="L107" s="16"/>
      <c r="M107" s="16"/>
      <c r="N107" s="16"/>
      <c r="O107" s="16"/>
      <c r="P107" s="16" t="s">
        <v>36</v>
      </c>
      <c r="Q107" s="4" t="str">
        <f>IFERROR(IF(IF(AND(IF(M107&lt;&gt;0,LOOKUP(M107,[1]Customer!$A:$A,[1]Customer!$B:$B),IF(N107&lt;&gt;0,LOOKUP(N107,[1]Supplier!$A:$A,[1]Supplier!$B:$B)))=FALSE,O107&lt;&gt;0),LOOKUP(O107,[1]Branch!$A:$A,[1]Branch!$B:$B),IF(M107&lt;&gt;0,LOOKUP(M107,[1]Customer!$A:$A,[1]Customer!$B:$B),IF(N107&lt;&gt;0,LOOKUP(N107,[1]Supplier!$A:$A,[1]Supplier!$B:$B))))=FALSE,LOOKUP(P107,[1]Banking!$A:$A,[1]Banking!$B:$B),IF(AND(IF(M107&lt;&gt;0,LOOKUP(M107,[1]Customer!$A:$A,[1]Customer!$B:$B),IF(N107&lt;&gt;0,LOOKUP(N107,[1]Supplier!$A:$A,[1]Supplier!$B:$B)))=FALSE,O107&lt;&gt;0),LOOKUP(O107,[1]Branch!$A:$A,[1]Branch!$B:$B),IF(M107&lt;&gt;0,LOOKUP(M107,[1]Customer!$A:$A,[1]Customer!$B:$B),IF(N107&lt;&gt;0,LOOKUP(N107,[1]Supplier!$A:$A,[1]Supplier!$B:$B))))),"")</f>
        <v>Kas Bank BCA 7580701838</v>
      </c>
      <c r="R107" s="4">
        <f>IFERROR(IF(IF(AND(IF(M107&lt;&gt;0,LOOKUP(M107,[1]Customer!$A:$A,[1]Customer!$V:$V),IF(N107&lt;&gt;0,LOOKUP(N107,[1]Supplier!$A:$A,[1]Supplier!$V:$V)))=FALSE,O107&lt;&gt;0),LOOKUP(O107,[1]Branch!$A:$A,[1]Branch!$V:$V),IF(M107&lt;&gt;0,LOOKUP(M107,[1]Customer!$A:$A,[1]Customer!$V:$V),IF(N107&lt;&gt;0,LOOKUP(N107,[1]Supplier!$A:$A,[1]Supplier!$V:$V))))=FALSE,LOOKUP(P107,[1]Banking!$A:$A,[1]Banking!$C:$C),IF(AND(IF(M107&lt;&gt;0,LOOKUP(M107,[1]Customer!$A:$A,[1]Customer!$V:$V),IF(N107&lt;&gt;0,LOOKUP(N107,[1]Supplier!$A:$A,[1]Supplier!$V:$V)))=FALSE,O107&lt;&gt;0),LOOKUP(O107,[1]Branch!$A:$A,[1]Branch!$V:$V),IF(M107&lt;&gt;0,LOOKUP(M107,[1]Customer!$A:$A,[1]Customer!$V:$V),IF(N107&lt;&gt;0,LOOKUP(N107,[1]Supplier!$A:$A,[1]Supplier!$V:$V))))),"")</f>
        <v>0</v>
      </c>
      <c r="S107" s="12">
        <f>IFERROR(SUMIF(CREF!A:A,PREF!A107,CREF!G:G),"")</f>
        <v>2000000</v>
      </c>
    </row>
    <row r="108" spans="1:19">
      <c r="A108" s="16">
        <v>107</v>
      </c>
      <c r="B108" s="17">
        <v>41340</v>
      </c>
      <c r="C108" s="16"/>
      <c r="D108" s="16"/>
      <c r="E108" s="16"/>
      <c r="F108" s="16"/>
      <c r="G108" s="16"/>
      <c r="H108" s="16"/>
      <c r="I108" s="16"/>
      <c r="J108" s="16"/>
      <c r="K108" s="16">
        <v>80</v>
      </c>
      <c r="L108" s="16"/>
      <c r="M108" s="16"/>
      <c r="N108" s="16" t="s">
        <v>254</v>
      </c>
      <c r="O108" s="16"/>
      <c r="P108" s="16"/>
      <c r="Q108" s="4" t="str">
        <f>IFERROR(IF(IF(AND(IF(M108&lt;&gt;0,LOOKUP(M108,[1]Customer!$A:$A,[1]Customer!$B:$B),IF(N108&lt;&gt;0,LOOKUP(N108,[1]Supplier!$A:$A,[1]Supplier!$B:$B)))=FALSE,O108&lt;&gt;0),LOOKUP(O108,[1]Branch!$A:$A,[1]Branch!$B:$B),IF(M108&lt;&gt;0,LOOKUP(M108,[1]Customer!$A:$A,[1]Customer!$B:$B),IF(N108&lt;&gt;0,LOOKUP(N108,[1]Supplier!$A:$A,[1]Supplier!$B:$B))))=FALSE,LOOKUP(P108,[1]Banking!$A:$A,[1]Banking!$B:$B),IF(AND(IF(M108&lt;&gt;0,LOOKUP(M108,[1]Customer!$A:$A,[1]Customer!$B:$B),IF(N108&lt;&gt;0,LOOKUP(N108,[1]Supplier!$A:$A,[1]Supplier!$B:$B)))=FALSE,O108&lt;&gt;0),LOOKUP(O108,[1]Branch!$A:$A,[1]Branch!$B:$B),IF(M108&lt;&gt;0,LOOKUP(M108,[1]Customer!$A:$A,[1]Customer!$B:$B),IF(N108&lt;&gt;0,LOOKUP(N108,[1]Supplier!$A:$A,[1]Supplier!$B:$B))))),"")</f>
        <v>Judha Hartono, SH</v>
      </c>
      <c r="R108" s="4" t="str">
        <f>IFERROR(IF(IF(AND(IF(M108&lt;&gt;0,LOOKUP(M108,[1]Customer!$A:$A,[1]Customer!$V:$V),IF(N108&lt;&gt;0,LOOKUP(N108,[1]Supplier!$A:$A,[1]Supplier!$V:$V)))=FALSE,O108&lt;&gt;0),LOOKUP(O108,[1]Branch!$A:$A,[1]Branch!$V:$V),IF(M108&lt;&gt;0,LOOKUP(M108,[1]Customer!$A:$A,[1]Customer!$V:$V),IF(N108&lt;&gt;0,LOOKUP(N108,[1]Supplier!$A:$A,[1]Supplier!$V:$V))))=FALSE,LOOKUP(P108,[1]Banking!$A:$A,[1]Banking!$C:$C),IF(AND(IF(M108&lt;&gt;0,LOOKUP(M108,[1]Customer!$A:$A,[1]Customer!$V:$V),IF(N108&lt;&gt;0,LOOKUP(N108,[1]Supplier!$A:$A,[1]Supplier!$V:$V)))=FALSE,O108&lt;&gt;0),LOOKUP(O108,[1]Branch!$A:$A,[1]Branch!$V:$V),IF(M108&lt;&gt;0,LOOKUP(M108,[1]Customer!$A:$A,[1]Customer!$V:$V),IF(N108&lt;&gt;0,LOOKUP(N108,[1]Supplier!$A:$A,[1]Supplier!$V:$V))))),"")</f>
        <v/>
      </c>
      <c r="S108" s="12">
        <f>IFERROR(SUMIF(CREF!A:A,PREF!A108,CREF!G:G),"")</f>
        <v>-525000</v>
      </c>
    </row>
    <row r="109" spans="1:19">
      <c r="A109" s="16">
        <v>108</v>
      </c>
      <c r="B109" s="17">
        <v>41340</v>
      </c>
      <c r="C109" s="16"/>
      <c r="D109" s="16"/>
      <c r="E109" s="16"/>
      <c r="F109" s="16"/>
      <c r="G109" s="16"/>
      <c r="H109" s="16"/>
      <c r="I109" s="16"/>
      <c r="J109" s="16"/>
      <c r="K109" s="16">
        <v>81</v>
      </c>
      <c r="L109" s="16"/>
      <c r="M109" s="16"/>
      <c r="N109" s="16" t="s">
        <v>254</v>
      </c>
      <c r="O109" s="16"/>
      <c r="P109" s="16"/>
      <c r="Q109" s="4" t="str">
        <f>IFERROR(IF(IF(AND(IF(M109&lt;&gt;0,LOOKUP(M109,[1]Customer!$A:$A,[1]Customer!$B:$B),IF(N109&lt;&gt;0,LOOKUP(N109,[1]Supplier!$A:$A,[1]Supplier!$B:$B)))=FALSE,O109&lt;&gt;0),LOOKUP(O109,[1]Branch!$A:$A,[1]Branch!$B:$B),IF(M109&lt;&gt;0,LOOKUP(M109,[1]Customer!$A:$A,[1]Customer!$B:$B),IF(N109&lt;&gt;0,LOOKUP(N109,[1]Supplier!$A:$A,[1]Supplier!$B:$B))))=FALSE,LOOKUP(P109,[1]Banking!$A:$A,[1]Banking!$B:$B),IF(AND(IF(M109&lt;&gt;0,LOOKUP(M109,[1]Customer!$A:$A,[1]Customer!$B:$B),IF(N109&lt;&gt;0,LOOKUP(N109,[1]Supplier!$A:$A,[1]Supplier!$B:$B)))=FALSE,O109&lt;&gt;0),LOOKUP(O109,[1]Branch!$A:$A,[1]Branch!$B:$B),IF(M109&lt;&gt;0,LOOKUP(M109,[1]Customer!$A:$A,[1]Customer!$B:$B),IF(N109&lt;&gt;0,LOOKUP(N109,[1]Supplier!$A:$A,[1]Supplier!$B:$B))))),"")</f>
        <v>Judha Hartono, SH</v>
      </c>
      <c r="R109" s="4" t="str">
        <f>IFERROR(IF(IF(AND(IF(M109&lt;&gt;0,LOOKUP(M109,[1]Customer!$A:$A,[1]Customer!$V:$V),IF(N109&lt;&gt;0,LOOKUP(N109,[1]Supplier!$A:$A,[1]Supplier!$V:$V)))=FALSE,O109&lt;&gt;0),LOOKUP(O109,[1]Branch!$A:$A,[1]Branch!$V:$V),IF(M109&lt;&gt;0,LOOKUP(M109,[1]Customer!$A:$A,[1]Customer!$V:$V),IF(N109&lt;&gt;0,LOOKUP(N109,[1]Supplier!$A:$A,[1]Supplier!$V:$V))))=FALSE,LOOKUP(P109,[1]Banking!$A:$A,[1]Banking!$C:$C),IF(AND(IF(M109&lt;&gt;0,LOOKUP(M109,[1]Customer!$A:$A,[1]Customer!$V:$V),IF(N109&lt;&gt;0,LOOKUP(N109,[1]Supplier!$A:$A,[1]Supplier!$V:$V)))=FALSE,O109&lt;&gt;0),LOOKUP(O109,[1]Branch!$A:$A,[1]Branch!$V:$V),IF(M109&lt;&gt;0,LOOKUP(M109,[1]Customer!$A:$A,[1]Customer!$V:$V),IF(N109&lt;&gt;0,LOOKUP(N109,[1]Supplier!$A:$A,[1]Supplier!$V:$V))))),"")</f>
        <v/>
      </c>
      <c r="S109" s="12">
        <f>IFERROR(SUMIF(CREF!A:A,PREF!A109,CREF!G:G),"")</f>
        <v>-1750000</v>
      </c>
    </row>
    <row r="110" spans="1:19">
      <c r="A110" s="16">
        <v>109</v>
      </c>
      <c r="B110" s="17">
        <v>41340</v>
      </c>
      <c r="C110" s="16"/>
      <c r="D110" s="16"/>
      <c r="E110" s="16"/>
      <c r="F110" s="16"/>
      <c r="G110" s="16"/>
      <c r="H110" s="16"/>
      <c r="I110" s="16"/>
      <c r="J110" s="16"/>
      <c r="K110" s="16">
        <v>82</v>
      </c>
      <c r="L110" s="16"/>
      <c r="M110" s="16"/>
      <c r="N110" s="16"/>
      <c r="O110" s="16" t="s">
        <v>26</v>
      </c>
      <c r="P110" s="16"/>
      <c r="Q110" s="4" t="str">
        <f>IFERROR(IF(IF(AND(IF(M110&lt;&gt;0,LOOKUP(M110,[1]Customer!$A:$A,[1]Customer!$B:$B),IF(N110&lt;&gt;0,LOOKUP(N110,[1]Supplier!$A:$A,[1]Supplier!$B:$B)))=FALSE,O110&lt;&gt;0),LOOKUP(O110,[1]Branch!$A:$A,[1]Branch!$B:$B),IF(M110&lt;&gt;0,LOOKUP(M110,[1]Customer!$A:$A,[1]Customer!$B:$B),IF(N110&lt;&gt;0,LOOKUP(N110,[1]Supplier!$A:$A,[1]Supplier!$B:$B))))=FALSE,LOOKUP(P110,[1]Banking!$A:$A,[1]Banking!$B:$B),IF(AND(IF(M110&lt;&gt;0,LOOKUP(M110,[1]Customer!$A:$A,[1]Customer!$B:$B),IF(N110&lt;&gt;0,LOOKUP(N110,[1]Supplier!$A:$A,[1]Supplier!$B:$B)))=FALSE,O110&lt;&gt;0),LOOKUP(O110,[1]Branch!$A:$A,[1]Branch!$B:$B),IF(M110&lt;&gt;0,LOOKUP(M110,[1]Customer!$A:$A,[1]Customer!$B:$B),IF(N110&lt;&gt;0,LOOKUP(N110,[1]Supplier!$A:$A,[1]Supplier!$B:$B))))),"")</f>
        <v>Nathani Chemicals</v>
      </c>
      <c r="R110" s="4" t="str">
        <f>IFERROR(IF(IF(AND(IF(M110&lt;&gt;0,LOOKUP(M110,[1]Customer!$A:$A,[1]Customer!$V:$V),IF(N110&lt;&gt;0,LOOKUP(N110,[1]Supplier!$A:$A,[1]Supplier!$V:$V)))=FALSE,O110&lt;&gt;0),LOOKUP(O110,[1]Branch!$A:$A,[1]Branch!$V:$V),IF(M110&lt;&gt;0,LOOKUP(M110,[1]Customer!$A:$A,[1]Customer!$V:$V),IF(N110&lt;&gt;0,LOOKUP(N110,[1]Supplier!$A:$A,[1]Supplier!$V:$V))))=FALSE,LOOKUP(P110,[1]Banking!$A:$A,[1]Banking!$C:$C),IF(AND(IF(M110&lt;&gt;0,LOOKUP(M110,[1]Customer!$A:$A,[1]Customer!$V:$V),IF(N110&lt;&gt;0,LOOKUP(N110,[1]Supplier!$A:$A,[1]Supplier!$V:$V)))=FALSE,O110&lt;&gt;0),LOOKUP(O110,[1]Branch!$A:$A,[1]Branch!$V:$V),IF(M110&lt;&gt;0,LOOKUP(M110,[1]Customer!$A:$A,[1]Customer!$V:$V),IF(N110&lt;&gt;0,LOOKUP(N110,[1]Supplier!$A:$A,[1]Supplier!$V:$V))))),"")</f>
        <v>Darmawan</v>
      </c>
      <c r="S110" s="12">
        <f>IFERROR(SUMIF(CREF!A:A,PREF!A110,CREF!G:G),"")</f>
        <v>-105000</v>
      </c>
    </row>
    <row r="111" spans="1:19">
      <c r="A111" s="16">
        <v>110</v>
      </c>
      <c r="B111" s="17">
        <v>41346</v>
      </c>
      <c r="C111" s="16"/>
      <c r="D111" s="16"/>
      <c r="E111" s="16"/>
      <c r="F111" s="16"/>
      <c r="G111" s="16"/>
      <c r="H111" s="16"/>
      <c r="I111" s="16"/>
      <c r="J111" s="16"/>
      <c r="K111" s="16">
        <v>83</v>
      </c>
      <c r="L111" s="16"/>
      <c r="M111" s="16"/>
      <c r="N111" s="16"/>
      <c r="O111" s="16" t="s">
        <v>26</v>
      </c>
      <c r="P111" s="16"/>
      <c r="Q111" s="4" t="str">
        <f>IFERROR(IF(IF(AND(IF(M111&lt;&gt;0,LOOKUP(M111,[1]Customer!$A:$A,[1]Customer!$B:$B),IF(N111&lt;&gt;0,LOOKUP(N111,[1]Supplier!$A:$A,[1]Supplier!$B:$B)))=FALSE,O111&lt;&gt;0),LOOKUP(O111,[1]Branch!$A:$A,[1]Branch!$B:$B),IF(M111&lt;&gt;0,LOOKUP(M111,[1]Customer!$A:$A,[1]Customer!$B:$B),IF(N111&lt;&gt;0,LOOKUP(N111,[1]Supplier!$A:$A,[1]Supplier!$B:$B))))=FALSE,LOOKUP(P111,[1]Banking!$A:$A,[1]Banking!$B:$B),IF(AND(IF(M111&lt;&gt;0,LOOKUP(M111,[1]Customer!$A:$A,[1]Customer!$B:$B),IF(N111&lt;&gt;0,LOOKUP(N111,[1]Supplier!$A:$A,[1]Supplier!$B:$B)))=FALSE,O111&lt;&gt;0),LOOKUP(O111,[1]Branch!$A:$A,[1]Branch!$B:$B),IF(M111&lt;&gt;0,LOOKUP(M111,[1]Customer!$A:$A,[1]Customer!$B:$B),IF(N111&lt;&gt;0,LOOKUP(N111,[1]Supplier!$A:$A,[1]Supplier!$B:$B))))),"")</f>
        <v>Nathani Chemicals</v>
      </c>
      <c r="R111" s="4" t="str">
        <f>IFERROR(IF(IF(AND(IF(M111&lt;&gt;0,LOOKUP(M111,[1]Customer!$A:$A,[1]Customer!$V:$V),IF(N111&lt;&gt;0,LOOKUP(N111,[1]Supplier!$A:$A,[1]Supplier!$V:$V)))=FALSE,O111&lt;&gt;0),LOOKUP(O111,[1]Branch!$A:$A,[1]Branch!$V:$V),IF(M111&lt;&gt;0,LOOKUP(M111,[1]Customer!$A:$A,[1]Customer!$V:$V),IF(N111&lt;&gt;0,LOOKUP(N111,[1]Supplier!$A:$A,[1]Supplier!$V:$V))))=FALSE,LOOKUP(P111,[1]Banking!$A:$A,[1]Banking!$C:$C),IF(AND(IF(M111&lt;&gt;0,LOOKUP(M111,[1]Customer!$A:$A,[1]Customer!$V:$V),IF(N111&lt;&gt;0,LOOKUP(N111,[1]Supplier!$A:$A,[1]Supplier!$V:$V)))=FALSE,O111&lt;&gt;0),LOOKUP(O111,[1]Branch!$A:$A,[1]Branch!$V:$V),IF(M111&lt;&gt;0,LOOKUP(M111,[1]Customer!$A:$A,[1]Customer!$V:$V),IF(N111&lt;&gt;0,LOOKUP(N111,[1]Supplier!$A:$A,[1]Supplier!$V:$V))))),"")</f>
        <v>Darmawan</v>
      </c>
      <c r="S111" s="12">
        <f>IFERROR(SUMIF(CREF!A:A,PREF!A111,CREF!G:G),"")</f>
        <v>-1192560</v>
      </c>
    </row>
    <row r="112" spans="1:19">
      <c r="A112" s="16">
        <v>111</v>
      </c>
      <c r="B112" s="17">
        <v>41347</v>
      </c>
      <c r="C112" s="16"/>
      <c r="D112" s="16"/>
      <c r="E112" s="16"/>
      <c r="F112" s="16"/>
      <c r="G112" s="16"/>
      <c r="H112" s="16"/>
      <c r="I112" s="16"/>
      <c r="J112" s="16"/>
      <c r="K112" s="16">
        <v>84</v>
      </c>
      <c r="L112" s="16"/>
      <c r="M112" s="16"/>
      <c r="N112" s="16" t="s">
        <v>46</v>
      </c>
      <c r="O112" s="16"/>
      <c r="P112" s="16"/>
      <c r="Q112" s="4" t="str">
        <f>IFERROR(IF(IF(AND(IF(M112&lt;&gt;0,LOOKUP(M112,[1]Customer!$A:$A,[1]Customer!$B:$B),IF(N112&lt;&gt;0,LOOKUP(N112,[1]Supplier!$A:$A,[1]Supplier!$B:$B)))=FALSE,O112&lt;&gt;0),LOOKUP(O112,[1]Branch!$A:$A,[1]Branch!$B:$B),IF(M112&lt;&gt;0,LOOKUP(M112,[1]Customer!$A:$A,[1]Customer!$B:$B),IF(N112&lt;&gt;0,LOOKUP(N112,[1]Supplier!$A:$A,[1]Supplier!$B:$B))))=FALSE,LOOKUP(P112,[1]Banking!$A:$A,[1]Banking!$B:$B),IF(AND(IF(M112&lt;&gt;0,LOOKUP(M112,[1]Customer!$A:$A,[1]Customer!$B:$B),IF(N112&lt;&gt;0,LOOKUP(N112,[1]Supplier!$A:$A,[1]Supplier!$B:$B)))=FALSE,O112&lt;&gt;0),LOOKUP(O112,[1]Branch!$A:$A,[1]Branch!$B:$B),IF(M112&lt;&gt;0,LOOKUP(M112,[1]Customer!$A:$A,[1]Customer!$B:$B),IF(N112&lt;&gt;0,LOOKUP(N112,[1]Supplier!$A:$A,[1]Supplier!$B:$B))))),"")</f>
        <v>Harapan Kita</v>
      </c>
      <c r="R112" s="4" t="str">
        <f>IFERROR(IF(IF(AND(IF(M112&lt;&gt;0,LOOKUP(M112,[1]Customer!$A:$A,[1]Customer!$V:$V),IF(N112&lt;&gt;0,LOOKUP(N112,[1]Supplier!$A:$A,[1]Supplier!$V:$V)))=FALSE,O112&lt;&gt;0),LOOKUP(O112,[1]Branch!$A:$A,[1]Branch!$V:$V),IF(M112&lt;&gt;0,LOOKUP(M112,[1]Customer!$A:$A,[1]Customer!$V:$V),IF(N112&lt;&gt;0,LOOKUP(N112,[1]Supplier!$A:$A,[1]Supplier!$V:$V))))=FALSE,LOOKUP(P112,[1]Banking!$A:$A,[1]Banking!$C:$C),IF(AND(IF(M112&lt;&gt;0,LOOKUP(M112,[1]Customer!$A:$A,[1]Customer!$V:$V),IF(N112&lt;&gt;0,LOOKUP(N112,[1]Supplier!$A:$A,[1]Supplier!$V:$V)))=FALSE,O112&lt;&gt;0),LOOKUP(O112,[1]Branch!$A:$A,[1]Branch!$V:$V),IF(M112&lt;&gt;0,LOOKUP(M112,[1]Customer!$A:$A,[1]Customer!$V:$V),IF(N112&lt;&gt;0,LOOKUP(N112,[1]Supplier!$A:$A,[1]Supplier!$V:$V))))),"")</f>
        <v/>
      </c>
      <c r="S112" s="12">
        <f>IFERROR(SUMIF(CREF!A:A,PREF!A112,CREF!G:G),"")</f>
        <v>-51000</v>
      </c>
    </row>
    <row r="113" spans="1:19">
      <c r="A113" s="16">
        <v>112</v>
      </c>
      <c r="B113" s="17">
        <v>41347</v>
      </c>
      <c r="C113" s="16"/>
      <c r="D113" s="16"/>
      <c r="E113" s="16"/>
      <c r="F113" s="16"/>
      <c r="G113" s="16"/>
      <c r="H113" s="16"/>
      <c r="I113" s="16"/>
      <c r="J113" s="16"/>
      <c r="K113" s="16">
        <v>85</v>
      </c>
      <c r="L113" s="16"/>
      <c r="M113" s="16"/>
      <c r="N113" s="16" t="s">
        <v>268</v>
      </c>
      <c r="O113" s="16"/>
      <c r="P113" s="16"/>
      <c r="Q113" s="4" t="str">
        <f>IFERROR(IF(IF(AND(IF(M113&lt;&gt;0,LOOKUP(M113,[1]Customer!$A:$A,[1]Customer!$B:$B),IF(N113&lt;&gt;0,LOOKUP(N113,[1]Supplier!$A:$A,[1]Supplier!$B:$B)))=FALSE,O113&lt;&gt;0),LOOKUP(O113,[1]Branch!$A:$A,[1]Branch!$B:$B),IF(M113&lt;&gt;0,LOOKUP(M113,[1]Customer!$A:$A,[1]Customer!$B:$B),IF(N113&lt;&gt;0,LOOKUP(N113,[1]Supplier!$A:$A,[1]Supplier!$B:$B))))=FALSE,LOOKUP(P113,[1]Banking!$A:$A,[1]Banking!$B:$B),IF(AND(IF(M113&lt;&gt;0,LOOKUP(M113,[1]Customer!$A:$A,[1]Customer!$B:$B),IF(N113&lt;&gt;0,LOOKUP(N113,[1]Supplier!$A:$A,[1]Supplier!$B:$B)))=FALSE,O113&lt;&gt;0),LOOKUP(O113,[1]Branch!$A:$A,[1]Branch!$B:$B),IF(M113&lt;&gt;0,LOOKUP(M113,[1]Customer!$A:$A,[1]Customer!$B:$B),IF(N113&lt;&gt;0,LOOKUP(N113,[1]Supplier!$A:$A,[1]Supplier!$B:$B))))),"")</f>
        <v>Angelina</v>
      </c>
      <c r="R113" s="4" t="str">
        <f>IFERROR(IF(IF(AND(IF(M113&lt;&gt;0,LOOKUP(M113,[1]Customer!$A:$A,[1]Customer!$V:$V),IF(N113&lt;&gt;0,LOOKUP(N113,[1]Supplier!$A:$A,[1]Supplier!$V:$V)))=FALSE,O113&lt;&gt;0),LOOKUP(O113,[1]Branch!$A:$A,[1]Branch!$V:$V),IF(M113&lt;&gt;0,LOOKUP(M113,[1]Customer!$A:$A,[1]Customer!$V:$V),IF(N113&lt;&gt;0,LOOKUP(N113,[1]Supplier!$A:$A,[1]Supplier!$V:$V))))=FALSE,LOOKUP(P113,[1]Banking!$A:$A,[1]Banking!$C:$C),IF(AND(IF(M113&lt;&gt;0,LOOKUP(M113,[1]Customer!$A:$A,[1]Customer!$V:$V),IF(N113&lt;&gt;0,LOOKUP(N113,[1]Supplier!$A:$A,[1]Supplier!$V:$V)))=FALSE,O113&lt;&gt;0),LOOKUP(O113,[1]Branch!$A:$A,[1]Branch!$V:$V),IF(M113&lt;&gt;0,LOOKUP(M113,[1]Customer!$A:$A,[1]Customer!$V:$V),IF(N113&lt;&gt;0,LOOKUP(N113,[1]Supplier!$A:$A,[1]Supplier!$V:$V))))),"")</f>
        <v/>
      </c>
      <c r="S113" s="12">
        <f>IFERROR(SUMIF(CREF!A:A,PREF!A113,CREF!G:G),"")</f>
        <v>-152000</v>
      </c>
    </row>
    <row r="114" spans="1:19">
      <c r="A114" s="16">
        <v>113</v>
      </c>
      <c r="B114" s="17">
        <v>41347</v>
      </c>
      <c r="C114" s="16"/>
      <c r="D114" s="16"/>
      <c r="E114" s="16"/>
      <c r="F114" s="16"/>
      <c r="G114" s="16"/>
      <c r="H114" s="16"/>
      <c r="I114" s="16"/>
      <c r="J114" s="16"/>
      <c r="K114" s="16">
        <v>86</v>
      </c>
      <c r="L114" s="16"/>
      <c r="M114" s="16"/>
      <c r="N114" s="16"/>
      <c r="O114" s="16" t="s">
        <v>26</v>
      </c>
      <c r="P114" s="16"/>
      <c r="Q114" s="4" t="str">
        <f>IFERROR(IF(IF(AND(IF(M114&lt;&gt;0,LOOKUP(M114,[1]Customer!$A:$A,[1]Customer!$B:$B),IF(N114&lt;&gt;0,LOOKUP(N114,[1]Supplier!$A:$A,[1]Supplier!$B:$B)))=FALSE,O114&lt;&gt;0),LOOKUP(O114,[1]Branch!$A:$A,[1]Branch!$B:$B),IF(M114&lt;&gt;0,LOOKUP(M114,[1]Customer!$A:$A,[1]Customer!$B:$B),IF(N114&lt;&gt;0,LOOKUP(N114,[1]Supplier!$A:$A,[1]Supplier!$B:$B))))=FALSE,LOOKUP(P114,[1]Banking!$A:$A,[1]Banking!$B:$B),IF(AND(IF(M114&lt;&gt;0,LOOKUP(M114,[1]Customer!$A:$A,[1]Customer!$B:$B),IF(N114&lt;&gt;0,LOOKUP(N114,[1]Supplier!$A:$A,[1]Supplier!$B:$B)))=FALSE,O114&lt;&gt;0),LOOKUP(O114,[1]Branch!$A:$A,[1]Branch!$B:$B),IF(M114&lt;&gt;0,LOOKUP(M114,[1]Customer!$A:$A,[1]Customer!$B:$B),IF(N114&lt;&gt;0,LOOKUP(N114,[1]Supplier!$A:$A,[1]Supplier!$B:$B))))),"")</f>
        <v>Nathani Chemicals</v>
      </c>
      <c r="R114" s="4" t="str">
        <f>IFERROR(IF(IF(AND(IF(M114&lt;&gt;0,LOOKUP(M114,[1]Customer!$A:$A,[1]Customer!$V:$V),IF(N114&lt;&gt;0,LOOKUP(N114,[1]Supplier!$A:$A,[1]Supplier!$V:$V)))=FALSE,O114&lt;&gt;0),LOOKUP(O114,[1]Branch!$A:$A,[1]Branch!$V:$V),IF(M114&lt;&gt;0,LOOKUP(M114,[1]Customer!$A:$A,[1]Customer!$V:$V),IF(N114&lt;&gt;0,LOOKUP(N114,[1]Supplier!$A:$A,[1]Supplier!$V:$V))))=FALSE,LOOKUP(P114,[1]Banking!$A:$A,[1]Banking!$C:$C),IF(AND(IF(M114&lt;&gt;0,LOOKUP(M114,[1]Customer!$A:$A,[1]Customer!$V:$V),IF(N114&lt;&gt;0,LOOKUP(N114,[1]Supplier!$A:$A,[1]Supplier!$V:$V)))=FALSE,O114&lt;&gt;0),LOOKUP(O114,[1]Branch!$A:$A,[1]Branch!$V:$V),IF(M114&lt;&gt;0,LOOKUP(M114,[1]Customer!$A:$A,[1]Customer!$V:$V),IF(N114&lt;&gt;0,LOOKUP(N114,[1]Supplier!$A:$A,[1]Supplier!$V:$V))))),"")</f>
        <v>Darmawan</v>
      </c>
      <c r="S114" s="12">
        <f>IFERROR(SUMIF(CREF!A:A,PREF!A114,CREF!G:G),"")</f>
        <v>-67400</v>
      </c>
    </row>
    <row r="115" spans="1:19">
      <c r="A115" s="16">
        <v>114</v>
      </c>
      <c r="B115" s="17">
        <v>41348</v>
      </c>
      <c r="C115" s="16"/>
      <c r="D115" s="16"/>
      <c r="E115" s="16"/>
      <c r="F115" s="16"/>
      <c r="G115" s="16"/>
      <c r="H115" s="16"/>
      <c r="I115" s="16"/>
      <c r="J115" s="16"/>
      <c r="K115" s="16">
        <v>87</v>
      </c>
      <c r="L115" s="16"/>
      <c r="M115" s="16"/>
      <c r="N115" s="16"/>
      <c r="O115" s="16"/>
      <c r="P115" s="16" t="s">
        <v>35</v>
      </c>
      <c r="Q115" s="4" t="str">
        <f>IFERROR(IF(IF(AND(IF(M115&lt;&gt;0,LOOKUP(M115,[1]Customer!$A:$A,[1]Customer!$B:$B),IF(N115&lt;&gt;0,LOOKUP(N115,[1]Supplier!$A:$A,[1]Supplier!$B:$B)))=FALSE,O115&lt;&gt;0),LOOKUP(O115,[1]Branch!$A:$A,[1]Branch!$B:$B),IF(M115&lt;&gt;0,LOOKUP(M115,[1]Customer!$A:$A,[1]Customer!$B:$B),IF(N115&lt;&gt;0,LOOKUP(N115,[1]Supplier!$A:$A,[1]Supplier!$B:$B))))=FALSE,LOOKUP(P115,[1]Banking!$A:$A,[1]Banking!$B:$B),IF(AND(IF(M115&lt;&gt;0,LOOKUP(M115,[1]Customer!$A:$A,[1]Customer!$B:$B),IF(N115&lt;&gt;0,LOOKUP(N115,[1]Supplier!$A:$A,[1]Supplier!$B:$B)))=FALSE,O115&lt;&gt;0),LOOKUP(O115,[1]Branch!$A:$A,[1]Branch!$B:$B),IF(M115&lt;&gt;0,LOOKUP(M115,[1]Customer!$A:$A,[1]Customer!$B:$B),IF(N115&lt;&gt;0,LOOKUP(N115,[1]Supplier!$A:$A,[1]Supplier!$B:$B))))),"")</f>
        <v>Kas Kecil Nathani Chemicals</v>
      </c>
      <c r="R115" s="4">
        <f>IFERROR(IF(IF(AND(IF(M115&lt;&gt;0,LOOKUP(M115,[1]Customer!$A:$A,[1]Customer!$V:$V),IF(N115&lt;&gt;0,LOOKUP(N115,[1]Supplier!$A:$A,[1]Supplier!$V:$V)))=FALSE,O115&lt;&gt;0),LOOKUP(O115,[1]Branch!$A:$A,[1]Branch!$V:$V),IF(M115&lt;&gt;0,LOOKUP(M115,[1]Customer!$A:$A,[1]Customer!$V:$V),IF(N115&lt;&gt;0,LOOKUP(N115,[1]Supplier!$A:$A,[1]Supplier!$V:$V))))=FALSE,LOOKUP(P115,[1]Banking!$A:$A,[1]Banking!$C:$C),IF(AND(IF(M115&lt;&gt;0,LOOKUP(M115,[1]Customer!$A:$A,[1]Customer!$V:$V),IF(N115&lt;&gt;0,LOOKUP(N115,[1]Supplier!$A:$A,[1]Supplier!$V:$V)))=FALSE,O115&lt;&gt;0),LOOKUP(O115,[1]Branch!$A:$A,[1]Branch!$V:$V),IF(M115&lt;&gt;0,LOOKUP(M115,[1]Customer!$A:$A,[1]Customer!$V:$V),IF(N115&lt;&gt;0,LOOKUP(N115,[1]Supplier!$A:$A,[1]Supplier!$V:$V))))),"")</f>
        <v>0</v>
      </c>
      <c r="S115" s="12">
        <f>IFERROR(SUMIF(CREF!A:A,PREF!A115,CREF!G:G),"")</f>
        <v>-2065394</v>
      </c>
    </row>
    <row r="116" spans="1:19">
      <c r="A116" s="16">
        <v>115</v>
      </c>
      <c r="B116" s="17">
        <v>41348</v>
      </c>
      <c r="C116" s="16"/>
      <c r="D116" s="16"/>
      <c r="E116" s="16"/>
      <c r="F116" s="16"/>
      <c r="G116" s="16"/>
      <c r="H116" s="16"/>
      <c r="I116" s="16"/>
      <c r="J116" s="16">
        <v>27</v>
      </c>
      <c r="K116" s="16"/>
      <c r="L116" s="16"/>
      <c r="M116" s="16"/>
      <c r="N116" s="16"/>
      <c r="O116" s="16"/>
      <c r="P116" s="16" t="s">
        <v>36</v>
      </c>
      <c r="Q116" s="4" t="str">
        <f>IFERROR(IF(IF(AND(IF(M116&lt;&gt;0,LOOKUP(M116,[1]Customer!$A:$A,[1]Customer!$B:$B),IF(N116&lt;&gt;0,LOOKUP(N116,[1]Supplier!$A:$A,[1]Supplier!$B:$B)))=FALSE,O116&lt;&gt;0),LOOKUP(O116,[1]Branch!$A:$A,[1]Branch!$B:$B),IF(M116&lt;&gt;0,LOOKUP(M116,[1]Customer!$A:$A,[1]Customer!$B:$B),IF(N116&lt;&gt;0,LOOKUP(N116,[1]Supplier!$A:$A,[1]Supplier!$B:$B))))=FALSE,LOOKUP(P116,[1]Banking!$A:$A,[1]Banking!$B:$B),IF(AND(IF(M116&lt;&gt;0,LOOKUP(M116,[1]Customer!$A:$A,[1]Customer!$B:$B),IF(N116&lt;&gt;0,LOOKUP(N116,[1]Supplier!$A:$A,[1]Supplier!$B:$B)))=FALSE,O116&lt;&gt;0),LOOKUP(O116,[1]Branch!$A:$A,[1]Branch!$B:$B),IF(M116&lt;&gt;0,LOOKUP(M116,[1]Customer!$A:$A,[1]Customer!$B:$B),IF(N116&lt;&gt;0,LOOKUP(N116,[1]Supplier!$A:$A,[1]Supplier!$B:$B))))),"")</f>
        <v>Kas Bank BCA 7580701838</v>
      </c>
      <c r="R116" s="4">
        <f>IFERROR(IF(IF(AND(IF(M116&lt;&gt;0,LOOKUP(M116,[1]Customer!$A:$A,[1]Customer!$V:$V),IF(N116&lt;&gt;0,LOOKUP(N116,[1]Supplier!$A:$A,[1]Supplier!$V:$V)))=FALSE,O116&lt;&gt;0),LOOKUP(O116,[1]Branch!$A:$A,[1]Branch!$V:$V),IF(M116&lt;&gt;0,LOOKUP(M116,[1]Customer!$A:$A,[1]Customer!$V:$V),IF(N116&lt;&gt;0,LOOKUP(N116,[1]Supplier!$A:$A,[1]Supplier!$V:$V))))=FALSE,LOOKUP(P116,[1]Banking!$A:$A,[1]Banking!$C:$C),IF(AND(IF(M116&lt;&gt;0,LOOKUP(M116,[1]Customer!$A:$A,[1]Customer!$V:$V),IF(N116&lt;&gt;0,LOOKUP(N116,[1]Supplier!$A:$A,[1]Supplier!$V:$V)))=FALSE,O116&lt;&gt;0),LOOKUP(O116,[1]Branch!$A:$A,[1]Branch!$V:$V),IF(M116&lt;&gt;0,LOOKUP(M116,[1]Customer!$A:$A,[1]Customer!$V:$V),IF(N116&lt;&gt;0,LOOKUP(N116,[1]Supplier!$A:$A,[1]Supplier!$V:$V))))),"")</f>
        <v>0</v>
      </c>
      <c r="S116" s="12">
        <f>IFERROR(SUMIF(CREF!A:A,PREF!A116,CREF!G:G),"")</f>
        <v>2065394</v>
      </c>
    </row>
    <row r="117" spans="1:19">
      <c r="A117" s="16">
        <v>116</v>
      </c>
      <c r="B117" s="17">
        <v>41348</v>
      </c>
      <c r="C117" s="16"/>
      <c r="D117" s="16"/>
      <c r="E117" s="16"/>
      <c r="F117" s="16"/>
      <c r="G117" s="16"/>
      <c r="H117" s="16"/>
      <c r="I117" s="16"/>
      <c r="J117" s="16"/>
      <c r="K117" s="16">
        <v>88</v>
      </c>
      <c r="L117" s="16"/>
      <c r="M117" s="16"/>
      <c r="N117" s="16"/>
      <c r="O117" s="16" t="s">
        <v>26</v>
      </c>
      <c r="P117" s="16"/>
      <c r="Q117" s="4" t="str">
        <f>IFERROR(IF(IF(AND(IF(M117&lt;&gt;0,LOOKUP(M117,[1]Customer!$A:$A,[1]Customer!$B:$B),IF(N117&lt;&gt;0,LOOKUP(N117,[1]Supplier!$A:$A,[1]Supplier!$B:$B)))=FALSE,O117&lt;&gt;0),LOOKUP(O117,[1]Branch!$A:$A,[1]Branch!$B:$B),IF(M117&lt;&gt;0,LOOKUP(M117,[1]Customer!$A:$A,[1]Customer!$B:$B),IF(N117&lt;&gt;0,LOOKUP(N117,[1]Supplier!$A:$A,[1]Supplier!$B:$B))))=FALSE,LOOKUP(P117,[1]Banking!$A:$A,[1]Banking!$B:$B),IF(AND(IF(M117&lt;&gt;0,LOOKUP(M117,[1]Customer!$A:$A,[1]Customer!$B:$B),IF(N117&lt;&gt;0,LOOKUP(N117,[1]Supplier!$A:$A,[1]Supplier!$B:$B)))=FALSE,O117&lt;&gt;0),LOOKUP(O117,[1]Branch!$A:$A,[1]Branch!$B:$B),IF(M117&lt;&gt;0,LOOKUP(M117,[1]Customer!$A:$A,[1]Customer!$B:$B),IF(N117&lt;&gt;0,LOOKUP(N117,[1]Supplier!$A:$A,[1]Supplier!$B:$B))))),"")</f>
        <v>Nathani Chemicals</v>
      </c>
      <c r="R117" s="4" t="str">
        <f>IFERROR(IF(IF(AND(IF(M117&lt;&gt;0,LOOKUP(M117,[1]Customer!$A:$A,[1]Customer!$V:$V),IF(N117&lt;&gt;0,LOOKUP(N117,[1]Supplier!$A:$A,[1]Supplier!$V:$V)))=FALSE,O117&lt;&gt;0),LOOKUP(O117,[1]Branch!$A:$A,[1]Branch!$V:$V),IF(M117&lt;&gt;0,LOOKUP(M117,[1]Customer!$A:$A,[1]Customer!$V:$V),IF(N117&lt;&gt;0,LOOKUP(N117,[1]Supplier!$A:$A,[1]Supplier!$V:$V))))=FALSE,LOOKUP(P117,[1]Banking!$A:$A,[1]Banking!$C:$C),IF(AND(IF(M117&lt;&gt;0,LOOKUP(M117,[1]Customer!$A:$A,[1]Customer!$V:$V),IF(N117&lt;&gt;0,LOOKUP(N117,[1]Supplier!$A:$A,[1]Supplier!$V:$V)))=FALSE,O117&lt;&gt;0),LOOKUP(O117,[1]Branch!$A:$A,[1]Branch!$V:$V),IF(M117&lt;&gt;0,LOOKUP(M117,[1]Customer!$A:$A,[1]Customer!$V:$V),IF(N117&lt;&gt;0,LOOKUP(N117,[1]Supplier!$A:$A,[1]Supplier!$V:$V))))),"")</f>
        <v>Darmawan</v>
      </c>
      <c r="S117" s="12">
        <f>IFERROR(SUMIF(CREF!A:A,PREF!A117,CREF!G:G),"")</f>
        <v>-1562720</v>
      </c>
    </row>
    <row r="118" spans="1:19">
      <c r="A118" s="16">
        <v>117</v>
      </c>
      <c r="B118" s="17">
        <v>41352</v>
      </c>
      <c r="C118" s="16"/>
      <c r="D118" s="16"/>
      <c r="E118" s="16"/>
      <c r="F118" s="16"/>
      <c r="G118" s="16"/>
      <c r="H118" s="16"/>
      <c r="I118" s="16"/>
      <c r="J118" s="16"/>
      <c r="K118" s="16">
        <v>89</v>
      </c>
      <c r="L118" s="16"/>
      <c r="M118" s="16"/>
      <c r="N118" s="16"/>
      <c r="O118" s="16" t="s">
        <v>26</v>
      </c>
      <c r="P118" s="16"/>
      <c r="Q118" s="4" t="str">
        <f>IFERROR(IF(IF(AND(IF(M118&lt;&gt;0,LOOKUP(M118,[1]Customer!$A:$A,[1]Customer!$B:$B),IF(N118&lt;&gt;0,LOOKUP(N118,[1]Supplier!$A:$A,[1]Supplier!$B:$B)))=FALSE,O118&lt;&gt;0),LOOKUP(O118,[1]Branch!$A:$A,[1]Branch!$B:$B),IF(M118&lt;&gt;0,LOOKUP(M118,[1]Customer!$A:$A,[1]Customer!$B:$B),IF(N118&lt;&gt;0,LOOKUP(N118,[1]Supplier!$A:$A,[1]Supplier!$B:$B))))=FALSE,LOOKUP(P118,[1]Banking!$A:$A,[1]Banking!$B:$B),IF(AND(IF(M118&lt;&gt;0,LOOKUP(M118,[1]Customer!$A:$A,[1]Customer!$B:$B),IF(N118&lt;&gt;0,LOOKUP(N118,[1]Supplier!$A:$A,[1]Supplier!$B:$B)))=FALSE,O118&lt;&gt;0),LOOKUP(O118,[1]Branch!$A:$A,[1]Branch!$B:$B),IF(M118&lt;&gt;0,LOOKUP(M118,[1]Customer!$A:$A,[1]Customer!$B:$B),IF(N118&lt;&gt;0,LOOKUP(N118,[1]Supplier!$A:$A,[1]Supplier!$B:$B))))),"")</f>
        <v>Nathani Chemicals</v>
      </c>
      <c r="R118" s="4" t="str">
        <f>IFERROR(IF(IF(AND(IF(M118&lt;&gt;0,LOOKUP(M118,[1]Customer!$A:$A,[1]Customer!$V:$V),IF(N118&lt;&gt;0,LOOKUP(N118,[1]Supplier!$A:$A,[1]Supplier!$V:$V)))=FALSE,O118&lt;&gt;0),LOOKUP(O118,[1]Branch!$A:$A,[1]Branch!$V:$V),IF(M118&lt;&gt;0,LOOKUP(M118,[1]Customer!$A:$A,[1]Customer!$V:$V),IF(N118&lt;&gt;0,LOOKUP(N118,[1]Supplier!$A:$A,[1]Supplier!$V:$V))))=FALSE,LOOKUP(P118,[1]Banking!$A:$A,[1]Banking!$C:$C),IF(AND(IF(M118&lt;&gt;0,LOOKUP(M118,[1]Customer!$A:$A,[1]Customer!$V:$V),IF(N118&lt;&gt;0,LOOKUP(N118,[1]Supplier!$A:$A,[1]Supplier!$V:$V)))=FALSE,O118&lt;&gt;0),LOOKUP(O118,[1]Branch!$A:$A,[1]Branch!$V:$V),IF(M118&lt;&gt;0,LOOKUP(M118,[1]Customer!$A:$A,[1]Customer!$V:$V),IF(N118&lt;&gt;0,LOOKUP(N118,[1]Supplier!$A:$A,[1]Supplier!$V:$V))))),"")</f>
        <v>Darmawan</v>
      </c>
      <c r="S118" s="12">
        <f>IFERROR(SUMIF(CREF!A:A,PREF!A118,CREF!G:G),"")</f>
        <v>-168000</v>
      </c>
    </row>
    <row r="119" spans="1:19">
      <c r="A119" s="16">
        <v>118</v>
      </c>
      <c r="B119" s="17">
        <v>41352</v>
      </c>
      <c r="C119" s="16"/>
      <c r="D119" s="16"/>
      <c r="E119" s="16"/>
      <c r="F119" s="16"/>
      <c r="G119" s="16"/>
      <c r="H119" s="16"/>
      <c r="I119" s="16"/>
      <c r="J119" s="16"/>
      <c r="K119" s="16">
        <v>90</v>
      </c>
      <c r="L119" s="16"/>
      <c r="M119" s="16"/>
      <c r="N119" s="16"/>
      <c r="O119" s="16" t="s">
        <v>26</v>
      </c>
      <c r="P119" s="16"/>
      <c r="Q119" s="4" t="str">
        <f>IFERROR(IF(IF(AND(IF(M119&lt;&gt;0,LOOKUP(M119,[1]Customer!$A:$A,[1]Customer!$B:$B),IF(N119&lt;&gt;0,LOOKUP(N119,[1]Supplier!$A:$A,[1]Supplier!$B:$B)))=FALSE,O119&lt;&gt;0),LOOKUP(O119,[1]Branch!$A:$A,[1]Branch!$B:$B),IF(M119&lt;&gt;0,LOOKUP(M119,[1]Customer!$A:$A,[1]Customer!$B:$B),IF(N119&lt;&gt;0,LOOKUP(N119,[1]Supplier!$A:$A,[1]Supplier!$B:$B))))=FALSE,LOOKUP(P119,[1]Banking!$A:$A,[1]Banking!$B:$B),IF(AND(IF(M119&lt;&gt;0,LOOKUP(M119,[1]Customer!$A:$A,[1]Customer!$B:$B),IF(N119&lt;&gt;0,LOOKUP(N119,[1]Supplier!$A:$A,[1]Supplier!$B:$B)))=FALSE,O119&lt;&gt;0),LOOKUP(O119,[1]Branch!$A:$A,[1]Branch!$B:$B),IF(M119&lt;&gt;0,LOOKUP(M119,[1]Customer!$A:$A,[1]Customer!$B:$B),IF(N119&lt;&gt;0,LOOKUP(N119,[1]Supplier!$A:$A,[1]Supplier!$B:$B))))),"")</f>
        <v>Nathani Chemicals</v>
      </c>
      <c r="R119" s="4" t="str">
        <f>IFERROR(IF(IF(AND(IF(M119&lt;&gt;0,LOOKUP(M119,[1]Customer!$A:$A,[1]Customer!$V:$V),IF(N119&lt;&gt;0,LOOKUP(N119,[1]Supplier!$A:$A,[1]Supplier!$V:$V)))=FALSE,O119&lt;&gt;0),LOOKUP(O119,[1]Branch!$A:$A,[1]Branch!$V:$V),IF(M119&lt;&gt;0,LOOKUP(M119,[1]Customer!$A:$A,[1]Customer!$V:$V),IF(N119&lt;&gt;0,LOOKUP(N119,[1]Supplier!$A:$A,[1]Supplier!$V:$V))))=FALSE,LOOKUP(P119,[1]Banking!$A:$A,[1]Banking!$C:$C),IF(AND(IF(M119&lt;&gt;0,LOOKUP(M119,[1]Customer!$A:$A,[1]Customer!$V:$V),IF(N119&lt;&gt;0,LOOKUP(N119,[1]Supplier!$A:$A,[1]Supplier!$V:$V)))=FALSE,O119&lt;&gt;0),LOOKUP(O119,[1]Branch!$A:$A,[1]Branch!$V:$V),IF(M119&lt;&gt;0,LOOKUP(M119,[1]Customer!$A:$A,[1]Customer!$V:$V),IF(N119&lt;&gt;0,LOOKUP(N119,[1]Supplier!$A:$A,[1]Supplier!$V:$V))))),"")</f>
        <v>Darmawan</v>
      </c>
      <c r="S119" s="12">
        <f>IFERROR(SUMIF(CREF!A:A,PREF!A119,CREF!G:G),"")</f>
        <v>-330400</v>
      </c>
    </row>
    <row r="120" spans="1:19">
      <c r="A120" s="16">
        <v>119</v>
      </c>
      <c r="B120" s="17">
        <v>41352</v>
      </c>
      <c r="C120" s="16"/>
      <c r="D120" s="16"/>
      <c r="E120" s="16"/>
      <c r="F120" s="16"/>
      <c r="G120" s="16"/>
      <c r="H120" s="16"/>
      <c r="I120" s="16"/>
      <c r="J120" s="16"/>
      <c r="K120" s="16">
        <v>91</v>
      </c>
      <c r="L120" s="16"/>
      <c r="M120" s="16"/>
      <c r="N120" s="16"/>
      <c r="O120" s="16" t="s">
        <v>26</v>
      </c>
      <c r="P120" s="16"/>
      <c r="Q120" s="4" t="str">
        <f>IFERROR(IF(IF(AND(IF(M120&lt;&gt;0,LOOKUP(M120,[1]Customer!$A:$A,[1]Customer!$B:$B),IF(N120&lt;&gt;0,LOOKUP(N120,[1]Supplier!$A:$A,[1]Supplier!$B:$B)))=FALSE,O120&lt;&gt;0),LOOKUP(O120,[1]Branch!$A:$A,[1]Branch!$B:$B),IF(M120&lt;&gt;0,LOOKUP(M120,[1]Customer!$A:$A,[1]Customer!$B:$B),IF(N120&lt;&gt;0,LOOKUP(N120,[1]Supplier!$A:$A,[1]Supplier!$B:$B))))=FALSE,LOOKUP(P120,[1]Banking!$A:$A,[1]Banking!$B:$B),IF(AND(IF(M120&lt;&gt;0,LOOKUP(M120,[1]Customer!$A:$A,[1]Customer!$B:$B),IF(N120&lt;&gt;0,LOOKUP(N120,[1]Supplier!$A:$A,[1]Supplier!$B:$B)))=FALSE,O120&lt;&gt;0),LOOKUP(O120,[1]Branch!$A:$A,[1]Branch!$B:$B),IF(M120&lt;&gt;0,LOOKUP(M120,[1]Customer!$A:$A,[1]Customer!$B:$B),IF(N120&lt;&gt;0,LOOKUP(N120,[1]Supplier!$A:$A,[1]Supplier!$B:$B))))),"")</f>
        <v>Nathani Chemicals</v>
      </c>
      <c r="R120" s="4" t="str">
        <f>IFERROR(IF(IF(AND(IF(M120&lt;&gt;0,LOOKUP(M120,[1]Customer!$A:$A,[1]Customer!$V:$V),IF(N120&lt;&gt;0,LOOKUP(N120,[1]Supplier!$A:$A,[1]Supplier!$V:$V)))=FALSE,O120&lt;&gt;0),LOOKUP(O120,[1]Branch!$A:$A,[1]Branch!$V:$V),IF(M120&lt;&gt;0,LOOKUP(M120,[1]Customer!$A:$A,[1]Customer!$V:$V),IF(N120&lt;&gt;0,LOOKUP(N120,[1]Supplier!$A:$A,[1]Supplier!$V:$V))))=FALSE,LOOKUP(P120,[1]Banking!$A:$A,[1]Banking!$C:$C),IF(AND(IF(M120&lt;&gt;0,LOOKUP(M120,[1]Customer!$A:$A,[1]Customer!$V:$V),IF(N120&lt;&gt;0,LOOKUP(N120,[1]Supplier!$A:$A,[1]Supplier!$V:$V)))=FALSE,O120&lt;&gt;0),LOOKUP(O120,[1]Branch!$A:$A,[1]Branch!$V:$V),IF(M120&lt;&gt;0,LOOKUP(M120,[1]Customer!$A:$A,[1]Customer!$V:$V),IF(N120&lt;&gt;0,LOOKUP(N120,[1]Supplier!$A:$A,[1]Supplier!$V:$V))))),"")</f>
        <v>Darmawan</v>
      </c>
      <c r="S120" s="12">
        <f>IFERROR(SUMIF(CREF!A:A,PREF!A120,CREF!G:G),"")</f>
        <v>-51000</v>
      </c>
    </row>
    <row r="121" spans="1:19">
      <c r="A121" s="16">
        <v>120</v>
      </c>
      <c r="B121" s="17">
        <v>41355</v>
      </c>
      <c r="C121" s="16"/>
      <c r="D121" s="16"/>
      <c r="E121" s="16"/>
      <c r="F121" s="16"/>
      <c r="G121" s="16"/>
      <c r="H121" s="16"/>
      <c r="I121" s="16"/>
      <c r="J121" s="16"/>
      <c r="K121" s="16">
        <v>92</v>
      </c>
      <c r="L121" s="16"/>
      <c r="M121" s="16"/>
      <c r="N121" s="16"/>
      <c r="O121" s="16" t="s">
        <v>26</v>
      </c>
      <c r="P121" s="16"/>
      <c r="Q121" s="4" t="str">
        <f>IFERROR(IF(IF(AND(IF(M121&lt;&gt;0,LOOKUP(M121,[1]Customer!$A:$A,[1]Customer!$B:$B),IF(N121&lt;&gt;0,LOOKUP(N121,[1]Supplier!$A:$A,[1]Supplier!$B:$B)))=FALSE,O121&lt;&gt;0),LOOKUP(O121,[1]Branch!$A:$A,[1]Branch!$B:$B),IF(M121&lt;&gt;0,LOOKUP(M121,[1]Customer!$A:$A,[1]Customer!$B:$B),IF(N121&lt;&gt;0,LOOKUP(N121,[1]Supplier!$A:$A,[1]Supplier!$B:$B))))=FALSE,LOOKUP(P121,[1]Banking!$A:$A,[1]Banking!$B:$B),IF(AND(IF(M121&lt;&gt;0,LOOKUP(M121,[1]Customer!$A:$A,[1]Customer!$B:$B),IF(N121&lt;&gt;0,LOOKUP(N121,[1]Supplier!$A:$A,[1]Supplier!$B:$B)))=FALSE,O121&lt;&gt;0),LOOKUP(O121,[1]Branch!$A:$A,[1]Branch!$B:$B),IF(M121&lt;&gt;0,LOOKUP(M121,[1]Customer!$A:$A,[1]Customer!$B:$B),IF(N121&lt;&gt;0,LOOKUP(N121,[1]Supplier!$A:$A,[1]Supplier!$B:$B))))),"")</f>
        <v>Nathani Chemicals</v>
      </c>
      <c r="R121" s="4" t="str">
        <f>IFERROR(IF(IF(AND(IF(M121&lt;&gt;0,LOOKUP(M121,[1]Customer!$A:$A,[1]Customer!$V:$V),IF(N121&lt;&gt;0,LOOKUP(N121,[1]Supplier!$A:$A,[1]Supplier!$V:$V)))=FALSE,O121&lt;&gt;0),LOOKUP(O121,[1]Branch!$A:$A,[1]Branch!$V:$V),IF(M121&lt;&gt;0,LOOKUP(M121,[1]Customer!$A:$A,[1]Customer!$V:$V),IF(N121&lt;&gt;0,LOOKUP(N121,[1]Supplier!$A:$A,[1]Supplier!$V:$V))))=FALSE,LOOKUP(P121,[1]Banking!$A:$A,[1]Banking!$C:$C),IF(AND(IF(M121&lt;&gt;0,LOOKUP(M121,[1]Customer!$A:$A,[1]Customer!$V:$V),IF(N121&lt;&gt;0,LOOKUP(N121,[1]Supplier!$A:$A,[1]Supplier!$V:$V)))=FALSE,O121&lt;&gt;0),LOOKUP(O121,[1]Branch!$A:$A,[1]Branch!$V:$V),IF(M121&lt;&gt;0,LOOKUP(M121,[1]Customer!$A:$A,[1]Customer!$V:$V),IF(N121&lt;&gt;0,LOOKUP(N121,[1]Supplier!$A:$A,[1]Supplier!$V:$V))))),"")</f>
        <v>Darmawan</v>
      </c>
      <c r="S121" s="12">
        <f>IFERROR(SUMIF(CREF!A:A,PREF!A121,CREF!G:G),"")</f>
        <v>-120400</v>
      </c>
    </row>
    <row r="122" spans="1:19">
      <c r="A122" s="16">
        <v>121</v>
      </c>
      <c r="B122" s="17">
        <v>41355</v>
      </c>
      <c r="C122" s="16"/>
      <c r="D122" s="16"/>
      <c r="E122" s="16"/>
      <c r="F122" s="16"/>
      <c r="G122" s="16"/>
      <c r="H122" s="16"/>
      <c r="I122" s="16"/>
      <c r="J122" s="16"/>
      <c r="K122" s="16">
        <v>93</v>
      </c>
      <c r="L122" s="16"/>
      <c r="M122" s="16"/>
      <c r="N122" s="16"/>
      <c r="O122" s="16" t="s">
        <v>26</v>
      </c>
      <c r="P122" s="16"/>
      <c r="Q122" s="4" t="str">
        <f>IFERROR(IF(IF(AND(IF(M122&lt;&gt;0,LOOKUP(M122,[1]Customer!$A:$A,[1]Customer!$B:$B),IF(N122&lt;&gt;0,LOOKUP(N122,[1]Supplier!$A:$A,[1]Supplier!$B:$B)))=FALSE,O122&lt;&gt;0),LOOKUP(O122,[1]Branch!$A:$A,[1]Branch!$B:$B),IF(M122&lt;&gt;0,LOOKUP(M122,[1]Customer!$A:$A,[1]Customer!$B:$B),IF(N122&lt;&gt;0,LOOKUP(N122,[1]Supplier!$A:$A,[1]Supplier!$B:$B))))=FALSE,LOOKUP(P122,[1]Banking!$A:$A,[1]Banking!$B:$B),IF(AND(IF(M122&lt;&gt;0,LOOKUP(M122,[1]Customer!$A:$A,[1]Customer!$B:$B),IF(N122&lt;&gt;0,LOOKUP(N122,[1]Supplier!$A:$A,[1]Supplier!$B:$B)))=FALSE,O122&lt;&gt;0),LOOKUP(O122,[1]Branch!$A:$A,[1]Branch!$B:$B),IF(M122&lt;&gt;0,LOOKUP(M122,[1]Customer!$A:$A,[1]Customer!$B:$B),IF(N122&lt;&gt;0,LOOKUP(N122,[1]Supplier!$A:$A,[1]Supplier!$B:$B))))),"")</f>
        <v>Nathani Chemicals</v>
      </c>
      <c r="R122" s="4" t="str">
        <f>IFERROR(IF(IF(AND(IF(M122&lt;&gt;0,LOOKUP(M122,[1]Customer!$A:$A,[1]Customer!$V:$V),IF(N122&lt;&gt;0,LOOKUP(N122,[1]Supplier!$A:$A,[1]Supplier!$V:$V)))=FALSE,O122&lt;&gt;0),LOOKUP(O122,[1]Branch!$A:$A,[1]Branch!$V:$V),IF(M122&lt;&gt;0,LOOKUP(M122,[1]Customer!$A:$A,[1]Customer!$V:$V),IF(N122&lt;&gt;0,LOOKUP(N122,[1]Supplier!$A:$A,[1]Supplier!$V:$V))))=FALSE,LOOKUP(P122,[1]Banking!$A:$A,[1]Banking!$C:$C),IF(AND(IF(M122&lt;&gt;0,LOOKUP(M122,[1]Customer!$A:$A,[1]Customer!$V:$V),IF(N122&lt;&gt;0,LOOKUP(N122,[1]Supplier!$A:$A,[1]Supplier!$V:$V)))=FALSE,O122&lt;&gt;0),LOOKUP(O122,[1]Branch!$A:$A,[1]Branch!$V:$V),IF(M122&lt;&gt;0,LOOKUP(M122,[1]Customer!$A:$A,[1]Customer!$V:$V),IF(N122&lt;&gt;0,LOOKUP(N122,[1]Supplier!$A:$A,[1]Supplier!$V:$V))))),"")</f>
        <v>Darmawan</v>
      </c>
      <c r="S122" s="12">
        <f>IFERROR(SUMIF(CREF!A:A,PREF!A122,CREF!G:G),"")</f>
        <v>-65860</v>
      </c>
    </row>
    <row r="123" spans="1:19">
      <c r="A123" s="16">
        <v>122</v>
      </c>
      <c r="B123" s="17">
        <v>41355</v>
      </c>
      <c r="C123" s="16"/>
      <c r="D123" s="16"/>
      <c r="E123" s="16"/>
      <c r="F123" s="16"/>
      <c r="G123" s="16"/>
      <c r="H123" s="16"/>
      <c r="I123" s="16"/>
      <c r="J123" s="16"/>
      <c r="K123" s="16">
        <v>94</v>
      </c>
      <c r="L123" s="16"/>
      <c r="M123" s="16"/>
      <c r="N123" s="16"/>
      <c r="O123" s="16" t="s">
        <v>26</v>
      </c>
      <c r="P123" s="16"/>
      <c r="Q123" s="4" t="str">
        <f>IFERROR(IF(IF(AND(IF(M123&lt;&gt;0,LOOKUP(M123,[1]Customer!$A:$A,[1]Customer!$B:$B),IF(N123&lt;&gt;0,LOOKUP(N123,[1]Supplier!$A:$A,[1]Supplier!$B:$B)))=FALSE,O123&lt;&gt;0),LOOKUP(O123,[1]Branch!$A:$A,[1]Branch!$B:$B),IF(M123&lt;&gt;0,LOOKUP(M123,[1]Customer!$A:$A,[1]Customer!$B:$B),IF(N123&lt;&gt;0,LOOKUP(N123,[1]Supplier!$A:$A,[1]Supplier!$B:$B))))=FALSE,LOOKUP(P123,[1]Banking!$A:$A,[1]Banking!$B:$B),IF(AND(IF(M123&lt;&gt;0,LOOKUP(M123,[1]Customer!$A:$A,[1]Customer!$B:$B),IF(N123&lt;&gt;0,LOOKUP(N123,[1]Supplier!$A:$A,[1]Supplier!$B:$B)))=FALSE,O123&lt;&gt;0),LOOKUP(O123,[1]Branch!$A:$A,[1]Branch!$B:$B),IF(M123&lt;&gt;0,LOOKUP(M123,[1]Customer!$A:$A,[1]Customer!$B:$B),IF(N123&lt;&gt;0,LOOKUP(N123,[1]Supplier!$A:$A,[1]Supplier!$B:$B))))),"")</f>
        <v>Nathani Chemicals</v>
      </c>
      <c r="R123" s="4" t="str">
        <f>IFERROR(IF(IF(AND(IF(M123&lt;&gt;0,LOOKUP(M123,[1]Customer!$A:$A,[1]Customer!$V:$V),IF(N123&lt;&gt;0,LOOKUP(N123,[1]Supplier!$A:$A,[1]Supplier!$V:$V)))=FALSE,O123&lt;&gt;0),LOOKUP(O123,[1]Branch!$A:$A,[1]Branch!$V:$V),IF(M123&lt;&gt;0,LOOKUP(M123,[1]Customer!$A:$A,[1]Customer!$V:$V),IF(N123&lt;&gt;0,LOOKUP(N123,[1]Supplier!$A:$A,[1]Supplier!$V:$V))))=FALSE,LOOKUP(P123,[1]Banking!$A:$A,[1]Banking!$C:$C),IF(AND(IF(M123&lt;&gt;0,LOOKUP(M123,[1]Customer!$A:$A,[1]Customer!$V:$V),IF(N123&lt;&gt;0,LOOKUP(N123,[1]Supplier!$A:$A,[1]Supplier!$V:$V)))=FALSE,O123&lt;&gt;0),LOOKUP(O123,[1]Branch!$A:$A,[1]Branch!$V:$V),IF(M123&lt;&gt;0,LOOKUP(M123,[1]Customer!$A:$A,[1]Customer!$V:$V),IF(N123&lt;&gt;0,LOOKUP(N123,[1]Supplier!$A:$A,[1]Supplier!$V:$V))))),"")</f>
        <v>Darmawan</v>
      </c>
      <c r="S123" s="12">
        <f>IFERROR(SUMIF(CREF!A:A,PREF!A123,CREF!G:G),"")</f>
        <v>-135098</v>
      </c>
    </row>
    <row r="124" spans="1:19">
      <c r="A124" s="16">
        <v>123</v>
      </c>
      <c r="B124" s="17">
        <v>41358</v>
      </c>
      <c r="C124" s="16"/>
      <c r="D124" s="16"/>
      <c r="E124" s="16"/>
      <c r="F124" s="16"/>
      <c r="G124" s="16"/>
      <c r="H124" s="16"/>
      <c r="I124" s="16"/>
      <c r="J124" s="16"/>
      <c r="K124" s="16">
        <v>95</v>
      </c>
      <c r="L124" s="16"/>
      <c r="M124" s="16"/>
      <c r="N124" s="16"/>
      <c r="O124" s="16"/>
      <c r="P124" s="16" t="s">
        <v>35</v>
      </c>
      <c r="Q124" s="4" t="str">
        <f>IFERROR(IF(IF(AND(IF(M124&lt;&gt;0,LOOKUP(M124,[1]Customer!$A:$A,[1]Customer!$B:$B),IF(N124&lt;&gt;0,LOOKUP(N124,[1]Supplier!$A:$A,[1]Supplier!$B:$B)))=FALSE,O124&lt;&gt;0),LOOKUP(O124,[1]Branch!$A:$A,[1]Branch!$B:$B),IF(M124&lt;&gt;0,LOOKUP(M124,[1]Customer!$A:$A,[1]Customer!$B:$B),IF(N124&lt;&gt;0,LOOKUP(N124,[1]Supplier!$A:$A,[1]Supplier!$B:$B))))=FALSE,LOOKUP(P124,[1]Banking!$A:$A,[1]Banking!$B:$B),IF(AND(IF(M124&lt;&gt;0,LOOKUP(M124,[1]Customer!$A:$A,[1]Customer!$B:$B),IF(N124&lt;&gt;0,LOOKUP(N124,[1]Supplier!$A:$A,[1]Supplier!$B:$B)))=FALSE,O124&lt;&gt;0),LOOKUP(O124,[1]Branch!$A:$A,[1]Branch!$B:$B),IF(M124&lt;&gt;0,LOOKUP(M124,[1]Customer!$A:$A,[1]Customer!$B:$B),IF(N124&lt;&gt;0,LOOKUP(N124,[1]Supplier!$A:$A,[1]Supplier!$B:$B))))),"")</f>
        <v>Kas Kecil Nathani Chemicals</v>
      </c>
      <c r="R124" s="4">
        <f>IFERROR(IF(IF(AND(IF(M124&lt;&gt;0,LOOKUP(M124,[1]Customer!$A:$A,[1]Customer!$V:$V),IF(N124&lt;&gt;0,LOOKUP(N124,[1]Supplier!$A:$A,[1]Supplier!$V:$V)))=FALSE,O124&lt;&gt;0),LOOKUP(O124,[1]Branch!$A:$A,[1]Branch!$V:$V),IF(M124&lt;&gt;0,LOOKUP(M124,[1]Customer!$A:$A,[1]Customer!$V:$V),IF(N124&lt;&gt;0,LOOKUP(N124,[1]Supplier!$A:$A,[1]Supplier!$V:$V))))=FALSE,LOOKUP(P124,[1]Banking!$A:$A,[1]Banking!$C:$C),IF(AND(IF(M124&lt;&gt;0,LOOKUP(M124,[1]Customer!$A:$A,[1]Customer!$V:$V),IF(N124&lt;&gt;0,LOOKUP(N124,[1]Supplier!$A:$A,[1]Supplier!$V:$V)))=FALSE,O124&lt;&gt;0),LOOKUP(O124,[1]Branch!$A:$A,[1]Branch!$V:$V),IF(M124&lt;&gt;0,LOOKUP(M124,[1]Customer!$A:$A,[1]Customer!$V:$V),IF(N124&lt;&gt;0,LOOKUP(N124,[1]Supplier!$A:$A,[1]Supplier!$V:$V))))),"")</f>
        <v>0</v>
      </c>
      <c r="S124" s="12">
        <f>IFERROR(SUMIF(CREF!A:A,PREF!A124,CREF!G:G),"")</f>
        <v>-3467594</v>
      </c>
    </row>
    <row r="125" spans="1:19">
      <c r="A125" s="16">
        <v>124</v>
      </c>
      <c r="B125" s="17">
        <v>41358</v>
      </c>
      <c r="C125" s="16"/>
      <c r="D125" s="16"/>
      <c r="E125" s="16"/>
      <c r="F125" s="16"/>
      <c r="G125" s="16"/>
      <c r="H125" s="16"/>
      <c r="I125" s="16"/>
      <c r="J125" s="16">
        <v>28</v>
      </c>
      <c r="K125" s="16"/>
      <c r="L125" s="16"/>
      <c r="M125" s="16"/>
      <c r="N125" s="16"/>
      <c r="O125" s="16"/>
      <c r="P125" s="16" t="s">
        <v>36</v>
      </c>
      <c r="Q125" s="4" t="str">
        <f>IFERROR(IF(IF(AND(IF(M125&lt;&gt;0,LOOKUP(M125,[1]Customer!$A:$A,[1]Customer!$B:$B),IF(N125&lt;&gt;0,LOOKUP(N125,[1]Supplier!$A:$A,[1]Supplier!$B:$B)))=FALSE,O125&lt;&gt;0),LOOKUP(O125,[1]Branch!$A:$A,[1]Branch!$B:$B),IF(M125&lt;&gt;0,LOOKUP(M125,[1]Customer!$A:$A,[1]Customer!$B:$B),IF(N125&lt;&gt;0,LOOKUP(N125,[1]Supplier!$A:$A,[1]Supplier!$B:$B))))=FALSE,LOOKUP(P125,[1]Banking!$A:$A,[1]Banking!$B:$B),IF(AND(IF(M125&lt;&gt;0,LOOKUP(M125,[1]Customer!$A:$A,[1]Customer!$B:$B),IF(N125&lt;&gt;0,LOOKUP(N125,[1]Supplier!$A:$A,[1]Supplier!$B:$B)))=FALSE,O125&lt;&gt;0),LOOKUP(O125,[1]Branch!$A:$A,[1]Branch!$B:$B),IF(M125&lt;&gt;0,LOOKUP(M125,[1]Customer!$A:$A,[1]Customer!$B:$B),IF(N125&lt;&gt;0,LOOKUP(N125,[1]Supplier!$A:$A,[1]Supplier!$B:$B))))),"")</f>
        <v>Kas Bank BCA 7580701838</v>
      </c>
      <c r="R125" s="4">
        <f>IFERROR(IF(IF(AND(IF(M125&lt;&gt;0,LOOKUP(M125,[1]Customer!$A:$A,[1]Customer!$V:$V),IF(N125&lt;&gt;0,LOOKUP(N125,[1]Supplier!$A:$A,[1]Supplier!$V:$V)))=FALSE,O125&lt;&gt;0),LOOKUP(O125,[1]Branch!$A:$A,[1]Branch!$V:$V),IF(M125&lt;&gt;0,LOOKUP(M125,[1]Customer!$A:$A,[1]Customer!$V:$V),IF(N125&lt;&gt;0,LOOKUP(N125,[1]Supplier!$A:$A,[1]Supplier!$V:$V))))=FALSE,LOOKUP(P125,[1]Banking!$A:$A,[1]Banking!$C:$C),IF(AND(IF(M125&lt;&gt;0,LOOKUP(M125,[1]Customer!$A:$A,[1]Customer!$V:$V),IF(N125&lt;&gt;0,LOOKUP(N125,[1]Supplier!$A:$A,[1]Supplier!$V:$V)))=FALSE,O125&lt;&gt;0),LOOKUP(O125,[1]Branch!$A:$A,[1]Branch!$V:$V),IF(M125&lt;&gt;0,LOOKUP(M125,[1]Customer!$A:$A,[1]Customer!$V:$V),IF(N125&lt;&gt;0,LOOKUP(N125,[1]Supplier!$A:$A,[1]Supplier!$V:$V))))),"")</f>
        <v>0</v>
      </c>
      <c r="S125" s="12">
        <f>IFERROR(SUMIF(CREF!A:A,PREF!A125,CREF!G:G),"")</f>
        <v>3467594</v>
      </c>
    </row>
    <row r="126" spans="1:19">
      <c r="A126" s="16">
        <v>125</v>
      </c>
      <c r="B126" s="17">
        <v>41358</v>
      </c>
      <c r="C126" s="16"/>
      <c r="D126" s="16"/>
      <c r="E126" s="16"/>
      <c r="F126" s="16"/>
      <c r="G126" s="16"/>
      <c r="H126" s="16"/>
      <c r="I126" s="16"/>
      <c r="J126" s="16"/>
      <c r="K126" s="16">
        <v>96</v>
      </c>
      <c r="L126" s="16"/>
      <c r="M126" s="16"/>
      <c r="N126" s="16"/>
      <c r="O126" s="16" t="s">
        <v>26</v>
      </c>
      <c r="P126" s="16"/>
      <c r="Q126" s="4" t="str">
        <f>IFERROR(IF(IF(AND(IF(M126&lt;&gt;0,LOOKUP(M126,[1]Customer!$A:$A,[1]Customer!$B:$B),IF(N126&lt;&gt;0,LOOKUP(N126,[1]Supplier!$A:$A,[1]Supplier!$B:$B)))=FALSE,O126&lt;&gt;0),LOOKUP(O126,[1]Branch!$A:$A,[1]Branch!$B:$B),IF(M126&lt;&gt;0,LOOKUP(M126,[1]Customer!$A:$A,[1]Customer!$B:$B),IF(N126&lt;&gt;0,LOOKUP(N126,[1]Supplier!$A:$A,[1]Supplier!$B:$B))))=FALSE,LOOKUP(P126,[1]Banking!$A:$A,[1]Banking!$B:$B),IF(AND(IF(M126&lt;&gt;0,LOOKUP(M126,[1]Customer!$A:$A,[1]Customer!$B:$B),IF(N126&lt;&gt;0,LOOKUP(N126,[1]Supplier!$A:$A,[1]Supplier!$B:$B)))=FALSE,O126&lt;&gt;0),LOOKUP(O126,[1]Branch!$A:$A,[1]Branch!$B:$B),IF(M126&lt;&gt;0,LOOKUP(M126,[1]Customer!$A:$A,[1]Customer!$B:$B),IF(N126&lt;&gt;0,LOOKUP(N126,[1]Supplier!$A:$A,[1]Supplier!$B:$B))))),"")</f>
        <v>Nathani Chemicals</v>
      </c>
      <c r="R126" s="4" t="str">
        <f>IFERROR(IF(IF(AND(IF(M126&lt;&gt;0,LOOKUP(M126,[1]Customer!$A:$A,[1]Customer!$V:$V),IF(N126&lt;&gt;0,LOOKUP(N126,[1]Supplier!$A:$A,[1]Supplier!$V:$V)))=FALSE,O126&lt;&gt;0),LOOKUP(O126,[1]Branch!$A:$A,[1]Branch!$V:$V),IF(M126&lt;&gt;0,LOOKUP(M126,[1]Customer!$A:$A,[1]Customer!$V:$V),IF(N126&lt;&gt;0,LOOKUP(N126,[1]Supplier!$A:$A,[1]Supplier!$V:$V))))=FALSE,LOOKUP(P126,[1]Banking!$A:$A,[1]Banking!$C:$C),IF(AND(IF(M126&lt;&gt;0,LOOKUP(M126,[1]Customer!$A:$A,[1]Customer!$V:$V),IF(N126&lt;&gt;0,LOOKUP(N126,[1]Supplier!$A:$A,[1]Supplier!$V:$V)))=FALSE,O126&lt;&gt;0),LOOKUP(O126,[1]Branch!$A:$A,[1]Branch!$V:$V),IF(M126&lt;&gt;0,LOOKUP(M126,[1]Customer!$A:$A,[1]Customer!$V:$V),IF(N126&lt;&gt;0,LOOKUP(N126,[1]Supplier!$A:$A,[1]Supplier!$V:$V))))),"")</f>
        <v>Darmawan</v>
      </c>
      <c r="S126" s="12">
        <f>IFERROR(SUMIF(CREF!A:A,PREF!A126,CREF!G:G),"")</f>
        <v>-2303040</v>
      </c>
    </row>
    <row r="127" spans="1:19">
      <c r="A127" s="16">
        <v>126</v>
      </c>
      <c r="B127" s="17">
        <v>41358</v>
      </c>
      <c r="C127" s="16"/>
      <c r="D127" s="16"/>
      <c r="E127" s="16"/>
      <c r="F127" s="16"/>
      <c r="G127" s="16"/>
      <c r="H127" s="16"/>
      <c r="I127" s="16"/>
      <c r="J127" s="16"/>
      <c r="K127" s="16">
        <v>97</v>
      </c>
      <c r="L127" s="16"/>
      <c r="M127" s="16"/>
      <c r="N127" s="16"/>
      <c r="O127" s="16" t="s">
        <v>26</v>
      </c>
      <c r="P127" s="16"/>
      <c r="Q127" s="4" t="str">
        <f>IFERROR(IF(IF(AND(IF(M127&lt;&gt;0,LOOKUP(M127,[1]Customer!$A:$A,[1]Customer!$B:$B),IF(N127&lt;&gt;0,LOOKUP(N127,[1]Supplier!$A:$A,[1]Supplier!$B:$B)))=FALSE,O127&lt;&gt;0),LOOKUP(O127,[1]Branch!$A:$A,[1]Branch!$B:$B),IF(M127&lt;&gt;0,LOOKUP(M127,[1]Customer!$A:$A,[1]Customer!$B:$B),IF(N127&lt;&gt;0,LOOKUP(N127,[1]Supplier!$A:$A,[1]Supplier!$B:$B))))=FALSE,LOOKUP(P127,[1]Banking!$A:$A,[1]Banking!$B:$B),IF(AND(IF(M127&lt;&gt;0,LOOKUP(M127,[1]Customer!$A:$A,[1]Customer!$B:$B),IF(N127&lt;&gt;0,LOOKUP(N127,[1]Supplier!$A:$A,[1]Supplier!$B:$B)))=FALSE,O127&lt;&gt;0),LOOKUP(O127,[1]Branch!$A:$A,[1]Branch!$B:$B),IF(M127&lt;&gt;0,LOOKUP(M127,[1]Customer!$A:$A,[1]Customer!$B:$B),IF(N127&lt;&gt;0,LOOKUP(N127,[1]Supplier!$A:$A,[1]Supplier!$B:$B))))),"")</f>
        <v>Nathani Chemicals</v>
      </c>
      <c r="R127" s="4" t="str">
        <f>IFERROR(IF(IF(AND(IF(M127&lt;&gt;0,LOOKUP(M127,[1]Customer!$A:$A,[1]Customer!$V:$V),IF(N127&lt;&gt;0,LOOKUP(N127,[1]Supplier!$A:$A,[1]Supplier!$V:$V)))=FALSE,O127&lt;&gt;0),LOOKUP(O127,[1]Branch!$A:$A,[1]Branch!$V:$V),IF(M127&lt;&gt;0,LOOKUP(M127,[1]Customer!$A:$A,[1]Customer!$V:$V),IF(N127&lt;&gt;0,LOOKUP(N127,[1]Supplier!$A:$A,[1]Supplier!$V:$V))))=FALSE,LOOKUP(P127,[1]Banking!$A:$A,[1]Banking!$C:$C),IF(AND(IF(M127&lt;&gt;0,LOOKUP(M127,[1]Customer!$A:$A,[1]Customer!$V:$V),IF(N127&lt;&gt;0,LOOKUP(N127,[1]Supplier!$A:$A,[1]Supplier!$V:$V)))=FALSE,O127&lt;&gt;0),LOOKUP(O127,[1]Branch!$A:$A,[1]Branch!$V:$V),IF(M127&lt;&gt;0,LOOKUP(M127,[1]Customer!$A:$A,[1]Customer!$V:$V),IF(N127&lt;&gt;0,LOOKUP(N127,[1]Supplier!$A:$A,[1]Supplier!$V:$V))))),"")</f>
        <v>Darmawan</v>
      </c>
      <c r="S127" s="12">
        <f>IFERROR(SUMIF(CREF!A:A,PREF!A127,CREF!G:G),"")</f>
        <v>-405000</v>
      </c>
    </row>
    <row r="128" spans="1:19">
      <c r="A128" s="16">
        <v>127</v>
      </c>
      <c r="B128" s="17">
        <v>41358</v>
      </c>
      <c r="C128" s="16"/>
      <c r="D128" s="16"/>
      <c r="E128" s="16"/>
      <c r="F128" s="16"/>
      <c r="G128" s="16"/>
      <c r="H128" s="16"/>
      <c r="I128" s="16"/>
      <c r="J128" s="16"/>
      <c r="K128" s="16">
        <v>98</v>
      </c>
      <c r="L128" s="16"/>
      <c r="M128" s="16"/>
      <c r="N128" s="16"/>
      <c r="O128" s="16" t="s">
        <v>26</v>
      </c>
      <c r="P128" s="16"/>
      <c r="Q128" s="4" t="str">
        <f>IFERROR(IF(IF(AND(IF(M128&lt;&gt;0,LOOKUP(M128,[1]Customer!$A:$A,[1]Customer!$B:$B),IF(N128&lt;&gt;0,LOOKUP(N128,[1]Supplier!$A:$A,[1]Supplier!$B:$B)))=FALSE,O128&lt;&gt;0),LOOKUP(O128,[1]Branch!$A:$A,[1]Branch!$B:$B),IF(M128&lt;&gt;0,LOOKUP(M128,[1]Customer!$A:$A,[1]Customer!$B:$B),IF(N128&lt;&gt;0,LOOKUP(N128,[1]Supplier!$A:$A,[1]Supplier!$B:$B))))=FALSE,LOOKUP(P128,[1]Banking!$A:$A,[1]Banking!$B:$B),IF(AND(IF(M128&lt;&gt;0,LOOKUP(M128,[1]Customer!$A:$A,[1]Customer!$B:$B),IF(N128&lt;&gt;0,LOOKUP(N128,[1]Supplier!$A:$A,[1]Supplier!$B:$B)))=FALSE,O128&lt;&gt;0),LOOKUP(O128,[1]Branch!$A:$A,[1]Branch!$B:$B),IF(M128&lt;&gt;0,LOOKUP(M128,[1]Customer!$A:$A,[1]Customer!$B:$B),IF(N128&lt;&gt;0,LOOKUP(N128,[1]Supplier!$A:$A,[1]Supplier!$B:$B))))),"")</f>
        <v>Nathani Chemicals</v>
      </c>
      <c r="R128" s="4" t="str">
        <f>IFERROR(IF(IF(AND(IF(M128&lt;&gt;0,LOOKUP(M128,[1]Customer!$A:$A,[1]Customer!$V:$V),IF(N128&lt;&gt;0,LOOKUP(N128,[1]Supplier!$A:$A,[1]Supplier!$V:$V)))=FALSE,O128&lt;&gt;0),LOOKUP(O128,[1]Branch!$A:$A,[1]Branch!$V:$V),IF(M128&lt;&gt;0,LOOKUP(M128,[1]Customer!$A:$A,[1]Customer!$V:$V),IF(N128&lt;&gt;0,LOOKUP(N128,[1]Supplier!$A:$A,[1]Supplier!$V:$V))))=FALSE,LOOKUP(P128,[1]Banking!$A:$A,[1]Banking!$C:$C),IF(AND(IF(M128&lt;&gt;0,LOOKUP(M128,[1]Customer!$A:$A,[1]Customer!$V:$V),IF(N128&lt;&gt;0,LOOKUP(N128,[1]Supplier!$A:$A,[1]Supplier!$V:$V)))=FALSE,O128&lt;&gt;0),LOOKUP(O128,[1]Branch!$A:$A,[1]Branch!$V:$V),IF(M128&lt;&gt;0,LOOKUP(M128,[1]Customer!$A:$A,[1]Customer!$V:$V),IF(N128&lt;&gt;0,LOOKUP(N128,[1]Supplier!$A:$A,[1]Supplier!$V:$V))))),"")</f>
        <v>Darmawan</v>
      </c>
      <c r="S128" s="12">
        <f>IFERROR(SUMIF(CREF!A:A,PREF!A128,CREF!G:G),"")</f>
        <v>-50000</v>
      </c>
    </row>
    <row r="129" spans="1:19">
      <c r="A129" s="16">
        <v>128</v>
      </c>
      <c r="B129" s="17">
        <v>41360</v>
      </c>
      <c r="C129" s="16"/>
      <c r="D129" s="16"/>
      <c r="E129" s="16"/>
      <c r="F129" s="16"/>
      <c r="G129" s="16"/>
      <c r="H129" s="16"/>
      <c r="I129" s="16"/>
      <c r="J129" s="16"/>
      <c r="K129" s="16">
        <v>99</v>
      </c>
      <c r="L129" s="16"/>
      <c r="M129" s="16"/>
      <c r="N129" s="16"/>
      <c r="O129" s="16" t="s">
        <v>26</v>
      </c>
      <c r="P129" s="16"/>
      <c r="Q129" s="4" t="str">
        <f>IFERROR(IF(IF(AND(IF(M129&lt;&gt;0,LOOKUP(M129,[1]Customer!$A:$A,[1]Customer!$B:$B),IF(N129&lt;&gt;0,LOOKUP(N129,[1]Supplier!$A:$A,[1]Supplier!$B:$B)))=FALSE,O129&lt;&gt;0),LOOKUP(O129,[1]Branch!$A:$A,[1]Branch!$B:$B),IF(M129&lt;&gt;0,LOOKUP(M129,[1]Customer!$A:$A,[1]Customer!$B:$B),IF(N129&lt;&gt;0,LOOKUP(N129,[1]Supplier!$A:$A,[1]Supplier!$B:$B))))=FALSE,LOOKUP(P129,[1]Banking!$A:$A,[1]Banking!$B:$B),IF(AND(IF(M129&lt;&gt;0,LOOKUP(M129,[1]Customer!$A:$A,[1]Customer!$B:$B),IF(N129&lt;&gt;0,LOOKUP(N129,[1]Supplier!$A:$A,[1]Supplier!$B:$B)))=FALSE,O129&lt;&gt;0),LOOKUP(O129,[1]Branch!$A:$A,[1]Branch!$B:$B),IF(M129&lt;&gt;0,LOOKUP(M129,[1]Customer!$A:$A,[1]Customer!$B:$B),IF(N129&lt;&gt;0,LOOKUP(N129,[1]Supplier!$A:$A,[1]Supplier!$B:$B))))),"")</f>
        <v>Nathani Chemicals</v>
      </c>
      <c r="R129" s="4" t="str">
        <f>IFERROR(IF(IF(AND(IF(M129&lt;&gt;0,LOOKUP(M129,[1]Customer!$A:$A,[1]Customer!$V:$V),IF(N129&lt;&gt;0,LOOKUP(N129,[1]Supplier!$A:$A,[1]Supplier!$V:$V)))=FALSE,O129&lt;&gt;0),LOOKUP(O129,[1]Branch!$A:$A,[1]Branch!$V:$V),IF(M129&lt;&gt;0,LOOKUP(M129,[1]Customer!$A:$A,[1]Customer!$V:$V),IF(N129&lt;&gt;0,LOOKUP(N129,[1]Supplier!$A:$A,[1]Supplier!$V:$V))))=FALSE,LOOKUP(P129,[1]Banking!$A:$A,[1]Banking!$C:$C),IF(AND(IF(M129&lt;&gt;0,LOOKUP(M129,[1]Customer!$A:$A,[1]Customer!$V:$V),IF(N129&lt;&gt;0,LOOKUP(N129,[1]Supplier!$A:$A,[1]Supplier!$V:$V)))=FALSE,O129&lt;&gt;0),LOOKUP(O129,[1]Branch!$A:$A,[1]Branch!$V:$V),IF(M129&lt;&gt;0,LOOKUP(M129,[1]Customer!$A:$A,[1]Customer!$V:$V),IF(N129&lt;&gt;0,LOOKUP(N129,[1]Supplier!$A:$A,[1]Supplier!$V:$V))))),"")</f>
        <v>Darmawan</v>
      </c>
      <c r="S129" s="12">
        <f>IFERROR(SUMIF(CREF!A:A,PREF!A129,CREF!G:G),"")</f>
        <v>-445000</v>
      </c>
    </row>
    <row r="130" spans="1:19">
      <c r="A130" s="16">
        <v>129</v>
      </c>
      <c r="B130" s="17">
        <v>41360</v>
      </c>
      <c r="C130" s="16"/>
      <c r="D130" s="16"/>
      <c r="E130" s="16"/>
      <c r="F130" s="16"/>
      <c r="G130" s="16"/>
      <c r="H130" s="16"/>
      <c r="I130" s="16"/>
      <c r="J130" s="16"/>
      <c r="K130" s="16">
        <v>100</v>
      </c>
      <c r="L130" s="16"/>
      <c r="M130" s="16"/>
      <c r="N130" s="16"/>
      <c r="O130" s="16" t="s">
        <v>26</v>
      </c>
      <c r="P130" s="16"/>
      <c r="Q130" s="4" t="str">
        <f>IFERROR(IF(IF(AND(IF(M130&lt;&gt;0,LOOKUP(M130,[1]Customer!$A:$A,[1]Customer!$B:$B),IF(N130&lt;&gt;0,LOOKUP(N130,[1]Supplier!$A:$A,[1]Supplier!$B:$B)))=FALSE,O130&lt;&gt;0),LOOKUP(O130,[1]Branch!$A:$A,[1]Branch!$B:$B),IF(M130&lt;&gt;0,LOOKUP(M130,[1]Customer!$A:$A,[1]Customer!$B:$B),IF(N130&lt;&gt;0,LOOKUP(N130,[1]Supplier!$A:$A,[1]Supplier!$B:$B))))=FALSE,LOOKUP(P130,[1]Banking!$A:$A,[1]Banking!$B:$B),IF(AND(IF(M130&lt;&gt;0,LOOKUP(M130,[1]Customer!$A:$A,[1]Customer!$B:$B),IF(N130&lt;&gt;0,LOOKUP(N130,[1]Supplier!$A:$A,[1]Supplier!$B:$B)))=FALSE,O130&lt;&gt;0),LOOKUP(O130,[1]Branch!$A:$A,[1]Branch!$B:$B),IF(M130&lt;&gt;0,LOOKUP(M130,[1]Customer!$A:$A,[1]Customer!$B:$B),IF(N130&lt;&gt;0,LOOKUP(N130,[1]Supplier!$A:$A,[1]Supplier!$B:$B))))),"")</f>
        <v>Nathani Chemicals</v>
      </c>
      <c r="R130" s="4" t="str">
        <f>IFERROR(IF(IF(AND(IF(M130&lt;&gt;0,LOOKUP(M130,[1]Customer!$A:$A,[1]Customer!$V:$V),IF(N130&lt;&gt;0,LOOKUP(N130,[1]Supplier!$A:$A,[1]Supplier!$V:$V)))=FALSE,O130&lt;&gt;0),LOOKUP(O130,[1]Branch!$A:$A,[1]Branch!$V:$V),IF(M130&lt;&gt;0,LOOKUP(M130,[1]Customer!$A:$A,[1]Customer!$V:$V),IF(N130&lt;&gt;0,LOOKUP(N130,[1]Supplier!$A:$A,[1]Supplier!$V:$V))))=FALSE,LOOKUP(P130,[1]Banking!$A:$A,[1]Banking!$C:$C),IF(AND(IF(M130&lt;&gt;0,LOOKUP(M130,[1]Customer!$A:$A,[1]Customer!$V:$V),IF(N130&lt;&gt;0,LOOKUP(N130,[1]Supplier!$A:$A,[1]Supplier!$V:$V)))=FALSE,O130&lt;&gt;0),LOOKUP(O130,[1]Branch!$A:$A,[1]Branch!$V:$V),IF(M130&lt;&gt;0,LOOKUP(M130,[1]Customer!$A:$A,[1]Customer!$V:$V),IF(N130&lt;&gt;0,LOOKUP(N130,[1]Supplier!$A:$A,[1]Supplier!$V:$V))))),"")</f>
        <v>Darmawan</v>
      </c>
      <c r="S130" s="12">
        <f>IFERROR(SUMIF(CREF!A:A,PREF!A130,CREF!G:G),"")</f>
        <v>-40000</v>
      </c>
    </row>
    <row r="131" spans="1:19">
      <c r="A131" s="16">
        <v>130</v>
      </c>
      <c r="B131" s="17">
        <v>41361</v>
      </c>
      <c r="C131" s="16"/>
      <c r="D131" s="16"/>
      <c r="E131" s="16"/>
      <c r="F131" s="16"/>
      <c r="G131" s="16"/>
      <c r="H131" s="16"/>
      <c r="I131" s="16"/>
      <c r="J131" s="16"/>
      <c r="K131" s="16">
        <v>101</v>
      </c>
      <c r="L131" s="16"/>
      <c r="M131" s="16"/>
      <c r="N131" s="16"/>
      <c r="O131" s="16" t="s">
        <v>26</v>
      </c>
      <c r="P131" s="16"/>
      <c r="Q131" s="4" t="str">
        <f>IFERROR(IF(IF(AND(IF(M131&lt;&gt;0,LOOKUP(M131,[1]Customer!$A:$A,[1]Customer!$B:$B),IF(N131&lt;&gt;0,LOOKUP(N131,[1]Supplier!$A:$A,[1]Supplier!$B:$B)))=FALSE,O131&lt;&gt;0),LOOKUP(O131,[1]Branch!$A:$A,[1]Branch!$B:$B),IF(M131&lt;&gt;0,LOOKUP(M131,[1]Customer!$A:$A,[1]Customer!$B:$B),IF(N131&lt;&gt;0,LOOKUP(N131,[1]Supplier!$A:$A,[1]Supplier!$B:$B))))=FALSE,LOOKUP(P131,[1]Banking!$A:$A,[1]Banking!$B:$B),IF(AND(IF(M131&lt;&gt;0,LOOKUP(M131,[1]Customer!$A:$A,[1]Customer!$B:$B),IF(N131&lt;&gt;0,LOOKUP(N131,[1]Supplier!$A:$A,[1]Supplier!$B:$B)))=FALSE,O131&lt;&gt;0),LOOKUP(O131,[1]Branch!$A:$A,[1]Branch!$B:$B),IF(M131&lt;&gt;0,LOOKUP(M131,[1]Customer!$A:$A,[1]Customer!$B:$B),IF(N131&lt;&gt;0,LOOKUP(N131,[1]Supplier!$A:$A,[1]Supplier!$B:$B))))),"")</f>
        <v>Nathani Chemicals</v>
      </c>
      <c r="R131" s="4" t="str">
        <f>IFERROR(IF(IF(AND(IF(M131&lt;&gt;0,LOOKUP(M131,[1]Customer!$A:$A,[1]Customer!$V:$V),IF(N131&lt;&gt;0,LOOKUP(N131,[1]Supplier!$A:$A,[1]Supplier!$V:$V)))=FALSE,O131&lt;&gt;0),LOOKUP(O131,[1]Branch!$A:$A,[1]Branch!$V:$V),IF(M131&lt;&gt;0,LOOKUP(M131,[1]Customer!$A:$A,[1]Customer!$V:$V),IF(N131&lt;&gt;0,LOOKUP(N131,[1]Supplier!$A:$A,[1]Supplier!$V:$V))))=FALSE,LOOKUP(P131,[1]Banking!$A:$A,[1]Banking!$C:$C),IF(AND(IF(M131&lt;&gt;0,LOOKUP(M131,[1]Customer!$A:$A,[1]Customer!$V:$V),IF(N131&lt;&gt;0,LOOKUP(N131,[1]Supplier!$A:$A,[1]Supplier!$V:$V)))=FALSE,O131&lt;&gt;0),LOOKUP(O131,[1]Branch!$A:$A,[1]Branch!$V:$V),IF(M131&lt;&gt;0,LOOKUP(M131,[1]Customer!$A:$A,[1]Customer!$V:$V),IF(N131&lt;&gt;0,LOOKUP(N131,[1]Supplier!$A:$A,[1]Supplier!$V:$V))))),"")</f>
        <v>Darmawan</v>
      </c>
      <c r="S131" s="12">
        <f>IFERROR(SUMIF(CREF!A:A,PREF!A131,CREF!G:G),"")</f>
        <v>-8400</v>
      </c>
    </row>
    <row r="132" spans="1:19">
      <c r="A132" s="16">
        <v>131</v>
      </c>
      <c r="B132" s="17">
        <v>41363</v>
      </c>
      <c r="C132" s="16"/>
      <c r="D132" s="16"/>
      <c r="E132" s="16"/>
      <c r="F132" s="16"/>
      <c r="G132" s="16"/>
      <c r="H132" s="16"/>
      <c r="I132" s="16"/>
      <c r="J132" s="16"/>
      <c r="K132" s="16">
        <v>102</v>
      </c>
      <c r="L132" s="16"/>
      <c r="M132" s="16"/>
      <c r="N132" s="16"/>
      <c r="O132" s="16" t="s">
        <v>26</v>
      </c>
      <c r="P132" s="16"/>
      <c r="Q132" s="4" t="str">
        <f>IFERROR(IF(IF(AND(IF(M132&lt;&gt;0,LOOKUP(M132,[1]Customer!$A:$A,[1]Customer!$B:$B),IF(N132&lt;&gt;0,LOOKUP(N132,[1]Supplier!$A:$A,[1]Supplier!$B:$B)))=FALSE,O132&lt;&gt;0),LOOKUP(O132,[1]Branch!$A:$A,[1]Branch!$B:$B),IF(M132&lt;&gt;0,LOOKUP(M132,[1]Customer!$A:$A,[1]Customer!$B:$B),IF(N132&lt;&gt;0,LOOKUP(N132,[1]Supplier!$A:$A,[1]Supplier!$B:$B))))=FALSE,LOOKUP(P132,[1]Banking!$A:$A,[1]Banking!$B:$B),IF(AND(IF(M132&lt;&gt;0,LOOKUP(M132,[1]Customer!$A:$A,[1]Customer!$B:$B),IF(N132&lt;&gt;0,LOOKUP(N132,[1]Supplier!$A:$A,[1]Supplier!$B:$B)))=FALSE,O132&lt;&gt;0),LOOKUP(O132,[1]Branch!$A:$A,[1]Branch!$B:$B),IF(M132&lt;&gt;0,LOOKUP(M132,[1]Customer!$A:$A,[1]Customer!$B:$B),IF(N132&lt;&gt;0,LOOKUP(N132,[1]Supplier!$A:$A,[1]Supplier!$B:$B))))),"")</f>
        <v>Nathani Chemicals</v>
      </c>
      <c r="R132" s="4" t="str">
        <f>IFERROR(IF(IF(AND(IF(M132&lt;&gt;0,LOOKUP(M132,[1]Customer!$A:$A,[1]Customer!$V:$V),IF(N132&lt;&gt;0,LOOKUP(N132,[1]Supplier!$A:$A,[1]Supplier!$V:$V)))=FALSE,O132&lt;&gt;0),LOOKUP(O132,[1]Branch!$A:$A,[1]Branch!$V:$V),IF(M132&lt;&gt;0,LOOKUP(M132,[1]Customer!$A:$A,[1]Customer!$V:$V),IF(N132&lt;&gt;0,LOOKUP(N132,[1]Supplier!$A:$A,[1]Supplier!$V:$V))))=FALSE,LOOKUP(P132,[1]Banking!$A:$A,[1]Banking!$C:$C),IF(AND(IF(M132&lt;&gt;0,LOOKUP(M132,[1]Customer!$A:$A,[1]Customer!$V:$V),IF(N132&lt;&gt;0,LOOKUP(N132,[1]Supplier!$A:$A,[1]Supplier!$V:$V)))=FALSE,O132&lt;&gt;0),LOOKUP(O132,[1]Branch!$A:$A,[1]Branch!$V:$V),IF(M132&lt;&gt;0,LOOKUP(M132,[1]Customer!$A:$A,[1]Customer!$V:$V),IF(N132&lt;&gt;0,LOOKUP(N132,[1]Supplier!$A:$A,[1]Supplier!$V:$V))))),"")</f>
        <v>Darmawan</v>
      </c>
      <c r="S132" s="12">
        <f>IFERROR(SUMIF(CREF!A:A,PREF!A132,CREF!G:G),"")</f>
        <v>-7210</v>
      </c>
    </row>
    <row r="133" spans="1:19">
      <c r="A133" s="16">
        <v>132</v>
      </c>
      <c r="B133" s="17">
        <v>41363</v>
      </c>
      <c r="C133" s="16"/>
      <c r="D133" s="16"/>
      <c r="E133" s="16"/>
      <c r="F133" s="16"/>
      <c r="G133" s="16"/>
      <c r="H133" s="16"/>
      <c r="I133" s="16"/>
      <c r="J133" s="16"/>
      <c r="K133" s="16">
        <v>103</v>
      </c>
      <c r="L133" s="16"/>
      <c r="M133" s="16"/>
      <c r="N133" s="16"/>
      <c r="O133" s="16" t="s">
        <v>26</v>
      </c>
      <c r="P133" s="16"/>
      <c r="Q133" s="4" t="str">
        <f>IFERROR(IF(IF(AND(IF(M133&lt;&gt;0,LOOKUP(M133,[1]Customer!$A:$A,[1]Customer!$B:$B),IF(N133&lt;&gt;0,LOOKUP(N133,[1]Supplier!$A:$A,[1]Supplier!$B:$B)))=FALSE,O133&lt;&gt;0),LOOKUP(O133,[1]Branch!$A:$A,[1]Branch!$B:$B),IF(M133&lt;&gt;0,LOOKUP(M133,[1]Customer!$A:$A,[1]Customer!$B:$B),IF(N133&lt;&gt;0,LOOKUP(N133,[1]Supplier!$A:$A,[1]Supplier!$B:$B))))=FALSE,LOOKUP(P133,[1]Banking!$A:$A,[1]Banking!$B:$B),IF(AND(IF(M133&lt;&gt;0,LOOKUP(M133,[1]Customer!$A:$A,[1]Customer!$B:$B),IF(N133&lt;&gt;0,LOOKUP(N133,[1]Supplier!$A:$A,[1]Supplier!$B:$B)))=FALSE,O133&lt;&gt;0),LOOKUP(O133,[1]Branch!$A:$A,[1]Branch!$B:$B),IF(M133&lt;&gt;0,LOOKUP(M133,[1]Customer!$A:$A,[1]Customer!$B:$B),IF(N133&lt;&gt;0,LOOKUP(N133,[1]Supplier!$A:$A,[1]Supplier!$B:$B))))),"")</f>
        <v>Nathani Chemicals</v>
      </c>
      <c r="R133" s="4" t="str">
        <f>IFERROR(IF(IF(AND(IF(M133&lt;&gt;0,LOOKUP(M133,[1]Customer!$A:$A,[1]Customer!$V:$V),IF(N133&lt;&gt;0,LOOKUP(N133,[1]Supplier!$A:$A,[1]Supplier!$V:$V)))=FALSE,O133&lt;&gt;0),LOOKUP(O133,[1]Branch!$A:$A,[1]Branch!$V:$V),IF(M133&lt;&gt;0,LOOKUP(M133,[1]Customer!$A:$A,[1]Customer!$V:$V),IF(N133&lt;&gt;0,LOOKUP(N133,[1]Supplier!$A:$A,[1]Supplier!$V:$V))))=FALSE,LOOKUP(P133,[1]Banking!$A:$A,[1]Banking!$C:$C),IF(AND(IF(M133&lt;&gt;0,LOOKUP(M133,[1]Customer!$A:$A,[1]Customer!$V:$V),IF(N133&lt;&gt;0,LOOKUP(N133,[1]Supplier!$A:$A,[1]Supplier!$V:$V)))=FALSE,O133&lt;&gt;0),LOOKUP(O133,[1]Branch!$A:$A,[1]Branch!$V:$V),IF(M133&lt;&gt;0,LOOKUP(M133,[1]Customer!$A:$A,[1]Customer!$V:$V),IF(N133&lt;&gt;0,LOOKUP(N133,[1]Supplier!$A:$A,[1]Supplier!$V:$V))))),"")</f>
        <v>Darmawan</v>
      </c>
      <c r="S133" s="12">
        <f>IFERROR(SUMIF(CREF!A:A,PREF!A133,CREF!G:G),"")</f>
        <v>-405500</v>
      </c>
    </row>
    <row r="134" spans="1:19">
      <c r="A134" s="16">
        <v>133</v>
      </c>
      <c r="B134" s="17">
        <v>41363</v>
      </c>
      <c r="C134" s="16"/>
      <c r="D134" s="16"/>
      <c r="E134" s="16"/>
      <c r="F134" s="16"/>
      <c r="G134" s="16"/>
      <c r="H134" s="16"/>
      <c r="I134" s="16"/>
      <c r="J134" s="16"/>
      <c r="K134" s="16">
        <v>104</v>
      </c>
      <c r="L134" s="16"/>
      <c r="M134" s="16"/>
      <c r="N134" s="16"/>
      <c r="O134" s="16" t="s">
        <v>26</v>
      </c>
      <c r="P134" s="16"/>
      <c r="Q134" s="4" t="str">
        <f>IFERROR(IF(IF(AND(IF(M134&lt;&gt;0,LOOKUP(M134,[1]Customer!$A:$A,[1]Customer!$B:$B),IF(N134&lt;&gt;0,LOOKUP(N134,[1]Supplier!$A:$A,[1]Supplier!$B:$B)))=FALSE,O134&lt;&gt;0),LOOKUP(O134,[1]Branch!$A:$A,[1]Branch!$B:$B),IF(M134&lt;&gt;0,LOOKUP(M134,[1]Customer!$A:$A,[1]Customer!$B:$B),IF(N134&lt;&gt;0,LOOKUP(N134,[1]Supplier!$A:$A,[1]Supplier!$B:$B))))=FALSE,LOOKUP(P134,[1]Banking!$A:$A,[1]Banking!$B:$B),IF(AND(IF(M134&lt;&gt;0,LOOKUP(M134,[1]Customer!$A:$A,[1]Customer!$B:$B),IF(N134&lt;&gt;0,LOOKUP(N134,[1]Supplier!$A:$A,[1]Supplier!$B:$B)))=FALSE,O134&lt;&gt;0),LOOKUP(O134,[1]Branch!$A:$A,[1]Branch!$B:$B),IF(M134&lt;&gt;0,LOOKUP(M134,[1]Customer!$A:$A,[1]Customer!$B:$B),IF(N134&lt;&gt;0,LOOKUP(N134,[1]Supplier!$A:$A,[1]Supplier!$B:$B))))),"")</f>
        <v>Nathani Chemicals</v>
      </c>
      <c r="R134" s="4" t="str">
        <f>IFERROR(IF(IF(AND(IF(M134&lt;&gt;0,LOOKUP(M134,[1]Customer!$A:$A,[1]Customer!$V:$V),IF(N134&lt;&gt;0,LOOKUP(N134,[1]Supplier!$A:$A,[1]Supplier!$V:$V)))=FALSE,O134&lt;&gt;0),LOOKUP(O134,[1]Branch!$A:$A,[1]Branch!$V:$V),IF(M134&lt;&gt;0,LOOKUP(M134,[1]Customer!$A:$A,[1]Customer!$V:$V),IF(N134&lt;&gt;0,LOOKUP(N134,[1]Supplier!$A:$A,[1]Supplier!$V:$V))))=FALSE,LOOKUP(P134,[1]Banking!$A:$A,[1]Banking!$C:$C),IF(AND(IF(M134&lt;&gt;0,LOOKUP(M134,[1]Customer!$A:$A,[1]Customer!$V:$V),IF(N134&lt;&gt;0,LOOKUP(N134,[1]Supplier!$A:$A,[1]Supplier!$V:$V)))=FALSE,O134&lt;&gt;0),LOOKUP(O134,[1]Branch!$A:$A,[1]Branch!$V:$V),IF(M134&lt;&gt;0,LOOKUP(M134,[1]Customer!$A:$A,[1]Customer!$V:$V),IF(N134&lt;&gt;0,LOOKUP(N134,[1]Supplier!$A:$A,[1]Supplier!$V:$V))))),"")</f>
        <v>Darmawan</v>
      </c>
      <c r="S134" s="12">
        <f>IFERROR(SUMIF(CREF!A:A,PREF!A134,CREF!G:G),"")</f>
        <v>-70000</v>
      </c>
    </row>
    <row r="135" spans="1:19">
      <c r="A135" s="16">
        <v>134</v>
      </c>
      <c r="B135" s="17">
        <v>41365</v>
      </c>
      <c r="C135" s="16"/>
      <c r="D135" s="16"/>
      <c r="E135" s="16"/>
      <c r="F135" s="16"/>
      <c r="G135" s="16"/>
      <c r="H135" s="16"/>
      <c r="I135" s="16"/>
      <c r="J135" s="16"/>
      <c r="K135" s="16">
        <v>105</v>
      </c>
      <c r="L135" s="16"/>
      <c r="M135" s="16"/>
      <c r="N135" s="16"/>
      <c r="O135" s="16"/>
      <c r="P135" s="16" t="s">
        <v>35</v>
      </c>
      <c r="Q135" s="4" t="str">
        <f>IFERROR(IF(IF(AND(IF(M135&lt;&gt;0,LOOKUP(M135,[1]Customer!$A:$A,[1]Customer!$B:$B),IF(N135&lt;&gt;0,LOOKUP(N135,[1]Supplier!$A:$A,[1]Supplier!$B:$B)))=FALSE,O135&lt;&gt;0),LOOKUP(O135,[1]Branch!$A:$A,[1]Branch!$B:$B),IF(M135&lt;&gt;0,LOOKUP(M135,[1]Customer!$A:$A,[1]Customer!$B:$B),IF(N135&lt;&gt;0,LOOKUP(N135,[1]Supplier!$A:$A,[1]Supplier!$B:$B))))=FALSE,LOOKUP(P135,[1]Banking!$A:$A,[1]Banking!$B:$B),IF(AND(IF(M135&lt;&gt;0,LOOKUP(M135,[1]Customer!$A:$A,[1]Customer!$B:$B),IF(N135&lt;&gt;0,LOOKUP(N135,[1]Supplier!$A:$A,[1]Supplier!$B:$B)))=FALSE,O135&lt;&gt;0),LOOKUP(O135,[1]Branch!$A:$A,[1]Branch!$B:$B),IF(M135&lt;&gt;0,LOOKUP(M135,[1]Customer!$A:$A,[1]Customer!$B:$B),IF(N135&lt;&gt;0,LOOKUP(N135,[1]Supplier!$A:$A,[1]Supplier!$B:$B))))),"")</f>
        <v>Kas Kecil Nathani Chemicals</v>
      </c>
      <c r="R135" s="4">
        <f>IFERROR(IF(IF(AND(IF(M135&lt;&gt;0,LOOKUP(M135,[1]Customer!$A:$A,[1]Customer!$V:$V),IF(N135&lt;&gt;0,LOOKUP(N135,[1]Supplier!$A:$A,[1]Supplier!$V:$V)))=FALSE,O135&lt;&gt;0),LOOKUP(O135,[1]Branch!$A:$A,[1]Branch!$V:$V),IF(M135&lt;&gt;0,LOOKUP(M135,[1]Customer!$A:$A,[1]Customer!$V:$V),IF(N135&lt;&gt;0,LOOKUP(N135,[1]Supplier!$A:$A,[1]Supplier!$V:$V))))=FALSE,LOOKUP(P135,[1]Banking!$A:$A,[1]Banking!$C:$C),IF(AND(IF(M135&lt;&gt;0,LOOKUP(M135,[1]Customer!$A:$A,[1]Customer!$V:$V),IF(N135&lt;&gt;0,LOOKUP(N135,[1]Supplier!$A:$A,[1]Supplier!$V:$V)))=FALSE,O135&lt;&gt;0),LOOKUP(O135,[1]Branch!$A:$A,[1]Branch!$V:$V),IF(M135&lt;&gt;0,LOOKUP(M135,[1]Customer!$A:$A,[1]Customer!$V:$V),IF(N135&lt;&gt;0,LOOKUP(N135,[1]Supplier!$A:$A,[1]Supplier!$V:$V))))),"")</f>
        <v>0</v>
      </c>
      <c r="S135" s="12">
        <f>IFERROR(SUMIF(CREF!A:A,PREF!A135,CREF!G:G),"")</f>
        <v>-3999824</v>
      </c>
    </row>
    <row r="136" spans="1:19">
      <c r="A136" s="16">
        <v>135</v>
      </c>
      <c r="B136" s="17">
        <v>41365</v>
      </c>
      <c r="C136" s="16"/>
      <c r="D136" s="16"/>
      <c r="E136" s="16"/>
      <c r="F136" s="16"/>
      <c r="G136" s="16"/>
      <c r="H136" s="16"/>
      <c r="I136" s="16"/>
      <c r="J136" s="16">
        <v>29</v>
      </c>
      <c r="K136" s="16"/>
      <c r="L136" s="16"/>
      <c r="M136" s="16"/>
      <c r="N136" s="16"/>
      <c r="O136" s="16"/>
      <c r="P136" s="16" t="s">
        <v>36</v>
      </c>
      <c r="Q136" s="4" t="str">
        <f>IFERROR(IF(IF(AND(IF(M136&lt;&gt;0,LOOKUP(M136,[1]Customer!$A:$A,[1]Customer!$B:$B),IF(N136&lt;&gt;0,LOOKUP(N136,[1]Supplier!$A:$A,[1]Supplier!$B:$B)))=FALSE,O136&lt;&gt;0),LOOKUP(O136,[1]Branch!$A:$A,[1]Branch!$B:$B),IF(M136&lt;&gt;0,LOOKUP(M136,[1]Customer!$A:$A,[1]Customer!$B:$B),IF(N136&lt;&gt;0,LOOKUP(N136,[1]Supplier!$A:$A,[1]Supplier!$B:$B))))=FALSE,LOOKUP(P136,[1]Banking!$A:$A,[1]Banking!$B:$B),IF(AND(IF(M136&lt;&gt;0,LOOKUP(M136,[1]Customer!$A:$A,[1]Customer!$B:$B),IF(N136&lt;&gt;0,LOOKUP(N136,[1]Supplier!$A:$A,[1]Supplier!$B:$B)))=FALSE,O136&lt;&gt;0),LOOKUP(O136,[1]Branch!$A:$A,[1]Branch!$B:$B),IF(M136&lt;&gt;0,LOOKUP(M136,[1]Customer!$A:$A,[1]Customer!$B:$B),IF(N136&lt;&gt;0,LOOKUP(N136,[1]Supplier!$A:$A,[1]Supplier!$B:$B))))),"")</f>
        <v>Kas Bank BCA 7580701838</v>
      </c>
      <c r="R136" s="4">
        <f>IFERROR(IF(IF(AND(IF(M136&lt;&gt;0,LOOKUP(M136,[1]Customer!$A:$A,[1]Customer!$V:$V),IF(N136&lt;&gt;0,LOOKUP(N136,[1]Supplier!$A:$A,[1]Supplier!$V:$V)))=FALSE,O136&lt;&gt;0),LOOKUP(O136,[1]Branch!$A:$A,[1]Branch!$V:$V),IF(M136&lt;&gt;0,LOOKUP(M136,[1]Customer!$A:$A,[1]Customer!$V:$V),IF(N136&lt;&gt;0,LOOKUP(N136,[1]Supplier!$A:$A,[1]Supplier!$V:$V))))=FALSE,LOOKUP(P136,[1]Banking!$A:$A,[1]Banking!$C:$C),IF(AND(IF(M136&lt;&gt;0,LOOKUP(M136,[1]Customer!$A:$A,[1]Customer!$V:$V),IF(N136&lt;&gt;0,LOOKUP(N136,[1]Supplier!$A:$A,[1]Supplier!$V:$V)))=FALSE,O136&lt;&gt;0),LOOKUP(O136,[1]Branch!$A:$A,[1]Branch!$V:$V),IF(M136&lt;&gt;0,LOOKUP(M136,[1]Customer!$A:$A,[1]Customer!$V:$V),IF(N136&lt;&gt;0,LOOKUP(N136,[1]Supplier!$A:$A,[1]Supplier!$V:$V))))),"")</f>
        <v>0</v>
      </c>
      <c r="S136" s="12">
        <f>IFERROR(SUMIF(CREF!A:A,PREF!A136,CREF!G:G),"")</f>
        <v>3999824</v>
      </c>
    </row>
    <row r="137" spans="1:19">
      <c r="A137" s="16">
        <v>136</v>
      </c>
      <c r="B137" s="17">
        <v>41365</v>
      </c>
      <c r="C137" s="16"/>
      <c r="D137" s="16"/>
      <c r="E137" s="16"/>
      <c r="F137" s="16"/>
      <c r="G137" s="16"/>
      <c r="H137" s="16"/>
      <c r="I137" s="16"/>
      <c r="J137" s="16"/>
      <c r="K137" s="16">
        <v>106</v>
      </c>
      <c r="L137" s="16"/>
      <c r="M137" s="16"/>
      <c r="N137" s="16"/>
      <c r="O137" s="16" t="s">
        <v>26</v>
      </c>
      <c r="P137" s="16"/>
      <c r="Q137" s="4" t="str">
        <f>IFERROR(IF(IF(AND(IF(M137&lt;&gt;0,LOOKUP(M137,[1]Customer!$A:$A,[1]Customer!$B:$B),IF(N137&lt;&gt;0,LOOKUP(N137,[1]Supplier!$A:$A,[1]Supplier!$B:$B)))=FALSE,O137&lt;&gt;0),LOOKUP(O137,[1]Branch!$A:$A,[1]Branch!$B:$B),IF(M137&lt;&gt;0,LOOKUP(M137,[1]Customer!$A:$A,[1]Customer!$B:$B),IF(N137&lt;&gt;0,LOOKUP(N137,[1]Supplier!$A:$A,[1]Supplier!$B:$B))))=FALSE,LOOKUP(P137,[1]Banking!$A:$A,[1]Banking!$B:$B),IF(AND(IF(M137&lt;&gt;0,LOOKUP(M137,[1]Customer!$A:$A,[1]Customer!$B:$B),IF(N137&lt;&gt;0,LOOKUP(N137,[1]Supplier!$A:$A,[1]Supplier!$B:$B)))=FALSE,O137&lt;&gt;0),LOOKUP(O137,[1]Branch!$A:$A,[1]Branch!$B:$B),IF(M137&lt;&gt;0,LOOKUP(M137,[1]Customer!$A:$A,[1]Customer!$B:$B),IF(N137&lt;&gt;0,LOOKUP(N137,[1]Supplier!$A:$A,[1]Supplier!$B:$B))))),"")</f>
        <v>Nathani Chemicals</v>
      </c>
      <c r="R137" s="4" t="str">
        <f>IFERROR(IF(IF(AND(IF(M137&lt;&gt;0,LOOKUP(M137,[1]Customer!$A:$A,[1]Customer!$V:$V),IF(N137&lt;&gt;0,LOOKUP(N137,[1]Supplier!$A:$A,[1]Supplier!$V:$V)))=FALSE,O137&lt;&gt;0),LOOKUP(O137,[1]Branch!$A:$A,[1]Branch!$V:$V),IF(M137&lt;&gt;0,LOOKUP(M137,[1]Customer!$A:$A,[1]Customer!$V:$V),IF(N137&lt;&gt;0,LOOKUP(N137,[1]Supplier!$A:$A,[1]Supplier!$V:$V))))=FALSE,LOOKUP(P137,[1]Banking!$A:$A,[1]Banking!$C:$C),IF(AND(IF(M137&lt;&gt;0,LOOKUP(M137,[1]Customer!$A:$A,[1]Customer!$V:$V),IF(N137&lt;&gt;0,LOOKUP(N137,[1]Supplier!$A:$A,[1]Supplier!$V:$V)))=FALSE,O137&lt;&gt;0),LOOKUP(O137,[1]Branch!$A:$A,[1]Branch!$V:$V),IF(M137&lt;&gt;0,LOOKUP(M137,[1]Customer!$A:$A,[1]Customer!$V:$V),IF(N137&lt;&gt;0,LOOKUP(N137,[1]Supplier!$A:$A,[1]Supplier!$V:$V))))),"")</f>
        <v>Darmawan</v>
      </c>
      <c r="S137" s="12">
        <f>IFERROR(SUMIF(CREF!A:A,PREF!A137,CREF!G:G),"")</f>
        <v>-15400</v>
      </c>
    </row>
    <row r="138" spans="1:19">
      <c r="A138" s="16">
        <v>137</v>
      </c>
      <c r="B138" s="17">
        <v>41366</v>
      </c>
      <c r="C138" s="16"/>
      <c r="D138" s="16"/>
      <c r="E138" s="16"/>
      <c r="F138" s="16"/>
      <c r="G138" s="16"/>
      <c r="H138" s="16"/>
      <c r="I138" s="17"/>
      <c r="J138" s="16"/>
      <c r="K138" s="16">
        <v>107</v>
      </c>
      <c r="L138" s="16"/>
      <c r="M138" s="16"/>
      <c r="N138" s="16"/>
      <c r="O138" s="16" t="s">
        <v>26</v>
      </c>
      <c r="P138" s="16"/>
      <c r="Q138" s="4" t="str">
        <f>IFERROR(IF(IF(AND(IF(M138&lt;&gt;0,LOOKUP(M138,[1]Customer!$A:$A,[1]Customer!$B:$B),IF(N138&lt;&gt;0,LOOKUP(N138,[1]Supplier!$A:$A,[1]Supplier!$B:$B)))=FALSE,O138&lt;&gt;0),LOOKUP(O138,[1]Branch!$A:$A,[1]Branch!$B:$B),IF(M138&lt;&gt;0,LOOKUP(M138,[1]Customer!$A:$A,[1]Customer!$B:$B),IF(N138&lt;&gt;0,LOOKUP(N138,[1]Supplier!$A:$A,[1]Supplier!$B:$B))))=FALSE,LOOKUP(P138,[1]Banking!$A:$A,[1]Banking!$B:$B),IF(AND(IF(M138&lt;&gt;0,LOOKUP(M138,[1]Customer!$A:$A,[1]Customer!$B:$B),IF(N138&lt;&gt;0,LOOKUP(N138,[1]Supplier!$A:$A,[1]Supplier!$B:$B)))=FALSE,O138&lt;&gt;0),LOOKUP(O138,[1]Branch!$A:$A,[1]Branch!$B:$B),IF(M138&lt;&gt;0,LOOKUP(M138,[1]Customer!$A:$A,[1]Customer!$B:$B),IF(N138&lt;&gt;0,LOOKUP(N138,[1]Supplier!$A:$A,[1]Supplier!$B:$B))))),"")</f>
        <v>Nathani Chemicals</v>
      </c>
      <c r="R138" s="4" t="str">
        <f>IFERROR(IF(IF(AND(IF(M138&lt;&gt;0,LOOKUP(M138,[1]Customer!$A:$A,[1]Customer!$V:$V),IF(N138&lt;&gt;0,LOOKUP(N138,[1]Supplier!$A:$A,[1]Supplier!$V:$V)))=FALSE,O138&lt;&gt;0),LOOKUP(O138,[1]Branch!$A:$A,[1]Branch!$V:$V),IF(M138&lt;&gt;0,LOOKUP(M138,[1]Customer!$A:$A,[1]Customer!$V:$V),IF(N138&lt;&gt;0,LOOKUP(N138,[1]Supplier!$A:$A,[1]Supplier!$V:$V))))=FALSE,LOOKUP(P138,[1]Banking!$A:$A,[1]Banking!$C:$C),IF(AND(IF(M138&lt;&gt;0,LOOKUP(M138,[1]Customer!$A:$A,[1]Customer!$V:$V),IF(N138&lt;&gt;0,LOOKUP(N138,[1]Supplier!$A:$A,[1]Supplier!$V:$V)))=FALSE,O138&lt;&gt;0),LOOKUP(O138,[1]Branch!$A:$A,[1]Branch!$V:$V),IF(M138&lt;&gt;0,LOOKUP(M138,[1]Customer!$A:$A,[1]Customer!$V:$V),IF(N138&lt;&gt;0,LOOKUP(N138,[1]Supplier!$A:$A,[1]Supplier!$V:$V))))),"")</f>
        <v>Darmawan</v>
      </c>
      <c r="S138" s="12">
        <f>IFERROR(SUMIF(CREF!A:A,PREF!A138,CREF!G:G),"")</f>
        <v>-2364800</v>
      </c>
    </row>
    <row r="139" spans="1:19">
      <c r="A139" s="16">
        <v>138</v>
      </c>
      <c r="B139" s="17">
        <v>41366</v>
      </c>
      <c r="C139" s="16"/>
      <c r="D139" s="16"/>
      <c r="E139" s="16"/>
      <c r="F139" s="16"/>
      <c r="G139" s="16"/>
      <c r="H139" s="16"/>
      <c r="I139" s="16"/>
      <c r="J139" s="16"/>
      <c r="K139" s="16">
        <v>108</v>
      </c>
      <c r="L139" s="16"/>
      <c r="M139" s="16"/>
      <c r="N139" s="16" t="s">
        <v>46</v>
      </c>
      <c r="O139" s="16"/>
      <c r="P139" s="16"/>
      <c r="Q139" s="4" t="str">
        <f>IFERROR(IF(IF(AND(IF(M139&lt;&gt;0,LOOKUP(M139,[1]Customer!$A:$A,[1]Customer!$B:$B),IF(N139&lt;&gt;0,LOOKUP(N139,[1]Supplier!$A:$A,[1]Supplier!$B:$B)))=FALSE,O139&lt;&gt;0),LOOKUP(O139,[1]Branch!$A:$A,[1]Branch!$B:$B),IF(M139&lt;&gt;0,LOOKUP(M139,[1]Customer!$A:$A,[1]Customer!$B:$B),IF(N139&lt;&gt;0,LOOKUP(N139,[1]Supplier!$A:$A,[1]Supplier!$B:$B))))=FALSE,LOOKUP(P139,[1]Banking!$A:$A,[1]Banking!$B:$B),IF(AND(IF(M139&lt;&gt;0,LOOKUP(M139,[1]Customer!$A:$A,[1]Customer!$B:$B),IF(N139&lt;&gt;0,LOOKUP(N139,[1]Supplier!$A:$A,[1]Supplier!$B:$B)))=FALSE,O139&lt;&gt;0),LOOKUP(O139,[1]Branch!$A:$A,[1]Branch!$B:$B),IF(M139&lt;&gt;0,LOOKUP(M139,[1]Customer!$A:$A,[1]Customer!$B:$B),IF(N139&lt;&gt;0,LOOKUP(N139,[1]Supplier!$A:$A,[1]Supplier!$B:$B))))),"")</f>
        <v>Harapan Kita</v>
      </c>
      <c r="R139" s="4" t="str">
        <f>IFERROR(IF(IF(AND(IF(M139&lt;&gt;0,LOOKUP(M139,[1]Customer!$A:$A,[1]Customer!$V:$V),IF(N139&lt;&gt;0,LOOKUP(N139,[1]Supplier!$A:$A,[1]Supplier!$V:$V)))=FALSE,O139&lt;&gt;0),LOOKUP(O139,[1]Branch!$A:$A,[1]Branch!$V:$V),IF(M139&lt;&gt;0,LOOKUP(M139,[1]Customer!$A:$A,[1]Customer!$V:$V),IF(N139&lt;&gt;0,LOOKUP(N139,[1]Supplier!$A:$A,[1]Supplier!$V:$V))))=FALSE,LOOKUP(P139,[1]Banking!$A:$A,[1]Banking!$C:$C),IF(AND(IF(M139&lt;&gt;0,LOOKUP(M139,[1]Customer!$A:$A,[1]Customer!$V:$V),IF(N139&lt;&gt;0,LOOKUP(N139,[1]Supplier!$A:$A,[1]Supplier!$V:$V)))=FALSE,O139&lt;&gt;0),LOOKUP(O139,[1]Branch!$A:$A,[1]Branch!$V:$V),IF(M139&lt;&gt;0,LOOKUP(M139,[1]Customer!$A:$A,[1]Customer!$V:$V),IF(N139&lt;&gt;0,LOOKUP(N139,[1]Supplier!$A:$A,[1]Supplier!$V:$V))))),"")</f>
        <v/>
      </c>
      <c r="S139" s="12">
        <f>IFERROR(SUMIF(CREF!A:A,PREF!A139,CREF!G:G),"")</f>
        <v>-133000</v>
      </c>
    </row>
    <row r="140" spans="1:19">
      <c r="A140" s="16">
        <v>139</v>
      </c>
      <c r="B140" s="17">
        <v>41366</v>
      </c>
      <c r="C140" s="16"/>
      <c r="D140" s="16"/>
      <c r="E140" s="16"/>
      <c r="F140" s="16"/>
      <c r="G140" s="16"/>
      <c r="H140" s="16"/>
      <c r="I140" s="16"/>
      <c r="J140" s="16"/>
      <c r="K140" s="16">
        <v>109</v>
      </c>
      <c r="L140" s="16"/>
      <c r="M140" s="16"/>
      <c r="N140" s="16" t="s">
        <v>46</v>
      </c>
      <c r="O140" s="16"/>
      <c r="P140" s="16"/>
      <c r="Q140" s="4" t="str">
        <f>IFERROR(IF(IF(AND(IF(M140&lt;&gt;0,LOOKUP(M140,[1]Customer!$A:$A,[1]Customer!$B:$B),IF(N140&lt;&gt;0,LOOKUP(N140,[1]Supplier!$A:$A,[1]Supplier!$B:$B)))=FALSE,O140&lt;&gt;0),LOOKUP(O140,[1]Branch!$A:$A,[1]Branch!$B:$B),IF(M140&lt;&gt;0,LOOKUP(M140,[1]Customer!$A:$A,[1]Customer!$B:$B),IF(N140&lt;&gt;0,LOOKUP(N140,[1]Supplier!$A:$A,[1]Supplier!$B:$B))))=FALSE,LOOKUP(P140,[1]Banking!$A:$A,[1]Banking!$B:$B),IF(AND(IF(M140&lt;&gt;0,LOOKUP(M140,[1]Customer!$A:$A,[1]Customer!$B:$B),IF(N140&lt;&gt;0,LOOKUP(N140,[1]Supplier!$A:$A,[1]Supplier!$B:$B)))=FALSE,O140&lt;&gt;0),LOOKUP(O140,[1]Branch!$A:$A,[1]Branch!$B:$B),IF(M140&lt;&gt;0,LOOKUP(M140,[1]Customer!$A:$A,[1]Customer!$B:$B),IF(N140&lt;&gt;0,LOOKUP(N140,[1]Supplier!$A:$A,[1]Supplier!$B:$B))))),"")</f>
        <v>Harapan Kita</v>
      </c>
      <c r="R140" s="4" t="str">
        <f>IFERROR(IF(IF(AND(IF(M140&lt;&gt;0,LOOKUP(M140,[1]Customer!$A:$A,[1]Customer!$V:$V),IF(N140&lt;&gt;0,LOOKUP(N140,[1]Supplier!$A:$A,[1]Supplier!$V:$V)))=FALSE,O140&lt;&gt;0),LOOKUP(O140,[1]Branch!$A:$A,[1]Branch!$V:$V),IF(M140&lt;&gt;0,LOOKUP(M140,[1]Customer!$A:$A,[1]Customer!$V:$V),IF(N140&lt;&gt;0,LOOKUP(N140,[1]Supplier!$A:$A,[1]Supplier!$V:$V))))=FALSE,LOOKUP(P140,[1]Banking!$A:$A,[1]Banking!$C:$C),IF(AND(IF(M140&lt;&gt;0,LOOKUP(M140,[1]Customer!$A:$A,[1]Customer!$V:$V),IF(N140&lt;&gt;0,LOOKUP(N140,[1]Supplier!$A:$A,[1]Supplier!$V:$V)))=FALSE,O140&lt;&gt;0),LOOKUP(O140,[1]Branch!$A:$A,[1]Branch!$V:$V),IF(M140&lt;&gt;0,LOOKUP(M140,[1]Customer!$A:$A,[1]Customer!$V:$V),IF(N140&lt;&gt;0,LOOKUP(N140,[1]Supplier!$A:$A,[1]Supplier!$V:$V))))),"")</f>
        <v/>
      </c>
      <c r="S140" s="12">
        <f>IFERROR(SUMIF(CREF!A:A,PREF!A140,CREF!G:G),"")</f>
        <v>-112500</v>
      </c>
    </row>
    <row r="141" spans="1:19">
      <c r="A141" s="16">
        <v>140</v>
      </c>
      <c r="B141" s="17">
        <v>41366</v>
      </c>
      <c r="C141" s="16"/>
      <c r="D141" s="16"/>
      <c r="E141" s="16"/>
      <c r="F141" s="16"/>
      <c r="G141" s="16"/>
      <c r="H141" s="16"/>
      <c r="I141" s="16"/>
      <c r="J141" s="16"/>
      <c r="K141" s="16">
        <v>110</v>
      </c>
      <c r="L141" s="16"/>
      <c r="M141" s="16"/>
      <c r="N141" s="16" t="s">
        <v>46</v>
      </c>
      <c r="O141" s="16"/>
      <c r="P141" s="16"/>
      <c r="Q141" s="4" t="str">
        <f>IFERROR(IF(IF(AND(IF(M141&lt;&gt;0,LOOKUP(M141,[1]Customer!$A:$A,[1]Customer!$B:$B),IF(N141&lt;&gt;0,LOOKUP(N141,[1]Supplier!$A:$A,[1]Supplier!$B:$B)))=FALSE,O141&lt;&gt;0),LOOKUP(O141,[1]Branch!$A:$A,[1]Branch!$B:$B),IF(M141&lt;&gt;0,LOOKUP(M141,[1]Customer!$A:$A,[1]Customer!$B:$B),IF(N141&lt;&gt;0,LOOKUP(N141,[1]Supplier!$A:$A,[1]Supplier!$B:$B))))=FALSE,LOOKUP(P141,[1]Banking!$A:$A,[1]Banking!$B:$B),IF(AND(IF(M141&lt;&gt;0,LOOKUP(M141,[1]Customer!$A:$A,[1]Customer!$B:$B),IF(N141&lt;&gt;0,LOOKUP(N141,[1]Supplier!$A:$A,[1]Supplier!$B:$B)))=FALSE,O141&lt;&gt;0),LOOKUP(O141,[1]Branch!$A:$A,[1]Branch!$B:$B),IF(M141&lt;&gt;0,LOOKUP(M141,[1]Customer!$A:$A,[1]Customer!$B:$B),IF(N141&lt;&gt;0,LOOKUP(N141,[1]Supplier!$A:$A,[1]Supplier!$B:$B))))),"")</f>
        <v>Harapan Kita</v>
      </c>
      <c r="R141" s="4" t="str">
        <f>IFERROR(IF(IF(AND(IF(M141&lt;&gt;0,LOOKUP(M141,[1]Customer!$A:$A,[1]Customer!$V:$V),IF(N141&lt;&gt;0,LOOKUP(N141,[1]Supplier!$A:$A,[1]Supplier!$V:$V)))=FALSE,O141&lt;&gt;0),LOOKUP(O141,[1]Branch!$A:$A,[1]Branch!$V:$V),IF(M141&lt;&gt;0,LOOKUP(M141,[1]Customer!$A:$A,[1]Customer!$V:$V),IF(N141&lt;&gt;0,LOOKUP(N141,[1]Supplier!$A:$A,[1]Supplier!$V:$V))))=FALSE,LOOKUP(P141,[1]Banking!$A:$A,[1]Banking!$C:$C),IF(AND(IF(M141&lt;&gt;0,LOOKUP(M141,[1]Customer!$A:$A,[1]Customer!$V:$V),IF(N141&lt;&gt;0,LOOKUP(N141,[1]Supplier!$A:$A,[1]Supplier!$V:$V)))=FALSE,O141&lt;&gt;0),LOOKUP(O141,[1]Branch!$A:$A,[1]Branch!$V:$V),IF(M141&lt;&gt;0,LOOKUP(M141,[1]Customer!$A:$A,[1]Customer!$V:$V),IF(N141&lt;&gt;0,LOOKUP(N141,[1]Supplier!$A:$A,[1]Supplier!$V:$V))))),"")</f>
        <v/>
      </c>
      <c r="S141" s="12">
        <f>IFERROR(SUMIF(CREF!A:A,PREF!A141,CREF!G:G),"")</f>
        <v>-248500</v>
      </c>
    </row>
    <row r="142" spans="1:19">
      <c r="A142" s="16">
        <v>141</v>
      </c>
      <c r="B142" s="17">
        <v>41366</v>
      </c>
      <c r="C142" s="16"/>
      <c r="D142" s="16"/>
      <c r="E142" s="16"/>
      <c r="F142" s="16"/>
      <c r="G142" s="16"/>
      <c r="H142" s="16"/>
      <c r="I142" s="16"/>
      <c r="J142" s="16"/>
      <c r="K142" s="16">
        <v>111</v>
      </c>
      <c r="L142" s="16"/>
      <c r="M142" s="16"/>
      <c r="N142" s="16" t="s">
        <v>46</v>
      </c>
      <c r="O142" s="16"/>
      <c r="P142" s="16"/>
      <c r="Q142" s="4" t="str">
        <f>IFERROR(IF(IF(AND(IF(M142&lt;&gt;0,LOOKUP(M142,[1]Customer!$A:$A,[1]Customer!$B:$B),IF(N142&lt;&gt;0,LOOKUP(N142,[1]Supplier!$A:$A,[1]Supplier!$B:$B)))=FALSE,O142&lt;&gt;0),LOOKUP(O142,[1]Branch!$A:$A,[1]Branch!$B:$B),IF(M142&lt;&gt;0,LOOKUP(M142,[1]Customer!$A:$A,[1]Customer!$B:$B),IF(N142&lt;&gt;0,LOOKUP(N142,[1]Supplier!$A:$A,[1]Supplier!$B:$B))))=FALSE,LOOKUP(P142,[1]Banking!$A:$A,[1]Banking!$B:$B),IF(AND(IF(M142&lt;&gt;0,LOOKUP(M142,[1]Customer!$A:$A,[1]Customer!$B:$B),IF(N142&lt;&gt;0,LOOKUP(N142,[1]Supplier!$A:$A,[1]Supplier!$B:$B)))=FALSE,O142&lt;&gt;0),LOOKUP(O142,[1]Branch!$A:$A,[1]Branch!$B:$B),IF(M142&lt;&gt;0,LOOKUP(M142,[1]Customer!$A:$A,[1]Customer!$B:$B),IF(N142&lt;&gt;0,LOOKUP(N142,[1]Supplier!$A:$A,[1]Supplier!$B:$B))))),"")</f>
        <v>Harapan Kita</v>
      </c>
      <c r="R142" s="4" t="str">
        <f>IFERROR(IF(IF(AND(IF(M142&lt;&gt;0,LOOKUP(M142,[1]Customer!$A:$A,[1]Customer!$V:$V),IF(N142&lt;&gt;0,LOOKUP(N142,[1]Supplier!$A:$A,[1]Supplier!$V:$V)))=FALSE,O142&lt;&gt;0),LOOKUP(O142,[1]Branch!$A:$A,[1]Branch!$V:$V),IF(M142&lt;&gt;0,LOOKUP(M142,[1]Customer!$A:$A,[1]Customer!$V:$V),IF(N142&lt;&gt;0,LOOKUP(N142,[1]Supplier!$A:$A,[1]Supplier!$V:$V))))=FALSE,LOOKUP(P142,[1]Banking!$A:$A,[1]Banking!$C:$C),IF(AND(IF(M142&lt;&gt;0,LOOKUP(M142,[1]Customer!$A:$A,[1]Customer!$V:$V),IF(N142&lt;&gt;0,LOOKUP(N142,[1]Supplier!$A:$A,[1]Supplier!$V:$V)))=FALSE,O142&lt;&gt;0),LOOKUP(O142,[1]Branch!$A:$A,[1]Branch!$V:$V),IF(M142&lt;&gt;0,LOOKUP(M142,[1]Customer!$A:$A,[1]Customer!$V:$V),IF(N142&lt;&gt;0,LOOKUP(N142,[1]Supplier!$A:$A,[1]Supplier!$V:$V))))),"")</f>
        <v/>
      </c>
      <c r="S142" s="12">
        <f>IFERROR(SUMIF(CREF!A:A,PREF!A142,CREF!G:G),"")</f>
        <v>-86000</v>
      </c>
    </row>
    <row r="143" spans="1:19">
      <c r="A143" s="16">
        <v>142</v>
      </c>
      <c r="B143" s="17">
        <v>41366</v>
      </c>
      <c r="C143" s="16"/>
      <c r="D143" s="16"/>
      <c r="E143" s="16"/>
      <c r="F143" s="16"/>
      <c r="G143" s="16"/>
      <c r="H143" s="16"/>
      <c r="I143" s="16"/>
      <c r="J143" s="16"/>
      <c r="K143" s="16">
        <v>112</v>
      </c>
      <c r="L143" s="16"/>
      <c r="M143" s="16"/>
      <c r="N143" s="16"/>
      <c r="O143" s="16" t="s">
        <v>26</v>
      </c>
      <c r="P143" s="16"/>
      <c r="Q143" s="4" t="str">
        <f>IFERROR(IF(IF(AND(IF(M143&lt;&gt;0,LOOKUP(M143,[1]Customer!$A:$A,[1]Customer!$B:$B),IF(N143&lt;&gt;0,LOOKUP(N143,[1]Supplier!$A:$A,[1]Supplier!$B:$B)))=FALSE,O143&lt;&gt;0),LOOKUP(O143,[1]Branch!$A:$A,[1]Branch!$B:$B),IF(M143&lt;&gt;0,LOOKUP(M143,[1]Customer!$A:$A,[1]Customer!$B:$B),IF(N143&lt;&gt;0,LOOKUP(N143,[1]Supplier!$A:$A,[1]Supplier!$B:$B))))=FALSE,LOOKUP(P143,[1]Banking!$A:$A,[1]Banking!$B:$B),IF(AND(IF(M143&lt;&gt;0,LOOKUP(M143,[1]Customer!$A:$A,[1]Customer!$B:$B),IF(N143&lt;&gt;0,LOOKUP(N143,[1]Supplier!$A:$A,[1]Supplier!$B:$B)))=FALSE,O143&lt;&gt;0),LOOKUP(O143,[1]Branch!$A:$A,[1]Branch!$B:$B),IF(M143&lt;&gt;0,LOOKUP(M143,[1]Customer!$A:$A,[1]Customer!$B:$B),IF(N143&lt;&gt;0,LOOKUP(N143,[1]Supplier!$A:$A,[1]Supplier!$B:$B))))),"")</f>
        <v>Nathani Chemicals</v>
      </c>
      <c r="R143" s="4" t="str">
        <f>IFERROR(IF(IF(AND(IF(M143&lt;&gt;0,LOOKUP(M143,[1]Customer!$A:$A,[1]Customer!$V:$V),IF(N143&lt;&gt;0,LOOKUP(N143,[1]Supplier!$A:$A,[1]Supplier!$V:$V)))=FALSE,O143&lt;&gt;0),LOOKUP(O143,[1]Branch!$A:$A,[1]Branch!$V:$V),IF(M143&lt;&gt;0,LOOKUP(M143,[1]Customer!$A:$A,[1]Customer!$V:$V),IF(N143&lt;&gt;0,LOOKUP(N143,[1]Supplier!$A:$A,[1]Supplier!$V:$V))))=FALSE,LOOKUP(P143,[1]Banking!$A:$A,[1]Banking!$C:$C),IF(AND(IF(M143&lt;&gt;0,LOOKUP(M143,[1]Customer!$A:$A,[1]Customer!$V:$V),IF(N143&lt;&gt;0,LOOKUP(N143,[1]Supplier!$A:$A,[1]Supplier!$V:$V)))=FALSE,O143&lt;&gt;0),LOOKUP(O143,[1]Branch!$A:$A,[1]Branch!$V:$V),IF(M143&lt;&gt;0,LOOKUP(M143,[1]Customer!$A:$A,[1]Customer!$V:$V),IF(N143&lt;&gt;0,LOOKUP(N143,[1]Supplier!$A:$A,[1]Supplier!$V:$V))))),"")</f>
        <v>Darmawan</v>
      </c>
      <c r="S143" s="12">
        <f>IFERROR(SUMIF(CREF!A:A,PREF!A143,CREF!G:G),"")</f>
        <v>-19810</v>
      </c>
    </row>
    <row r="144" spans="1:19">
      <c r="A144" s="16">
        <v>143</v>
      </c>
      <c r="B144" s="17">
        <v>41368</v>
      </c>
      <c r="C144" s="16"/>
      <c r="D144" s="16"/>
      <c r="E144" s="16"/>
      <c r="F144" s="16"/>
      <c r="G144" s="16"/>
      <c r="H144" s="16"/>
      <c r="I144" s="16"/>
      <c r="J144" s="16"/>
      <c r="K144" s="16">
        <v>113</v>
      </c>
      <c r="L144" s="16"/>
      <c r="M144" s="16"/>
      <c r="N144" s="16"/>
      <c r="O144" s="16" t="s">
        <v>26</v>
      </c>
      <c r="P144" s="16"/>
      <c r="Q144" s="4" t="str">
        <f>IFERROR(IF(IF(AND(IF(M144&lt;&gt;0,LOOKUP(M144,[1]Customer!$A:$A,[1]Customer!$B:$B),IF(N144&lt;&gt;0,LOOKUP(N144,[1]Supplier!$A:$A,[1]Supplier!$B:$B)))=FALSE,O144&lt;&gt;0),LOOKUP(O144,[1]Branch!$A:$A,[1]Branch!$B:$B),IF(M144&lt;&gt;0,LOOKUP(M144,[1]Customer!$A:$A,[1]Customer!$B:$B),IF(N144&lt;&gt;0,LOOKUP(N144,[1]Supplier!$A:$A,[1]Supplier!$B:$B))))=FALSE,LOOKUP(P144,[1]Banking!$A:$A,[1]Banking!$B:$B),IF(AND(IF(M144&lt;&gt;0,LOOKUP(M144,[1]Customer!$A:$A,[1]Customer!$B:$B),IF(N144&lt;&gt;0,LOOKUP(N144,[1]Supplier!$A:$A,[1]Supplier!$B:$B)))=FALSE,O144&lt;&gt;0),LOOKUP(O144,[1]Branch!$A:$A,[1]Branch!$B:$B),IF(M144&lt;&gt;0,LOOKUP(M144,[1]Customer!$A:$A,[1]Customer!$B:$B),IF(N144&lt;&gt;0,LOOKUP(N144,[1]Supplier!$A:$A,[1]Supplier!$B:$B))))),"")</f>
        <v>Nathani Chemicals</v>
      </c>
      <c r="R144" s="4" t="str">
        <f>IFERROR(IF(IF(AND(IF(M144&lt;&gt;0,LOOKUP(M144,[1]Customer!$A:$A,[1]Customer!$V:$V),IF(N144&lt;&gt;0,LOOKUP(N144,[1]Supplier!$A:$A,[1]Supplier!$V:$V)))=FALSE,O144&lt;&gt;0),LOOKUP(O144,[1]Branch!$A:$A,[1]Branch!$V:$V),IF(M144&lt;&gt;0,LOOKUP(M144,[1]Customer!$A:$A,[1]Customer!$V:$V),IF(N144&lt;&gt;0,LOOKUP(N144,[1]Supplier!$A:$A,[1]Supplier!$V:$V))))=FALSE,LOOKUP(P144,[1]Banking!$A:$A,[1]Banking!$C:$C),IF(AND(IF(M144&lt;&gt;0,LOOKUP(M144,[1]Customer!$A:$A,[1]Customer!$V:$V),IF(N144&lt;&gt;0,LOOKUP(N144,[1]Supplier!$A:$A,[1]Supplier!$V:$V)))=FALSE,O144&lt;&gt;0),LOOKUP(O144,[1]Branch!$A:$A,[1]Branch!$V:$V),IF(M144&lt;&gt;0,LOOKUP(M144,[1]Customer!$A:$A,[1]Customer!$V:$V),IF(N144&lt;&gt;0,LOOKUP(N144,[1]Supplier!$A:$A,[1]Supplier!$V:$V))))),"")</f>
        <v>Darmawan</v>
      </c>
      <c r="S144" s="12">
        <f>IFERROR(SUMIF(CREF!A:A,PREF!A144,CREF!G:G),"")</f>
        <v>-50000</v>
      </c>
    </row>
    <row r="145" spans="1:19">
      <c r="A145" s="16">
        <v>144</v>
      </c>
      <c r="B145" s="17">
        <v>41369</v>
      </c>
      <c r="C145" s="16"/>
      <c r="D145" s="16"/>
      <c r="E145" s="16"/>
      <c r="F145" s="16"/>
      <c r="G145" s="16"/>
      <c r="H145" s="16"/>
      <c r="I145" s="16"/>
      <c r="J145" s="16"/>
      <c r="K145" s="16">
        <v>114</v>
      </c>
      <c r="L145" s="16"/>
      <c r="M145" s="16"/>
      <c r="N145" s="16"/>
      <c r="O145" s="16" t="s">
        <v>26</v>
      </c>
      <c r="P145" s="16"/>
      <c r="Q145" s="4" t="str">
        <f>IFERROR(IF(IF(AND(IF(M145&lt;&gt;0,LOOKUP(M145,[1]Customer!$A:$A,[1]Customer!$B:$B),IF(N145&lt;&gt;0,LOOKUP(N145,[1]Supplier!$A:$A,[1]Supplier!$B:$B)))=FALSE,O145&lt;&gt;0),LOOKUP(O145,[1]Branch!$A:$A,[1]Branch!$B:$B),IF(M145&lt;&gt;0,LOOKUP(M145,[1]Customer!$A:$A,[1]Customer!$B:$B),IF(N145&lt;&gt;0,LOOKUP(N145,[1]Supplier!$A:$A,[1]Supplier!$B:$B))))=FALSE,LOOKUP(P145,[1]Banking!$A:$A,[1]Banking!$B:$B),IF(AND(IF(M145&lt;&gt;0,LOOKUP(M145,[1]Customer!$A:$A,[1]Customer!$B:$B),IF(N145&lt;&gt;0,LOOKUP(N145,[1]Supplier!$A:$A,[1]Supplier!$B:$B)))=FALSE,O145&lt;&gt;0),LOOKUP(O145,[1]Branch!$A:$A,[1]Branch!$B:$B),IF(M145&lt;&gt;0,LOOKUP(M145,[1]Customer!$A:$A,[1]Customer!$B:$B),IF(N145&lt;&gt;0,LOOKUP(N145,[1]Supplier!$A:$A,[1]Supplier!$B:$B))))),"")</f>
        <v>Nathani Chemicals</v>
      </c>
      <c r="R145" s="4" t="str">
        <f>IFERROR(IF(IF(AND(IF(M145&lt;&gt;0,LOOKUP(M145,[1]Customer!$A:$A,[1]Customer!$V:$V),IF(N145&lt;&gt;0,LOOKUP(N145,[1]Supplier!$A:$A,[1]Supplier!$V:$V)))=FALSE,O145&lt;&gt;0),LOOKUP(O145,[1]Branch!$A:$A,[1]Branch!$V:$V),IF(M145&lt;&gt;0,LOOKUP(M145,[1]Customer!$A:$A,[1]Customer!$V:$V),IF(N145&lt;&gt;0,LOOKUP(N145,[1]Supplier!$A:$A,[1]Supplier!$V:$V))))=FALSE,LOOKUP(P145,[1]Banking!$A:$A,[1]Banking!$C:$C),IF(AND(IF(M145&lt;&gt;0,LOOKUP(M145,[1]Customer!$A:$A,[1]Customer!$V:$V),IF(N145&lt;&gt;0,LOOKUP(N145,[1]Supplier!$A:$A,[1]Supplier!$V:$V)))=FALSE,O145&lt;&gt;0),LOOKUP(O145,[1]Branch!$A:$A,[1]Branch!$V:$V),IF(M145&lt;&gt;0,LOOKUP(M145,[1]Customer!$A:$A,[1]Customer!$V:$V),IF(N145&lt;&gt;0,LOOKUP(N145,[1]Supplier!$A:$A,[1]Supplier!$V:$V))))),"")</f>
        <v>Darmawan</v>
      </c>
      <c r="S145" s="12">
        <f>IFERROR(SUMIF(CREF!A:A,PREF!A145,CREF!G:G),"")</f>
        <v>-38850</v>
      </c>
    </row>
    <row r="146" spans="1:19">
      <c r="A146" s="16">
        <v>145</v>
      </c>
      <c r="B146" s="17">
        <v>41370</v>
      </c>
      <c r="C146" s="16"/>
      <c r="D146" s="16"/>
      <c r="E146" s="16"/>
      <c r="F146" s="16"/>
      <c r="G146" s="16"/>
      <c r="H146" s="16"/>
      <c r="I146" s="16"/>
      <c r="J146" s="16"/>
      <c r="K146" s="16">
        <v>115</v>
      </c>
      <c r="L146" s="16"/>
      <c r="M146" s="16"/>
      <c r="N146" s="19"/>
      <c r="O146" s="16" t="s">
        <v>26</v>
      </c>
      <c r="P146" s="16"/>
      <c r="Q146" s="4" t="str">
        <f>IFERROR(IF(IF(AND(IF(M146&lt;&gt;0,LOOKUP(M146,[1]Customer!$A:$A,[1]Customer!$B:$B),IF(N146&lt;&gt;0,LOOKUP(N146,[1]Supplier!$A:$A,[1]Supplier!$B:$B)))=FALSE,O146&lt;&gt;0),LOOKUP(O146,[1]Branch!$A:$A,[1]Branch!$B:$B),IF(M146&lt;&gt;0,LOOKUP(M146,[1]Customer!$A:$A,[1]Customer!$B:$B),IF(N146&lt;&gt;0,LOOKUP(N146,[1]Supplier!$A:$A,[1]Supplier!$B:$B))))=FALSE,LOOKUP(P146,[1]Banking!$A:$A,[1]Banking!$B:$B),IF(AND(IF(M146&lt;&gt;0,LOOKUP(M146,[1]Customer!$A:$A,[1]Customer!$B:$B),IF(N146&lt;&gt;0,LOOKUP(N146,[1]Supplier!$A:$A,[1]Supplier!$B:$B)))=FALSE,O146&lt;&gt;0),LOOKUP(O146,[1]Branch!$A:$A,[1]Branch!$B:$B),IF(M146&lt;&gt;0,LOOKUP(M146,[1]Customer!$A:$A,[1]Customer!$B:$B),IF(N146&lt;&gt;0,LOOKUP(N146,[1]Supplier!$A:$A,[1]Supplier!$B:$B))))),"")</f>
        <v>Nathani Chemicals</v>
      </c>
      <c r="R146" s="4" t="str">
        <f>IFERROR(IF(IF(AND(IF(M146&lt;&gt;0,LOOKUP(M146,[1]Customer!$A:$A,[1]Customer!$V:$V),IF(N146&lt;&gt;0,LOOKUP(N146,[1]Supplier!$A:$A,[1]Supplier!$V:$V)))=FALSE,O146&lt;&gt;0),LOOKUP(O146,[1]Branch!$A:$A,[1]Branch!$V:$V),IF(M146&lt;&gt;0,LOOKUP(M146,[1]Customer!$A:$A,[1]Customer!$V:$V),IF(N146&lt;&gt;0,LOOKUP(N146,[1]Supplier!$A:$A,[1]Supplier!$V:$V))))=FALSE,LOOKUP(P146,[1]Banking!$A:$A,[1]Banking!$C:$C),IF(AND(IF(M146&lt;&gt;0,LOOKUP(M146,[1]Customer!$A:$A,[1]Customer!$V:$V),IF(N146&lt;&gt;0,LOOKUP(N146,[1]Supplier!$A:$A,[1]Supplier!$V:$V)))=FALSE,O146&lt;&gt;0),LOOKUP(O146,[1]Branch!$A:$A,[1]Branch!$V:$V),IF(M146&lt;&gt;0,LOOKUP(M146,[1]Customer!$A:$A,[1]Customer!$V:$V),IF(N146&lt;&gt;0,LOOKUP(N146,[1]Supplier!$A:$A,[1]Supplier!$V:$V))))),"")</f>
        <v>Darmawan</v>
      </c>
      <c r="S146" s="12">
        <f>IFERROR(SUMIF(CREF!A:A,PREF!A146,CREF!G:G),"")</f>
        <v>-103200</v>
      </c>
    </row>
    <row r="147" spans="1:19">
      <c r="A147" s="16">
        <v>146</v>
      </c>
      <c r="B147" s="17">
        <v>41372</v>
      </c>
      <c r="C147" s="16"/>
      <c r="D147" s="16"/>
      <c r="E147" s="16"/>
      <c r="F147" s="16"/>
      <c r="G147" s="16"/>
      <c r="H147" s="16"/>
      <c r="I147" s="16"/>
      <c r="J147" s="16"/>
      <c r="K147" s="16">
        <v>116</v>
      </c>
      <c r="L147" s="16"/>
      <c r="M147" s="16"/>
      <c r="N147" s="16"/>
      <c r="O147" s="16" t="s">
        <v>26</v>
      </c>
      <c r="P147" s="16"/>
      <c r="Q147" s="4" t="str">
        <f>IFERROR(IF(IF(AND(IF(M147&lt;&gt;0,LOOKUP(M147,[1]Customer!$A:$A,[1]Customer!$B:$B),IF(N147&lt;&gt;0,LOOKUP(N147,[1]Supplier!$A:$A,[1]Supplier!$B:$B)))=FALSE,O147&lt;&gt;0),LOOKUP(O147,[1]Branch!$A:$A,[1]Branch!$B:$B),IF(M147&lt;&gt;0,LOOKUP(M147,[1]Customer!$A:$A,[1]Customer!$B:$B),IF(N147&lt;&gt;0,LOOKUP(N147,[1]Supplier!$A:$A,[1]Supplier!$B:$B))))=FALSE,LOOKUP(P147,[1]Banking!$A:$A,[1]Banking!$B:$B),IF(AND(IF(M147&lt;&gt;0,LOOKUP(M147,[1]Customer!$A:$A,[1]Customer!$B:$B),IF(N147&lt;&gt;0,LOOKUP(N147,[1]Supplier!$A:$A,[1]Supplier!$B:$B)))=FALSE,O147&lt;&gt;0),LOOKUP(O147,[1]Branch!$A:$A,[1]Branch!$B:$B),IF(M147&lt;&gt;0,LOOKUP(M147,[1]Customer!$A:$A,[1]Customer!$B:$B),IF(N147&lt;&gt;0,LOOKUP(N147,[1]Supplier!$A:$A,[1]Supplier!$B:$B))))),"")</f>
        <v>Nathani Chemicals</v>
      </c>
      <c r="R147" s="4" t="str">
        <f>IFERROR(IF(IF(AND(IF(M147&lt;&gt;0,LOOKUP(M147,[1]Customer!$A:$A,[1]Customer!$V:$V),IF(N147&lt;&gt;0,LOOKUP(N147,[1]Supplier!$A:$A,[1]Supplier!$V:$V)))=FALSE,O147&lt;&gt;0),LOOKUP(O147,[1]Branch!$A:$A,[1]Branch!$V:$V),IF(M147&lt;&gt;0,LOOKUP(M147,[1]Customer!$A:$A,[1]Customer!$V:$V),IF(N147&lt;&gt;0,LOOKUP(N147,[1]Supplier!$A:$A,[1]Supplier!$V:$V))))=FALSE,LOOKUP(P147,[1]Banking!$A:$A,[1]Banking!$C:$C),IF(AND(IF(M147&lt;&gt;0,LOOKUP(M147,[1]Customer!$A:$A,[1]Customer!$V:$V),IF(N147&lt;&gt;0,LOOKUP(N147,[1]Supplier!$A:$A,[1]Supplier!$V:$V)))=FALSE,O147&lt;&gt;0),LOOKUP(O147,[1]Branch!$A:$A,[1]Branch!$V:$V),IF(M147&lt;&gt;0,LOOKUP(M147,[1]Customer!$A:$A,[1]Customer!$V:$V),IF(N147&lt;&gt;0,LOOKUP(N147,[1]Supplier!$A:$A,[1]Supplier!$V:$V))))),"")</f>
        <v>Darmawan</v>
      </c>
      <c r="S147" s="12">
        <f>IFERROR(SUMIF(CREF!A:A,PREF!A147,CREF!G:G),"")</f>
        <v>-95000</v>
      </c>
    </row>
    <row r="148" spans="1:19">
      <c r="A148" s="16">
        <v>147</v>
      </c>
      <c r="B148" s="17">
        <v>41372</v>
      </c>
      <c r="C148" s="16"/>
      <c r="D148" s="16"/>
      <c r="E148" s="16"/>
      <c r="F148" s="16"/>
      <c r="G148" s="16"/>
      <c r="H148" s="16"/>
      <c r="I148" s="16"/>
      <c r="J148" s="16"/>
      <c r="K148" s="16">
        <v>117</v>
      </c>
      <c r="L148" s="16"/>
      <c r="M148" s="16"/>
      <c r="N148" s="16"/>
      <c r="O148" s="16"/>
      <c r="P148" s="16" t="s">
        <v>35</v>
      </c>
      <c r="Q148" s="4" t="str">
        <f>IFERROR(IF(IF(AND(IF(M148&lt;&gt;0,LOOKUP(M148,[1]Customer!$A:$A,[1]Customer!$B:$B),IF(N148&lt;&gt;0,LOOKUP(N148,[1]Supplier!$A:$A,[1]Supplier!$B:$B)))=FALSE,O148&lt;&gt;0),LOOKUP(O148,[1]Branch!$A:$A,[1]Branch!$B:$B),IF(M148&lt;&gt;0,LOOKUP(M148,[1]Customer!$A:$A,[1]Customer!$B:$B),IF(N148&lt;&gt;0,LOOKUP(N148,[1]Supplier!$A:$A,[1]Supplier!$B:$B))))=FALSE,LOOKUP(P148,[1]Banking!$A:$A,[1]Banking!$B:$B),IF(AND(IF(M148&lt;&gt;0,LOOKUP(M148,[1]Customer!$A:$A,[1]Customer!$B:$B),IF(N148&lt;&gt;0,LOOKUP(N148,[1]Supplier!$A:$A,[1]Supplier!$B:$B)))=FALSE,O148&lt;&gt;0),LOOKUP(O148,[1]Branch!$A:$A,[1]Branch!$B:$B),IF(M148&lt;&gt;0,LOOKUP(M148,[1]Customer!$A:$A,[1]Customer!$B:$B),IF(N148&lt;&gt;0,LOOKUP(N148,[1]Supplier!$A:$A,[1]Supplier!$B:$B))))),"")</f>
        <v>Kas Kecil Nathani Chemicals</v>
      </c>
      <c r="R148" s="4">
        <f>IFERROR(IF(IF(AND(IF(M148&lt;&gt;0,LOOKUP(M148,[1]Customer!$A:$A,[1]Customer!$V:$V),IF(N148&lt;&gt;0,LOOKUP(N148,[1]Supplier!$A:$A,[1]Supplier!$V:$V)))=FALSE,O148&lt;&gt;0),LOOKUP(O148,[1]Branch!$A:$A,[1]Branch!$V:$V),IF(M148&lt;&gt;0,LOOKUP(M148,[1]Customer!$A:$A,[1]Customer!$V:$V),IF(N148&lt;&gt;0,LOOKUP(N148,[1]Supplier!$A:$A,[1]Supplier!$V:$V))))=FALSE,LOOKUP(P148,[1]Banking!$A:$A,[1]Banking!$C:$C),IF(AND(IF(M148&lt;&gt;0,LOOKUP(M148,[1]Customer!$A:$A,[1]Customer!$V:$V),IF(N148&lt;&gt;0,LOOKUP(N148,[1]Supplier!$A:$A,[1]Supplier!$V:$V)))=FALSE,O148&lt;&gt;0),LOOKUP(O148,[1]Branch!$A:$A,[1]Branch!$V:$V),IF(M148&lt;&gt;0,LOOKUP(M148,[1]Customer!$A:$A,[1]Customer!$V:$V),IF(N148&lt;&gt;0,LOOKUP(N148,[1]Supplier!$A:$A,[1]Supplier!$V:$V))))),"")</f>
        <v>0</v>
      </c>
      <c r="S148" s="12">
        <f>IFERROR(SUMIF(CREF!A:A,PREF!A148,CREF!G:G),"")</f>
        <v>-5891879</v>
      </c>
    </row>
    <row r="149" spans="1:19">
      <c r="A149" s="16">
        <v>148</v>
      </c>
      <c r="B149" s="17">
        <v>41372</v>
      </c>
      <c r="C149" s="16"/>
      <c r="D149" s="16"/>
      <c r="E149" s="16"/>
      <c r="F149" s="16"/>
      <c r="G149" s="16"/>
      <c r="H149" s="16"/>
      <c r="I149" s="16"/>
      <c r="J149" s="16">
        <v>30</v>
      </c>
      <c r="K149" s="16"/>
      <c r="L149" s="16"/>
      <c r="M149" s="16"/>
      <c r="N149" s="16"/>
      <c r="O149" s="16"/>
      <c r="P149" s="16" t="s">
        <v>36</v>
      </c>
      <c r="Q149" s="4" t="str">
        <f>IFERROR(IF(IF(AND(IF(M149&lt;&gt;0,LOOKUP(M149,[1]Customer!$A:$A,[1]Customer!$B:$B),IF(N149&lt;&gt;0,LOOKUP(N149,[1]Supplier!$A:$A,[1]Supplier!$B:$B)))=FALSE,O149&lt;&gt;0),LOOKUP(O149,[1]Branch!$A:$A,[1]Branch!$B:$B),IF(M149&lt;&gt;0,LOOKUP(M149,[1]Customer!$A:$A,[1]Customer!$B:$B),IF(N149&lt;&gt;0,LOOKUP(N149,[1]Supplier!$A:$A,[1]Supplier!$B:$B))))=FALSE,LOOKUP(P149,[1]Banking!$A:$A,[1]Banking!$B:$B),IF(AND(IF(M149&lt;&gt;0,LOOKUP(M149,[1]Customer!$A:$A,[1]Customer!$B:$B),IF(N149&lt;&gt;0,LOOKUP(N149,[1]Supplier!$A:$A,[1]Supplier!$B:$B)))=FALSE,O149&lt;&gt;0),LOOKUP(O149,[1]Branch!$A:$A,[1]Branch!$B:$B),IF(M149&lt;&gt;0,LOOKUP(M149,[1]Customer!$A:$A,[1]Customer!$B:$B),IF(N149&lt;&gt;0,LOOKUP(N149,[1]Supplier!$A:$A,[1]Supplier!$B:$B))))),"")</f>
        <v>Kas Bank BCA 7580701838</v>
      </c>
      <c r="R149" s="4">
        <f>IFERROR(IF(IF(AND(IF(M149&lt;&gt;0,LOOKUP(M149,[1]Customer!$A:$A,[1]Customer!$V:$V),IF(N149&lt;&gt;0,LOOKUP(N149,[1]Supplier!$A:$A,[1]Supplier!$V:$V)))=FALSE,O149&lt;&gt;0),LOOKUP(O149,[1]Branch!$A:$A,[1]Branch!$V:$V),IF(M149&lt;&gt;0,LOOKUP(M149,[1]Customer!$A:$A,[1]Customer!$V:$V),IF(N149&lt;&gt;0,LOOKUP(N149,[1]Supplier!$A:$A,[1]Supplier!$V:$V))))=FALSE,LOOKUP(P149,[1]Banking!$A:$A,[1]Banking!$C:$C),IF(AND(IF(M149&lt;&gt;0,LOOKUP(M149,[1]Customer!$A:$A,[1]Customer!$V:$V),IF(N149&lt;&gt;0,LOOKUP(N149,[1]Supplier!$A:$A,[1]Supplier!$V:$V)))=FALSE,O149&lt;&gt;0),LOOKUP(O149,[1]Branch!$A:$A,[1]Branch!$V:$V),IF(M149&lt;&gt;0,LOOKUP(M149,[1]Customer!$A:$A,[1]Customer!$V:$V),IF(N149&lt;&gt;0,LOOKUP(N149,[1]Supplier!$A:$A,[1]Supplier!$V:$V))))),"")</f>
        <v>0</v>
      </c>
      <c r="S149" s="12">
        <f>IFERROR(SUMIF(CREF!A:A,PREF!A149,CREF!G:G),"")</f>
        <v>5891879</v>
      </c>
    </row>
    <row r="150" spans="1:19">
      <c r="A150" s="16">
        <v>149</v>
      </c>
      <c r="B150" s="17">
        <v>41372</v>
      </c>
      <c r="C150" s="16"/>
      <c r="D150" s="16"/>
      <c r="E150" s="16"/>
      <c r="F150" s="16"/>
      <c r="G150" s="16"/>
      <c r="H150" s="16"/>
      <c r="I150" s="16"/>
      <c r="J150" s="16"/>
      <c r="K150" s="16">
        <v>118</v>
      </c>
      <c r="L150" s="16"/>
      <c r="M150" s="16"/>
      <c r="N150" s="16"/>
      <c r="O150" s="16" t="s">
        <v>26</v>
      </c>
      <c r="P150" s="16"/>
      <c r="Q150" s="4" t="str">
        <f>IFERROR(IF(IF(AND(IF(M150&lt;&gt;0,LOOKUP(M150,[1]Customer!$A:$A,[1]Customer!$B:$B),IF(N150&lt;&gt;0,LOOKUP(N150,[1]Supplier!$A:$A,[1]Supplier!$B:$B)))=FALSE,O150&lt;&gt;0),LOOKUP(O150,[1]Branch!$A:$A,[1]Branch!$B:$B),IF(M150&lt;&gt;0,LOOKUP(M150,[1]Customer!$A:$A,[1]Customer!$B:$B),IF(N150&lt;&gt;0,LOOKUP(N150,[1]Supplier!$A:$A,[1]Supplier!$B:$B))))=FALSE,LOOKUP(P150,[1]Banking!$A:$A,[1]Banking!$B:$B),IF(AND(IF(M150&lt;&gt;0,LOOKUP(M150,[1]Customer!$A:$A,[1]Customer!$B:$B),IF(N150&lt;&gt;0,LOOKUP(N150,[1]Supplier!$A:$A,[1]Supplier!$B:$B)))=FALSE,O150&lt;&gt;0),LOOKUP(O150,[1]Branch!$A:$A,[1]Branch!$B:$B),IF(M150&lt;&gt;0,LOOKUP(M150,[1]Customer!$A:$A,[1]Customer!$B:$B),IF(N150&lt;&gt;0,LOOKUP(N150,[1]Supplier!$A:$A,[1]Supplier!$B:$B))))),"")</f>
        <v>Nathani Chemicals</v>
      </c>
      <c r="R150" s="4" t="str">
        <f>IFERROR(IF(IF(AND(IF(M150&lt;&gt;0,LOOKUP(M150,[1]Customer!$A:$A,[1]Customer!$V:$V),IF(N150&lt;&gt;0,LOOKUP(N150,[1]Supplier!$A:$A,[1]Supplier!$V:$V)))=FALSE,O150&lt;&gt;0),LOOKUP(O150,[1]Branch!$A:$A,[1]Branch!$V:$V),IF(M150&lt;&gt;0,LOOKUP(M150,[1]Customer!$A:$A,[1]Customer!$V:$V),IF(N150&lt;&gt;0,LOOKUP(N150,[1]Supplier!$A:$A,[1]Supplier!$V:$V))))=FALSE,LOOKUP(P150,[1]Banking!$A:$A,[1]Banking!$C:$C),IF(AND(IF(M150&lt;&gt;0,LOOKUP(M150,[1]Customer!$A:$A,[1]Customer!$V:$V),IF(N150&lt;&gt;0,LOOKUP(N150,[1]Supplier!$A:$A,[1]Supplier!$V:$V)))=FALSE,O150&lt;&gt;0),LOOKUP(O150,[1]Branch!$A:$A,[1]Branch!$V:$V),IF(M150&lt;&gt;0,LOOKUP(M150,[1]Customer!$A:$A,[1]Customer!$V:$V),IF(N150&lt;&gt;0,LOOKUP(N150,[1]Supplier!$A:$A,[1]Supplier!$V:$V))))),"")</f>
        <v>Darmawan</v>
      </c>
      <c r="S150" s="12">
        <f>IFERROR(SUMIF(CREF!A:A,PREF!A150,CREF!G:G),"")</f>
        <v>-880000</v>
      </c>
    </row>
    <row r="151" spans="1:19">
      <c r="A151" s="16">
        <v>150</v>
      </c>
      <c r="B151" s="17">
        <v>41372</v>
      </c>
      <c r="C151" s="16"/>
      <c r="D151" s="16"/>
      <c r="E151" s="16"/>
      <c r="F151" s="16"/>
      <c r="G151" s="16"/>
      <c r="H151" s="16"/>
      <c r="I151" s="16"/>
      <c r="J151" s="16"/>
      <c r="K151" s="16">
        <v>119</v>
      </c>
      <c r="L151" s="16"/>
      <c r="M151" s="16"/>
      <c r="N151" s="16"/>
      <c r="O151" s="16" t="s">
        <v>26</v>
      </c>
      <c r="P151" s="16"/>
      <c r="Q151" s="4" t="str">
        <f>IFERROR(IF(IF(AND(IF(M151&lt;&gt;0,LOOKUP(M151,[1]Customer!$A:$A,[1]Customer!$B:$B),IF(N151&lt;&gt;0,LOOKUP(N151,[1]Supplier!$A:$A,[1]Supplier!$B:$B)))=FALSE,O151&lt;&gt;0),LOOKUP(O151,[1]Branch!$A:$A,[1]Branch!$B:$B),IF(M151&lt;&gt;0,LOOKUP(M151,[1]Customer!$A:$A,[1]Customer!$B:$B),IF(N151&lt;&gt;0,LOOKUP(N151,[1]Supplier!$A:$A,[1]Supplier!$B:$B))))=FALSE,LOOKUP(P151,[1]Banking!$A:$A,[1]Banking!$B:$B),IF(AND(IF(M151&lt;&gt;0,LOOKUP(M151,[1]Customer!$A:$A,[1]Customer!$B:$B),IF(N151&lt;&gt;0,LOOKUP(N151,[1]Supplier!$A:$A,[1]Supplier!$B:$B)))=FALSE,O151&lt;&gt;0),LOOKUP(O151,[1]Branch!$A:$A,[1]Branch!$B:$B),IF(M151&lt;&gt;0,LOOKUP(M151,[1]Customer!$A:$A,[1]Customer!$B:$B),IF(N151&lt;&gt;0,LOOKUP(N151,[1]Supplier!$A:$A,[1]Supplier!$B:$B))))),"")</f>
        <v>Nathani Chemicals</v>
      </c>
      <c r="R151" s="4" t="str">
        <f>IFERROR(IF(IF(AND(IF(M151&lt;&gt;0,LOOKUP(M151,[1]Customer!$A:$A,[1]Customer!$V:$V),IF(N151&lt;&gt;0,LOOKUP(N151,[1]Supplier!$A:$A,[1]Supplier!$V:$V)))=FALSE,O151&lt;&gt;0),LOOKUP(O151,[1]Branch!$A:$A,[1]Branch!$V:$V),IF(M151&lt;&gt;0,LOOKUP(M151,[1]Customer!$A:$A,[1]Customer!$V:$V),IF(N151&lt;&gt;0,LOOKUP(N151,[1]Supplier!$A:$A,[1]Supplier!$V:$V))))=FALSE,LOOKUP(P151,[1]Banking!$A:$A,[1]Banking!$C:$C),IF(AND(IF(M151&lt;&gt;0,LOOKUP(M151,[1]Customer!$A:$A,[1]Customer!$V:$V),IF(N151&lt;&gt;0,LOOKUP(N151,[1]Supplier!$A:$A,[1]Supplier!$V:$V)))=FALSE,O151&lt;&gt;0),LOOKUP(O151,[1]Branch!$A:$A,[1]Branch!$V:$V),IF(M151&lt;&gt;0,LOOKUP(M151,[1]Customer!$A:$A,[1]Customer!$V:$V),IF(N151&lt;&gt;0,LOOKUP(N151,[1]Supplier!$A:$A,[1]Supplier!$V:$V))))),"")</f>
        <v>Darmawan</v>
      </c>
      <c r="S151" s="12">
        <f>IFERROR(SUMIF(CREF!A:A,PREF!A151,CREF!G:G),"")</f>
        <v>-36400</v>
      </c>
    </row>
    <row r="152" spans="1:19">
      <c r="A152" s="16">
        <v>151</v>
      </c>
      <c r="B152" s="17">
        <v>41372</v>
      </c>
      <c r="C152" s="16"/>
      <c r="D152" s="16"/>
      <c r="E152" s="16"/>
      <c r="F152" s="16"/>
      <c r="G152" s="16"/>
      <c r="H152" s="16"/>
      <c r="I152" s="16"/>
      <c r="J152" s="16"/>
      <c r="K152" s="16">
        <v>120</v>
      </c>
      <c r="L152" s="16"/>
      <c r="M152" s="16"/>
      <c r="N152" s="16"/>
      <c r="O152" s="16" t="s">
        <v>26</v>
      </c>
      <c r="P152" s="16"/>
      <c r="Q152" s="4" t="str">
        <f>IFERROR(IF(IF(AND(IF(M152&lt;&gt;0,LOOKUP(M152,[1]Customer!$A:$A,[1]Customer!$B:$B),IF(N152&lt;&gt;0,LOOKUP(N152,[1]Supplier!$A:$A,[1]Supplier!$B:$B)))=FALSE,O152&lt;&gt;0),LOOKUP(O152,[1]Branch!$A:$A,[1]Branch!$B:$B),IF(M152&lt;&gt;0,LOOKUP(M152,[1]Customer!$A:$A,[1]Customer!$B:$B),IF(N152&lt;&gt;0,LOOKUP(N152,[1]Supplier!$A:$A,[1]Supplier!$B:$B))))=FALSE,LOOKUP(P152,[1]Banking!$A:$A,[1]Banking!$B:$B),IF(AND(IF(M152&lt;&gt;0,LOOKUP(M152,[1]Customer!$A:$A,[1]Customer!$B:$B),IF(N152&lt;&gt;0,LOOKUP(N152,[1]Supplier!$A:$A,[1]Supplier!$B:$B)))=FALSE,O152&lt;&gt;0),LOOKUP(O152,[1]Branch!$A:$A,[1]Branch!$B:$B),IF(M152&lt;&gt;0,LOOKUP(M152,[1]Customer!$A:$A,[1]Customer!$B:$B),IF(N152&lt;&gt;0,LOOKUP(N152,[1]Supplier!$A:$A,[1]Supplier!$B:$B))))),"")</f>
        <v>Nathani Chemicals</v>
      </c>
      <c r="R152" s="4" t="str">
        <f>IFERROR(IF(IF(AND(IF(M152&lt;&gt;0,LOOKUP(M152,[1]Customer!$A:$A,[1]Customer!$V:$V),IF(N152&lt;&gt;0,LOOKUP(N152,[1]Supplier!$A:$A,[1]Supplier!$V:$V)))=FALSE,O152&lt;&gt;0),LOOKUP(O152,[1]Branch!$A:$A,[1]Branch!$V:$V),IF(M152&lt;&gt;0,LOOKUP(M152,[1]Customer!$A:$A,[1]Customer!$V:$V),IF(N152&lt;&gt;0,LOOKUP(N152,[1]Supplier!$A:$A,[1]Supplier!$V:$V))))=FALSE,LOOKUP(P152,[1]Banking!$A:$A,[1]Banking!$C:$C),IF(AND(IF(M152&lt;&gt;0,LOOKUP(M152,[1]Customer!$A:$A,[1]Customer!$V:$V),IF(N152&lt;&gt;0,LOOKUP(N152,[1]Supplier!$A:$A,[1]Supplier!$V:$V)))=FALSE,O152&lt;&gt;0),LOOKUP(O152,[1]Branch!$A:$A,[1]Branch!$V:$V),IF(M152&lt;&gt;0,LOOKUP(M152,[1]Customer!$A:$A,[1]Customer!$V:$V),IF(N152&lt;&gt;0,LOOKUP(N152,[1]Supplier!$A:$A,[1]Supplier!$V:$V))))),"")</f>
        <v>Darmawan</v>
      </c>
      <c r="S152" s="12">
        <f>IFERROR(SUMIF(CREF!A:A,PREF!A152,CREF!G:G),"")</f>
        <v>-80000</v>
      </c>
    </row>
    <row r="153" spans="1:19">
      <c r="A153" s="16">
        <v>152</v>
      </c>
      <c r="B153" s="17">
        <v>41372</v>
      </c>
      <c r="C153" s="16"/>
      <c r="D153" s="16"/>
      <c r="E153" s="16"/>
      <c r="F153" s="16"/>
      <c r="G153" s="16"/>
      <c r="H153" s="16"/>
      <c r="I153" s="16"/>
      <c r="J153" s="16"/>
      <c r="K153" s="16">
        <v>121</v>
      </c>
      <c r="L153" s="16"/>
      <c r="M153" s="16"/>
      <c r="N153" s="16"/>
      <c r="O153" s="16" t="s">
        <v>26</v>
      </c>
      <c r="P153" s="16"/>
      <c r="Q153" s="4" t="str">
        <f>IFERROR(IF(IF(AND(IF(M153&lt;&gt;0,LOOKUP(M153,[1]Customer!$A:$A,[1]Customer!$B:$B),IF(N153&lt;&gt;0,LOOKUP(N153,[1]Supplier!$A:$A,[1]Supplier!$B:$B)))=FALSE,O153&lt;&gt;0),LOOKUP(O153,[1]Branch!$A:$A,[1]Branch!$B:$B),IF(M153&lt;&gt;0,LOOKUP(M153,[1]Customer!$A:$A,[1]Customer!$B:$B),IF(N153&lt;&gt;0,LOOKUP(N153,[1]Supplier!$A:$A,[1]Supplier!$B:$B))))=FALSE,LOOKUP(P153,[1]Banking!$A:$A,[1]Banking!$B:$B),IF(AND(IF(M153&lt;&gt;0,LOOKUP(M153,[1]Customer!$A:$A,[1]Customer!$B:$B),IF(N153&lt;&gt;0,LOOKUP(N153,[1]Supplier!$A:$A,[1]Supplier!$B:$B)))=FALSE,O153&lt;&gt;0),LOOKUP(O153,[1]Branch!$A:$A,[1]Branch!$B:$B),IF(M153&lt;&gt;0,LOOKUP(M153,[1]Customer!$A:$A,[1]Customer!$B:$B),IF(N153&lt;&gt;0,LOOKUP(N153,[1]Supplier!$A:$A,[1]Supplier!$B:$B))))),"")</f>
        <v>Nathani Chemicals</v>
      </c>
      <c r="R153" s="4" t="str">
        <f>IFERROR(IF(IF(AND(IF(M153&lt;&gt;0,LOOKUP(M153,[1]Customer!$A:$A,[1]Customer!$V:$V),IF(N153&lt;&gt;0,LOOKUP(N153,[1]Supplier!$A:$A,[1]Supplier!$V:$V)))=FALSE,O153&lt;&gt;0),LOOKUP(O153,[1]Branch!$A:$A,[1]Branch!$V:$V),IF(M153&lt;&gt;0,LOOKUP(M153,[1]Customer!$A:$A,[1]Customer!$V:$V),IF(N153&lt;&gt;0,LOOKUP(N153,[1]Supplier!$A:$A,[1]Supplier!$V:$V))))=FALSE,LOOKUP(P153,[1]Banking!$A:$A,[1]Banking!$C:$C),IF(AND(IF(M153&lt;&gt;0,LOOKUP(M153,[1]Customer!$A:$A,[1]Customer!$V:$V),IF(N153&lt;&gt;0,LOOKUP(N153,[1]Supplier!$A:$A,[1]Supplier!$V:$V)))=FALSE,O153&lt;&gt;0),LOOKUP(O153,[1]Branch!$A:$A,[1]Branch!$V:$V),IF(M153&lt;&gt;0,LOOKUP(M153,[1]Customer!$A:$A,[1]Customer!$V:$V),IF(N153&lt;&gt;0,LOOKUP(N153,[1]Supplier!$A:$A,[1]Supplier!$V:$V))))),"")</f>
        <v>Darmawan</v>
      </c>
      <c r="S153" s="12">
        <f>IFERROR(SUMIF(CREF!A:A,PREF!A153,CREF!G:G),"")</f>
        <v>-2971440</v>
      </c>
    </row>
    <row r="154" spans="1:19">
      <c r="A154" s="16">
        <v>153</v>
      </c>
      <c r="B154" s="17">
        <v>41372</v>
      </c>
      <c r="C154" s="16"/>
      <c r="D154" s="16"/>
      <c r="E154" s="16"/>
      <c r="F154" s="16"/>
      <c r="G154" s="16"/>
      <c r="H154" s="16"/>
      <c r="I154" s="16"/>
      <c r="J154" s="16"/>
      <c r="K154" s="16">
        <v>122</v>
      </c>
      <c r="L154" s="16"/>
      <c r="M154" s="16"/>
      <c r="N154" s="16"/>
      <c r="O154" s="16" t="s">
        <v>26</v>
      </c>
      <c r="P154" s="16"/>
      <c r="Q154" s="4" t="str">
        <f>IFERROR(IF(IF(AND(IF(M154&lt;&gt;0,LOOKUP(M154,[1]Customer!$A:$A,[1]Customer!$B:$B),IF(N154&lt;&gt;0,LOOKUP(N154,[1]Supplier!$A:$A,[1]Supplier!$B:$B)))=FALSE,O154&lt;&gt;0),LOOKUP(O154,[1]Branch!$A:$A,[1]Branch!$B:$B),IF(M154&lt;&gt;0,LOOKUP(M154,[1]Customer!$A:$A,[1]Customer!$B:$B),IF(N154&lt;&gt;0,LOOKUP(N154,[1]Supplier!$A:$A,[1]Supplier!$B:$B))))=FALSE,LOOKUP(P154,[1]Banking!$A:$A,[1]Banking!$B:$B),IF(AND(IF(M154&lt;&gt;0,LOOKUP(M154,[1]Customer!$A:$A,[1]Customer!$B:$B),IF(N154&lt;&gt;0,LOOKUP(N154,[1]Supplier!$A:$A,[1]Supplier!$B:$B)))=FALSE,O154&lt;&gt;0),LOOKUP(O154,[1]Branch!$A:$A,[1]Branch!$B:$B),IF(M154&lt;&gt;0,LOOKUP(M154,[1]Customer!$A:$A,[1]Customer!$B:$B),IF(N154&lt;&gt;0,LOOKUP(N154,[1]Supplier!$A:$A,[1]Supplier!$B:$B))))),"")</f>
        <v>Nathani Chemicals</v>
      </c>
      <c r="R154" s="4" t="str">
        <f>IFERROR(IF(IF(AND(IF(M154&lt;&gt;0,LOOKUP(M154,[1]Customer!$A:$A,[1]Customer!$V:$V),IF(N154&lt;&gt;0,LOOKUP(N154,[1]Supplier!$A:$A,[1]Supplier!$V:$V)))=FALSE,O154&lt;&gt;0),LOOKUP(O154,[1]Branch!$A:$A,[1]Branch!$V:$V),IF(M154&lt;&gt;0,LOOKUP(M154,[1]Customer!$A:$A,[1]Customer!$V:$V),IF(N154&lt;&gt;0,LOOKUP(N154,[1]Supplier!$A:$A,[1]Supplier!$V:$V))))=FALSE,LOOKUP(P154,[1]Banking!$A:$A,[1]Banking!$C:$C),IF(AND(IF(M154&lt;&gt;0,LOOKUP(M154,[1]Customer!$A:$A,[1]Customer!$V:$V),IF(N154&lt;&gt;0,LOOKUP(N154,[1]Supplier!$A:$A,[1]Supplier!$V:$V)))=FALSE,O154&lt;&gt;0),LOOKUP(O154,[1]Branch!$A:$A,[1]Branch!$V:$V),IF(M154&lt;&gt;0,LOOKUP(M154,[1]Customer!$A:$A,[1]Customer!$V:$V),IF(N154&lt;&gt;0,LOOKUP(N154,[1]Supplier!$A:$A,[1]Supplier!$V:$V))))),"")</f>
        <v>Darmawan</v>
      </c>
      <c r="S154" s="12">
        <f>IFERROR(SUMIF(CREF!A:A,PREF!A154,CREF!G:G),"")</f>
        <v>-195000</v>
      </c>
    </row>
    <row r="155" spans="1:19">
      <c r="A155" s="16">
        <v>154</v>
      </c>
      <c r="B155" s="17">
        <v>41372</v>
      </c>
      <c r="C155" s="16"/>
      <c r="D155" s="16"/>
      <c r="E155" s="16"/>
      <c r="F155" s="16"/>
      <c r="G155" s="16"/>
      <c r="H155" s="16"/>
      <c r="I155" s="16"/>
      <c r="J155" s="16"/>
      <c r="K155" s="16">
        <v>123</v>
      </c>
      <c r="L155" s="16"/>
      <c r="M155" s="16"/>
      <c r="N155" s="16"/>
      <c r="O155" s="16" t="s">
        <v>26</v>
      </c>
      <c r="P155" s="16"/>
      <c r="Q155" s="4" t="str">
        <f>IFERROR(IF(IF(AND(IF(M155&lt;&gt;0,LOOKUP(M155,[1]Customer!$A:$A,[1]Customer!$B:$B),IF(N155&lt;&gt;0,LOOKUP(N155,[1]Supplier!$A:$A,[1]Supplier!$B:$B)))=FALSE,O155&lt;&gt;0),LOOKUP(O155,[1]Branch!$A:$A,[1]Branch!$B:$B),IF(M155&lt;&gt;0,LOOKUP(M155,[1]Customer!$A:$A,[1]Customer!$B:$B),IF(N155&lt;&gt;0,LOOKUP(N155,[1]Supplier!$A:$A,[1]Supplier!$B:$B))))=FALSE,LOOKUP(P155,[1]Banking!$A:$A,[1]Banking!$B:$B),IF(AND(IF(M155&lt;&gt;0,LOOKUP(M155,[1]Customer!$A:$A,[1]Customer!$B:$B),IF(N155&lt;&gt;0,LOOKUP(N155,[1]Supplier!$A:$A,[1]Supplier!$B:$B)))=FALSE,O155&lt;&gt;0),LOOKUP(O155,[1]Branch!$A:$A,[1]Branch!$B:$B),IF(M155&lt;&gt;0,LOOKUP(M155,[1]Customer!$A:$A,[1]Customer!$B:$B),IF(N155&lt;&gt;0,LOOKUP(N155,[1]Supplier!$A:$A,[1]Supplier!$B:$B))))),"")</f>
        <v>Nathani Chemicals</v>
      </c>
      <c r="R155" s="4" t="str">
        <f>IFERROR(IF(IF(AND(IF(M155&lt;&gt;0,LOOKUP(M155,[1]Customer!$A:$A,[1]Customer!$V:$V),IF(N155&lt;&gt;0,LOOKUP(N155,[1]Supplier!$A:$A,[1]Supplier!$V:$V)))=FALSE,O155&lt;&gt;0),LOOKUP(O155,[1]Branch!$A:$A,[1]Branch!$V:$V),IF(M155&lt;&gt;0,LOOKUP(M155,[1]Customer!$A:$A,[1]Customer!$V:$V),IF(N155&lt;&gt;0,LOOKUP(N155,[1]Supplier!$A:$A,[1]Supplier!$V:$V))))=FALSE,LOOKUP(P155,[1]Banking!$A:$A,[1]Banking!$C:$C),IF(AND(IF(M155&lt;&gt;0,LOOKUP(M155,[1]Customer!$A:$A,[1]Customer!$V:$V),IF(N155&lt;&gt;0,LOOKUP(N155,[1]Supplier!$A:$A,[1]Supplier!$V:$V)))=FALSE,O155&lt;&gt;0),LOOKUP(O155,[1]Branch!$A:$A,[1]Branch!$V:$V),IF(M155&lt;&gt;0,LOOKUP(M155,[1]Customer!$A:$A,[1]Customer!$V:$V),IF(N155&lt;&gt;0,LOOKUP(N155,[1]Supplier!$A:$A,[1]Supplier!$V:$V))))),"")</f>
        <v>Darmawan</v>
      </c>
      <c r="S155" s="12">
        <f>IFERROR(SUMIF(CREF!A:A,PREF!A155,CREF!G:G),"")</f>
        <v>-155000</v>
      </c>
    </row>
    <row r="156" spans="1:19">
      <c r="A156" s="16">
        <v>155</v>
      </c>
      <c r="B156" s="17">
        <v>41373</v>
      </c>
      <c r="C156" s="16"/>
      <c r="D156" s="16"/>
      <c r="E156" s="16"/>
      <c r="F156" s="16"/>
      <c r="G156" s="16"/>
      <c r="H156" s="16"/>
      <c r="I156" s="16"/>
      <c r="J156" s="16"/>
      <c r="K156" s="16">
        <v>124</v>
      </c>
      <c r="L156" s="16"/>
      <c r="M156" s="16"/>
      <c r="N156" s="16"/>
      <c r="O156" s="16" t="s">
        <v>26</v>
      </c>
      <c r="P156" s="16"/>
      <c r="Q156" s="4" t="str">
        <f>IFERROR(IF(IF(AND(IF(M156&lt;&gt;0,LOOKUP(M156,[1]Customer!$A:$A,[1]Customer!$B:$B),IF(N156&lt;&gt;0,LOOKUP(N156,[1]Supplier!$A:$A,[1]Supplier!$B:$B)))=FALSE,O156&lt;&gt;0),LOOKUP(O156,[1]Branch!$A:$A,[1]Branch!$B:$B),IF(M156&lt;&gt;0,LOOKUP(M156,[1]Customer!$A:$A,[1]Customer!$B:$B),IF(N156&lt;&gt;0,LOOKUP(N156,[1]Supplier!$A:$A,[1]Supplier!$B:$B))))=FALSE,LOOKUP(P156,[1]Banking!$A:$A,[1]Banking!$B:$B),IF(AND(IF(M156&lt;&gt;0,LOOKUP(M156,[1]Customer!$A:$A,[1]Customer!$B:$B),IF(N156&lt;&gt;0,LOOKUP(N156,[1]Supplier!$A:$A,[1]Supplier!$B:$B)))=FALSE,O156&lt;&gt;0),LOOKUP(O156,[1]Branch!$A:$A,[1]Branch!$B:$B),IF(M156&lt;&gt;0,LOOKUP(M156,[1]Customer!$A:$A,[1]Customer!$B:$B),IF(N156&lt;&gt;0,LOOKUP(N156,[1]Supplier!$A:$A,[1]Supplier!$B:$B))))),"")</f>
        <v>Nathani Chemicals</v>
      </c>
      <c r="R156" s="4" t="str">
        <f>IFERROR(IF(IF(AND(IF(M156&lt;&gt;0,LOOKUP(M156,[1]Customer!$A:$A,[1]Customer!$V:$V),IF(N156&lt;&gt;0,LOOKUP(N156,[1]Supplier!$A:$A,[1]Supplier!$V:$V)))=FALSE,O156&lt;&gt;0),LOOKUP(O156,[1]Branch!$A:$A,[1]Branch!$V:$V),IF(M156&lt;&gt;0,LOOKUP(M156,[1]Customer!$A:$A,[1]Customer!$V:$V),IF(N156&lt;&gt;0,LOOKUP(N156,[1]Supplier!$A:$A,[1]Supplier!$V:$V))))=FALSE,LOOKUP(P156,[1]Banking!$A:$A,[1]Banking!$C:$C),IF(AND(IF(M156&lt;&gt;0,LOOKUP(M156,[1]Customer!$A:$A,[1]Customer!$V:$V),IF(N156&lt;&gt;0,LOOKUP(N156,[1]Supplier!$A:$A,[1]Supplier!$V:$V)))=FALSE,O156&lt;&gt;0),LOOKUP(O156,[1]Branch!$A:$A,[1]Branch!$V:$V),IF(M156&lt;&gt;0,LOOKUP(M156,[1]Customer!$A:$A,[1]Customer!$V:$V),IF(N156&lt;&gt;0,LOOKUP(N156,[1]Supplier!$A:$A,[1]Supplier!$V:$V))))),"")</f>
        <v>Darmawan</v>
      </c>
      <c r="S156" s="12">
        <f>IFERROR(SUMIF(CREF!A:A,PREF!A156,CREF!G:G),"")</f>
        <v>-240000000</v>
      </c>
    </row>
    <row r="157" spans="1:19">
      <c r="A157" s="16">
        <v>156</v>
      </c>
      <c r="B157" s="17">
        <v>41373</v>
      </c>
      <c r="C157" s="16"/>
      <c r="D157" s="16"/>
      <c r="E157" s="16"/>
      <c r="F157" s="16"/>
      <c r="G157" s="16"/>
      <c r="H157" s="16"/>
      <c r="I157" s="16"/>
      <c r="J157" s="16"/>
      <c r="K157" s="16">
        <v>125</v>
      </c>
      <c r="L157" s="16"/>
      <c r="M157" s="16"/>
      <c r="N157" s="16" t="s">
        <v>46</v>
      </c>
      <c r="O157" s="16"/>
      <c r="P157" s="16"/>
      <c r="Q157" s="4" t="str">
        <f>IFERROR(IF(IF(AND(IF(M157&lt;&gt;0,LOOKUP(M157,[1]Customer!$A:$A,[1]Customer!$B:$B),IF(N157&lt;&gt;0,LOOKUP(N157,[1]Supplier!$A:$A,[1]Supplier!$B:$B)))=FALSE,O157&lt;&gt;0),LOOKUP(O157,[1]Branch!$A:$A,[1]Branch!$B:$B),IF(M157&lt;&gt;0,LOOKUP(M157,[1]Customer!$A:$A,[1]Customer!$B:$B),IF(N157&lt;&gt;0,LOOKUP(N157,[1]Supplier!$A:$A,[1]Supplier!$B:$B))))=FALSE,LOOKUP(P157,[1]Banking!$A:$A,[1]Banking!$B:$B),IF(AND(IF(M157&lt;&gt;0,LOOKUP(M157,[1]Customer!$A:$A,[1]Customer!$B:$B),IF(N157&lt;&gt;0,LOOKUP(N157,[1]Supplier!$A:$A,[1]Supplier!$B:$B)))=FALSE,O157&lt;&gt;0),LOOKUP(O157,[1]Branch!$A:$A,[1]Branch!$B:$B),IF(M157&lt;&gt;0,LOOKUP(M157,[1]Customer!$A:$A,[1]Customer!$B:$B),IF(N157&lt;&gt;0,LOOKUP(N157,[1]Supplier!$A:$A,[1]Supplier!$B:$B))))),"")</f>
        <v>Harapan Kita</v>
      </c>
      <c r="R157" s="4" t="str">
        <f>IFERROR(IF(IF(AND(IF(M157&lt;&gt;0,LOOKUP(M157,[1]Customer!$A:$A,[1]Customer!$V:$V),IF(N157&lt;&gt;0,LOOKUP(N157,[1]Supplier!$A:$A,[1]Supplier!$V:$V)))=FALSE,O157&lt;&gt;0),LOOKUP(O157,[1]Branch!$A:$A,[1]Branch!$V:$V),IF(M157&lt;&gt;0,LOOKUP(M157,[1]Customer!$A:$A,[1]Customer!$V:$V),IF(N157&lt;&gt;0,LOOKUP(N157,[1]Supplier!$A:$A,[1]Supplier!$V:$V))))=FALSE,LOOKUP(P157,[1]Banking!$A:$A,[1]Banking!$C:$C),IF(AND(IF(M157&lt;&gt;0,LOOKUP(M157,[1]Customer!$A:$A,[1]Customer!$V:$V),IF(N157&lt;&gt;0,LOOKUP(N157,[1]Supplier!$A:$A,[1]Supplier!$V:$V)))=FALSE,O157&lt;&gt;0),LOOKUP(O157,[1]Branch!$A:$A,[1]Branch!$V:$V),IF(M157&lt;&gt;0,LOOKUP(M157,[1]Customer!$A:$A,[1]Customer!$V:$V),IF(N157&lt;&gt;0,LOOKUP(N157,[1]Supplier!$A:$A,[1]Supplier!$V:$V))))),"")</f>
        <v/>
      </c>
      <c r="S157" s="12">
        <f>IFERROR(SUMIF(CREF!A:A,PREF!A157,CREF!G:G),"")</f>
        <v>-85000</v>
      </c>
    </row>
    <row r="158" spans="1:19">
      <c r="A158" s="16">
        <v>157</v>
      </c>
      <c r="B158" s="17">
        <v>41373</v>
      </c>
      <c r="C158" s="16"/>
      <c r="D158" s="16"/>
      <c r="E158" s="16"/>
      <c r="F158" s="16"/>
      <c r="G158" s="16"/>
      <c r="H158" s="16"/>
      <c r="I158" s="16"/>
      <c r="J158" s="16"/>
      <c r="K158" s="16">
        <v>126</v>
      </c>
      <c r="L158" s="16"/>
      <c r="M158" s="16"/>
      <c r="N158" s="16" t="s">
        <v>46</v>
      </c>
      <c r="O158" s="16"/>
      <c r="P158" s="16"/>
      <c r="Q158" s="4" t="str">
        <f>IFERROR(IF(IF(AND(IF(M158&lt;&gt;0,LOOKUP(M158,[1]Customer!$A:$A,[1]Customer!$B:$B),IF(N158&lt;&gt;0,LOOKUP(N158,[1]Supplier!$A:$A,[1]Supplier!$B:$B)))=FALSE,O158&lt;&gt;0),LOOKUP(O158,[1]Branch!$A:$A,[1]Branch!$B:$B),IF(M158&lt;&gt;0,LOOKUP(M158,[1]Customer!$A:$A,[1]Customer!$B:$B),IF(N158&lt;&gt;0,LOOKUP(N158,[1]Supplier!$A:$A,[1]Supplier!$B:$B))))=FALSE,LOOKUP(P158,[1]Banking!$A:$A,[1]Banking!$B:$B),IF(AND(IF(M158&lt;&gt;0,LOOKUP(M158,[1]Customer!$A:$A,[1]Customer!$B:$B),IF(N158&lt;&gt;0,LOOKUP(N158,[1]Supplier!$A:$A,[1]Supplier!$B:$B)))=FALSE,O158&lt;&gt;0),LOOKUP(O158,[1]Branch!$A:$A,[1]Branch!$B:$B),IF(M158&lt;&gt;0,LOOKUP(M158,[1]Customer!$A:$A,[1]Customer!$B:$B),IF(N158&lt;&gt;0,LOOKUP(N158,[1]Supplier!$A:$A,[1]Supplier!$B:$B))))),"")</f>
        <v>Harapan Kita</v>
      </c>
      <c r="R158" s="4" t="str">
        <f>IFERROR(IF(IF(AND(IF(M158&lt;&gt;0,LOOKUP(M158,[1]Customer!$A:$A,[1]Customer!$V:$V),IF(N158&lt;&gt;0,LOOKUP(N158,[1]Supplier!$A:$A,[1]Supplier!$V:$V)))=FALSE,O158&lt;&gt;0),LOOKUP(O158,[1]Branch!$A:$A,[1]Branch!$V:$V),IF(M158&lt;&gt;0,LOOKUP(M158,[1]Customer!$A:$A,[1]Customer!$V:$V),IF(N158&lt;&gt;0,LOOKUP(N158,[1]Supplier!$A:$A,[1]Supplier!$V:$V))))=FALSE,LOOKUP(P158,[1]Banking!$A:$A,[1]Banking!$C:$C),IF(AND(IF(M158&lt;&gt;0,LOOKUP(M158,[1]Customer!$A:$A,[1]Customer!$V:$V),IF(N158&lt;&gt;0,LOOKUP(N158,[1]Supplier!$A:$A,[1]Supplier!$V:$V)))=FALSE,O158&lt;&gt;0),LOOKUP(O158,[1]Branch!$A:$A,[1]Branch!$V:$V),IF(M158&lt;&gt;0,LOOKUP(M158,[1]Customer!$A:$A,[1]Customer!$V:$V),IF(N158&lt;&gt;0,LOOKUP(N158,[1]Supplier!$A:$A,[1]Supplier!$V:$V))))),"")</f>
        <v/>
      </c>
      <c r="S158" s="12">
        <f>IFERROR(SUMIF(CREF!A:A,PREF!A158,CREF!G:G),"")</f>
        <v>-300000</v>
      </c>
    </row>
    <row r="159" spans="1:19">
      <c r="A159" s="16">
        <v>158</v>
      </c>
      <c r="B159" s="17">
        <v>41373</v>
      </c>
      <c r="C159" s="16"/>
      <c r="D159" s="16"/>
      <c r="E159" s="16"/>
      <c r="F159" s="16"/>
      <c r="G159" s="16"/>
      <c r="H159" s="16"/>
      <c r="I159" s="16"/>
      <c r="J159" s="16"/>
      <c r="K159" s="16">
        <v>127</v>
      </c>
      <c r="L159" s="16"/>
      <c r="M159" s="16"/>
      <c r="N159" s="16" t="s">
        <v>46</v>
      </c>
      <c r="O159" s="16"/>
      <c r="P159" s="16"/>
      <c r="Q159" s="4" t="str">
        <f>IFERROR(IF(IF(AND(IF(M159&lt;&gt;0,LOOKUP(M159,[1]Customer!$A:$A,[1]Customer!$B:$B),IF(N159&lt;&gt;0,LOOKUP(N159,[1]Supplier!$A:$A,[1]Supplier!$B:$B)))=FALSE,O159&lt;&gt;0),LOOKUP(O159,[1]Branch!$A:$A,[1]Branch!$B:$B),IF(M159&lt;&gt;0,LOOKUP(M159,[1]Customer!$A:$A,[1]Customer!$B:$B),IF(N159&lt;&gt;0,LOOKUP(N159,[1]Supplier!$A:$A,[1]Supplier!$B:$B))))=FALSE,LOOKUP(P159,[1]Banking!$A:$A,[1]Banking!$B:$B),IF(AND(IF(M159&lt;&gt;0,LOOKUP(M159,[1]Customer!$A:$A,[1]Customer!$B:$B),IF(N159&lt;&gt;0,LOOKUP(N159,[1]Supplier!$A:$A,[1]Supplier!$B:$B)))=FALSE,O159&lt;&gt;0),LOOKUP(O159,[1]Branch!$A:$A,[1]Branch!$B:$B),IF(M159&lt;&gt;0,LOOKUP(M159,[1]Customer!$A:$A,[1]Customer!$B:$B),IF(N159&lt;&gt;0,LOOKUP(N159,[1]Supplier!$A:$A,[1]Supplier!$B:$B))))),"")</f>
        <v>Harapan Kita</v>
      </c>
      <c r="R159" s="4" t="str">
        <f>IFERROR(IF(IF(AND(IF(M159&lt;&gt;0,LOOKUP(M159,[1]Customer!$A:$A,[1]Customer!$V:$V),IF(N159&lt;&gt;0,LOOKUP(N159,[1]Supplier!$A:$A,[1]Supplier!$V:$V)))=FALSE,O159&lt;&gt;0),LOOKUP(O159,[1]Branch!$A:$A,[1]Branch!$V:$V),IF(M159&lt;&gt;0,LOOKUP(M159,[1]Customer!$A:$A,[1]Customer!$V:$V),IF(N159&lt;&gt;0,LOOKUP(N159,[1]Supplier!$A:$A,[1]Supplier!$V:$V))))=FALSE,LOOKUP(P159,[1]Banking!$A:$A,[1]Banking!$C:$C),IF(AND(IF(M159&lt;&gt;0,LOOKUP(M159,[1]Customer!$A:$A,[1]Customer!$V:$V),IF(N159&lt;&gt;0,LOOKUP(N159,[1]Supplier!$A:$A,[1]Supplier!$V:$V)))=FALSE,O159&lt;&gt;0),LOOKUP(O159,[1]Branch!$A:$A,[1]Branch!$V:$V),IF(M159&lt;&gt;0,LOOKUP(M159,[1]Customer!$A:$A,[1]Customer!$V:$V),IF(N159&lt;&gt;0,LOOKUP(N159,[1]Supplier!$A:$A,[1]Supplier!$V:$V))))),"")</f>
        <v/>
      </c>
      <c r="S159" s="12">
        <f>IFERROR(SUMIF(CREF!A:A,PREF!A159,CREF!G:G),"")</f>
        <v>-42000</v>
      </c>
    </row>
    <row r="160" spans="1:19">
      <c r="A160" s="16">
        <v>159</v>
      </c>
      <c r="B160" s="17">
        <v>41373</v>
      </c>
      <c r="C160" s="16"/>
      <c r="D160" s="16"/>
      <c r="E160" s="16"/>
      <c r="F160" s="16"/>
      <c r="G160" s="16"/>
      <c r="H160" s="16"/>
      <c r="I160" s="16"/>
      <c r="J160" s="16"/>
      <c r="K160" s="16">
        <v>128</v>
      </c>
      <c r="L160" s="16"/>
      <c r="M160" s="16"/>
      <c r="N160" s="16"/>
      <c r="O160" s="16" t="s">
        <v>26</v>
      </c>
      <c r="P160" s="16"/>
      <c r="Q160" s="4" t="str">
        <f>IFERROR(IF(IF(AND(IF(M160&lt;&gt;0,LOOKUP(M160,[1]Customer!$A:$A,[1]Customer!$B:$B),IF(N160&lt;&gt;0,LOOKUP(N160,[1]Supplier!$A:$A,[1]Supplier!$B:$B)))=FALSE,O160&lt;&gt;0),LOOKUP(O160,[1]Branch!$A:$A,[1]Branch!$B:$B),IF(M160&lt;&gt;0,LOOKUP(M160,[1]Customer!$A:$A,[1]Customer!$B:$B),IF(N160&lt;&gt;0,LOOKUP(N160,[1]Supplier!$A:$A,[1]Supplier!$B:$B))))=FALSE,LOOKUP(P160,[1]Banking!$A:$A,[1]Banking!$B:$B),IF(AND(IF(M160&lt;&gt;0,LOOKUP(M160,[1]Customer!$A:$A,[1]Customer!$B:$B),IF(N160&lt;&gt;0,LOOKUP(N160,[1]Supplier!$A:$A,[1]Supplier!$B:$B)))=FALSE,O160&lt;&gt;0),LOOKUP(O160,[1]Branch!$A:$A,[1]Branch!$B:$B),IF(M160&lt;&gt;0,LOOKUP(M160,[1]Customer!$A:$A,[1]Customer!$B:$B),IF(N160&lt;&gt;0,LOOKUP(N160,[1]Supplier!$A:$A,[1]Supplier!$B:$B))))),"")</f>
        <v>Nathani Chemicals</v>
      </c>
      <c r="R160" s="4" t="str">
        <f>IFERROR(IF(IF(AND(IF(M160&lt;&gt;0,LOOKUP(M160,[1]Customer!$A:$A,[1]Customer!$V:$V),IF(N160&lt;&gt;0,LOOKUP(N160,[1]Supplier!$A:$A,[1]Supplier!$V:$V)))=FALSE,O160&lt;&gt;0),LOOKUP(O160,[1]Branch!$A:$A,[1]Branch!$V:$V),IF(M160&lt;&gt;0,LOOKUP(M160,[1]Customer!$A:$A,[1]Customer!$V:$V),IF(N160&lt;&gt;0,LOOKUP(N160,[1]Supplier!$A:$A,[1]Supplier!$V:$V))))=FALSE,LOOKUP(P160,[1]Banking!$A:$A,[1]Banking!$C:$C),IF(AND(IF(M160&lt;&gt;0,LOOKUP(M160,[1]Customer!$A:$A,[1]Customer!$V:$V),IF(N160&lt;&gt;0,LOOKUP(N160,[1]Supplier!$A:$A,[1]Supplier!$V:$V)))=FALSE,O160&lt;&gt;0),LOOKUP(O160,[1]Branch!$A:$A,[1]Branch!$V:$V),IF(M160&lt;&gt;0,LOOKUP(M160,[1]Customer!$A:$A,[1]Customer!$V:$V),IF(N160&lt;&gt;0,LOOKUP(N160,[1]Supplier!$A:$A,[1]Supplier!$V:$V))))),"")</f>
        <v>Darmawan</v>
      </c>
      <c r="S160" s="12">
        <f>IFERROR(SUMIF(CREF!A:A,PREF!A160,CREF!G:G),"")</f>
        <v>-98000</v>
      </c>
    </row>
    <row r="161" spans="1:19">
      <c r="A161" s="16">
        <v>160</v>
      </c>
      <c r="B161" s="17">
        <v>41373</v>
      </c>
      <c r="C161" s="16"/>
      <c r="D161" s="16"/>
      <c r="E161" s="16"/>
      <c r="F161" s="16"/>
      <c r="G161" s="16"/>
      <c r="H161" s="16"/>
      <c r="I161" s="16"/>
      <c r="J161" s="16"/>
      <c r="K161" s="16">
        <v>129</v>
      </c>
      <c r="L161" s="16"/>
      <c r="M161" s="16"/>
      <c r="N161" s="16"/>
      <c r="O161" s="16" t="s">
        <v>26</v>
      </c>
      <c r="P161" s="16"/>
      <c r="Q161" s="4" t="str">
        <f>IFERROR(IF(IF(AND(IF(M161&lt;&gt;0,LOOKUP(M161,[1]Customer!$A:$A,[1]Customer!$B:$B),IF(N161&lt;&gt;0,LOOKUP(N161,[1]Supplier!$A:$A,[1]Supplier!$B:$B)))=FALSE,O161&lt;&gt;0),LOOKUP(O161,[1]Branch!$A:$A,[1]Branch!$B:$B),IF(M161&lt;&gt;0,LOOKUP(M161,[1]Customer!$A:$A,[1]Customer!$B:$B),IF(N161&lt;&gt;0,LOOKUP(N161,[1]Supplier!$A:$A,[1]Supplier!$B:$B))))=FALSE,LOOKUP(P161,[1]Banking!$A:$A,[1]Banking!$B:$B),IF(AND(IF(M161&lt;&gt;0,LOOKUP(M161,[1]Customer!$A:$A,[1]Customer!$B:$B),IF(N161&lt;&gt;0,LOOKUP(N161,[1]Supplier!$A:$A,[1]Supplier!$B:$B)))=FALSE,O161&lt;&gt;0),LOOKUP(O161,[1]Branch!$A:$A,[1]Branch!$B:$B),IF(M161&lt;&gt;0,LOOKUP(M161,[1]Customer!$A:$A,[1]Customer!$B:$B),IF(N161&lt;&gt;0,LOOKUP(N161,[1]Supplier!$A:$A,[1]Supplier!$B:$B))))),"")</f>
        <v>Nathani Chemicals</v>
      </c>
      <c r="R161" s="4" t="str">
        <f>IFERROR(IF(IF(AND(IF(M161&lt;&gt;0,LOOKUP(M161,[1]Customer!$A:$A,[1]Customer!$V:$V),IF(N161&lt;&gt;0,LOOKUP(N161,[1]Supplier!$A:$A,[1]Supplier!$V:$V)))=FALSE,O161&lt;&gt;0),LOOKUP(O161,[1]Branch!$A:$A,[1]Branch!$V:$V),IF(M161&lt;&gt;0,LOOKUP(M161,[1]Customer!$A:$A,[1]Customer!$V:$V),IF(N161&lt;&gt;0,LOOKUP(N161,[1]Supplier!$A:$A,[1]Supplier!$V:$V))))=FALSE,LOOKUP(P161,[1]Banking!$A:$A,[1]Banking!$C:$C),IF(AND(IF(M161&lt;&gt;0,LOOKUP(M161,[1]Customer!$A:$A,[1]Customer!$V:$V),IF(N161&lt;&gt;0,LOOKUP(N161,[1]Supplier!$A:$A,[1]Supplier!$V:$V)))=FALSE,O161&lt;&gt;0),LOOKUP(O161,[1]Branch!$A:$A,[1]Branch!$V:$V),IF(M161&lt;&gt;0,LOOKUP(M161,[1]Customer!$A:$A,[1]Customer!$V:$V),IF(N161&lt;&gt;0,LOOKUP(N161,[1]Supplier!$A:$A,[1]Supplier!$V:$V))))),"")</f>
        <v>Darmawan</v>
      </c>
      <c r="S161" s="12">
        <f>IFERROR(SUMIF(CREF!A:A,PREF!A161,CREF!G:G),"")</f>
        <v>-500000</v>
      </c>
    </row>
    <row r="162" spans="1:19">
      <c r="A162" s="16">
        <v>161</v>
      </c>
      <c r="B162" s="17">
        <v>41373</v>
      </c>
      <c r="C162" s="16"/>
      <c r="D162" s="16"/>
      <c r="E162" s="16"/>
      <c r="F162" s="16"/>
      <c r="G162" s="16"/>
      <c r="H162" s="16"/>
      <c r="I162" s="16"/>
      <c r="J162" s="16"/>
      <c r="K162" s="16">
        <v>130</v>
      </c>
      <c r="L162" s="16"/>
      <c r="M162" s="16"/>
      <c r="N162" s="16" t="s">
        <v>268</v>
      </c>
      <c r="O162" s="16"/>
      <c r="P162" s="16"/>
      <c r="Q162" s="4" t="str">
        <f>IFERROR(IF(IF(AND(IF(M162&lt;&gt;0,LOOKUP(M162,[1]Customer!$A:$A,[1]Customer!$B:$B),IF(N162&lt;&gt;0,LOOKUP(N162,[1]Supplier!$A:$A,[1]Supplier!$B:$B)))=FALSE,O162&lt;&gt;0),LOOKUP(O162,[1]Branch!$A:$A,[1]Branch!$B:$B),IF(M162&lt;&gt;0,LOOKUP(M162,[1]Customer!$A:$A,[1]Customer!$B:$B),IF(N162&lt;&gt;0,LOOKUP(N162,[1]Supplier!$A:$A,[1]Supplier!$B:$B))))=FALSE,LOOKUP(P162,[1]Banking!$A:$A,[1]Banking!$B:$B),IF(AND(IF(M162&lt;&gt;0,LOOKUP(M162,[1]Customer!$A:$A,[1]Customer!$B:$B),IF(N162&lt;&gt;0,LOOKUP(N162,[1]Supplier!$A:$A,[1]Supplier!$B:$B)))=FALSE,O162&lt;&gt;0),LOOKUP(O162,[1]Branch!$A:$A,[1]Branch!$B:$B),IF(M162&lt;&gt;0,LOOKUP(M162,[1]Customer!$A:$A,[1]Customer!$B:$B),IF(N162&lt;&gt;0,LOOKUP(N162,[1]Supplier!$A:$A,[1]Supplier!$B:$B))))),"")</f>
        <v>Angelina</v>
      </c>
      <c r="R162" s="4" t="str">
        <f>IFERROR(IF(IF(AND(IF(M162&lt;&gt;0,LOOKUP(M162,[1]Customer!$A:$A,[1]Customer!$V:$V),IF(N162&lt;&gt;0,LOOKUP(N162,[1]Supplier!$A:$A,[1]Supplier!$V:$V)))=FALSE,O162&lt;&gt;0),LOOKUP(O162,[1]Branch!$A:$A,[1]Branch!$V:$V),IF(M162&lt;&gt;0,LOOKUP(M162,[1]Customer!$A:$A,[1]Customer!$V:$V),IF(N162&lt;&gt;0,LOOKUP(N162,[1]Supplier!$A:$A,[1]Supplier!$V:$V))))=FALSE,LOOKUP(P162,[1]Banking!$A:$A,[1]Banking!$C:$C),IF(AND(IF(M162&lt;&gt;0,LOOKUP(M162,[1]Customer!$A:$A,[1]Customer!$V:$V),IF(N162&lt;&gt;0,LOOKUP(N162,[1]Supplier!$A:$A,[1]Supplier!$V:$V)))=FALSE,O162&lt;&gt;0),LOOKUP(O162,[1]Branch!$A:$A,[1]Branch!$V:$V),IF(M162&lt;&gt;0,LOOKUP(M162,[1]Customer!$A:$A,[1]Customer!$V:$V),IF(N162&lt;&gt;0,LOOKUP(N162,[1]Supplier!$A:$A,[1]Supplier!$V:$V))))),"")</f>
        <v/>
      </c>
      <c r="S162" s="12">
        <f>IFERROR(SUMIF(CREF!A:A,PREF!A162,CREF!G:G),"")</f>
        <v>-140000</v>
      </c>
    </row>
    <row r="163" spans="1:19">
      <c r="A163" s="16">
        <v>162</v>
      </c>
      <c r="B163" s="17">
        <v>41374</v>
      </c>
      <c r="C163" s="16"/>
      <c r="D163" s="16"/>
      <c r="E163" s="16"/>
      <c r="F163" s="16"/>
      <c r="G163" s="16"/>
      <c r="H163" s="16"/>
      <c r="I163" s="16"/>
      <c r="J163" s="16"/>
      <c r="K163" s="16">
        <v>131</v>
      </c>
      <c r="L163" s="16"/>
      <c r="M163" s="16"/>
      <c r="N163" s="16"/>
      <c r="O163" s="16" t="s">
        <v>26</v>
      </c>
      <c r="P163" s="16"/>
      <c r="Q163" s="4" t="str">
        <f>IFERROR(IF(IF(AND(IF(M163&lt;&gt;0,LOOKUP(M163,[1]Customer!$A:$A,[1]Customer!$B:$B),IF(N163&lt;&gt;0,LOOKUP(N163,[1]Supplier!$A:$A,[1]Supplier!$B:$B)))=FALSE,O163&lt;&gt;0),LOOKUP(O163,[1]Branch!$A:$A,[1]Branch!$B:$B),IF(M163&lt;&gt;0,LOOKUP(M163,[1]Customer!$A:$A,[1]Customer!$B:$B),IF(N163&lt;&gt;0,LOOKUP(N163,[1]Supplier!$A:$A,[1]Supplier!$B:$B))))=FALSE,LOOKUP(P163,[1]Banking!$A:$A,[1]Banking!$B:$B),IF(AND(IF(M163&lt;&gt;0,LOOKUP(M163,[1]Customer!$A:$A,[1]Customer!$B:$B),IF(N163&lt;&gt;0,LOOKUP(N163,[1]Supplier!$A:$A,[1]Supplier!$B:$B)))=FALSE,O163&lt;&gt;0),LOOKUP(O163,[1]Branch!$A:$A,[1]Branch!$B:$B),IF(M163&lt;&gt;0,LOOKUP(M163,[1]Customer!$A:$A,[1]Customer!$B:$B),IF(N163&lt;&gt;0,LOOKUP(N163,[1]Supplier!$A:$A,[1]Supplier!$B:$B))))),"")</f>
        <v>Nathani Chemicals</v>
      </c>
      <c r="R163" s="4" t="str">
        <f>IFERROR(IF(IF(AND(IF(M163&lt;&gt;0,LOOKUP(M163,[1]Customer!$A:$A,[1]Customer!$V:$V),IF(N163&lt;&gt;0,LOOKUP(N163,[1]Supplier!$A:$A,[1]Supplier!$V:$V)))=FALSE,O163&lt;&gt;0),LOOKUP(O163,[1]Branch!$A:$A,[1]Branch!$V:$V),IF(M163&lt;&gt;0,LOOKUP(M163,[1]Customer!$A:$A,[1]Customer!$V:$V),IF(N163&lt;&gt;0,LOOKUP(N163,[1]Supplier!$A:$A,[1]Supplier!$V:$V))))=FALSE,LOOKUP(P163,[1]Banking!$A:$A,[1]Banking!$C:$C),IF(AND(IF(M163&lt;&gt;0,LOOKUP(M163,[1]Customer!$A:$A,[1]Customer!$V:$V),IF(N163&lt;&gt;0,LOOKUP(N163,[1]Supplier!$A:$A,[1]Supplier!$V:$V)))=FALSE,O163&lt;&gt;0),LOOKUP(O163,[1]Branch!$A:$A,[1]Branch!$V:$V),IF(M163&lt;&gt;0,LOOKUP(M163,[1]Customer!$A:$A,[1]Customer!$V:$V),IF(N163&lt;&gt;0,LOOKUP(N163,[1]Supplier!$A:$A,[1]Supplier!$V:$V))))),"")</f>
        <v>Darmawan</v>
      </c>
      <c r="S163" s="12">
        <f>IFERROR(SUMIF(CREF!A:A,PREF!A163,CREF!G:G),"")</f>
        <v>-20000</v>
      </c>
    </row>
    <row r="164" spans="1:19">
      <c r="A164" s="16">
        <v>163</v>
      </c>
      <c r="B164" s="17">
        <v>41374</v>
      </c>
      <c r="C164" s="16"/>
      <c r="D164" s="16"/>
      <c r="E164" s="16"/>
      <c r="F164" s="16"/>
      <c r="G164" s="16"/>
      <c r="H164" s="16"/>
      <c r="I164" s="16"/>
      <c r="J164" s="16"/>
      <c r="K164" s="16">
        <v>132</v>
      </c>
      <c r="L164" s="16"/>
      <c r="M164" s="16"/>
      <c r="N164" s="16"/>
      <c r="O164" s="16" t="s">
        <v>26</v>
      </c>
      <c r="P164" s="16"/>
      <c r="Q164" s="4" t="str">
        <f>IFERROR(IF(IF(AND(IF(M164&lt;&gt;0,LOOKUP(M164,[1]Customer!$A:$A,[1]Customer!$B:$B),IF(N164&lt;&gt;0,LOOKUP(N164,[1]Supplier!$A:$A,[1]Supplier!$B:$B)))=FALSE,O164&lt;&gt;0),LOOKUP(O164,[1]Branch!$A:$A,[1]Branch!$B:$B),IF(M164&lt;&gt;0,LOOKUP(M164,[1]Customer!$A:$A,[1]Customer!$B:$B),IF(N164&lt;&gt;0,LOOKUP(N164,[1]Supplier!$A:$A,[1]Supplier!$B:$B))))=FALSE,LOOKUP(P164,[1]Banking!$A:$A,[1]Banking!$B:$B),IF(AND(IF(M164&lt;&gt;0,LOOKUP(M164,[1]Customer!$A:$A,[1]Customer!$B:$B),IF(N164&lt;&gt;0,LOOKUP(N164,[1]Supplier!$A:$A,[1]Supplier!$B:$B)))=FALSE,O164&lt;&gt;0),LOOKUP(O164,[1]Branch!$A:$A,[1]Branch!$B:$B),IF(M164&lt;&gt;0,LOOKUP(M164,[1]Customer!$A:$A,[1]Customer!$B:$B),IF(N164&lt;&gt;0,LOOKUP(N164,[1]Supplier!$A:$A,[1]Supplier!$B:$B))))),"")</f>
        <v>Nathani Chemicals</v>
      </c>
      <c r="R164" s="4" t="str">
        <f>IFERROR(IF(IF(AND(IF(M164&lt;&gt;0,LOOKUP(M164,[1]Customer!$A:$A,[1]Customer!$V:$V),IF(N164&lt;&gt;0,LOOKUP(N164,[1]Supplier!$A:$A,[1]Supplier!$V:$V)))=FALSE,O164&lt;&gt;0),LOOKUP(O164,[1]Branch!$A:$A,[1]Branch!$V:$V),IF(M164&lt;&gt;0,LOOKUP(M164,[1]Customer!$A:$A,[1]Customer!$V:$V),IF(N164&lt;&gt;0,LOOKUP(N164,[1]Supplier!$A:$A,[1]Supplier!$V:$V))))=FALSE,LOOKUP(P164,[1]Banking!$A:$A,[1]Banking!$C:$C),IF(AND(IF(M164&lt;&gt;0,LOOKUP(M164,[1]Customer!$A:$A,[1]Customer!$V:$V),IF(N164&lt;&gt;0,LOOKUP(N164,[1]Supplier!$A:$A,[1]Supplier!$V:$V)))=FALSE,O164&lt;&gt;0),LOOKUP(O164,[1]Branch!$A:$A,[1]Branch!$V:$V),IF(M164&lt;&gt;0,LOOKUP(M164,[1]Customer!$A:$A,[1]Customer!$V:$V),IF(N164&lt;&gt;0,LOOKUP(N164,[1]Supplier!$A:$A,[1]Supplier!$V:$V))))),"")</f>
        <v>Darmawan</v>
      </c>
      <c r="S164" s="12">
        <f>IFERROR(SUMIF(CREF!A:A,PREF!A164,CREF!G:G),"")</f>
        <v>-60000</v>
      </c>
    </row>
    <row r="165" spans="1:19">
      <c r="A165" s="16">
        <v>164</v>
      </c>
      <c r="B165" s="17">
        <v>41374</v>
      </c>
      <c r="C165" s="16"/>
      <c r="D165" s="16"/>
      <c r="E165" s="16"/>
      <c r="F165" s="16"/>
      <c r="G165" s="16"/>
      <c r="H165" s="16"/>
      <c r="I165" s="16"/>
      <c r="J165" s="16"/>
      <c r="K165" s="16">
        <v>133</v>
      </c>
      <c r="L165" s="16"/>
      <c r="M165" s="16"/>
      <c r="N165" s="16"/>
      <c r="O165" s="16" t="s">
        <v>26</v>
      </c>
      <c r="P165" s="16"/>
      <c r="Q165" s="4" t="str">
        <f>IFERROR(IF(IF(AND(IF(M165&lt;&gt;0,LOOKUP(M165,[1]Customer!$A:$A,[1]Customer!$B:$B),IF(N165&lt;&gt;0,LOOKUP(N165,[1]Supplier!$A:$A,[1]Supplier!$B:$B)))=FALSE,O165&lt;&gt;0),LOOKUP(O165,[1]Branch!$A:$A,[1]Branch!$B:$B),IF(M165&lt;&gt;0,LOOKUP(M165,[1]Customer!$A:$A,[1]Customer!$B:$B),IF(N165&lt;&gt;0,LOOKUP(N165,[1]Supplier!$A:$A,[1]Supplier!$B:$B))))=FALSE,LOOKUP(P165,[1]Banking!$A:$A,[1]Banking!$B:$B),IF(AND(IF(M165&lt;&gt;0,LOOKUP(M165,[1]Customer!$A:$A,[1]Customer!$B:$B),IF(N165&lt;&gt;0,LOOKUP(N165,[1]Supplier!$A:$A,[1]Supplier!$B:$B)))=FALSE,O165&lt;&gt;0),LOOKUP(O165,[1]Branch!$A:$A,[1]Branch!$B:$B),IF(M165&lt;&gt;0,LOOKUP(M165,[1]Customer!$A:$A,[1]Customer!$B:$B),IF(N165&lt;&gt;0,LOOKUP(N165,[1]Supplier!$A:$A,[1]Supplier!$B:$B))))),"")</f>
        <v>Nathani Chemicals</v>
      </c>
      <c r="R165" s="4" t="str">
        <f>IFERROR(IF(IF(AND(IF(M165&lt;&gt;0,LOOKUP(M165,[1]Customer!$A:$A,[1]Customer!$V:$V),IF(N165&lt;&gt;0,LOOKUP(N165,[1]Supplier!$A:$A,[1]Supplier!$V:$V)))=FALSE,O165&lt;&gt;0),LOOKUP(O165,[1]Branch!$A:$A,[1]Branch!$V:$V),IF(M165&lt;&gt;0,LOOKUP(M165,[1]Customer!$A:$A,[1]Customer!$V:$V),IF(N165&lt;&gt;0,LOOKUP(N165,[1]Supplier!$A:$A,[1]Supplier!$V:$V))))=FALSE,LOOKUP(P165,[1]Banking!$A:$A,[1]Banking!$C:$C),IF(AND(IF(M165&lt;&gt;0,LOOKUP(M165,[1]Customer!$A:$A,[1]Customer!$V:$V),IF(N165&lt;&gt;0,LOOKUP(N165,[1]Supplier!$A:$A,[1]Supplier!$V:$V)))=FALSE,O165&lt;&gt;0),LOOKUP(O165,[1]Branch!$A:$A,[1]Branch!$V:$V),IF(M165&lt;&gt;0,LOOKUP(M165,[1]Customer!$A:$A,[1]Customer!$V:$V),IF(N165&lt;&gt;0,LOOKUP(N165,[1]Supplier!$A:$A,[1]Supplier!$V:$V))))),"")</f>
        <v>Darmawan</v>
      </c>
      <c r="S165" s="12">
        <f>IFERROR(SUMIF(CREF!A:A,PREF!A165,CREF!G:G),"")</f>
        <v>-97750</v>
      </c>
    </row>
    <row r="166" spans="1:19">
      <c r="A166" s="16">
        <v>165</v>
      </c>
      <c r="B166" s="17">
        <v>41375</v>
      </c>
      <c r="C166" s="16"/>
      <c r="D166" s="16"/>
      <c r="E166" s="16"/>
      <c r="F166" s="16"/>
      <c r="G166" s="16"/>
      <c r="H166" s="16"/>
      <c r="I166" s="16"/>
      <c r="J166" s="16"/>
      <c r="K166" s="16">
        <v>134</v>
      </c>
      <c r="L166" s="16"/>
      <c r="M166" s="16"/>
      <c r="N166" s="16"/>
      <c r="O166" s="16" t="s">
        <v>26</v>
      </c>
      <c r="P166" s="16"/>
      <c r="Q166" s="4" t="str">
        <f>IFERROR(IF(IF(AND(IF(M166&lt;&gt;0,LOOKUP(M166,[1]Customer!$A:$A,[1]Customer!$B:$B),IF(N166&lt;&gt;0,LOOKUP(N166,[1]Supplier!$A:$A,[1]Supplier!$B:$B)))=FALSE,O166&lt;&gt;0),LOOKUP(O166,[1]Branch!$A:$A,[1]Branch!$B:$B),IF(M166&lt;&gt;0,LOOKUP(M166,[1]Customer!$A:$A,[1]Customer!$B:$B),IF(N166&lt;&gt;0,LOOKUP(N166,[1]Supplier!$A:$A,[1]Supplier!$B:$B))))=FALSE,LOOKUP(P166,[1]Banking!$A:$A,[1]Banking!$B:$B),IF(AND(IF(M166&lt;&gt;0,LOOKUP(M166,[1]Customer!$A:$A,[1]Customer!$B:$B),IF(N166&lt;&gt;0,LOOKUP(N166,[1]Supplier!$A:$A,[1]Supplier!$B:$B)))=FALSE,O166&lt;&gt;0),LOOKUP(O166,[1]Branch!$A:$A,[1]Branch!$B:$B),IF(M166&lt;&gt;0,LOOKUP(M166,[1]Customer!$A:$A,[1]Customer!$B:$B),IF(N166&lt;&gt;0,LOOKUP(N166,[1]Supplier!$A:$A,[1]Supplier!$B:$B))))),"")</f>
        <v>Nathani Chemicals</v>
      </c>
      <c r="R166" s="4" t="str">
        <f>IFERROR(IF(IF(AND(IF(M166&lt;&gt;0,LOOKUP(M166,[1]Customer!$A:$A,[1]Customer!$V:$V),IF(N166&lt;&gt;0,LOOKUP(N166,[1]Supplier!$A:$A,[1]Supplier!$V:$V)))=FALSE,O166&lt;&gt;0),LOOKUP(O166,[1]Branch!$A:$A,[1]Branch!$V:$V),IF(M166&lt;&gt;0,LOOKUP(M166,[1]Customer!$A:$A,[1]Customer!$V:$V),IF(N166&lt;&gt;0,LOOKUP(N166,[1]Supplier!$A:$A,[1]Supplier!$V:$V))))=FALSE,LOOKUP(P166,[1]Banking!$A:$A,[1]Banking!$C:$C),IF(AND(IF(M166&lt;&gt;0,LOOKUP(M166,[1]Customer!$A:$A,[1]Customer!$V:$V),IF(N166&lt;&gt;0,LOOKUP(N166,[1]Supplier!$A:$A,[1]Supplier!$V:$V)))=FALSE,O166&lt;&gt;0),LOOKUP(O166,[1]Branch!$A:$A,[1]Branch!$V:$V),IF(M166&lt;&gt;0,LOOKUP(M166,[1]Customer!$A:$A,[1]Customer!$V:$V),IF(N166&lt;&gt;0,LOOKUP(N166,[1]Supplier!$A:$A,[1]Supplier!$V:$V))))),"")</f>
        <v>Darmawan</v>
      </c>
      <c r="S166" s="12">
        <f>IFERROR(SUMIF(CREF!A:A,PREF!A166,CREF!G:G),"")</f>
        <v>-94730</v>
      </c>
    </row>
    <row r="167" spans="1:19">
      <c r="A167" s="16">
        <v>166</v>
      </c>
      <c r="B167" s="17">
        <v>41375</v>
      </c>
      <c r="C167" s="16"/>
      <c r="D167" s="16"/>
      <c r="E167" s="16"/>
      <c r="F167" s="16"/>
      <c r="G167" s="16"/>
      <c r="H167" s="16"/>
      <c r="I167" s="16"/>
      <c r="J167" s="16"/>
      <c r="K167" s="16">
        <v>135</v>
      </c>
      <c r="L167" s="16"/>
      <c r="M167" s="16"/>
      <c r="N167" s="16"/>
      <c r="O167" s="16" t="s">
        <v>26</v>
      </c>
      <c r="P167" s="16"/>
      <c r="Q167" s="4" t="str">
        <f>IFERROR(IF(IF(AND(IF(M167&lt;&gt;0,LOOKUP(M167,[1]Customer!$A:$A,[1]Customer!$B:$B),IF(N167&lt;&gt;0,LOOKUP(N167,[1]Supplier!$A:$A,[1]Supplier!$B:$B)))=FALSE,O167&lt;&gt;0),LOOKUP(O167,[1]Branch!$A:$A,[1]Branch!$B:$B),IF(M167&lt;&gt;0,LOOKUP(M167,[1]Customer!$A:$A,[1]Customer!$B:$B),IF(N167&lt;&gt;0,LOOKUP(N167,[1]Supplier!$A:$A,[1]Supplier!$B:$B))))=FALSE,LOOKUP(P167,[1]Banking!$A:$A,[1]Banking!$B:$B),IF(AND(IF(M167&lt;&gt;0,LOOKUP(M167,[1]Customer!$A:$A,[1]Customer!$B:$B),IF(N167&lt;&gt;0,LOOKUP(N167,[1]Supplier!$A:$A,[1]Supplier!$B:$B)))=FALSE,O167&lt;&gt;0),LOOKUP(O167,[1]Branch!$A:$A,[1]Branch!$B:$B),IF(M167&lt;&gt;0,LOOKUP(M167,[1]Customer!$A:$A,[1]Customer!$B:$B),IF(N167&lt;&gt;0,LOOKUP(N167,[1]Supplier!$A:$A,[1]Supplier!$B:$B))))),"")</f>
        <v>Nathani Chemicals</v>
      </c>
      <c r="R167" s="4" t="str">
        <f>IFERROR(IF(IF(AND(IF(M167&lt;&gt;0,LOOKUP(M167,[1]Customer!$A:$A,[1]Customer!$V:$V),IF(N167&lt;&gt;0,LOOKUP(N167,[1]Supplier!$A:$A,[1]Supplier!$V:$V)))=FALSE,O167&lt;&gt;0),LOOKUP(O167,[1]Branch!$A:$A,[1]Branch!$V:$V),IF(M167&lt;&gt;0,LOOKUP(M167,[1]Customer!$A:$A,[1]Customer!$V:$V),IF(N167&lt;&gt;0,LOOKUP(N167,[1]Supplier!$A:$A,[1]Supplier!$V:$V))))=FALSE,LOOKUP(P167,[1]Banking!$A:$A,[1]Banking!$C:$C),IF(AND(IF(M167&lt;&gt;0,LOOKUP(M167,[1]Customer!$A:$A,[1]Customer!$V:$V),IF(N167&lt;&gt;0,LOOKUP(N167,[1]Supplier!$A:$A,[1]Supplier!$V:$V)))=FALSE,O167&lt;&gt;0),LOOKUP(O167,[1]Branch!$A:$A,[1]Branch!$V:$V),IF(M167&lt;&gt;0,LOOKUP(M167,[1]Customer!$A:$A,[1]Customer!$V:$V),IF(N167&lt;&gt;0,LOOKUP(N167,[1]Supplier!$A:$A,[1]Supplier!$V:$V))))),"")</f>
        <v>Darmawan</v>
      </c>
      <c r="S167" s="12">
        <f>IFERROR(SUMIF(CREF!A:A,PREF!A167,CREF!G:G),"")</f>
        <v>-162000</v>
      </c>
    </row>
    <row r="168" spans="1:19">
      <c r="A168" s="16">
        <v>167</v>
      </c>
      <c r="B168" s="17">
        <v>41375</v>
      </c>
      <c r="C168" s="16"/>
      <c r="D168" s="16"/>
      <c r="E168" s="16"/>
      <c r="F168" s="16"/>
      <c r="G168" s="16"/>
      <c r="H168" s="16"/>
      <c r="I168" s="16"/>
      <c r="J168" s="16"/>
      <c r="K168" s="16">
        <v>136</v>
      </c>
      <c r="L168" s="16"/>
      <c r="M168" s="16"/>
      <c r="N168" s="16"/>
      <c r="O168" s="16" t="s">
        <v>26</v>
      </c>
      <c r="P168" s="16"/>
      <c r="Q168" s="4" t="str">
        <f>IFERROR(IF(IF(AND(IF(M168&lt;&gt;0,LOOKUP(M168,[1]Customer!$A:$A,[1]Customer!$B:$B),IF(N168&lt;&gt;0,LOOKUP(N168,[1]Supplier!$A:$A,[1]Supplier!$B:$B)))=FALSE,O168&lt;&gt;0),LOOKUP(O168,[1]Branch!$A:$A,[1]Branch!$B:$B),IF(M168&lt;&gt;0,LOOKUP(M168,[1]Customer!$A:$A,[1]Customer!$B:$B),IF(N168&lt;&gt;0,LOOKUP(N168,[1]Supplier!$A:$A,[1]Supplier!$B:$B))))=FALSE,LOOKUP(P168,[1]Banking!$A:$A,[1]Banking!$B:$B),IF(AND(IF(M168&lt;&gt;0,LOOKUP(M168,[1]Customer!$A:$A,[1]Customer!$B:$B),IF(N168&lt;&gt;0,LOOKUP(N168,[1]Supplier!$A:$A,[1]Supplier!$B:$B)))=FALSE,O168&lt;&gt;0),LOOKUP(O168,[1]Branch!$A:$A,[1]Branch!$B:$B),IF(M168&lt;&gt;0,LOOKUP(M168,[1]Customer!$A:$A,[1]Customer!$B:$B),IF(N168&lt;&gt;0,LOOKUP(N168,[1]Supplier!$A:$A,[1]Supplier!$B:$B))))),"")</f>
        <v>Nathani Chemicals</v>
      </c>
      <c r="R168" s="4" t="str">
        <f>IFERROR(IF(IF(AND(IF(M168&lt;&gt;0,LOOKUP(M168,[1]Customer!$A:$A,[1]Customer!$V:$V),IF(N168&lt;&gt;0,LOOKUP(N168,[1]Supplier!$A:$A,[1]Supplier!$V:$V)))=FALSE,O168&lt;&gt;0),LOOKUP(O168,[1]Branch!$A:$A,[1]Branch!$V:$V),IF(M168&lt;&gt;0,LOOKUP(M168,[1]Customer!$A:$A,[1]Customer!$V:$V),IF(N168&lt;&gt;0,LOOKUP(N168,[1]Supplier!$A:$A,[1]Supplier!$V:$V))))=FALSE,LOOKUP(P168,[1]Banking!$A:$A,[1]Banking!$C:$C),IF(AND(IF(M168&lt;&gt;0,LOOKUP(M168,[1]Customer!$A:$A,[1]Customer!$V:$V),IF(N168&lt;&gt;0,LOOKUP(N168,[1]Supplier!$A:$A,[1]Supplier!$V:$V)))=FALSE,O168&lt;&gt;0),LOOKUP(O168,[1]Branch!$A:$A,[1]Branch!$V:$V),IF(M168&lt;&gt;0,LOOKUP(M168,[1]Customer!$A:$A,[1]Customer!$V:$V),IF(N168&lt;&gt;0,LOOKUP(N168,[1]Supplier!$A:$A,[1]Supplier!$V:$V))))),"")</f>
        <v>Darmawan</v>
      </c>
      <c r="S168" s="12">
        <f>IFERROR(SUMIF(CREF!A:A,PREF!A168,CREF!G:G),"")</f>
        <v>-18480</v>
      </c>
    </row>
    <row r="169" spans="1:19">
      <c r="A169" s="16">
        <v>168</v>
      </c>
      <c r="B169" s="17">
        <v>41375</v>
      </c>
      <c r="C169" s="16"/>
      <c r="D169" s="16"/>
      <c r="E169" s="16"/>
      <c r="F169" s="16"/>
      <c r="G169" s="16"/>
      <c r="H169" s="16"/>
      <c r="I169" s="16"/>
      <c r="J169" s="16"/>
      <c r="K169" s="16">
        <v>137</v>
      </c>
      <c r="L169" s="16"/>
      <c r="M169" s="16"/>
      <c r="N169" s="16"/>
      <c r="O169" s="16"/>
      <c r="P169" s="16" t="s">
        <v>35</v>
      </c>
      <c r="Q169" s="4" t="str">
        <f>IFERROR(IF(IF(AND(IF(M169&lt;&gt;0,LOOKUP(M169,[1]Customer!$A:$A,[1]Customer!$B:$B),IF(N169&lt;&gt;0,LOOKUP(N169,[1]Supplier!$A:$A,[1]Supplier!$B:$B)))=FALSE,O169&lt;&gt;0),LOOKUP(O169,[1]Branch!$A:$A,[1]Branch!$B:$B),IF(M169&lt;&gt;0,LOOKUP(M169,[1]Customer!$A:$A,[1]Customer!$B:$B),IF(N169&lt;&gt;0,LOOKUP(N169,[1]Supplier!$A:$A,[1]Supplier!$B:$B))))=FALSE,LOOKUP(P169,[1]Banking!$A:$A,[1]Banking!$B:$B),IF(AND(IF(M169&lt;&gt;0,LOOKUP(M169,[1]Customer!$A:$A,[1]Customer!$B:$B),IF(N169&lt;&gt;0,LOOKUP(N169,[1]Supplier!$A:$A,[1]Supplier!$B:$B)))=FALSE,O169&lt;&gt;0),LOOKUP(O169,[1]Branch!$A:$A,[1]Branch!$B:$B),IF(M169&lt;&gt;0,LOOKUP(M169,[1]Customer!$A:$A,[1]Customer!$B:$B),IF(N169&lt;&gt;0,LOOKUP(N169,[1]Supplier!$A:$A,[1]Supplier!$B:$B))))),"")</f>
        <v>Kas Kecil Nathani Chemicals</v>
      </c>
      <c r="R169" s="4">
        <f>IFERROR(IF(IF(AND(IF(M169&lt;&gt;0,LOOKUP(M169,[1]Customer!$A:$A,[1]Customer!$V:$V),IF(N169&lt;&gt;0,LOOKUP(N169,[1]Supplier!$A:$A,[1]Supplier!$V:$V)))=FALSE,O169&lt;&gt;0),LOOKUP(O169,[1]Branch!$A:$A,[1]Branch!$V:$V),IF(M169&lt;&gt;0,LOOKUP(M169,[1]Customer!$A:$A,[1]Customer!$V:$V),IF(N169&lt;&gt;0,LOOKUP(N169,[1]Supplier!$A:$A,[1]Supplier!$V:$V))))=FALSE,LOOKUP(P169,[1]Banking!$A:$A,[1]Banking!$C:$C),IF(AND(IF(M169&lt;&gt;0,LOOKUP(M169,[1]Customer!$A:$A,[1]Customer!$V:$V),IF(N169&lt;&gt;0,LOOKUP(N169,[1]Supplier!$A:$A,[1]Supplier!$V:$V)))=FALSE,O169&lt;&gt;0),LOOKUP(O169,[1]Branch!$A:$A,[1]Branch!$V:$V),IF(M169&lt;&gt;0,LOOKUP(M169,[1]Customer!$A:$A,[1]Customer!$V:$V),IF(N169&lt;&gt;0,LOOKUP(N169,[1]Supplier!$A:$A,[1]Supplier!$V:$V))))),"")</f>
        <v>0</v>
      </c>
      <c r="S169" s="12">
        <f>IFERROR(SUMIF(CREF!A:A,PREF!A169,CREF!G:G),"")</f>
        <v>-1111801</v>
      </c>
    </row>
    <row r="170" spans="1:19">
      <c r="A170" s="16">
        <v>169</v>
      </c>
      <c r="B170" s="17">
        <v>41375</v>
      </c>
      <c r="C170" s="16"/>
      <c r="D170" s="16"/>
      <c r="E170" s="16"/>
      <c r="F170" s="16"/>
      <c r="G170" s="16"/>
      <c r="H170" s="16"/>
      <c r="I170" s="16"/>
      <c r="J170" s="16">
        <v>31</v>
      </c>
      <c r="K170" s="16"/>
      <c r="L170" s="16"/>
      <c r="M170" s="16"/>
      <c r="N170" s="16"/>
      <c r="O170" s="16"/>
      <c r="P170" s="16" t="s">
        <v>36</v>
      </c>
      <c r="Q170" s="4" t="str">
        <f>IFERROR(IF(IF(AND(IF(M170&lt;&gt;0,LOOKUP(M170,[1]Customer!$A:$A,[1]Customer!$B:$B),IF(N170&lt;&gt;0,LOOKUP(N170,[1]Supplier!$A:$A,[1]Supplier!$B:$B)))=FALSE,O170&lt;&gt;0),LOOKUP(O170,[1]Branch!$A:$A,[1]Branch!$B:$B),IF(M170&lt;&gt;0,LOOKUP(M170,[1]Customer!$A:$A,[1]Customer!$B:$B),IF(N170&lt;&gt;0,LOOKUP(N170,[1]Supplier!$A:$A,[1]Supplier!$B:$B))))=FALSE,LOOKUP(P170,[1]Banking!$A:$A,[1]Banking!$B:$B),IF(AND(IF(M170&lt;&gt;0,LOOKUP(M170,[1]Customer!$A:$A,[1]Customer!$B:$B),IF(N170&lt;&gt;0,LOOKUP(N170,[1]Supplier!$A:$A,[1]Supplier!$B:$B)))=FALSE,O170&lt;&gt;0),LOOKUP(O170,[1]Branch!$A:$A,[1]Branch!$B:$B),IF(M170&lt;&gt;0,LOOKUP(M170,[1]Customer!$A:$A,[1]Customer!$B:$B),IF(N170&lt;&gt;0,LOOKUP(N170,[1]Supplier!$A:$A,[1]Supplier!$B:$B))))),"")</f>
        <v>Kas Bank BCA 7580701838</v>
      </c>
      <c r="R170" s="4">
        <f>IFERROR(IF(IF(AND(IF(M170&lt;&gt;0,LOOKUP(M170,[1]Customer!$A:$A,[1]Customer!$V:$V),IF(N170&lt;&gt;0,LOOKUP(N170,[1]Supplier!$A:$A,[1]Supplier!$V:$V)))=FALSE,O170&lt;&gt;0),LOOKUP(O170,[1]Branch!$A:$A,[1]Branch!$V:$V),IF(M170&lt;&gt;0,LOOKUP(M170,[1]Customer!$A:$A,[1]Customer!$V:$V),IF(N170&lt;&gt;0,LOOKUP(N170,[1]Supplier!$A:$A,[1]Supplier!$V:$V))))=FALSE,LOOKUP(P170,[1]Banking!$A:$A,[1]Banking!$C:$C),IF(AND(IF(M170&lt;&gt;0,LOOKUP(M170,[1]Customer!$A:$A,[1]Customer!$V:$V),IF(N170&lt;&gt;0,LOOKUP(N170,[1]Supplier!$A:$A,[1]Supplier!$V:$V)))=FALSE,O170&lt;&gt;0),LOOKUP(O170,[1]Branch!$A:$A,[1]Branch!$V:$V),IF(M170&lt;&gt;0,LOOKUP(M170,[1]Customer!$A:$A,[1]Customer!$V:$V),IF(N170&lt;&gt;0,LOOKUP(N170,[1]Supplier!$A:$A,[1]Supplier!$V:$V))))),"")</f>
        <v>0</v>
      </c>
      <c r="S170" s="12">
        <f>IFERROR(SUMIF(CREF!A:A,PREF!A170,CREF!G:G),"")</f>
        <v>1111801</v>
      </c>
    </row>
    <row r="171" spans="1:19">
      <c r="A171" s="16">
        <v>170</v>
      </c>
      <c r="B171" s="17">
        <v>41375</v>
      </c>
      <c r="C171" s="16"/>
      <c r="D171" s="16"/>
      <c r="E171" s="16"/>
      <c r="F171" s="16"/>
      <c r="G171" s="16"/>
      <c r="H171" s="16"/>
      <c r="I171" s="16"/>
      <c r="J171" s="16"/>
      <c r="K171" s="16">
        <v>138</v>
      </c>
      <c r="L171" s="16"/>
      <c r="M171" s="16"/>
      <c r="N171" s="16"/>
      <c r="O171" s="16" t="s">
        <v>26</v>
      </c>
      <c r="P171" s="16"/>
      <c r="Q171" s="4" t="str">
        <f>IFERROR(IF(IF(AND(IF(M171&lt;&gt;0,LOOKUP(M171,[1]Customer!$A:$A,[1]Customer!$B:$B),IF(N171&lt;&gt;0,LOOKUP(N171,[1]Supplier!$A:$A,[1]Supplier!$B:$B)))=FALSE,O171&lt;&gt;0),LOOKUP(O171,[1]Branch!$A:$A,[1]Branch!$B:$B),IF(M171&lt;&gt;0,LOOKUP(M171,[1]Customer!$A:$A,[1]Customer!$B:$B),IF(N171&lt;&gt;0,LOOKUP(N171,[1]Supplier!$A:$A,[1]Supplier!$B:$B))))=FALSE,LOOKUP(P171,[1]Banking!$A:$A,[1]Banking!$B:$B),IF(AND(IF(M171&lt;&gt;0,LOOKUP(M171,[1]Customer!$A:$A,[1]Customer!$B:$B),IF(N171&lt;&gt;0,LOOKUP(N171,[1]Supplier!$A:$A,[1]Supplier!$B:$B)))=FALSE,O171&lt;&gt;0),LOOKUP(O171,[1]Branch!$A:$A,[1]Branch!$B:$B),IF(M171&lt;&gt;0,LOOKUP(M171,[1]Customer!$A:$A,[1]Customer!$B:$B),IF(N171&lt;&gt;0,LOOKUP(N171,[1]Supplier!$A:$A,[1]Supplier!$B:$B))))),"")</f>
        <v>Nathani Chemicals</v>
      </c>
      <c r="R171" s="4" t="str">
        <f>IFERROR(IF(IF(AND(IF(M171&lt;&gt;0,LOOKUP(M171,[1]Customer!$A:$A,[1]Customer!$V:$V),IF(N171&lt;&gt;0,LOOKUP(N171,[1]Supplier!$A:$A,[1]Supplier!$V:$V)))=FALSE,O171&lt;&gt;0),LOOKUP(O171,[1]Branch!$A:$A,[1]Branch!$V:$V),IF(M171&lt;&gt;0,LOOKUP(M171,[1]Customer!$A:$A,[1]Customer!$V:$V),IF(N171&lt;&gt;0,LOOKUP(N171,[1]Supplier!$A:$A,[1]Supplier!$V:$V))))=FALSE,LOOKUP(P171,[1]Banking!$A:$A,[1]Banking!$C:$C),IF(AND(IF(M171&lt;&gt;0,LOOKUP(M171,[1]Customer!$A:$A,[1]Customer!$V:$V),IF(N171&lt;&gt;0,LOOKUP(N171,[1]Supplier!$A:$A,[1]Supplier!$V:$V)))=FALSE,O171&lt;&gt;0),LOOKUP(O171,[1]Branch!$A:$A,[1]Branch!$V:$V),IF(M171&lt;&gt;0,LOOKUP(M171,[1]Customer!$A:$A,[1]Customer!$V:$V),IF(N171&lt;&gt;0,LOOKUP(N171,[1]Supplier!$A:$A,[1]Supplier!$V:$V))))),"")</f>
        <v>Darmawan</v>
      </c>
      <c r="S171" s="12">
        <f>IFERROR(SUMIF(CREF!A:A,PREF!A171,CREF!G:G),"")</f>
        <v>-941600</v>
      </c>
    </row>
    <row r="172" spans="1:19">
      <c r="A172" s="16">
        <v>171</v>
      </c>
      <c r="B172" s="17">
        <v>41376</v>
      </c>
      <c r="C172" s="16"/>
      <c r="D172" s="16"/>
      <c r="E172" s="16"/>
      <c r="F172" s="16"/>
      <c r="G172" s="16"/>
      <c r="H172" s="16"/>
      <c r="I172" s="16"/>
      <c r="J172" s="16"/>
      <c r="K172" s="16">
        <v>139</v>
      </c>
      <c r="L172" s="16"/>
      <c r="M172" s="16"/>
      <c r="N172" s="16"/>
      <c r="O172" s="16" t="s">
        <v>26</v>
      </c>
      <c r="P172" s="16"/>
      <c r="Q172" s="4" t="str">
        <f>IFERROR(IF(IF(AND(IF(M172&lt;&gt;0,LOOKUP(M172,[1]Customer!$A:$A,[1]Customer!$B:$B),IF(N172&lt;&gt;0,LOOKUP(N172,[1]Supplier!$A:$A,[1]Supplier!$B:$B)))=FALSE,O172&lt;&gt;0),LOOKUP(O172,[1]Branch!$A:$A,[1]Branch!$B:$B),IF(M172&lt;&gt;0,LOOKUP(M172,[1]Customer!$A:$A,[1]Customer!$B:$B),IF(N172&lt;&gt;0,LOOKUP(N172,[1]Supplier!$A:$A,[1]Supplier!$B:$B))))=FALSE,LOOKUP(P172,[1]Banking!$A:$A,[1]Banking!$B:$B),IF(AND(IF(M172&lt;&gt;0,LOOKUP(M172,[1]Customer!$A:$A,[1]Customer!$B:$B),IF(N172&lt;&gt;0,LOOKUP(N172,[1]Supplier!$A:$A,[1]Supplier!$B:$B)))=FALSE,O172&lt;&gt;0),LOOKUP(O172,[1]Branch!$A:$A,[1]Branch!$B:$B),IF(M172&lt;&gt;0,LOOKUP(M172,[1]Customer!$A:$A,[1]Customer!$B:$B),IF(N172&lt;&gt;0,LOOKUP(N172,[1]Supplier!$A:$A,[1]Supplier!$B:$B))))),"")</f>
        <v>Nathani Chemicals</v>
      </c>
      <c r="R172" s="4" t="str">
        <f>IFERROR(IF(IF(AND(IF(M172&lt;&gt;0,LOOKUP(M172,[1]Customer!$A:$A,[1]Customer!$V:$V),IF(N172&lt;&gt;0,LOOKUP(N172,[1]Supplier!$A:$A,[1]Supplier!$V:$V)))=FALSE,O172&lt;&gt;0),LOOKUP(O172,[1]Branch!$A:$A,[1]Branch!$V:$V),IF(M172&lt;&gt;0,LOOKUP(M172,[1]Customer!$A:$A,[1]Customer!$V:$V),IF(N172&lt;&gt;0,LOOKUP(N172,[1]Supplier!$A:$A,[1]Supplier!$V:$V))))=FALSE,LOOKUP(P172,[1]Banking!$A:$A,[1]Banking!$C:$C),IF(AND(IF(M172&lt;&gt;0,LOOKUP(M172,[1]Customer!$A:$A,[1]Customer!$V:$V),IF(N172&lt;&gt;0,LOOKUP(N172,[1]Supplier!$A:$A,[1]Supplier!$V:$V)))=FALSE,O172&lt;&gt;0),LOOKUP(O172,[1]Branch!$A:$A,[1]Branch!$V:$V),IF(M172&lt;&gt;0,LOOKUP(M172,[1]Customer!$A:$A,[1]Customer!$V:$V),IF(N172&lt;&gt;0,LOOKUP(N172,[1]Supplier!$A:$A,[1]Supplier!$V:$V))))),"")</f>
        <v>Darmawan</v>
      </c>
      <c r="S172" s="12">
        <f>IFERROR(SUMIF(CREF!A:A,PREF!A172,CREF!G:G),"")</f>
        <v>-64400</v>
      </c>
    </row>
    <row r="173" spans="1:19">
      <c r="A173" s="16">
        <v>172</v>
      </c>
      <c r="B173" s="17">
        <v>41376</v>
      </c>
      <c r="C173" s="16"/>
      <c r="D173" s="16"/>
      <c r="E173" s="16"/>
      <c r="F173" s="16"/>
      <c r="G173" s="16"/>
      <c r="H173" s="16"/>
      <c r="I173" s="16"/>
      <c r="J173" s="16"/>
      <c r="K173" s="16">
        <v>140</v>
      </c>
      <c r="L173" s="16"/>
      <c r="M173" s="16"/>
      <c r="N173" s="16"/>
      <c r="O173" s="16" t="s">
        <v>26</v>
      </c>
      <c r="P173" s="16"/>
      <c r="Q173" s="4" t="str">
        <f>IFERROR(IF(IF(AND(IF(M173&lt;&gt;0,LOOKUP(M173,[1]Customer!$A:$A,[1]Customer!$B:$B),IF(N173&lt;&gt;0,LOOKUP(N173,[1]Supplier!$A:$A,[1]Supplier!$B:$B)))=FALSE,O173&lt;&gt;0),LOOKUP(O173,[1]Branch!$A:$A,[1]Branch!$B:$B),IF(M173&lt;&gt;0,LOOKUP(M173,[1]Customer!$A:$A,[1]Customer!$B:$B),IF(N173&lt;&gt;0,LOOKUP(N173,[1]Supplier!$A:$A,[1]Supplier!$B:$B))))=FALSE,LOOKUP(P173,[1]Banking!$A:$A,[1]Banking!$B:$B),IF(AND(IF(M173&lt;&gt;0,LOOKUP(M173,[1]Customer!$A:$A,[1]Customer!$B:$B),IF(N173&lt;&gt;0,LOOKUP(N173,[1]Supplier!$A:$A,[1]Supplier!$B:$B)))=FALSE,O173&lt;&gt;0),LOOKUP(O173,[1]Branch!$A:$A,[1]Branch!$B:$B),IF(M173&lt;&gt;0,LOOKUP(M173,[1]Customer!$A:$A,[1]Customer!$B:$B),IF(N173&lt;&gt;0,LOOKUP(N173,[1]Supplier!$A:$A,[1]Supplier!$B:$B))))),"")</f>
        <v>Nathani Chemicals</v>
      </c>
      <c r="R173" s="4" t="str">
        <f>IFERROR(IF(IF(AND(IF(M173&lt;&gt;0,LOOKUP(M173,[1]Customer!$A:$A,[1]Customer!$V:$V),IF(N173&lt;&gt;0,LOOKUP(N173,[1]Supplier!$A:$A,[1]Supplier!$V:$V)))=FALSE,O173&lt;&gt;0),LOOKUP(O173,[1]Branch!$A:$A,[1]Branch!$V:$V),IF(M173&lt;&gt;0,LOOKUP(M173,[1]Customer!$A:$A,[1]Customer!$V:$V),IF(N173&lt;&gt;0,LOOKUP(N173,[1]Supplier!$A:$A,[1]Supplier!$V:$V))))=FALSE,LOOKUP(P173,[1]Banking!$A:$A,[1]Banking!$C:$C),IF(AND(IF(M173&lt;&gt;0,LOOKUP(M173,[1]Customer!$A:$A,[1]Customer!$V:$V),IF(N173&lt;&gt;0,LOOKUP(N173,[1]Supplier!$A:$A,[1]Supplier!$V:$V)))=FALSE,O173&lt;&gt;0),LOOKUP(O173,[1]Branch!$A:$A,[1]Branch!$V:$V),IF(M173&lt;&gt;0,LOOKUP(M173,[1]Customer!$A:$A,[1]Customer!$V:$V),IF(N173&lt;&gt;0,LOOKUP(N173,[1]Supplier!$A:$A,[1]Supplier!$V:$V))))),"")</f>
        <v>Darmawan</v>
      </c>
      <c r="S173" s="12">
        <f>IFERROR(SUMIF(CREF!A:A,PREF!A173,CREF!G:G),"")</f>
        <v>-29960</v>
      </c>
    </row>
    <row r="174" spans="1:19">
      <c r="A174" s="16">
        <v>173</v>
      </c>
      <c r="B174" s="17">
        <v>41376</v>
      </c>
      <c r="C174" s="16"/>
      <c r="D174" s="16"/>
      <c r="E174" s="16"/>
      <c r="F174" s="16"/>
      <c r="G174" s="16"/>
      <c r="H174" s="16"/>
      <c r="I174" s="16"/>
      <c r="J174" s="16"/>
      <c r="K174" s="16">
        <v>141</v>
      </c>
      <c r="L174" s="16"/>
      <c r="M174" s="16"/>
      <c r="N174" s="16"/>
      <c r="O174" s="16" t="s">
        <v>26</v>
      </c>
      <c r="P174" s="16"/>
      <c r="Q174" s="4" t="str">
        <f>IFERROR(IF(IF(AND(IF(M174&lt;&gt;0,LOOKUP(M174,[1]Customer!$A:$A,[1]Customer!$B:$B),IF(N174&lt;&gt;0,LOOKUP(N174,[1]Supplier!$A:$A,[1]Supplier!$B:$B)))=FALSE,O174&lt;&gt;0),LOOKUP(O174,[1]Branch!$A:$A,[1]Branch!$B:$B),IF(M174&lt;&gt;0,LOOKUP(M174,[1]Customer!$A:$A,[1]Customer!$B:$B),IF(N174&lt;&gt;0,LOOKUP(N174,[1]Supplier!$A:$A,[1]Supplier!$B:$B))))=FALSE,LOOKUP(P174,[1]Banking!$A:$A,[1]Banking!$B:$B),IF(AND(IF(M174&lt;&gt;0,LOOKUP(M174,[1]Customer!$A:$A,[1]Customer!$B:$B),IF(N174&lt;&gt;0,LOOKUP(N174,[1]Supplier!$A:$A,[1]Supplier!$B:$B)))=FALSE,O174&lt;&gt;0),LOOKUP(O174,[1]Branch!$A:$A,[1]Branch!$B:$B),IF(M174&lt;&gt;0,LOOKUP(M174,[1]Customer!$A:$A,[1]Customer!$B:$B),IF(N174&lt;&gt;0,LOOKUP(N174,[1]Supplier!$A:$A,[1]Supplier!$B:$B))))),"")</f>
        <v>Nathani Chemicals</v>
      </c>
      <c r="R174" s="4" t="str">
        <f>IFERROR(IF(IF(AND(IF(M174&lt;&gt;0,LOOKUP(M174,[1]Customer!$A:$A,[1]Customer!$V:$V),IF(N174&lt;&gt;0,LOOKUP(N174,[1]Supplier!$A:$A,[1]Supplier!$V:$V)))=FALSE,O174&lt;&gt;0),LOOKUP(O174,[1]Branch!$A:$A,[1]Branch!$V:$V),IF(M174&lt;&gt;0,LOOKUP(M174,[1]Customer!$A:$A,[1]Customer!$V:$V),IF(N174&lt;&gt;0,LOOKUP(N174,[1]Supplier!$A:$A,[1]Supplier!$V:$V))))=FALSE,LOOKUP(P174,[1]Banking!$A:$A,[1]Banking!$C:$C),IF(AND(IF(M174&lt;&gt;0,LOOKUP(M174,[1]Customer!$A:$A,[1]Customer!$V:$V),IF(N174&lt;&gt;0,LOOKUP(N174,[1]Supplier!$A:$A,[1]Supplier!$V:$V)))=FALSE,O174&lt;&gt;0),LOOKUP(O174,[1]Branch!$A:$A,[1]Branch!$V:$V),IF(M174&lt;&gt;0,LOOKUP(M174,[1]Customer!$A:$A,[1]Customer!$V:$V),IF(N174&lt;&gt;0,LOOKUP(N174,[1]Supplier!$A:$A,[1]Supplier!$V:$V))))),"")</f>
        <v>Darmawan</v>
      </c>
      <c r="S174" s="12">
        <f>IFERROR(SUMIF(CREF!A:A,PREF!A174,CREF!G:G),"")</f>
        <v>-44800</v>
      </c>
    </row>
    <row r="175" spans="1:19">
      <c r="A175" s="16">
        <v>174</v>
      </c>
      <c r="B175" s="17">
        <v>41376</v>
      </c>
      <c r="C175" s="16"/>
      <c r="D175" s="16"/>
      <c r="E175" s="16"/>
      <c r="F175" s="16"/>
      <c r="G175" s="16"/>
      <c r="H175" s="16"/>
      <c r="I175" s="16"/>
      <c r="J175" s="16"/>
      <c r="K175" s="16">
        <v>142</v>
      </c>
      <c r="L175" s="16"/>
      <c r="M175" s="16"/>
      <c r="N175" s="16"/>
      <c r="O175" s="16" t="s">
        <v>26</v>
      </c>
      <c r="P175" s="16"/>
      <c r="Q175" s="4" t="str">
        <f>IFERROR(IF(IF(AND(IF(M175&lt;&gt;0,LOOKUP(M175,[1]Customer!$A:$A,[1]Customer!$B:$B),IF(N175&lt;&gt;0,LOOKUP(N175,[1]Supplier!$A:$A,[1]Supplier!$B:$B)))=FALSE,O175&lt;&gt;0),LOOKUP(O175,[1]Branch!$A:$A,[1]Branch!$B:$B),IF(M175&lt;&gt;0,LOOKUP(M175,[1]Customer!$A:$A,[1]Customer!$B:$B),IF(N175&lt;&gt;0,LOOKUP(N175,[1]Supplier!$A:$A,[1]Supplier!$B:$B))))=FALSE,LOOKUP(P175,[1]Banking!$A:$A,[1]Banking!$B:$B),IF(AND(IF(M175&lt;&gt;0,LOOKUP(M175,[1]Customer!$A:$A,[1]Customer!$B:$B),IF(N175&lt;&gt;0,LOOKUP(N175,[1]Supplier!$A:$A,[1]Supplier!$B:$B)))=FALSE,O175&lt;&gt;0),LOOKUP(O175,[1]Branch!$A:$A,[1]Branch!$B:$B),IF(M175&lt;&gt;0,LOOKUP(M175,[1]Customer!$A:$A,[1]Customer!$B:$B),IF(N175&lt;&gt;0,LOOKUP(N175,[1]Supplier!$A:$A,[1]Supplier!$B:$B))))),"")</f>
        <v>Nathani Chemicals</v>
      </c>
      <c r="R175" s="4" t="str">
        <f>IFERROR(IF(IF(AND(IF(M175&lt;&gt;0,LOOKUP(M175,[1]Customer!$A:$A,[1]Customer!$V:$V),IF(N175&lt;&gt;0,LOOKUP(N175,[1]Supplier!$A:$A,[1]Supplier!$V:$V)))=FALSE,O175&lt;&gt;0),LOOKUP(O175,[1]Branch!$A:$A,[1]Branch!$V:$V),IF(M175&lt;&gt;0,LOOKUP(M175,[1]Customer!$A:$A,[1]Customer!$V:$V),IF(N175&lt;&gt;0,LOOKUP(N175,[1]Supplier!$A:$A,[1]Supplier!$V:$V))))=FALSE,LOOKUP(P175,[1]Banking!$A:$A,[1]Banking!$C:$C),IF(AND(IF(M175&lt;&gt;0,LOOKUP(M175,[1]Customer!$A:$A,[1]Customer!$V:$V),IF(N175&lt;&gt;0,LOOKUP(N175,[1]Supplier!$A:$A,[1]Supplier!$V:$V)))=FALSE,O175&lt;&gt;0),LOOKUP(O175,[1]Branch!$A:$A,[1]Branch!$V:$V),IF(M175&lt;&gt;0,LOOKUP(M175,[1]Customer!$A:$A,[1]Customer!$V:$V),IF(N175&lt;&gt;0,LOOKUP(N175,[1]Supplier!$A:$A,[1]Supplier!$V:$V))))),"")</f>
        <v>Darmawan</v>
      </c>
      <c r="S175" s="12">
        <f>IFERROR(SUMIF(CREF!A:A,PREF!A175,CREF!G:G),"")</f>
        <v>-24500</v>
      </c>
    </row>
    <row r="176" spans="1:19">
      <c r="A176" s="16">
        <v>175</v>
      </c>
      <c r="B176" s="17">
        <v>41376</v>
      </c>
      <c r="C176" s="16"/>
      <c r="D176" s="16"/>
      <c r="E176" s="16"/>
      <c r="F176" s="16"/>
      <c r="G176" s="16"/>
      <c r="H176" s="16"/>
      <c r="I176" s="16"/>
      <c r="J176" s="16"/>
      <c r="K176" s="16">
        <v>143</v>
      </c>
      <c r="L176" s="16"/>
      <c r="M176" s="16"/>
      <c r="N176" s="16" t="s">
        <v>268</v>
      </c>
      <c r="O176" s="16"/>
      <c r="P176" s="16"/>
      <c r="Q176" s="4" t="str">
        <f>IFERROR(IF(IF(AND(IF(M176&lt;&gt;0,LOOKUP(M176,[1]Customer!$A:$A,[1]Customer!$B:$B),IF(N176&lt;&gt;0,LOOKUP(N176,[1]Supplier!$A:$A,[1]Supplier!$B:$B)))=FALSE,O176&lt;&gt;0),LOOKUP(O176,[1]Branch!$A:$A,[1]Branch!$B:$B),IF(M176&lt;&gt;0,LOOKUP(M176,[1]Customer!$A:$A,[1]Customer!$B:$B),IF(N176&lt;&gt;0,LOOKUP(N176,[1]Supplier!$A:$A,[1]Supplier!$B:$B))))=FALSE,LOOKUP(P176,[1]Banking!$A:$A,[1]Banking!$B:$B),IF(AND(IF(M176&lt;&gt;0,LOOKUP(M176,[1]Customer!$A:$A,[1]Customer!$B:$B),IF(N176&lt;&gt;0,LOOKUP(N176,[1]Supplier!$A:$A,[1]Supplier!$B:$B)))=FALSE,O176&lt;&gt;0),LOOKUP(O176,[1]Branch!$A:$A,[1]Branch!$B:$B),IF(M176&lt;&gt;0,LOOKUP(M176,[1]Customer!$A:$A,[1]Customer!$B:$B),IF(N176&lt;&gt;0,LOOKUP(N176,[1]Supplier!$A:$A,[1]Supplier!$B:$B))))),"")</f>
        <v>Angelina</v>
      </c>
      <c r="R176" s="4" t="str">
        <f>IFERROR(IF(IF(AND(IF(M176&lt;&gt;0,LOOKUP(M176,[1]Customer!$A:$A,[1]Customer!$V:$V),IF(N176&lt;&gt;0,LOOKUP(N176,[1]Supplier!$A:$A,[1]Supplier!$V:$V)))=FALSE,O176&lt;&gt;0),LOOKUP(O176,[1]Branch!$A:$A,[1]Branch!$V:$V),IF(M176&lt;&gt;0,LOOKUP(M176,[1]Customer!$A:$A,[1]Customer!$V:$V),IF(N176&lt;&gt;0,LOOKUP(N176,[1]Supplier!$A:$A,[1]Supplier!$V:$V))))=FALSE,LOOKUP(P176,[1]Banking!$A:$A,[1]Banking!$C:$C),IF(AND(IF(M176&lt;&gt;0,LOOKUP(M176,[1]Customer!$A:$A,[1]Customer!$V:$V),IF(N176&lt;&gt;0,LOOKUP(N176,[1]Supplier!$A:$A,[1]Supplier!$V:$V)))=FALSE,O176&lt;&gt;0),LOOKUP(O176,[1]Branch!$A:$A,[1]Branch!$V:$V),IF(M176&lt;&gt;0,LOOKUP(M176,[1]Customer!$A:$A,[1]Customer!$V:$V),IF(N176&lt;&gt;0,LOOKUP(N176,[1]Supplier!$A:$A,[1]Supplier!$V:$V))))),"")</f>
        <v/>
      </c>
      <c r="S176" s="12">
        <f>IFERROR(SUMIF(CREF!A:A,PREF!A176,CREF!G:G),"")</f>
        <v>-200000</v>
      </c>
    </row>
    <row r="177" spans="1:19">
      <c r="A177" s="16">
        <v>176</v>
      </c>
      <c r="B177" s="17">
        <v>41377</v>
      </c>
      <c r="C177" s="16"/>
      <c r="D177" s="16"/>
      <c r="E177" s="16"/>
      <c r="F177" s="16"/>
      <c r="G177" s="16"/>
      <c r="H177" s="16"/>
      <c r="I177" s="16"/>
      <c r="J177" s="16"/>
      <c r="K177" s="16">
        <v>144</v>
      </c>
      <c r="L177" s="16"/>
      <c r="M177" s="16"/>
      <c r="N177" s="16" t="s">
        <v>268</v>
      </c>
      <c r="O177" s="16"/>
      <c r="P177" s="16"/>
      <c r="Q177" s="4" t="str">
        <f>IFERROR(IF(IF(AND(IF(M177&lt;&gt;0,LOOKUP(M177,[1]Customer!$A:$A,[1]Customer!$B:$B),IF(N177&lt;&gt;0,LOOKUP(N177,[1]Supplier!$A:$A,[1]Supplier!$B:$B)))=FALSE,O177&lt;&gt;0),LOOKUP(O177,[1]Branch!$A:$A,[1]Branch!$B:$B),IF(M177&lt;&gt;0,LOOKUP(M177,[1]Customer!$A:$A,[1]Customer!$B:$B),IF(N177&lt;&gt;0,LOOKUP(N177,[1]Supplier!$A:$A,[1]Supplier!$B:$B))))=FALSE,LOOKUP(P177,[1]Banking!$A:$A,[1]Banking!$B:$B),IF(AND(IF(M177&lt;&gt;0,LOOKUP(M177,[1]Customer!$A:$A,[1]Customer!$B:$B),IF(N177&lt;&gt;0,LOOKUP(N177,[1]Supplier!$A:$A,[1]Supplier!$B:$B)))=FALSE,O177&lt;&gt;0),LOOKUP(O177,[1]Branch!$A:$A,[1]Branch!$B:$B),IF(M177&lt;&gt;0,LOOKUP(M177,[1]Customer!$A:$A,[1]Customer!$B:$B),IF(N177&lt;&gt;0,LOOKUP(N177,[1]Supplier!$A:$A,[1]Supplier!$B:$B))))),"")</f>
        <v>Angelina</v>
      </c>
      <c r="R177" s="4" t="str">
        <f>IFERROR(IF(IF(AND(IF(M177&lt;&gt;0,LOOKUP(M177,[1]Customer!$A:$A,[1]Customer!$V:$V),IF(N177&lt;&gt;0,LOOKUP(N177,[1]Supplier!$A:$A,[1]Supplier!$V:$V)))=FALSE,O177&lt;&gt;0),LOOKUP(O177,[1]Branch!$A:$A,[1]Branch!$V:$V),IF(M177&lt;&gt;0,LOOKUP(M177,[1]Customer!$A:$A,[1]Customer!$V:$V),IF(N177&lt;&gt;0,LOOKUP(N177,[1]Supplier!$A:$A,[1]Supplier!$V:$V))))=FALSE,LOOKUP(P177,[1]Banking!$A:$A,[1]Banking!$C:$C),IF(AND(IF(M177&lt;&gt;0,LOOKUP(M177,[1]Customer!$A:$A,[1]Customer!$V:$V),IF(N177&lt;&gt;0,LOOKUP(N177,[1]Supplier!$A:$A,[1]Supplier!$V:$V)))=FALSE,O177&lt;&gt;0),LOOKUP(O177,[1]Branch!$A:$A,[1]Branch!$V:$V),IF(M177&lt;&gt;0,LOOKUP(M177,[1]Customer!$A:$A,[1]Customer!$V:$V),IF(N177&lt;&gt;0,LOOKUP(N177,[1]Supplier!$A:$A,[1]Supplier!$V:$V))))),"")</f>
        <v/>
      </c>
      <c r="S177" s="12">
        <f>IFERROR(SUMIF(CREF!A:A,PREF!A177,CREF!G:G),"")</f>
        <v>-130000</v>
      </c>
    </row>
    <row r="178" spans="1:19">
      <c r="A178" s="16">
        <v>177</v>
      </c>
      <c r="B178" s="17">
        <v>41379</v>
      </c>
      <c r="C178" s="16"/>
      <c r="D178" s="16"/>
      <c r="E178" s="16"/>
      <c r="F178" s="16"/>
      <c r="G178" s="16"/>
      <c r="H178" s="16"/>
      <c r="I178" s="16"/>
      <c r="J178" s="16"/>
      <c r="K178" s="16">
        <v>145</v>
      </c>
      <c r="L178" s="16"/>
      <c r="M178" s="16"/>
      <c r="N178" s="16"/>
      <c r="O178" s="16" t="s">
        <v>26</v>
      </c>
      <c r="P178" s="16"/>
      <c r="Q178" s="4" t="str">
        <f>IFERROR(IF(IF(AND(IF(M178&lt;&gt;0,LOOKUP(M178,[1]Customer!$A:$A,[1]Customer!$B:$B),IF(N178&lt;&gt;0,LOOKUP(N178,[1]Supplier!$A:$A,[1]Supplier!$B:$B)))=FALSE,O178&lt;&gt;0),LOOKUP(O178,[1]Branch!$A:$A,[1]Branch!$B:$B),IF(M178&lt;&gt;0,LOOKUP(M178,[1]Customer!$A:$A,[1]Customer!$B:$B),IF(N178&lt;&gt;0,LOOKUP(N178,[1]Supplier!$A:$A,[1]Supplier!$B:$B))))=FALSE,LOOKUP(P178,[1]Banking!$A:$A,[1]Banking!$B:$B),IF(AND(IF(M178&lt;&gt;0,LOOKUP(M178,[1]Customer!$A:$A,[1]Customer!$B:$B),IF(N178&lt;&gt;0,LOOKUP(N178,[1]Supplier!$A:$A,[1]Supplier!$B:$B)))=FALSE,O178&lt;&gt;0),LOOKUP(O178,[1]Branch!$A:$A,[1]Branch!$B:$B),IF(M178&lt;&gt;0,LOOKUP(M178,[1]Customer!$A:$A,[1]Customer!$B:$B),IF(N178&lt;&gt;0,LOOKUP(N178,[1]Supplier!$A:$A,[1]Supplier!$B:$B))))),"")</f>
        <v>Nathani Chemicals</v>
      </c>
      <c r="R178" s="4" t="str">
        <f>IFERROR(IF(IF(AND(IF(M178&lt;&gt;0,LOOKUP(M178,[1]Customer!$A:$A,[1]Customer!$V:$V),IF(N178&lt;&gt;0,LOOKUP(N178,[1]Supplier!$A:$A,[1]Supplier!$V:$V)))=FALSE,O178&lt;&gt;0),LOOKUP(O178,[1]Branch!$A:$A,[1]Branch!$V:$V),IF(M178&lt;&gt;0,LOOKUP(M178,[1]Customer!$A:$A,[1]Customer!$V:$V),IF(N178&lt;&gt;0,LOOKUP(N178,[1]Supplier!$A:$A,[1]Supplier!$V:$V))))=FALSE,LOOKUP(P178,[1]Banking!$A:$A,[1]Banking!$C:$C),IF(AND(IF(M178&lt;&gt;0,LOOKUP(M178,[1]Customer!$A:$A,[1]Customer!$V:$V),IF(N178&lt;&gt;0,LOOKUP(N178,[1]Supplier!$A:$A,[1]Supplier!$V:$V)))=FALSE,O178&lt;&gt;0),LOOKUP(O178,[1]Branch!$A:$A,[1]Branch!$V:$V),IF(M178&lt;&gt;0,LOOKUP(M178,[1]Customer!$A:$A,[1]Customer!$V:$V),IF(N178&lt;&gt;0,LOOKUP(N178,[1]Supplier!$A:$A,[1]Supplier!$V:$V))))),"")</f>
        <v>Darmawan</v>
      </c>
      <c r="S178" s="12">
        <f>IFERROR(SUMIF(CREF!A:A,PREF!A178,CREF!G:G),"")</f>
        <v>-1020000</v>
      </c>
    </row>
    <row r="179" spans="1:19">
      <c r="A179" s="16">
        <v>178</v>
      </c>
      <c r="B179" s="17">
        <v>41379</v>
      </c>
      <c r="C179" s="16"/>
      <c r="D179" s="16"/>
      <c r="E179" s="16"/>
      <c r="F179" s="16"/>
      <c r="G179" s="16"/>
      <c r="H179" s="16"/>
      <c r="I179" s="16"/>
      <c r="J179" s="16"/>
      <c r="K179" s="16">
        <v>146</v>
      </c>
      <c r="L179" s="16"/>
      <c r="M179" s="16"/>
      <c r="N179" s="16"/>
      <c r="O179" s="16"/>
      <c r="P179" s="16" t="s">
        <v>35</v>
      </c>
      <c r="Q179" s="4" t="str">
        <f>IFERROR(IF(IF(AND(IF(M179&lt;&gt;0,LOOKUP(M179,[1]Customer!$A:$A,[1]Customer!$B:$B),IF(N179&lt;&gt;0,LOOKUP(N179,[1]Supplier!$A:$A,[1]Supplier!$B:$B)))=FALSE,O179&lt;&gt;0),LOOKUP(O179,[1]Branch!$A:$A,[1]Branch!$B:$B),IF(M179&lt;&gt;0,LOOKUP(M179,[1]Customer!$A:$A,[1]Customer!$B:$B),IF(N179&lt;&gt;0,LOOKUP(N179,[1]Supplier!$A:$A,[1]Supplier!$B:$B))))=FALSE,LOOKUP(P179,[1]Banking!$A:$A,[1]Banking!$B:$B),IF(AND(IF(M179&lt;&gt;0,LOOKUP(M179,[1]Customer!$A:$A,[1]Customer!$B:$B),IF(N179&lt;&gt;0,LOOKUP(N179,[1]Supplier!$A:$A,[1]Supplier!$B:$B)))=FALSE,O179&lt;&gt;0),LOOKUP(O179,[1]Branch!$A:$A,[1]Branch!$B:$B),IF(M179&lt;&gt;0,LOOKUP(M179,[1]Customer!$A:$A,[1]Customer!$B:$B),IF(N179&lt;&gt;0,LOOKUP(N179,[1]Supplier!$A:$A,[1]Supplier!$B:$B))))),"")</f>
        <v>Kas Kecil Nathani Chemicals</v>
      </c>
      <c r="R179" s="4">
        <f>IFERROR(IF(IF(AND(IF(M179&lt;&gt;0,LOOKUP(M179,[1]Customer!$A:$A,[1]Customer!$V:$V),IF(N179&lt;&gt;0,LOOKUP(N179,[1]Supplier!$A:$A,[1]Supplier!$V:$V)))=FALSE,O179&lt;&gt;0),LOOKUP(O179,[1]Branch!$A:$A,[1]Branch!$V:$V),IF(M179&lt;&gt;0,LOOKUP(M179,[1]Customer!$A:$A,[1]Customer!$V:$V),IF(N179&lt;&gt;0,LOOKUP(N179,[1]Supplier!$A:$A,[1]Supplier!$V:$V))))=FALSE,LOOKUP(P179,[1]Banking!$A:$A,[1]Banking!$C:$C),IF(AND(IF(M179&lt;&gt;0,LOOKUP(M179,[1]Customer!$A:$A,[1]Customer!$V:$V),IF(N179&lt;&gt;0,LOOKUP(N179,[1]Supplier!$A:$A,[1]Supplier!$V:$V)))=FALSE,O179&lt;&gt;0),LOOKUP(O179,[1]Branch!$A:$A,[1]Branch!$V:$V),IF(M179&lt;&gt;0,LOOKUP(M179,[1]Customer!$A:$A,[1]Customer!$V:$V),IF(N179&lt;&gt;0,LOOKUP(N179,[1]Supplier!$A:$A,[1]Supplier!$V:$V))))),"")</f>
        <v>0</v>
      </c>
      <c r="S179" s="12">
        <f>IFERROR(SUMIF(CREF!A:A,PREF!A179,CREF!G:G),"")</f>
        <v>-5706116</v>
      </c>
    </row>
    <row r="180" spans="1:19">
      <c r="A180" s="16">
        <v>179</v>
      </c>
      <c r="B180" s="17">
        <v>41379</v>
      </c>
      <c r="C180" s="16"/>
      <c r="D180" s="16"/>
      <c r="E180" s="16"/>
      <c r="F180" s="16"/>
      <c r="G180" s="16"/>
      <c r="H180" s="16"/>
      <c r="I180" s="16"/>
      <c r="J180" s="16">
        <v>32</v>
      </c>
      <c r="K180" s="16"/>
      <c r="L180" s="16"/>
      <c r="M180" s="16"/>
      <c r="N180" s="16"/>
      <c r="O180" s="16"/>
      <c r="P180" s="16" t="s">
        <v>36</v>
      </c>
      <c r="Q180" s="4" t="str">
        <f>IFERROR(IF(IF(AND(IF(M180&lt;&gt;0,LOOKUP(M180,[1]Customer!$A:$A,[1]Customer!$B:$B),IF(N180&lt;&gt;0,LOOKUP(N180,[1]Supplier!$A:$A,[1]Supplier!$B:$B)))=FALSE,O180&lt;&gt;0),LOOKUP(O180,[1]Branch!$A:$A,[1]Branch!$B:$B),IF(M180&lt;&gt;0,LOOKUP(M180,[1]Customer!$A:$A,[1]Customer!$B:$B),IF(N180&lt;&gt;0,LOOKUP(N180,[1]Supplier!$A:$A,[1]Supplier!$B:$B))))=FALSE,LOOKUP(P180,[1]Banking!$A:$A,[1]Banking!$B:$B),IF(AND(IF(M180&lt;&gt;0,LOOKUP(M180,[1]Customer!$A:$A,[1]Customer!$B:$B),IF(N180&lt;&gt;0,LOOKUP(N180,[1]Supplier!$A:$A,[1]Supplier!$B:$B)))=FALSE,O180&lt;&gt;0),LOOKUP(O180,[1]Branch!$A:$A,[1]Branch!$B:$B),IF(M180&lt;&gt;0,LOOKUP(M180,[1]Customer!$A:$A,[1]Customer!$B:$B),IF(N180&lt;&gt;0,LOOKUP(N180,[1]Supplier!$A:$A,[1]Supplier!$B:$B))))),"")</f>
        <v>Kas Bank BCA 7580701838</v>
      </c>
      <c r="R180" s="4">
        <f>IFERROR(IF(IF(AND(IF(M180&lt;&gt;0,LOOKUP(M180,[1]Customer!$A:$A,[1]Customer!$V:$V),IF(N180&lt;&gt;0,LOOKUP(N180,[1]Supplier!$A:$A,[1]Supplier!$V:$V)))=FALSE,O180&lt;&gt;0),LOOKUP(O180,[1]Branch!$A:$A,[1]Branch!$V:$V),IF(M180&lt;&gt;0,LOOKUP(M180,[1]Customer!$A:$A,[1]Customer!$V:$V),IF(N180&lt;&gt;0,LOOKUP(N180,[1]Supplier!$A:$A,[1]Supplier!$V:$V))))=FALSE,LOOKUP(P180,[1]Banking!$A:$A,[1]Banking!$C:$C),IF(AND(IF(M180&lt;&gt;0,LOOKUP(M180,[1]Customer!$A:$A,[1]Customer!$V:$V),IF(N180&lt;&gt;0,LOOKUP(N180,[1]Supplier!$A:$A,[1]Supplier!$V:$V)))=FALSE,O180&lt;&gt;0),LOOKUP(O180,[1]Branch!$A:$A,[1]Branch!$V:$V),IF(M180&lt;&gt;0,LOOKUP(M180,[1]Customer!$A:$A,[1]Customer!$V:$V),IF(N180&lt;&gt;0,LOOKUP(N180,[1]Supplier!$A:$A,[1]Supplier!$V:$V))))),"")</f>
        <v>0</v>
      </c>
      <c r="S180" s="12">
        <f>IFERROR(SUMIF(CREF!A:A,PREF!A180,CREF!G:G),"")</f>
        <v>5706116</v>
      </c>
    </row>
    <row r="181" spans="1:19">
      <c r="A181" s="16">
        <v>180</v>
      </c>
      <c r="B181" s="17">
        <v>41379</v>
      </c>
      <c r="C181" s="16"/>
      <c r="D181" s="16"/>
      <c r="E181" s="16"/>
      <c r="F181" s="16"/>
      <c r="G181" s="16"/>
      <c r="H181" s="16"/>
      <c r="I181" s="16"/>
      <c r="J181" s="16"/>
      <c r="K181" s="16">
        <v>147</v>
      </c>
      <c r="L181" s="16"/>
      <c r="M181" s="16"/>
      <c r="N181" s="16"/>
      <c r="O181" s="16" t="s">
        <v>26</v>
      </c>
      <c r="P181" s="16"/>
      <c r="Q181" s="4" t="str">
        <f>IFERROR(IF(IF(AND(IF(M181&lt;&gt;0,LOOKUP(M181,[1]Customer!$A:$A,[1]Customer!$B:$B),IF(N181&lt;&gt;0,LOOKUP(N181,[1]Supplier!$A:$A,[1]Supplier!$B:$B)))=FALSE,O181&lt;&gt;0),LOOKUP(O181,[1]Branch!$A:$A,[1]Branch!$B:$B),IF(M181&lt;&gt;0,LOOKUP(M181,[1]Customer!$A:$A,[1]Customer!$B:$B),IF(N181&lt;&gt;0,LOOKUP(N181,[1]Supplier!$A:$A,[1]Supplier!$B:$B))))=FALSE,LOOKUP(P181,[1]Banking!$A:$A,[1]Banking!$B:$B),IF(AND(IF(M181&lt;&gt;0,LOOKUP(M181,[1]Customer!$A:$A,[1]Customer!$B:$B),IF(N181&lt;&gt;0,LOOKUP(N181,[1]Supplier!$A:$A,[1]Supplier!$B:$B)))=FALSE,O181&lt;&gt;0),LOOKUP(O181,[1]Branch!$A:$A,[1]Branch!$B:$B),IF(M181&lt;&gt;0,LOOKUP(M181,[1]Customer!$A:$A,[1]Customer!$B:$B),IF(N181&lt;&gt;0,LOOKUP(N181,[1]Supplier!$A:$A,[1]Supplier!$B:$B))))),"")</f>
        <v>Nathani Chemicals</v>
      </c>
      <c r="R181" s="4" t="str">
        <f>IFERROR(IF(IF(AND(IF(M181&lt;&gt;0,LOOKUP(M181,[1]Customer!$A:$A,[1]Customer!$V:$V),IF(N181&lt;&gt;0,LOOKUP(N181,[1]Supplier!$A:$A,[1]Supplier!$V:$V)))=FALSE,O181&lt;&gt;0),LOOKUP(O181,[1]Branch!$A:$A,[1]Branch!$V:$V),IF(M181&lt;&gt;0,LOOKUP(M181,[1]Customer!$A:$A,[1]Customer!$V:$V),IF(N181&lt;&gt;0,LOOKUP(N181,[1]Supplier!$A:$A,[1]Supplier!$V:$V))))=FALSE,LOOKUP(P181,[1]Banking!$A:$A,[1]Banking!$C:$C),IF(AND(IF(M181&lt;&gt;0,LOOKUP(M181,[1]Customer!$A:$A,[1]Customer!$V:$V),IF(N181&lt;&gt;0,LOOKUP(N181,[1]Supplier!$A:$A,[1]Supplier!$V:$V)))=FALSE,O181&lt;&gt;0),LOOKUP(O181,[1]Branch!$A:$A,[1]Branch!$V:$V),IF(M181&lt;&gt;0,LOOKUP(M181,[1]Customer!$A:$A,[1]Customer!$V:$V),IF(N181&lt;&gt;0,LOOKUP(N181,[1]Supplier!$A:$A,[1]Supplier!$V:$V))))),"")</f>
        <v>Darmawan</v>
      </c>
      <c r="S181" s="12">
        <f>IFERROR(SUMIF(CREF!A:A,PREF!A181,CREF!G:G),"")</f>
        <v>-34800</v>
      </c>
    </row>
    <row r="182" spans="1:19">
      <c r="A182" s="16">
        <v>181</v>
      </c>
      <c r="B182" s="17">
        <v>41379</v>
      </c>
      <c r="C182" s="16"/>
      <c r="D182" s="16"/>
      <c r="E182" s="16"/>
      <c r="F182" s="16"/>
      <c r="G182" s="16"/>
      <c r="H182" s="16"/>
      <c r="I182" s="16"/>
      <c r="J182" s="16"/>
      <c r="K182" s="16">
        <v>148</v>
      </c>
      <c r="L182" s="16"/>
      <c r="M182" s="16"/>
      <c r="N182" s="16"/>
      <c r="O182" s="16" t="s">
        <v>26</v>
      </c>
      <c r="P182" s="16"/>
      <c r="Q182" s="4" t="str">
        <f>IFERROR(IF(IF(AND(IF(M182&lt;&gt;0,LOOKUP(M182,[1]Customer!$A:$A,[1]Customer!$B:$B),IF(N182&lt;&gt;0,LOOKUP(N182,[1]Supplier!$A:$A,[1]Supplier!$B:$B)))=FALSE,O182&lt;&gt;0),LOOKUP(O182,[1]Branch!$A:$A,[1]Branch!$B:$B),IF(M182&lt;&gt;0,LOOKUP(M182,[1]Customer!$A:$A,[1]Customer!$B:$B),IF(N182&lt;&gt;0,LOOKUP(N182,[1]Supplier!$A:$A,[1]Supplier!$B:$B))))=FALSE,LOOKUP(P182,[1]Banking!$A:$A,[1]Banking!$B:$B),IF(AND(IF(M182&lt;&gt;0,LOOKUP(M182,[1]Customer!$A:$A,[1]Customer!$B:$B),IF(N182&lt;&gt;0,LOOKUP(N182,[1]Supplier!$A:$A,[1]Supplier!$B:$B)))=FALSE,O182&lt;&gt;0),LOOKUP(O182,[1]Branch!$A:$A,[1]Branch!$B:$B),IF(M182&lt;&gt;0,LOOKUP(M182,[1]Customer!$A:$A,[1]Customer!$B:$B),IF(N182&lt;&gt;0,LOOKUP(N182,[1]Supplier!$A:$A,[1]Supplier!$B:$B))))),"")</f>
        <v>Nathani Chemicals</v>
      </c>
      <c r="R182" s="4" t="str">
        <f>IFERROR(IF(IF(AND(IF(M182&lt;&gt;0,LOOKUP(M182,[1]Customer!$A:$A,[1]Customer!$V:$V),IF(N182&lt;&gt;0,LOOKUP(N182,[1]Supplier!$A:$A,[1]Supplier!$V:$V)))=FALSE,O182&lt;&gt;0),LOOKUP(O182,[1]Branch!$A:$A,[1]Branch!$V:$V),IF(M182&lt;&gt;0,LOOKUP(M182,[1]Customer!$A:$A,[1]Customer!$V:$V),IF(N182&lt;&gt;0,LOOKUP(N182,[1]Supplier!$A:$A,[1]Supplier!$V:$V))))=FALSE,LOOKUP(P182,[1]Banking!$A:$A,[1]Banking!$C:$C),IF(AND(IF(M182&lt;&gt;0,LOOKUP(M182,[1]Customer!$A:$A,[1]Customer!$V:$V),IF(N182&lt;&gt;0,LOOKUP(N182,[1]Supplier!$A:$A,[1]Supplier!$V:$V)))=FALSE,O182&lt;&gt;0),LOOKUP(O182,[1]Branch!$A:$A,[1]Branch!$V:$V),IF(M182&lt;&gt;0,LOOKUP(M182,[1]Customer!$A:$A,[1]Customer!$V:$V),IF(N182&lt;&gt;0,LOOKUP(N182,[1]Supplier!$A:$A,[1]Supplier!$V:$V))))),"")</f>
        <v>Darmawan</v>
      </c>
      <c r="S182" s="12">
        <f>IFERROR(SUMIF(CREF!A:A,PREF!A182,CREF!G:G),"")</f>
        <v>-20090</v>
      </c>
    </row>
    <row r="183" spans="1:19">
      <c r="A183" s="16">
        <v>182</v>
      </c>
      <c r="B183" s="17">
        <v>41379</v>
      </c>
      <c r="C183" s="16"/>
      <c r="D183" s="16"/>
      <c r="E183" s="16"/>
      <c r="F183" s="16"/>
      <c r="G183" s="16"/>
      <c r="H183" s="16"/>
      <c r="I183" s="16"/>
      <c r="J183" s="16"/>
      <c r="K183" s="16">
        <v>149</v>
      </c>
      <c r="L183" s="16"/>
      <c r="M183" s="16"/>
      <c r="N183" s="16"/>
      <c r="O183" s="16" t="s">
        <v>26</v>
      </c>
      <c r="P183" s="16"/>
      <c r="Q183" s="4" t="str">
        <f>IFERROR(IF(IF(AND(IF(M183&lt;&gt;0,LOOKUP(M183,[1]Customer!$A:$A,[1]Customer!$B:$B),IF(N183&lt;&gt;0,LOOKUP(N183,[1]Supplier!$A:$A,[1]Supplier!$B:$B)))=FALSE,O183&lt;&gt;0),LOOKUP(O183,[1]Branch!$A:$A,[1]Branch!$B:$B),IF(M183&lt;&gt;0,LOOKUP(M183,[1]Customer!$A:$A,[1]Customer!$B:$B),IF(N183&lt;&gt;0,LOOKUP(N183,[1]Supplier!$A:$A,[1]Supplier!$B:$B))))=FALSE,LOOKUP(P183,[1]Banking!$A:$A,[1]Banking!$B:$B),IF(AND(IF(M183&lt;&gt;0,LOOKUP(M183,[1]Customer!$A:$A,[1]Customer!$B:$B),IF(N183&lt;&gt;0,LOOKUP(N183,[1]Supplier!$A:$A,[1]Supplier!$B:$B)))=FALSE,O183&lt;&gt;0),LOOKUP(O183,[1]Branch!$A:$A,[1]Branch!$B:$B),IF(M183&lt;&gt;0,LOOKUP(M183,[1]Customer!$A:$A,[1]Customer!$B:$B),IF(N183&lt;&gt;0,LOOKUP(N183,[1]Supplier!$A:$A,[1]Supplier!$B:$B))))),"")</f>
        <v>Nathani Chemicals</v>
      </c>
      <c r="R183" s="4" t="str">
        <f>IFERROR(IF(IF(AND(IF(M183&lt;&gt;0,LOOKUP(M183,[1]Customer!$A:$A,[1]Customer!$V:$V),IF(N183&lt;&gt;0,LOOKUP(N183,[1]Supplier!$A:$A,[1]Supplier!$V:$V)))=FALSE,O183&lt;&gt;0),LOOKUP(O183,[1]Branch!$A:$A,[1]Branch!$V:$V),IF(M183&lt;&gt;0,LOOKUP(M183,[1]Customer!$A:$A,[1]Customer!$V:$V),IF(N183&lt;&gt;0,LOOKUP(N183,[1]Supplier!$A:$A,[1]Supplier!$V:$V))))=FALSE,LOOKUP(P183,[1]Banking!$A:$A,[1]Banking!$C:$C),IF(AND(IF(M183&lt;&gt;0,LOOKUP(M183,[1]Customer!$A:$A,[1]Customer!$V:$V),IF(N183&lt;&gt;0,LOOKUP(N183,[1]Supplier!$A:$A,[1]Supplier!$V:$V)))=FALSE,O183&lt;&gt;0),LOOKUP(O183,[1]Branch!$A:$A,[1]Branch!$V:$V),IF(M183&lt;&gt;0,LOOKUP(M183,[1]Customer!$A:$A,[1]Customer!$V:$V),IF(N183&lt;&gt;0,LOOKUP(N183,[1]Supplier!$A:$A,[1]Supplier!$V:$V))))),"")</f>
        <v>Darmawan</v>
      </c>
      <c r="S183" s="12">
        <f>IFERROR(SUMIF(CREF!A:A,PREF!A183,CREF!G:G),"")</f>
        <v>-3280040</v>
      </c>
    </row>
    <row r="184" spans="1:19">
      <c r="A184" s="16">
        <v>183</v>
      </c>
      <c r="B184" s="17">
        <v>41379</v>
      </c>
      <c r="C184" s="16"/>
      <c r="D184" s="16"/>
      <c r="E184" s="16"/>
      <c r="F184" s="16"/>
      <c r="G184" s="16"/>
      <c r="H184" s="16"/>
      <c r="I184" s="16"/>
      <c r="J184" s="16"/>
      <c r="K184" s="16">
        <v>150</v>
      </c>
      <c r="L184" s="16"/>
      <c r="M184" s="16"/>
      <c r="N184" s="16"/>
      <c r="O184" s="16" t="s">
        <v>26</v>
      </c>
      <c r="P184" s="16"/>
      <c r="Q184" s="4" t="str">
        <f>IFERROR(IF(IF(AND(IF(M184&lt;&gt;0,LOOKUP(M184,[1]Customer!$A:$A,[1]Customer!$B:$B),IF(N184&lt;&gt;0,LOOKUP(N184,[1]Supplier!$A:$A,[1]Supplier!$B:$B)))=FALSE,O184&lt;&gt;0),LOOKUP(O184,[1]Branch!$A:$A,[1]Branch!$B:$B),IF(M184&lt;&gt;0,LOOKUP(M184,[1]Customer!$A:$A,[1]Customer!$B:$B),IF(N184&lt;&gt;0,LOOKUP(N184,[1]Supplier!$A:$A,[1]Supplier!$B:$B))))=FALSE,LOOKUP(P184,[1]Banking!$A:$A,[1]Banking!$B:$B),IF(AND(IF(M184&lt;&gt;0,LOOKUP(M184,[1]Customer!$A:$A,[1]Customer!$B:$B),IF(N184&lt;&gt;0,LOOKUP(N184,[1]Supplier!$A:$A,[1]Supplier!$B:$B)))=FALSE,O184&lt;&gt;0),LOOKUP(O184,[1]Branch!$A:$A,[1]Branch!$B:$B),IF(M184&lt;&gt;0,LOOKUP(M184,[1]Customer!$A:$A,[1]Customer!$B:$B),IF(N184&lt;&gt;0,LOOKUP(N184,[1]Supplier!$A:$A,[1]Supplier!$B:$B))))),"")</f>
        <v>Nathani Chemicals</v>
      </c>
      <c r="R184" s="4" t="str">
        <f>IFERROR(IF(IF(AND(IF(M184&lt;&gt;0,LOOKUP(M184,[1]Customer!$A:$A,[1]Customer!$V:$V),IF(N184&lt;&gt;0,LOOKUP(N184,[1]Supplier!$A:$A,[1]Supplier!$V:$V)))=FALSE,O184&lt;&gt;0),LOOKUP(O184,[1]Branch!$A:$A,[1]Branch!$V:$V),IF(M184&lt;&gt;0,LOOKUP(M184,[1]Customer!$A:$A,[1]Customer!$V:$V),IF(N184&lt;&gt;0,LOOKUP(N184,[1]Supplier!$A:$A,[1]Supplier!$V:$V))))=FALSE,LOOKUP(P184,[1]Banking!$A:$A,[1]Banking!$C:$C),IF(AND(IF(M184&lt;&gt;0,LOOKUP(M184,[1]Customer!$A:$A,[1]Customer!$V:$V),IF(N184&lt;&gt;0,LOOKUP(N184,[1]Supplier!$A:$A,[1]Supplier!$V:$V)))=FALSE,O184&lt;&gt;0),LOOKUP(O184,[1]Branch!$A:$A,[1]Branch!$V:$V),IF(M184&lt;&gt;0,LOOKUP(M184,[1]Customer!$A:$A,[1]Customer!$V:$V),IF(N184&lt;&gt;0,LOOKUP(N184,[1]Supplier!$A:$A,[1]Supplier!$V:$V))))),"")</f>
        <v>Darmawan</v>
      </c>
      <c r="S184" s="12">
        <f>IFERROR(SUMIF(CREF!A:A,PREF!A184,CREF!G:G),"")</f>
        <v>-120000</v>
      </c>
    </row>
    <row r="185" spans="1:19">
      <c r="A185" s="16">
        <v>184</v>
      </c>
      <c r="B185" s="17">
        <v>41380</v>
      </c>
      <c r="C185" s="16"/>
      <c r="D185" s="16"/>
      <c r="E185" s="16"/>
      <c r="F185" s="16"/>
      <c r="G185" s="16"/>
      <c r="H185" s="16"/>
      <c r="I185" s="16"/>
      <c r="J185" s="16"/>
      <c r="K185" s="16">
        <v>151</v>
      </c>
      <c r="L185" s="16"/>
      <c r="M185" s="16"/>
      <c r="N185" s="16"/>
      <c r="O185" s="16" t="s">
        <v>26</v>
      </c>
      <c r="P185" s="16"/>
      <c r="Q185" s="4" t="str">
        <f>IFERROR(IF(IF(AND(IF(M185&lt;&gt;0,LOOKUP(M185,[1]Customer!$A:$A,[1]Customer!$B:$B),IF(N185&lt;&gt;0,LOOKUP(N185,[1]Supplier!$A:$A,[1]Supplier!$B:$B)))=FALSE,O185&lt;&gt;0),LOOKUP(O185,[1]Branch!$A:$A,[1]Branch!$B:$B),IF(M185&lt;&gt;0,LOOKUP(M185,[1]Customer!$A:$A,[1]Customer!$B:$B),IF(N185&lt;&gt;0,LOOKUP(N185,[1]Supplier!$A:$A,[1]Supplier!$B:$B))))=FALSE,LOOKUP(P185,[1]Banking!$A:$A,[1]Banking!$B:$B),IF(AND(IF(M185&lt;&gt;0,LOOKUP(M185,[1]Customer!$A:$A,[1]Customer!$B:$B),IF(N185&lt;&gt;0,LOOKUP(N185,[1]Supplier!$A:$A,[1]Supplier!$B:$B)))=FALSE,O185&lt;&gt;0),LOOKUP(O185,[1]Branch!$A:$A,[1]Branch!$B:$B),IF(M185&lt;&gt;0,LOOKUP(M185,[1]Customer!$A:$A,[1]Customer!$B:$B),IF(N185&lt;&gt;0,LOOKUP(N185,[1]Supplier!$A:$A,[1]Supplier!$B:$B))))),"")</f>
        <v>Nathani Chemicals</v>
      </c>
      <c r="R185" s="4" t="str">
        <f>IFERROR(IF(IF(AND(IF(M185&lt;&gt;0,LOOKUP(M185,[1]Customer!$A:$A,[1]Customer!$V:$V),IF(N185&lt;&gt;0,LOOKUP(N185,[1]Supplier!$A:$A,[1]Supplier!$V:$V)))=FALSE,O185&lt;&gt;0),LOOKUP(O185,[1]Branch!$A:$A,[1]Branch!$V:$V),IF(M185&lt;&gt;0,LOOKUP(M185,[1]Customer!$A:$A,[1]Customer!$V:$V),IF(N185&lt;&gt;0,LOOKUP(N185,[1]Supplier!$A:$A,[1]Supplier!$V:$V))))=FALSE,LOOKUP(P185,[1]Banking!$A:$A,[1]Banking!$C:$C),IF(AND(IF(M185&lt;&gt;0,LOOKUP(M185,[1]Customer!$A:$A,[1]Customer!$V:$V),IF(N185&lt;&gt;0,LOOKUP(N185,[1]Supplier!$A:$A,[1]Supplier!$V:$V)))=FALSE,O185&lt;&gt;0),LOOKUP(O185,[1]Branch!$A:$A,[1]Branch!$V:$V),IF(M185&lt;&gt;0,LOOKUP(M185,[1]Customer!$A:$A,[1]Customer!$V:$V),IF(N185&lt;&gt;0,LOOKUP(N185,[1]Supplier!$A:$A,[1]Supplier!$V:$V))))),"")</f>
        <v>Darmawan</v>
      </c>
      <c r="S185" s="12">
        <f>IFERROR(SUMIF(CREF!A:A,PREF!A185,CREF!G:G),"")</f>
        <v>-15400</v>
      </c>
    </row>
    <row r="186" spans="1:19">
      <c r="A186" s="16">
        <v>185</v>
      </c>
      <c r="B186" s="17">
        <v>41381</v>
      </c>
      <c r="C186" s="16"/>
      <c r="D186" s="16"/>
      <c r="E186" s="16"/>
      <c r="F186" s="16"/>
      <c r="G186" s="16"/>
      <c r="H186" s="16"/>
      <c r="I186" s="16"/>
      <c r="J186" s="16"/>
      <c r="K186" s="16">
        <v>152</v>
      </c>
      <c r="L186" s="16"/>
      <c r="M186" s="16"/>
      <c r="N186" s="16"/>
      <c r="O186" s="16" t="s">
        <v>26</v>
      </c>
      <c r="P186" s="16"/>
      <c r="Q186" s="4" t="str">
        <f>IFERROR(IF(IF(AND(IF(M186&lt;&gt;0,LOOKUP(M186,[1]Customer!$A:$A,[1]Customer!$B:$B),IF(N186&lt;&gt;0,LOOKUP(N186,[1]Supplier!$A:$A,[1]Supplier!$B:$B)))=FALSE,O186&lt;&gt;0),LOOKUP(O186,[1]Branch!$A:$A,[1]Branch!$B:$B),IF(M186&lt;&gt;0,LOOKUP(M186,[1]Customer!$A:$A,[1]Customer!$B:$B),IF(N186&lt;&gt;0,LOOKUP(N186,[1]Supplier!$A:$A,[1]Supplier!$B:$B))))=FALSE,LOOKUP(P186,[1]Banking!$A:$A,[1]Banking!$B:$B),IF(AND(IF(M186&lt;&gt;0,LOOKUP(M186,[1]Customer!$A:$A,[1]Customer!$B:$B),IF(N186&lt;&gt;0,LOOKUP(N186,[1]Supplier!$A:$A,[1]Supplier!$B:$B)))=FALSE,O186&lt;&gt;0),LOOKUP(O186,[1]Branch!$A:$A,[1]Branch!$B:$B),IF(M186&lt;&gt;0,LOOKUP(M186,[1]Customer!$A:$A,[1]Customer!$B:$B),IF(N186&lt;&gt;0,LOOKUP(N186,[1]Supplier!$A:$A,[1]Supplier!$B:$B))))),"")</f>
        <v>Nathani Chemicals</v>
      </c>
      <c r="R186" s="4" t="str">
        <f>IFERROR(IF(IF(AND(IF(M186&lt;&gt;0,LOOKUP(M186,[1]Customer!$A:$A,[1]Customer!$V:$V),IF(N186&lt;&gt;0,LOOKUP(N186,[1]Supplier!$A:$A,[1]Supplier!$V:$V)))=FALSE,O186&lt;&gt;0),LOOKUP(O186,[1]Branch!$A:$A,[1]Branch!$V:$V),IF(M186&lt;&gt;0,LOOKUP(M186,[1]Customer!$A:$A,[1]Customer!$V:$V),IF(N186&lt;&gt;0,LOOKUP(N186,[1]Supplier!$A:$A,[1]Supplier!$V:$V))))=FALSE,LOOKUP(P186,[1]Banking!$A:$A,[1]Banking!$C:$C),IF(AND(IF(M186&lt;&gt;0,LOOKUP(M186,[1]Customer!$A:$A,[1]Customer!$V:$V),IF(N186&lt;&gt;0,LOOKUP(N186,[1]Supplier!$A:$A,[1]Supplier!$V:$V)))=FALSE,O186&lt;&gt;0),LOOKUP(O186,[1]Branch!$A:$A,[1]Branch!$V:$V),IF(M186&lt;&gt;0,LOOKUP(M186,[1]Customer!$A:$A,[1]Customer!$V:$V),IF(N186&lt;&gt;0,LOOKUP(N186,[1]Supplier!$A:$A,[1]Supplier!$V:$V))))),"")</f>
        <v>Darmawan</v>
      </c>
      <c r="S186" s="12">
        <f>IFERROR(SUMIF(CREF!A:A,PREF!A186,CREF!G:G),"")</f>
        <v>-445000</v>
      </c>
    </row>
    <row r="187" spans="1:19">
      <c r="A187" s="16">
        <v>186</v>
      </c>
      <c r="B187" s="17">
        <v>41381</v>
      </c>
      <c r="C187" s="16"/>
      <c r="D187" s="16"/>
      <c r="E187" s="16"/>
      <c r="F187" s="16"/>
      <c r="G187" s="16"/>
      <c r="H187" s="16"/>
      <c r="I187" s="16"/>
      <c r="J187" s="16"/>
      <c r="K187" s="16">
        <v>153</v>
      </c>
      <c r="L187" s="16"/>
      <c r="M187" s="16"/>
      <c r="N187" s="16"/>
      <c r="O187" s="16" t="s">
        <v>26</v>
      </c>
      <c r="P187" s="16"/>
      <c r="Q187" s="4" t="str">
        <f>IFERROR(IF(IF(AND(IF(M187&lt;&gt;0,LOOKUP(M187,[1]Customer!$A:$A,[1]Customer!$B:$B),IF(N187&lt;&gt;0,LOOKUP(N187,[1]Supplier!$A:$A,[1]Supplier!$B:$B)))=FALSE,O187&lt;&gt;0),LOOKUP(O187,[1]Branch!$A:$A,[1]Branch!$B:$B),IF(M187&lt;&gt;0,LOOKUP(M187,[1]Customer!$A:$A,[1]Customer!$B:$B),IF(N187&lt;&gt;0,LOOKUP(N187,[1]Supplier!$A:$A,[1]Supplier!$B:$B))))=FALSE,LOOKUP(P187,[1]Banking!$A:$A,[1]Banking!$B:$B),IF(AND(IF(M187&lt;&gt;0,LOOKUP(M187,[1]Customer!$A:$A,[1]Customer!$B:$B),IF(N187&lt;&gt;0,LOOKUP(N187,[1]Supplier!$A:$A,[1]Supplier!$B:$B)))=FALSE,O187&lt;&gt;0),LOOKUP(O187,[1]Branch!$A:$A,[1]Branch!$B:$B),IF(M187&lt;&gt;0,LOOKUP(M187,[1]Customer!$A:$A,[1]Customer!$B:$B),IF(N187&lt;&gt;0,LOOKUP(N187,[1]Supplier!$A:$A,[1]Supplier!$B:$B))))),"")</f>
        <v>Nathani Chemicals</v>
      </c>
      <c r="R187" s="4" t="str">
        <f>IFERROR(IF(IF(AND(IF(M187&lt;&gt;0,LOOKUP(M187,[1]Customer!$A:$A,[1]Customer!$V:$V),IF(N187&lt;&gt;0,LOOKUP(N187,[1]Supplier!$A:$A,[1]Supplier!$V:$V)))=FALSE,O187&lt;&gt;0),LOOKUP(O187,[1]Branch!$A:$A,[1]Branch!$V:$V),IF(M187&lt;&gt;0,LOOKUP(M187,[1]Customer!$A:$A,[1]Customer!$V:$V),IF(N187&lt;&gt;0,LOOKUP(N187,[1]Supplier!$A:$A,[1]Supplier!$V:$V))))=FALSE,LOOKUP(P187,[1]Banking!$A:$A,[1]Banking!$C:$C),IF(AND(IF(M187&lt;&gt;0,LOOKUP(M187,[1]Customer!$A:$A,[1]Customer!$V:$V),IF(N187&lt;&gt;0,LOOKUP(N187,[1]Supplier!$A:$A,[1]Supplier!$V:$V)))=FALSE,O187&lt;&gt;0),LOOKUP(O187,[1]Branch!$A:$A,[1]Branch!$V:$V),IF(M187&lt;&gt;0,LOOKUP(M187,[1]Customer!$A:$A,[1]Customer!$V:$V),IF(N187&lt;&gt;0,LOOKUP(N187,[1]Supplier!$A:$A,[1]Supplier!$V:$V))))),"")</f>
        <v>Darmawan</v>
      </c>
      <c r="S187" s="12">
        <f>IFERROR(SUMIF(CREF!A:A,PREF!A187,CREF!G:G),"")</f>
        <v>-668400</v>
      </c>
    </row>
    <row r="188" spans="1:19">
      <c r="A188" s="16">
        <v>187</v>
      </c>
      <c r="B188" s="17">
        <v>41381</v>
      </c>
      <c r="C188" s="16"/>
      <c r="D188" s="16"/>
      <c r="E188" s="16"/>
      <c r="F188" s="16"/>
      <c r="G188" s="16"/>
      <c r="H188" s="16"/>
      <c r="I188" s="16"/>
      <c r="J188" s="16"/>
      <c r="K188" s="16">
        <v>154</v>
      </c>
      <c r="L188" s="16"/>
      <c r="M188" s="16"/>
      <c r="N188" s="16"/>
      <c r="O188" s="16" t="s">
        <v>26</v>
      </c>
      <c r="P188" s="16"/>
      <c r="Q188" s="4" t="str">
        <f>IFERROR(IF(IF(AND(IF(M188&lt;&gt;0,LOOKUP(M188,[1]Customer!$A:$A,[1]Customer!$B:$B),IF(N188&lt;&gt;0,LOOKUP(N188,[1]Supplier!$A:$A,[1]Supplier!$B:$B)))=FALSE,O188&lt;&gt;0),LOOKUP(O188,[1]Branch!$A:$A,[1]Branch!$B:$B),IF(M188&lt;&gt;0,LOOKUP(M188,[1]Customer!$A:$A,[1]Customer!$B:$B),IF(N188&lt;&gt;0,LOOKUP(N188,[1]Supplier!$A:$A,[1]Supplier!$B:$B))))=FALSE,LOOKUP(P188,[1]Banking!$A:$A,[1]Banking!$B:$B),IF(AND(IF(M188&lt;&gt;0,LOOKUP(M188,[1]Customer!$A:$A,[1]Customer!$B:$B),IF(N188&lt;&gt;0,LOOKUP(N188,[1]Supplier!$A:$A,[1]Supplier!$B:$B)))=FALSE,O188&lt;&gt;0),LOOKUP(O188,[1]Branch!$A:$A,[1]Branch!$B:$B),IF(M188&lt;&gt;0,LOOKUP(M188,[1]Customer!$A:$A,[1]Customer!$B:$B),IF(N188&lt;&gt;0,LOOKUP(N188,[1]Supplier!$A:$A,[1]Supplier!$B:$B))))),"")</f>
        <v>Nathani Chemicals</v>
      </c>
      <c r="R188" s="4" t="str">
        <f>IFERROR(IF(IF(AND(IF(M188&lt;&gt;0,LOOKUP(M188,[1]Customer!$A:$A,[1]Customer!$V:$V),IF(N188&lt;&gt;0,LOOKUP(N188,[1]Supplier!$A:$A,[1]Supplier!$V:$V)))=FALSE,O188&lt;&gt;0),LOOKUP(O188,[1]Branch!$A:$A,[1]Branch!$V:$V),IF(M188&lt;&gt;0,LOOKUP(M188,[1]Customer!$A:$A,[1]Customer!$V:$V),IF(N188&lt;&gt;0,LOOKUP(N188,[1]Supplier!$A:$A,[1]Supplier!$V:$V))))=FALSE,LOOKUP(P188,[1]Banking!$A:$A,[1]Banking!$C:$C),IF(AND(IF(M188&lt;&gt;0,LOOKUP(M188,[1]Customer!$A:$A,[1]Customer!$V:$V),IF(N188&lt;&gt;0,LOOKUP(N188,[1]Supplier!$A:$A,[1]Supplier!$V:$V)))=FALSE,O188&lt;&gt;0),LOOKUP(O188,[1]Branch!$A:$A,[1]Branch!$V:$V),IF(M188&lt;&gt;0,LOOKUP(M188,[1]Customer!$A:$A,[1]Customer!$V:$V),IF(N188&lt;&gt;0,LOOKUP(N188,[1]Supplier!$A:$A,[1]Supplier!$V:$V))))),"")</f>
        <v>Darmawan</v>
      </c>
      <c r="S188" s="12">
        <f>IFERROR(SUMIF(CREF!A:A,PREF!A188,CREF!G:G),"")</f>
        <v>-206829</v>
      </c>
    </row>
    <row r="189" spans="1:19">
      <c r="A189" s="16">
        <v>188</v>
      </c>
      <c r="B189" s="17">
        <v>41381</v>
      </c>
      <c r="C189" s="16"/>
      <c r="D189" s="16"/>
      <c r="E189" s="16"/>
      <c r="F189" s="16"/>
      <c r="G189" s="16"/>
      <c r="H189" s="16"/>
      <c r="I189" s="16"/>
      <c r="J189" s="16"/>
      <c r="K189" s="16">
        <v>155</v>
      </c>
      <c r="L189" s="16"/>
      <c r="M189" s="16"/>
      <c r="N189" s="16" t="s">
        <v>116</v>
      </c>
      <c r="O189" s="16"/>
      <c r="P189" s="16"/>
      <c r="Q189" s="4" t="str">
        <f>IFERROR(IF(IF(AND(IF(M189&lt;&gt;0,LOOKUP(M189,[1]Customer!$A:$A,[1]Customer!$B:$B),IF(N189&lt;&gt;0,LOOKUP(N189,[1]Supplier!$A:$A,[1]Supplier!$B:$B)))=FALSE,O189&lt;&gt;0),LOOKUP(O189,[1]Branch!$A:$A,[1]Branch!$B:$B),IF(M189&lt;&gt;0,LOOKUP(M189,[1]Customer!$A:$A,[1]Customer!$B:$B),IF(N189&lt;&gt;0,LOOKUP(N189,[1]Supplier!$A:$A,[1]Supplier!$B:$B))))=FALSE,LOOKUP(P189,[1]Banking!$A:$A,[1]Banking!$B:$B),IF(AND(IF(M189&lt;&gt;0,LOOKUP(M189,[1]Customer!$A:$A,[1]Customer!$B:$B),IF(N189&lt;&gt;0,LOOKUP(N189,[1]Supplier!$A:$A,[1]Supplier!$B:$B)))=FALSE,O189&lt;&gt;0),LOOKUP(O189,[1]Branch!$A:$A,[1]Branch!$B:$B),IF(M189&lt;&gt;0,LOOKUP(M189,[1]Customer!$A:$A,[1]Customer!$B:$B),IF(N189&lt;&gt;0,LOOKUP(N189,[1]Supplier!$A:$A,[1]Supplier!$B:$B))))),"")</f>
        <v>Nathani Indonesia</v>
      </c>
      <c r="R189" s="4" t="str">
        <f>IFERROR(IF(IF(AND(IF(M189&lt;&gt;0,LOOKUP(M189,[1]Customer!$A:$A,[1]Customer!$V:$V),IF(N189&lt;&gt;0,LOOKUP(N189,[1]Supplier!$A:$A,[1]Supplier!$V:$V)))=FALSE,O189&lt;&gt;0),LOOKUP(O189,[1]Branch!$A:$A,[1]Branch!$V:$V),IF(M189&lt;&gt;0,LOOKUP(M189,[1]Customer!$A:$A,[1]Customer!$V:$V),IF(N189&lt;&gt;0,LOOKUP(N189,[1]Supplier!$A:$A,[1]Supplier!$V:$V))))=FALSE,LOOKUP(P189,[1]Banking!$A:$A,[1]Banking!$C:$C),IF(AND(IF(M189&lt;&gt;0,LOOKUP(M189,[1]Customer!$A:$A,[1]Customer!$V:$V),IF(N189&lt;&gt;0,LOOKUP(N189,[1]Supplier!$A:$A,[1]Supplier!$V:$V)))=FALSE,O189&lt;&gt;0),LOOKUP(O189,[1]Branch!$A:$A,[1]Branch!$V:$V),IF(M189&lt;&gt;0,LOOKUP(M189,[1]Customer!$A:$A,[1]Customer!$V:$V),IF(N189&lt;&gt;0,LOOKUP(N189,[1]Supplier!$A:$A,[1]Supplier!$V:$V))))),"")</f>
        <v>Agustina Y. Zulkarnain</v>
      </c>
      <c r="S189" s="12">
        <f>IFERROR(SUMIF(CREF!A:A,PREF!A189,CREF!G:G),"")</f>
        <v>-1087667348.98</v>
      </c>
    </row>
    <row r="190" spans="1:19">
      <c r="A190" s="16">
        <v>189</v>
      </c>
      <c r="B190" s="17">
        <v>41381</v>
      </c>
      <c r="C190" s="16"/>
      <c r="D190" s="16"/>
      <c r="E190" s="16"/>
      <c r="F190" s="16"/>
      <c r="G190" s="16"/>
      <c r="H190" s="16"/>
      <c r="I190" s="16"/>
      <c r="J190" s="16"/>
      <c r="K190" s="16">
        <v>156</v>
      </c>
      <c r="L190" s="16"/>
      <c r="M190" s="16"/>
      <c r="N190" s="16" t="s">
        <v>116</v>
      </c>
      <c r="O190" s="16"/>
      <c r="P190" s="16"/>
      <c r="Q190" s="4" t="str">
        <f>IFERROR(IF(IF(AND(IF(M190&lt;&gt;0,LOOKUP(M190,[1]Customer!$A:$A,[1]Customer!$B:$B),IF(N190&lt;&gt;0,LOOKUP(N190,[1]Supplier!$A:$A,[1]Supplier!$B:$B)))=FALSE,O190&lt;&gt;0),LOOKUP(O190,[1]Branch!$A:$A,[1]Branch!$B:$B),IF(M190&lt;&gt;0,LOOKUP(M190,[1]Customer!$A:$A,[1]Customer!$B:$B),IF(N190&lt;&gt;0,LOOKUP(N190,[1]Supplier!$A:$A,[1]Supplier!$B:$B))))=FALSE,LOOKUP(P190,[1]Banking!$A:$A,[1]Banking!$B:$B),IF(AND(IF(M190&lt;&gt;0,LOOKUP(M190,[1]Customer!$A:$A,[1]Customer!$B:$B),IF(N190&lt;&gt;0,LOOKUP(N190,[1]Supplier!$A:$A,[1]Supplier!$B:$B)))=FALSE,O190&lt;&gt;0),LOOKUP(O190,[1]Branch!$A:$A,[1]Branch!$B:$B),IF(M190&lt;&gt;0,LOOKUP(M190,[1]Customer!$A:$A,[1]Customer!$B:$B),IF(N190&lt;&gt;0,LOOKUP(N190,[1]Supplier!$A:$A,[1]Supplier!$B:$B))))),"")</f>
        <v>Nathani Indonesia</v>
      </c>
      <c r="R190" s="4" t="str">
        <f>IFERROR(IF(IF(AND(IF(M190&lt;&gt;0,LOOKUP(M190,[1]Customer!$A:$A,[1]Customer!$V:$V),IF(N190&lt;&gt;0,LOOKUP(N190,[1]Supplier!$A:$A,[1]Supplier!$V:$V)))=FALSE,O190&lt;&gt;0),LOOKUP(O190,[1]Branch!$A:$A,[1]Branch!$V:$V),IF(M190&lt;&gt;0,LOOKUP(M190,[1]Customer!$A:$A,[1]Customer!$V:$V),IF(N190&lt;&gt;0,LOOKUP(N190,[1]Supplier!$A:$A,[1]Supplier!$V:$V))))=FALSE,LOOKUP(P190,[1]Banking!$A:$A,[1]Banking!$C:$C),IF(AND(IF(M190&lt;&gt;0,LOOKUP(M190,[1]Customer!$A:$A,[1]Customer!$V:$V),IF(N190&lt;&gt;0,LOOKUP(N190,[1]Supplier!$A:$A,[1]Supplier!$V:$V)))=FALSE,O190&lt;&gt;0),LOOKUP(O190,[1]Branch!$A:$A,[1]Branch!$V:$V),IF(M190&lt;&gt;0,LOOKUP(M190,[1]Customer!$A:$A,[1]Customer!$V:$V),IF(N190&lt;&gt;0,LOOKUP(N190,[1]Supplier!$A:$A,[1]Supplier!$V:$V))))),"")</f>
        <v>Agustina Y. Zulkarnain</v>
      </c>
      <c r="S190" s="12">
        <f>IFERROR(SUMIF(CREF!A:A,PREF!A190,CREF!G:G),"")</f>
        <v>-1892908257.02</v>
      </c>
    </row>
    <row r="191" spans="1:19">
      <c r="A191" s="16">
        <v>190</v>
      </c>
      <c r="B191" s="17">
        <v>41381</v>
      </c>
      <c r="C191" s="16"/>
      <c r="D191" s="16"/>
      <c r="E191" s="16"/>
      <c r="F191" s="16"/>
      <c r="G191" s="16"/>
      <c r="H191" s="16"/>
      <c r="I191" s="16"/>
      <c r="J191" s="16"/>
      <c r="K191" s="16">
        <v>157</v>
      </c>
      <c r="L191" s="16"/>
      <c r="M191" s="16"/>
      <c r="N191" s="16" t="s">
        <v>116</v>
      </c>
      <c r="O191" s="16"/>
      <c r="P191" s="16"/>
      <c r="Q191" s="4" t="str">
        <f>IFERROR(IF(IF(AND(IF(M191&lt;&gt;0,LOOKUP(M191,[1]Customer!$A:$A,[1]Customer!$B:$B),IF(N191&lt;&gt;0,LOOKUP(N191,[1]Supplier!$A:$A,[1]Supplier!$B:$B)))=FALSE,O191&lt;&gt;0),LOOKUP(O191,[1]Branch!$A:$A,[1]Branch!$B:$B),IF(M191&lt;&gt;0,LOOKUP(M191,[1]Customer!$A:$A,[1]Customer!$B:$B),IF(N191&lt;&gt;0,LOOKUP(N191,[1]Supplier!$A:$A,[1]Supplier!$B:$B))))=FALSE,LOOKUP(P191,[1]Banking!$A:$A,[1]Banking!$B:$B),IF(AND(IF(M191&lt;&gt;0,LOOKUP(M191,[1]Customer!$A:$A,[1]Customer!$B:$B),IF(N191&lt;&gt;0,LOOKUP(N191,[1]Supplier!$A:$A,[1]Supplier!$B:$B)))=FALSE,O191&lt;&gt;0),LOOKUP(O191,[1]Branch!$A:$A,[1]Branch!$B:$B),IF(M191&lt;&gt;0,LOOKUP(M191,[1]Customer!$A:$A,[1]Customer!$B:$B),IF(N191&lt;&gt;0,LOOKUP(N191,[1]Supplier!$A:$A,[1]Supplier!$B:$B))))),"")</f>
        <v>Nathani Indonesia</v>
      </c>
      <c r="R191" s="4" t="str">
        <f>IFERROR(IF(IF(AND(IF(M191&lt;&gt;0,LOOKUP(M191,[1]Customer!$A:$A,[1]Customer!$V:$V),IF(N191&lt;&gt;0,LOOKUP(N191,[1]Supplier!$A:$A,[1]Supplier!$V:$V)))=FALSE,O191&lt;&gt;0),LOOKUP(O191,[1]Branch!$A:$A,[1]Branch!$V:$V),IF(M191&lt;&gt;0,LOOKUP(M191,[1]Customer!$A:$A,[1]Customer!$V:$V),IF(N191&lt;&gt;0,LOOKUP(N191,[1]Supplier!$A:$A,[1]Supplier!$V:$V))))=FALSE,LOOKUP(P191,[1]Banking!$A:$A,[1]Banking!$C:$C),IF(AND(IF(M191&lt;&gt;0,LOOKUP(M191,[1]Customer!$A:$A,[1]Customer!$V:$V),IF(N191&lt;&gt;0,LOOKUP(N191,[1]Supplier!$A:$A,[1]Supplier!$V:$V)))=FALSE,O191&lt;&gt;0),LOOKUP(O191,[1]Branch!$A:$A,[1]Branch!$V:$V),IF(M191&lt;&gt;0,LOOKUP(M191,[1]Customer!$A:$A,[1]Customer!$V:$V),IF(N191&lt;&gt;0,LOOKUP(N191,[1]Supplier!$A:$A,[1]Supplier!$V:$V))))),"")</f>
        <v>Agustina Y. Zulkarnain</v>
      </c>
      <c r="S191" s="12">
        <f>IFERROR(SUMIF(CREF!A:A,PREF!A191,CREF!G:G),"")</f>
        <v>-175347714</v>
      </c>
    </row>
    <row r="192" spans="1:19">
      <c r="A192" s="16">
        <v>191</v>
      </c>
      <c r="B192" s="17">
        <v>41381</v>
      </c>
      <c r="C192" s="16"/>
      <c r="D192" s="16" t="s">
        <v>459</v>
      </c>
      <c r="E192" s="16"/>
      <c r="F192" s="16"/>
      <c r="G192" s="16"/>
      <c r="H192" s="16"/>
      <c r="I192" s="16"/>
      <c r="J192" s="16">
        <v>33</v>
      </c>
      <c r="K192" s="16"/>
      <c r="L192" s="16"/>
      <c r="M192" s="16" t="s">
        <v>117</v>
      </c>
      <c r="N192" s="16"/>
      <c r="O192" s="16"/>
      <c r="P192" s="16"/>
      <c r="Q192" s="4" t="str">
        <f>IFERROR(IF(IF(AND(IF(M192&lt;&gt;0,LOOKUP(M192,[1]Customer!$A:$A,[1]Customer!$B:$B),IF(N192&lt;&gt;0,LOOKUP(N192,[1]Supplier!$A:$A,[1]Supplier!$B:$B)))=FALSE,O192&lt;&gt;0),LOOKUP(O192,[1]Branch!$A:$A,[1]Branch!$B:$B),IF(M192&lt;&gt;0,LOOKUP(M192,[1]Customer!$A:$A,[1]Customer!$B:$B),IF(N192&lt;&gt;0,LOOKUP(N192,[1]Supplier!$A:$A,[1]Supplier!$B:$B))))=FALSE,LOOKUP(P192,[1]Banking!$A:$A,[1]Banking!$B:$B),IF(AND(IF(M192&lt;&gt;0,LOOKUP(M192,[1]Customer!$A:$A,[1]Customer!$B:$B),IF(N192&lt;&gt;0,LOOKUP(N192,[1]Supplier!$A:$A,[1]Supplier!$B:$B)))=FALSE,O192&lt;&gt;0),LOOKUP(O192,[1]Branch!$A:$A,[1]Branch!$B:$B),IF(M192&lt;&gt;0,LOOKUP(M192,[1]Customer!$A:$A,[1]Customer!$B:$B),IF(N192&lt;&gt;0,LOOKUP(N192,[1]Supplier!$A:$A,[1]Supplier!$B:$B))))),"")</f>
        <v>Nathani Indonesia</v>
      </c>
      <c r="R192" s="4" t="str">
        <f>IFERROR(IF(IF(AND(IF(M192&lt;&gt;0,LOOKUP(M192,[1]Customer!$A:$A,[1]Customer!$V:$V),IF(N192&lt;&gt;0,LOOKUP(N192,[1]Supplier!$A:$A,[1]Supplier!$V:$V)))=FALSE,O192&lt;&gt;0),LOOKUP(O192,[1]Branch!$A:$A,[1]Branch!$V:$V),IF(M192&lt;&gt;0,LOOKUP(M192,[1]Customer!$A:$A,[1]Customer!$V:$V),IF(N192&lt;&gt;0,LOOKUP(N192,[1]Supplier!$A:$A,[1]Supplier!$V:$V))))=FALSE,LOOKUP(P192,[1]Banking!$A:$A,[1]Banking!$C:$C),IF(AND(IF(M192&lt;&gt;0,LOOKUP(M192,[1]Customer!$A:$A,[1]Customer!$V:$V),IF(N192&lt;&gt;0,LOOKUP(N192,[1]Supplier!$A:$A,[1]Supplier!$V:$V)))=FALSE,O192&lt;&gt;0),LOOKUP(O192,[1]Branch!$A:$A,[1]Branch!$V:$V),IF(M192&lt;&gt;0,LOOKUP(M192,[1]Customer!$A:$A,[1]Customer!$V:$V),IF(N192&lt;&gt;0,LOOKUP(N192,[1]Supplier!$A:$A,[1]Supplier!$V:$V))))),"")</f>
        <v>Agustina Y. Zulkarnain</v>
      </c>
      <c r="S192" s="12">
        <f>IFERROR(SUMIF(CREF!A:A,PREF!A192,CREF!G:G),"")</f>
        <v>217194560</v>
      </c>
    </row>
    <row r="193" spans="1:19">
      <c r="A193" s="16">
        <v>192</v>
      </c>
      <c r="B193" s="17">
        <v>41381</v>
      </c>
      <c r="C193" s="16"/>
      <c r="D193" s="16" t="s">
        <v>460</v>
      </c>
      <c r="E193" s="16"/>
      <c r="F193" s="16"/>
      <c r="G193" s="16"/>
      <c r="H193" s="16"/>
      <c r="I193" s="16"/>
      <c r="J193" s="16">
        <v>34</v>
      </c>
      <c r="K193" s="16"/>
      <c r="L193" s="16"/>
      <c r="M193" s="16" t="s">
        <v>117</v>
      </c>
      <c r="N193" s="16"/>
      <c r="O193" s="16"/>
      <c r="P193" s="16"/>
      <c r="Q193" s="4" t="str">
        <f>IFERROR(IF(IF(AND(IF(M193&lt;&gt;0,LOOKUP(M193,[1]Customer!$A:$A,[1]Customer!$B:$B),IF(N193&lt;&gt;0,LOOKUP(N193,[1]Supplier!$A:$A,[1]Supplier!$B:$B)))=FALSE,O193&lt;&gt;0),LOOKUP(O193,[1]Branch!$A:$A,[1]Branch!$B:$B),IF(M193&lt;&gt;0,LOOKUP(M193,[1]Customer!$A:$A,[1]Customer!$B:$B),IF(N193&lt;&gt;0,LOOKUP(N193,[1]Supplier!$A:$A,[1]Supplier!$B:$B))))=FALSE,LOOKUP(P193,[1]Banking!$A:$A,[1]Banking!$B:$B),IF(AND(IF(M193&lt;&gt;0,LOOKUP(M193,[1]Customer!$A:$A,[1]Customer!$B:$B),IF(N193&lt;&gt;0,LOOKUP(N193,[1]Supplier!$A:$A,[1]Supplier!$B:$B)))=FALSE,O193&lt;&gt;0),LOOKUP(O193,[1]Branch!$A:$A,[1]Branch!$B:$B),IF(M193&lt;&gt;0,LOOKUP(M193,[1]Customer!$A:$A,[1]Customer!$B:$B),IF(N193&lt;&gt;0,LOOKUP(N193,[1]Supplier!$A:$A,[1]Supplier!$B:$B))))),"")</f>
        <v>Nathani Indonesia</v>
      </c>
      <c r="R193" s="4" t="str">
        <f>IFERROR(IF(IF(AND(IF(M193&lt;&gt;0,LOOKUP(M193,[1]Customer!$A:$A,[1]Customer!$V:$V),IF(N193&lt;&gt;0,LOOKUP(N193,[1]Supplier!$A:$A,[1]Supplier!$V:$V)))=FALSE,O193&lt;&gt;0),LOOKUP(O193,[1]Branch!$A:$A,[1]Branch!$V:$V),IF(M193&lt;&gt;0,LOOKUP(M193,[1]Customer!$A:$A,[1]Customer!$V:$V),IF(N193&lt;&gt;0,LOOKUP(N193,[1]Supplier!$A:$A,[1]Supplier!$V:$V))))=FALSE,LOOKUP(P193,[1]Banking!$A:$A,[1]Banking!$C:$C),IF(AND(IF(M193&lt;&gt;0,LOOKUP(M193,[1]Customer!$A:$A,[1]Customer!$V:$V),IF(N193&lt;&gt;0,LOOKUP(N193,[1]Supplier!$A:$A,[1]Supplier!$V:$V)))=FALSE,O193&lt;&gt;0),LOOKUP(O193,[1]Branch!$A:$A,[1]Branch!$V:$V),IF(M193&lt;&gt;0,LOOKUP(M193,[1]Customer!$A:$A,[1]Customer!$V:$V),IF(N193&lt;&gt;0,LOOKUP(N193,[1]Supplier!$A:$A,[1]Supplier!$V:$V))))),"")</f>
        <v>Agustina Y. Zulkarnain</v>
      </c>
      <c r="S193" s="12">
        <f>IFERROR(SUMIF(CREF!A:A,PREF!A193,CREF!G:G),"")</f>
        <v>62236825</v>
      </c>
    </row>
    <row r="194" spans="1:19">
      <c r="A194" s="16">
        <v>193</v>
      </c>
      <c r="B194" s="17">
        <v>41381</v>
      </c>
      <c r="C194" s="16"/>
      <c r="D194" s="16" t="s">
        <v>461</v>
      </c>
      <c r="E194" s="16"/>
      <c r="F194" s="16"/>
      <c r="G194" s="16"/>
      <c r="H194" s="16"/>
      <c r="I194" s="16"/>
      <c r="J194" s="16">
        <v>35</v>
      </c>
      <c r="K194" s="16"/>
      <c r="L194" s="16"/>
      <c r="M194" s="16" t="s">
        <v>117</v>
      </c>
      <c r="N194" s="16"/>
      <c r="O194" s="16"/>
      <c r="P194" s="16"/>
      <c r="Q194" s="4" t="str">
        <f>IFERROR(IF(IF(AND(IF(M194&lt;&gt;0,LOOKUP(M194,[1]Customer!$A:$A,[1]Customer!$B:$B),IF(N194&lt;&gt;0,LOOKUP(N194,[1]Supplier!$A:$A,[1]Supplier!$B:$B)))=FALSE,O194&lt;&gt;0),LOOKUP(O194,[1]Branch!$A:$A,[1]Branch!$B:$B),IF(M194&lt;&gt;0,LOOKUP(M194,[1]Customer!$A:$A,[1]Customer!$B:$B),IF(N194&lt;&gt;0,LOOKUP(N194,[1]Supplier!$A:$A,[1]Supplier!$B:$B))))=FALSE,LOOKUP(P194,[1]Banking!$A:$A,[1]Banking!$B:$B),IF(AND(IF(M194&lt;&gt;0,LOOKUP(M194,[1]Customer!$A:$A,[1]Customer!$B:$B),IF(N194&lt;&gt;0,LOOKUP(N194,[1]Supplier!$A:$A,[1]Supplier!$B:$B)))=FALSE,O194&lt;&gt;0),LOOKUP(O194,[1]Branch!$A:$A,[1]Branch!$B:$B),IF(M194&lt;&gt;0,LOOKUP(M194,[1]Customer!$A:$A,[1]Customer!$B:$B),IF(N194&lt;&gt;0,LOOKUP(N194,[1]Supplier!$A:$A,[1]Supplier!$B:$B))))),"")</f>
        <v>Nathani Indonesia</v>
      </c>
      <c r="R194" s="4" t="str">
        <f>IFERROR(IF(IF(AND(IF(M194&lt;&gt;0,LOOKUP(M194,[1]Customer!$A:$A,[1]Customer!$V:$V),IF(N194&lt;&gt;0,LOOKUP(N194,[1]Supplier!$A:$A,[1]Supplier!$V:$V)))=FALSE,O194&lt;&gt;0),LOOKUP(O194,[1]Branch!$A:$A,[1]Branch!$V:$V),IF(M194&lt;&gt;0,LOOKUP(M194,[1]Customer!$A:$A,[1]Customer!$V:$V),IF(N194&lt;&gt;0,LOOKUP(N194,[1]Supplier!$A:$A,[1]Supplier!$V:$V))))=FALSE,LOOKUP(P194,[1]Banking!$A:$A,[1]Banking!$C:$C),IF(AND(IF(M194&lt;&gt;0,LOOKUP(M194,[1]Customer!$A:$A,[1]Customer!$V:$V),IF(N194&lt;&gt;0,LOOKUP(N194,[1]Supplier!$A:$A,[1]Supplier!$V:$V)))=FALSE,O194&lt;&gt;0),LOOKUP(O194,[1]Branch!$A:$A,[1]Branch!$V:$V),IF(M194&lt;&gt;0,LOOKUP(M194,[1]Customer!$A:$A,[1]Customer!$V:$V),IF(N194&lt;&gt;0,LOOKUP(N194,[1]Supplier!$A:$A,[1]Supplier!$V:$V))))),"")</f>
        <v>Agustina Y. Zulkarnain</v>
      </c>
      <c r="S194" s="12">
        <f>IFERROR(SUMIF(CREF!A:A,PREF!A194,CREF!G:G),"")</f>
        <v>115950731</v>
      </c>
    </row>
    <row r="195" spans="1:19">
      <c r="A195" s="16">
        <v>194</v>
      </c>
      <c r="B195" s="17">
        <v>41381</v>
      </c>
      <c r="C195" s="16"/>
      <c r="D195" s="16" t="s">
        <v>447</v>
      </c>
      <c r="E195" s="16"/>
      <c r="F195" s="16"/>
      <c r="G195" s="16"/>
      <c r="H195" s="16"/>
      <c r="I195" s="16"/>
      <c r="J195" s="16">
        <v>36</v>
      </c>
      <c r="K195" s="16"/>
      <c r="L195" s="16"/>
      <c r="M195" s="16" t="s">
        <v>117</v>
      </c>
      <c r="N195" s="16"/>
      <c r="O195" s="16"/>
      <c r="P195" s="16"/>
      <c r="Q195" s="4" t="str">
        <f>IFERROR(IF(IF(AND(IF(M195&lt;&gt;0,LOOKUP(M195,[1]Customer!$A:$A,[1]Customer!$B:$B),IF(N195&lt;&gt;0,LOOKUP(N195,[1]Supplier!$A:$A,[1]Supplier!$B:$B)))=FALSE,O195&lt;&gt;0),LOOKUP(O195,[1]Branch!$A:$A,[1]Branch!$B:$B),IF(M195&lt;&gt;0,LOOKUP(M195,[1]Customer!$A:$A,[1]Customer!$B:$B),IF(N195&lt;&gt;0,LOOKUP(N195,[1]Supplier!$A:$A,[1]Supplier!$B:$B))))=FALSE,LOOKUP(P195,[1]Banking!$A:$A,[1]Banking!$B:$B),IF(AND(IF(M195&lt;&gt;0,LOOKUP(M195,[1]Customer!$A:$A,[1]Customer!$B:$B),IF(N195&lt;&gt;0,LOOKUP(N195,[1]Supplier!$A:$A,[1]Supplier!$B:$B)))=FALSE,O195&lt;&gt;0),LOOKUP(O195,[1]Branch!$A:$A,[1]Branch!$B:$B),IF(M195&lt;&gt;0,LOOKUP(M195,[1]Customer!$A:$A,[1]Customer!$B:$B),IF(N195&lt;&gt;0,LOOKUP(N195,[1]Supplier!$A:$A,[1]Supplier!$B:$B))))),"")</f>
        <v>Nathani Indonesia</v>
      </c>
      <c r="R195" s="4" t="str">
        <f>IFERROR(IF(IF(AND(IF(M195&lt;&gt;0,LOOKUP(M195,[1]Customer!$A:$A,[1]Customer!$V:$V),IF(N195&lt;&gt;0,LOOKUP(N195,[1]Supplier!$A:$A,[1]Supplier!$V:$V)))=FALSE,O195&lt;&gt;0),LOOKUP(O195,[1]Branch!$A:$A,[1]Branch!$V:$V),IF(M195&lt;&gt;0,LOOKUP(M195,[1]Customer!$A:$A,[1]Customer!$V:$V),IF(N195&lt;&gt;0,LOOKUP(N195,[1]Supplier!$A:$A,[1]Supplier!$V:$V))))=FALSE,LOOKUP(P195,[1]Banking!$A:$A,[1]Banking!$C:$C),IF(AND(IF(M195&lt;&gt;0,LOOKUP(M195,[1]Customer!$A:$A,[1]Customer!$V:$V),IF(N195&lt;&gt;0,LOOKUP(N195,[1]Supplier!$A:$A,[1]Supplier!$V:$V)))=FALSE,O195&lt;&gt;0),LOOKUP(O195,[1]Branch!$A:$A,[1]Branch!$V:$V),IF(M195&lt;&gt;0,LOOKUP(M195,[1]Customer!$A:$A,[1]Customer!$V:$V),IF(N195&lt;&gt;0,LOOKUP(N195,[1]Supplier!$A:$A,[1]Supplier!$V:$V))))),"")</f>
        <v>Agustina Y. Zulkarnain</v>
      </c>
      <c r="S195" s="12">
        <f>IFERROR(SUMIF(CREF!A:A,PREF!A195,CREF!G:G),"")</f>
        <v>134471106</v>
      </c>
    </row>
    <row r="196" spans="1:19">
      <c r="A196" s="16">
        <v>195</v>
      </c>
      <c r="B196" s="17">
        <v>41381</v>
      </c>
      <c r="C196" s="16"/>
      <c r="D196" s="16" t="s">
        <v>448</v>
      </c>
      <c r="E196" s="16"/>
      <c r="F196" s="16"/>
      <c r="G196" s="16"/>
      <c r="H196" s="16"/>
      <c r="I196" s="16"/>
      <c r="J196" s="16">
        <v>37</v>
      </c>
      <c r="K196" s="16"/>
      <c r="L196" s="16"/>
      <c r="M196" s="16" t="s">
        <v>117</v>
      </c>
      <c r="N196" s="16"/>
      <c r="O196" s="16"/>
      <c r="P196" s="16"/>
      <c r="Q196" s="4" t="str">
        <f>IFERROR(IF(IF(AND(IF(M196&lt;&gt;0,LOOKUP(M196,[1]Customer!$A:$A,[1]Customer!$B:$B),IF(N196&lt;&gt;0,LOOKUP(N196,[1]Supplier!$A:$A,[1]Supplier!$B:$B)))=FALSE,O196&lt;&gt;0),LOOKUP(O196,[1]Branch!$A:$A,[1]Branch!$B:$B),IF(M196&lt;&gt;0,LOOKUP(M196,[1]Customer!$A:$A,[1]Customer!$B:$B),IF(N196&lt;&gt;0,LOOKUP(N196,[1]Supplier!$A:$A,[1]Supplier!$B:$B))))=FALSE,LOOKUP(P196,[1]Banking!$A:$A,[1]Banking!$B:$B),IF(AND(IF(M196&lt;&gt;0,LOOKUP(M196,[1]Customer!$A:$A,[1]Customer!$B:$B),IF(N196&lt;&gt;0,LOOKUP(N196,[1]Supplier!$A:$A,[1]Supplier!$B:$B)))=FALSE,O196&lt;&gt;0),LOOKUP(O196,[1]Branch!$A:$A,[1]Branch!$B:$B),IF(M196&lt;&gt;0,LOOKUP(M196,[1]Customer!$A:$A,[1]Customer!$B:$B),IF(N196&lt;&gt;0,LOOKUP(N196,[1]Supplier!$A:$A,[1]Supplier!$B:$B))))),"")</f>
        <v>Nathani Indonesia</v>
      </c>
      <c r="R196" s="4" t="str">
        <f>IFERROR(IF(IF(AND(IF(M196&lt;&gt;0,LOOKUP(M196,[1]Customer!$A:$A,[1]Customer!$V:$V),IF(N196&lt;&gt;0,LOOKUP(N196,[1]Supplier!$A:$A,[1]Supplier!$V:$V)))=FALSE,O196&lt;&gt;0),LOOKUP(O196,[1]Branch!$A:$A,[1]Branch!$V:$V),IF(M196&lt;&gt;0,LOOKUP(M196,[1]Customer!$A:$A,[1]Customer!$V:$V),IF(N196&lt;&gt;0,LOOKUP(N196,[1]Supplier!$A:$A,[1]Supplier!$V:$V))))=FALSE,LOOKUP(P196,[1]Banking!$A:$A,[1]Banking!$C:$C),IF(AND(IF(M196&lt;&gt;0,LOOKUP(M196,[1]Customer!$A:$A,[1]Customer!$V:$V),IF(N196&lt;&gt;0,LOOKUP(N196,[1]Supplier!$A:$A,[1]Supplier!$V:$V)))=FALSE,O196&lt;&gt;0),LOOKUP(O196,[1]Branch!$A:$A,[1]Branch!$V:$V),IF(M196&lt;&gt;0,LOOKUP(M196,[1]Customer!$A:$A,[1]Customer!$V:$V),IF(N196&lt;&gt;0,LOOKUP(N196,[1]Supplier!$A:$A,[1]Supplier!$V:$V))))),"")</f>
        <v>Agustina Y. Zulkarnain</v>
      </c>
      <c r="S196" s="12">
        <f>IFERROR(SUMIF(CREF!A:A,PREF!A196,CREF!G:G),"")</f>
        <v>141704110</v>
      </c>
    </row>
    <row r="197" spans="1:19">
      <c r="A197" s="16">
        <v>196</v>
      </c>
      <c r="B197" s="17">
        <v>41381</v>
      </c>
      <c r="C197" s="16"/>
      <c r="D197" s="16" t="s">
        <v>449</v>
      </c>
      <c r="E197" s="16"/>
      <c r="F197" s="16"/>
      <c r="G197" s="16"/>
      <c r="H197" s="16"/>
      <c r="I197" s="16"/>
      <c r="J197" s="16">
        <v>38</v>
      </c>
      <c r="K197" s="16"/>
      <c r="L197" s="16"/>
      <c r="M197" s="16" t="s">
        <v>117</v>
      </c>
      <c r="N197" s="16"/>
      <c r="O197" s="16"/>
      <c r="P197" s="16"/>
      <c r="Q197" s="4" t="str">
        <f>IFERROR(IF(IF(AND(IF(M197&lt;&gt;0,LOOKUP(M197,[1]Customer!$A:$A,[1]Customer!$B:$B),IF(N197&lt;&gt;0,LOOKUP(N197,[1]Supplier!$A:$A,[1]Supplier!$B:$B)))=FALSE,O197&lt;&gt;0),LOOKUP(O197,[1]Branch!$A:$A,[1]Branch!$B:$B),IF(M197&lt;&gt;0,LOOKUP(M197,[1]Customer!$A:$A,[1]Customer!$B:$B),IF(N197&lt;&gt;0,LOOKUP(N197,[1]Supplier!$A:$A,[1]Supplier!$B:$B))))=FALSE,LOOKUP(P197,[1]Banking!$A:$A,[1]Banking!$B:$B),IF(AND(IF(M197&lt;&gt;0,LOOKUP(M197,[1]Customer!$A:$A,[1]Customer!$B:$B),IF(N197&lt;&gt;0,LOOKUP(N197,[1]Supplier!$A:$A,[1]Supplier!$B:$B)))=FALSE,O197&lt;&gt;0),LOOKUP(O197,[1]Branch!$A:$A,[1]Branch!$B:$B),IF(M197&lt;&gt;0,LOOKUP(M197,[1]Customer!$A:$A,[1]Customer!$B:$B),IF(N197&lt;&gt;0,LOOKUP(N197,[1]Supplier!$A:$A,[1]Supplier!$B:$B))))),"")</f>
        <v>Nathani Indonesia</v>
      </c>
      <c r="R197" s="4" t="str">
        <f>IFERROR(IF(IF(AND(IF(M197&lt;&gt;0,LOOKUP(M197,[1]Customer!$A:$A,[1]Customer!$V:$V),IF(N197&lt;&gt;0,LOOKUP(N197,[1]Supplier!$A:$A,[1]Supplier!$V:$V)))=FALSE,O197&lt;&gt;0),LOOKUP(O197,[1]Branch!$A:$A,[1]Branch!$V:$V),IF(M197&lt;&gt;0,LOOKUP(M197,[1]Customer!$A:$A,[1]Customer!$V:$V),IF(N197&lt;&gt;0,LOOKUP(N197,[1]Supplier!$A:$A,[1]Supplier!$V:$V))))=FALSE,LOOKUP(P197,[1]Banking!$A:$A,[1]Banking!$C:$C),IF(AND(IF(M197&lt;&gt;0,LOOKUP(M197,[1]Customer!$A:$A,[1]Customer!$V:$V),IF(N197&lt;&gt;0,LOOKUP(N197,[1]Supplier!$A:$A,[1]Supplier!$V:$V)))=FALSE,O197&lt;&gt;0),LOOKUP(O197,[1]Branch!$A:$A,[1]Branch!$V:$V),IF(M197&lt;&gt;0,LOOKUP(M197,[1]Customer!$A:$A,[1]Customer!$V:$V),IF(N197&lt;&gt;0,LOOKUP(N197,[1]Supplier!$A:$A,[1]Supplier!$V:$V))))),"")</f>
        <v>Agustina Y. Zulkarnain</v>
      </c>
      <c r="S197" s="12">
        <f>IFERROR(SUMIF(CREF!A:A,PREF!A197,CREF!G:G),"")</f>
        <v>141729500</v>
      </c>
    </row>
    <row r="198" spans="1:19">
      <c r="A198" s="16">
        <v>197</v>
      </c>
      <c r="B198" s="17">
        <v>41381</v>
      </c>
      <c r="C198" s="16"/>
      <c r="D198" s="16" t="s">
        <v>450</v>
      </c>
      <c r="E198" s="16"/>
      <c r="F198" s="16"/>
      <c r="G198" s="16"/>
      <c r="H198" s="16"/>
      <c r="I198" s="16"/>
      <c r="J198" s="16">
        <v>39</v>
      </c>
      <c r="K198" s="16"/>
      <c r="L198" s="16"/>
      <c r="M198" s="16" t="s">
        <v>117</v>
      </c>
      <c r="N198" s="16"/>
      <c r="O198" s="16"/>
      <c r="P198" s="16"/>
      <c r="Q198" s="4" t="str">
        <f>IFERROR(IF(IF(AND(IF(M198&lt;&gt;0,LOOKUP(M198,[1]Customer!$A:$A,[1]Customer!$B:$B),IF(N198&lt;&gt;0,LOOKUP(N198,[1]Supplier!$A:$A,[1]Supplier!$B:$B)))=FALSE,O198&lt;&gt;0),LOOKUP(O198,[1]Branch!$A:$A,[1]Branch!$B:$B),IF(M198&lt;&gt;0,LOOKUP(M198,[1]Customer!$A:$A,[1]Customer!$B:$B),IF(N198&lt;&gt;0,LOOKUP(N198,[1]Supplier!$A:$A,[1]Supplier!$B:$B))))=FALSE,LOOKUP(P198,[1]Banking!$A:$A,[1]Banking!$B:$B),IF(AND(IF(M198&lt;&gt;0,LOOKUP(M198,[1]Customer!$A:$A,[1]Customer!$B:$B),IF(N198&lt;&gt;0,LOOKUP(N198,[1]Supplier!$A:$A,[1]Supplier!$B:$B)))=FALSE,O198&lt;&gt;0),LOOKUP(O198,[1]Branch!$A:$A,[1]Branch!$B:$B),IF(M198&lt;&gt;0,LOOKUP(M198,[1]Customer!$A:$A,[1]Customer!$B:$B),IF(N198&lt;&gt;0,LOOKUP(N198,[1]Supplier!$A:$A,[1]Supplier!$B:$B))))),"")</f>
        <v>Nathani Indonesia</v>
      </c>
      <c r="R198" s="4" t="str">
        <f>IFERROR(IF(IF(AND(IF(M198&lt;&gt;0,LOOKUP(M198,[1]Customer!$A:$A,[1]Customer!$V:$V),IF(N198&lt;&gt;0,LOOKUP(N198,[1]Supplier!$A:$A,[1]Supplier!$V:$V)))=FALSE,O198&lt;&gt;0),LOOKUP(O198,[1]Branch!$A:$A,[1]Branch!$V:$V),IF(M198&lt;&gt;0,LOOKUP(M198,[1]Customer!$A:$A,[1]Customer!$V:$V),IF(N198&lt;&gt;0,LOOKUP(N198,[1]Supplier!$A:$A,[1]Supplier!$V:$V))))=FALSE,LOOKUP(P198,[1]Banking!$A:$A,[1]Banking!$C:$C),IF(AND(IF(M198&lt;&gt;0,LOOKUP(M198,[1]Customer!$A:$A,[1]Customer!$V:$V),IF(N198&lt;&gt;0,LOOKUP(N198,[1]Supplier!$A:$A,[1]Supplier!$V:$V)))=FALSE,O198&lt;&gt;0),LOOKUP(O198,[1]Branch!$A:$A,[1]Branch!$V:$V),IF(M198&lt;&gt;0,LOOKUP(M198,[1]Customer!$A:$A,[1]Customer!$V:$V),IF(N198&lt;&gt;0,LOOKUP(N198,[1]Supplier!$A:$A,[1]Supplier!$V:$V))))),"")</f>
        <v>Agustina Y. Zulkarnain</v>
      </c>
      <c r="S198" s="12">
        <f>IFERROR(SUMIF(CREF!A:A,PREF!A198,CREF!G:G),"")</f>
        <v>155076979</v>
      </c>
    </row>
    <row r="199" spans="1:19">
      <c r="A199" s="16">
        <v>198</v>
      </c>
      <c r="B199" s="17">
        <v>41381</v>
      </c>
      <c r="C199" s="16"/>
      <c r="D199" s="16" t="s">
        <v>451</v>
      </c>
      <c r="E199" s="16"/>
      <c r="F199" s="16"/>
      <c r="G199" s="16"/>
      <c r="H199" s="16"/>
      <c r="I199" s="16"/>
      <c r="J199" s="16">
        <v>40</v>
      </c>
      <c r="K199" s="16"/>
      <c r="L199" s="16"/>
      <c r="M199" s="16" t="s">
        <v>117</v>
      </c>
      <c r="N199" s="16"/>
      <c r="O199" s="16"/>
      <c r="P199" s="16"/>
      <c r="Q199" s="4" t="str">
        <f>IFERROR(IF(IF(AND(IF(M199&lt;&gt;0,LOOKUP(M199,[1]Customer!$A:$A,[1]Customer!$B:$B),IF(N199&lt;&gt;0,LOOKUP(N199,[1]Supplier!$A:$A,[1]Supplier!$B:$B)))=FALSE,O199&lt;&gt;0),LOOKUP(O199,[1]Branch!$A:$A,[1]Branch!$B:$B),IF(M199&lt;&gt;0,LOOKUP(M199,[1]Customer!$A:$A,[1]Customer!$B:$B),IF(N199&lt;&gt;0,LOOKUP(N199,[1]Supplier!$A:$A,[1]Supplier!$B:$B))))=FALSE,LOOKUP(P199,[1]Banking!$A:$A,[1]Banking!$B:$B),IF(AND(IF(M199&lt;&gt;0,LOOKUP(M199,[1]Customer!$A:$A,[1]Customer!$B:$B),IF(N199&lt;&gt;0,LOOKUP(N199,[1]Supplier!$A:$A,[1]Supplier!$B:$B)))=FALSE,O199&lt;&gt;0),LOOKUP(O199,[1]Branch!$A:$A,[1]Branch!$B:$B),IF(M199&lt;&gt;0,LOOKUP(M199,[1]Customer!$A:$A,[1]Customer!$B:$B),IF(N199&lt;&gt;0,LOOKUP(N199,[1]Supplier!$A:$A,[1]Supplier!$B:$B))))),"")</f>
        <v>Nathani Indonesia</v>
      </c>
      <c r="R199" s="4" t="str">
        <f>IFERROR(IF(IF(AND(IF(M199&lt;&gt;0,LOOKUP(M199,[1]Customer!$A:$A,[1]Customer!$V:$V),IF(N199&lt;&gt;0,LOOKUP(N199,[1]Supplier!$A:$A,[1]Supplier!$V:$V)))=FALSE,O199&lt;&gt;0),LOOKUP(O199,[1]Branch!$A:$A,[1]Branch!$V:$V),IF(M199&lt;&gt;0,LOOKUP(M199,[1]Customer!$A:$A,[1]Customer!$V:$V),IF(N199&lt;&gt;0,LOOKUP(N199,[1]Supplier!$A:$A,[1]Supplier!$V:$V))))=FALSE,LOOKUP(P199,[1]Banking!$A:$A,[1]Banking!$C:$C),IF(AND(IF(M199&lt;&gt;0,LOOKUP(M199,[1]Customer!$A:$A,[1]Customer!$V:$V),IF(N199&lt;&gt;0,LOOKUP(N199,[1]Supplier!$A:$A,[1]Supplier!$V:$V)))=FALSE,O199&lt;&gt;0),LOOKUP(O199,[1]Branch!$A:$A,[1]Branch!$V:$V),IF(M199&lt;&gt;0,LOOKUP(M199,[1]Customer!$A:$A,[1]Customer!$V:$V),IF(N199&lt;&gt;0,LOOKUP(N199,[1]Supplier!$A:$A,[1]Supplier!$V:$V))))),"")</f>
        <v>Agustina Y. Zulkarnain</v>
      </c>
      <c r="S199" s="12">
        <f>IFERROR(SUMIF(CREF!A:A,PREF!A199,CREF!G:G),"")</f>
        <v>99462964</v>
      </c>
    </row>
    <row r="200" spans="1:19">
      <c r="A200" s="16">
        <v>199</v>
      </c>
      <c r="B200" s="17">
        <v>41381</v>
      </c>
      <c r="C200" s="16"/>
      <c r="D200" s="16" t="s">
        <v>452</v>
      </c>
      <c r="E200" s="16"/>
      <c r="F200" s="16"/>
      <c r="G200" s="16"/>
      <c r="H200" s="16"/>
      <c r="I200" s="16"/>
      <c r="J200" s="16">
        <v>41</v>
      </c>
      <c r="K200" s="16"/>
      <c r="L200" s="16"/>
      <c r="M200" s="16" t="s">
        <v>117</v>
      </c>
      <c r="N200" s="16"/>
      <c r="O200" s="16"/>
      <c r="P200" s="16"/>
      <c r="Q200" s="4" t="str">
        <f>IFERROR(IF(IF(AND(IF(M200&lt;&gt;0,LOOKUP(M200,[1]Customer!$A:$A,[1]Customer!$B:$B),IF(N200&lt;&gt;0,LOOKUP(N200,[1]Supplier!$A:$A,[1]Supplier!$B:$B)))=FALSE,O200&lt;&gt;0),LOOKUP(O200,[1]Branch!$A:$A,[1]Branch!$B:$B),IF(M200&lt;&gt;0,LOOKUP(M200,[1]Customer!$A:$A,[1]Customer!$B:$B),IF(N200&lt;&gt;0,LOOKUP(N200,[1]Supplier!$A:$A,[1]Supplier!$B:$B))))=FALSE,LOOKUP(P200,[1]Banking!$A:$A,[1]Banking!$B:$B),IF(AND(IF(M200&lt;&gt;0,LOOKUP(M200,[1]Customer!$A:$A,[1]Customer!$B:$B),IF(N200&lt;&gt;0,LOOKUP(N200,[1]Supplier!$A:$A,[1]Supplier!$B:$B)))=FALSE,O200&lt;&gt;0),LOOKUP(O200,[1]Branch!$A:$A,[1]Branch!$B:$B),IF(M200&lt;&gt;0,LOOKUP(M200,[1]Customer!$A:$A,[1]Customer!$B:$B),IF(N200&lt;&gt;0,LOOKUP(N200,[1]Supplier!$A:$A,[1]Supplier!$B:$B))))),"")</f>
        <v>Nathani Indonesia</v>
      </c>
      <c r="R200" s="4" t="str">
        <f>IFERROR(IF(IF(AND(IF(M200&lt;&gt;0,LOOKUP(M200,[1]Customer!$A:$A,[1]Customer!$V:$V),IF(N200&lt;&gt;0,LOOKUP(N200,[1]Supplier!$A:$A,[1]Supplier!$V:$V)))=FALSE,O200&lt;&gt;0),LOOKUP(O200,[1]Branch!$A:$A,[1]Branch!$V:$V),IF(M200&lt;&gt;0,LOOKUP(M200,[1]Customer!$A:$A,[1]Customer!$V:$V),IF(N200&lt;&gt;0,LOOKUP(N200,[1]Supplier!$A:$A,[1]Supplier!$V:$V))))=FALSE,LOOKUP(P200,[1]Banking!$A:$A,[1]Banking!$C:$C),IF(AND(IF(M200&lt;&gt;0,LOOKUP(M200,[1]Customer!$A:$A,[1]Customer!$V:$V),IF(N200&lt;&gt;0,LOOKUP(N200,[1]Supplier!$A:$A,[1]Supplier!$V:$V)))=FALSE,O200&lt;&gt;0),LOOKUP(O200,[1]Branch!$A:$A,[1]Branch!$V:$V),IF(M200&lt;&gt;0,LOOKUP(M200,[1]Customer!$A:$A,[1]Customer!$V:$V),IF(N200&lt;&gt;0,LOOKUP(N200,[1]Supplier!$A:$A,[1]Supplier!$V:$V))))),"")</f>
        <v>Agustina Y. Zulkarnain</v>
      </c>
      <c r="S200" s="12">
        <f>IFERROR(SUMIF(CREF!A:A,PREF!A200,CREF!G:G),"")</f>
        <v>77711700</v>
      </c>
    </row>
    <row r="201" spans="1:19">
      <c r="A201" s="16">
        <v>200</v>
      </c>
      <c r="B201" s="17">
        <v>41381</v>
      </c>
      <c r="C201" s="16"/>
      <c r="D201" s="16" t="s">
        <v>453</v>
      </c>
      <c r="E201" s="16"/>
      <c r="F201" s="16"/>
      <c r="G201" s="16"/>
      <c r="H201" s="16"/>
      <c r="I201" s="16"/>
      <c r="J201" s="16">
        <v>42</v>
      </c>
      <c r="K201" s="16"/>
      <c r="L201" s="16"/>
      <c r="M201" s="16" t="s">
        <v>117</v>
      </c>
      <c r="N201" s="16"/>
      <c r="O201" s="16"/>
      <c r="P201" s="16"/>
      <c r="Q201" s="4" t="str">
        <f>IFERROR(IF(IF(AND(IF(M201&lt;&gt;0,LOOKUP(M201,[1]Customer!$A:$A,[1]Customer!$B:$B),IF(N201&lt;&gt;0,LOOKUP(N201,[1]Supplier!$A:$A,[1]Supplier!$B:$B)))=FALSE,O201&lt;&gt;0),LOOKUP(O201,[1]Branch!$A:$A,[1]Branch!$B:$B),IF(M201&lt;&gt;0,LOOKUP(M201,[1]Customer!$A:$A,[1]Customer!$B:$B),IF(N201&lt;&gt;0,LOOKUP(N201,[1]Supplier!$A:$A,[1]Supplier!$B:$B))))=FALSE,LOOKUP(P201,[1]Banking!$A:$A,[1]Banking!$B:$B),IF(AND(IF(M201&lt;&gt;0,LOOKUP(M201,[1]Customer!$A:$A,[1]Customer!$B:$B),IF(N201&lt;&gt;0,LOOKUP(N201,[1]Supplier!$A:$A,[1]Supplier!$B:$B)))=FALSE,O201&lt;&gt;0),LOOKUP(O201,[1]Branch!$A:$A,[1]Branch!$B:$B),IF(M201&lt;&gt;0,LOOKUP(M201,[1]Customer!$A:$A,[1]Customer!$B:$B),IF(N201&lt;&gt;0,LOOKUP(N201,[1]Supplier!$A:$A,[1]Supplier!$B:$B))))),"")</f>
        <v>Nathani Indonesia</v>
      </c>
      <c r="R201" s="4" t="str">
        <f>IFERROR(IF(IF(AND(IF(M201&lt;&gt;0,LOOKUP(M201,[1]Customer!$A:$A,[1]Customer!$V:$V),IF(N201&lt;&gt;0,LOOKUP(N201,[1]Supplier!$A:$A,[1]Supplier!$V:$V)))=FALSE,O201&lt;&gt;0),LOOKUP(O201,[1]Branch!$A:$A,[1]Branch!$V:$V),IF(M201&lt;&gt;0,LOOKUP(M201,[1]Customer!$A:$A,[1]Customer!$V:$V),IF(N201&lt;&gt;0,LOOKUP(N201,[1]Supplier!$A:$A,[1]Supplier!$V:$V))))=FALSE,LOOKUP(P201,[1]Banking!$A:$A,[1]Banking!$C:$C),IF(AND(IF(M201&lt;&gt;0,LOOKUP(M201,[1]Customer!$A:$A,[1]Customer!$V:$V),IF(N201&lt;&gt;0,LOOKUP(N201,[1]Supplier!$A:$A,[1]Supplier!$V:$V)))=FALSE,O201&lt;&gt;0),LOOKUP(O201,[1]Branch!$A:$A,[1]Branch!$V:$V),IF(M201&lt;&gt;0,LOOKUP(M201,[1]Customer!$A:$A,[1]Customer!$V:$V),IF(N201&lt;&gt;0,LOOKUP(N201,[1]Supplier!$A:$A,[1]Supplier!$V:$V))))),"")</f>
        <v>Agustina Y. Zulkarnain</v>
      </c>
      <c r="S201" s="12">
        <f>IFERROR(SUMIF(CREF!A:A,PREF!A201,CREF!G:G),"")</f>
        <v>38712010</v>
      </c>
    </row>
    <row r="202" spans="1:19">
      <c r="A202" s="16">
        <v>201</v>
      </c>
      <c r="B202" s="17">
        <v>41381</v>
      </c>
      <c r="C202" s="16"/>
      <c r="D202" s="16" t="s">
        <v>454</v>
      </c>
      <c r="E202" s="16"/>
      <c r="F202" s="16"/>
      <c r="G202" s="16"/>
      <c r="H202" s="16"/>
      <c r="I202" s="16"/>
      <c r="J202" s="16">
        <v>43</v>
      </c>
      <c r="K202" s="16"/>
      <c r="L202" s="16"/>
      <c r="M202" s="16" t="s">
        <v>117</v>
      </c>
      <c r="N202" s="16"/>
      <c r="O202" s="16"/>
      <c r="P202" s="16"/>
      <c r="Q202" s="4" t="str">
        <f>IFERROR(IF(IF(AND(IF(M202&lt;&gt;0,LOOKUP(M202,[1]Customer!$A:$A,[1]Customer!$B:$B),IF(N202&lt;&gt;0,LOOKUP(N202,[1]Supplier!$A:$A,[1]Supplier!$B:$B)))=FALSE,O202&lt;&gt;0),LOOKUP(O202,[1]Branch!$A:$A,[1]Branch!$B:$B),IF(M202&lt;&gt;0,LOOKUP(M202,[1]Customer!$A:$A,[1]Customer!$B:$B),IF(N202&lt;&gt;0,LOOKUP(N202,[1]Supplier!$A:$A,[1]Supplier!$B:$B))))=FALSE,LOOKUP(P202,[1]Banking!$A:$A,[1]Banking!$B:$B),IF(AND(IF(M202&lt;&gt;0,LOOKUP(M202,[1]Customer!$A:$A,[1]Customer!$B:$B),IF(N202&lt;&gt;0,LOOKUP(N202,[1]Supplier!$A:$A,[1]Supplier!$B:$B)))=FALSE,O202&lt;&gt;0),LOOKUP(O202,[1]Branch!$A:$A,[1]Branch!$B:$B),IF(M202&lt;&gt;0,LOOKUP(M202,[1]Customer!$A:$A,[1]Customer!$B:$B),IF(N202&lt;&gt;0,LOOKUP(N202,[1]Supplier!$A:$A,[1]Supplier!$B:$B))))),"")</f>
        <v>Nathani Indonesia</v>
      </c>
      <c r="R202" s="4" t="str">
        <f>IFERROR(IF(IF(AND(IF(M202&lt;&gt;0,LOOKUP(M202,[1]Customer!$A:$A,[1]Customer!$V:$V),IF(N202&lt;&gt;0,LOOKUP(N202,[1]Supplier!$A:$A,[1]Supplier!$V:$V)))=FALSE,O202&lt;&gt;0),LOOKUP(O202,[1]Branch!$A:$A,[1]Branch!$V:$V),IF(M202&lt;&gt;0,LOOKUP(M202,[1]Customer!$A:$A,[1]Customer!$V:$V),IF(N202&lt;&gt;0,LOOKUP(N202,[1]Supplier!$A:$A,[1]Supplier!$V:$V))))=FALSE,LOOKUP(P202,[1]Banking!$A:$A,[1]Banking!$C:$C),IF(AND(IF(M202&lt;&gt;0,LOOKUP(M202,[1]Customer!$A:$A,[1]Customer!$V:$V),IF(N202&lt;&gt;0,LOOKUP(N202,[1]Supplier!$A:$A,[1]Supplier!$V:$V)))=FALSE,O202&lt;&gt;0),LOOKUP(O202,[1]Branch!$A:$A,[1]Branch!$V:$V),IF(M202&lt;&gt;0,LOOKUP(M202,[1]Customer!$A:$A,[1]Customer!$V:$V),IF(N202&lt;&gt;0,LOOKUP(N202,[1]Supplier!$A:$A,[1]Supplier!$V:$V))))),"")</f>
        <v>Agustina Y. Zulkarnain</v>
      </c>
      <c r="S202" s="12">
        <f>IFERROR(SUMIF(CREF!A:A,PREF!A202,CREF!G:G),"")</f>
        <v>93368145</v>
      </c>
    </row>
    <row r="203" spans="1:19">
      <c r="A203" s="16">
        <v>202</v>
      </c>
      <c r="B203" s="17">
        <v>41381</v>
      </c>
      <c r="C203" s="16"/>
      <c r="D203" s="16" t="s">
        <v>455</v>
      </c>
      <c r="E203" s="16"/>
      <c r="F203" s="16"/>
      <c r="G203" s="16"/>
      <c r="H203" s="16"/>
      <c r="I203" s="16"/>
      <c r="J203" s="16">
        <v>44</v>
      </c>
      <c r="K203" s="16"/>
      <c r="L203" s="16"/>
      <c r="M203" s="16" t="s">
        <v>117</v>
      </c>
      <c r="N203" s="16"/>
      <c r="O203" s="16"/>
      <c r="P203" s="16"/>
      <c r="Q203" s="4" t="str">
        <f>IFERROR(IF(IF(AND(IF(M203&lt;&gt;0,LOOKUP(M203,[1]Customer!$A:$A,[1]Customer!$B:$B),IF(N203&lt;&gt;0,LOOKUP(N203,[1]Supplier!$A:$A,[1]Supplier!$B:$B)))=FALSE,O203&lt;&gt;0),LOOKUP(O203,[1]Branch!$A:$A,[1]Branch!$B:$B),IF(M203&lt;&gt;0,LOOKUP(M203,[1]Customer!$A:$A,[1]Customer!$B:$B),IF(N203&lt;&gt;0,LOOKUP(N203,[1]Supplier!$A:$A,[1]Supplier!$B:$B))))=FALSE,LOOKUP(P203,[1]Banking!$A:$A,[1]Banking!$B:$B),IF(AND(IF(M203&lt;&gt;0,LOOKUP(M203,[1]Customer!$A:$A,[1]Customer!$B:$B),IF(N203&lt;&gt;0,LOOKUP(N203,[1]Supplier!$A:$A,[1]Supplier!$B:$B)))=FALSE,O203&lt;&gt;0),LOOKUP(O203,[1]Branch!$A:$A,[1]Branch!$B:$B),IF(M203&lt;&gt;0,LOOKUP(M203,[1]Customer!$A:$A,[1]Customer!$B:$B),IF(N203&lt;&gt;0,LOOKUP(N203,[1]Supplier!$A:$A,[1]Supplier!$B:$B))))),"")</f>
        <v>Nathani Indonesia</v>
      </c>
      <c r="R203" s="4" t="str">
        <f>IFERROR(IF(IF(AND(IF(M203&lt;&gt;0,LOOKUP(M203,[1]Customer!$A:$A,[1]Customer!$V:$V),IF(N203&lt;&gt;0,LOOKUP(N203,[1]Supplier!$A:$A,[1]Supplier!$V:$V)))=FALSE,O203&lt;&gt;0),LOOKUP(O203,[1]Branch!$A:$A,[1]Branch!$V:$V),IF(M203&lt;&gt;0,LOOKUP(M203,[1]Customer!$A:$A,[1]Customer!$V:$V),IF(N203&lt;&gt;0,LOOKUP(N203,[1]Supplier!$A:$A,[1]Supplier!$V:$V))))=FALSE,LOOKUP(P203,[1]Banking!$A:$A,[1]Banking!$C:$C),IF(AND(IF(M203&lt;&gt;0,LOOKUP(M203,[1]Customer!$A:$A,[1]Customer!$V:$V),IF(N203&lt;&gt;0,LOOKUP(N203,[1]Supplier!$A:$A,[1]Supplier!$V:$V)))=FALSE,O203&lt;&gt;0),LOOKUP(O203,[1]Branch!$A:$A,[1]Branch!$V:$V),IF(M203&lt;&gt;0,LOOKUP(M203,[1]Customer!$A:$A,[1]Customer!$V:$V),IF(N203&lt;&gt;0,LOOKUP(N203,[1]Supplier!$A:$A,[1]Supplier!$V:$V))))),"")</f>
        <v>Agustina Y. Zulkarnain</v>
      </c>
      <c r="S203" s="12">
        <f>IFERROR(SUMIF(CREF!A:A,PREF!A203,CREF!G:G),"")</f>
        <v>104233536</v>
      </c>
    </row>
    <row r="204" spans="1:19">
      <c r="A204" s="16">
        <v>203</v>
      </c>
      <c r="B204" s="17">
        <v>41381</v>
      </c>
      <c r="C204" s="16"/>
      <c r="D204" s="16" t="s">
        <v>456</v>
      </c>
      <c r="E204" s="16"/>
      <c r="F204" s="16"/>
      <c r="G204" s="16"/>
      <c r="H204" s="16"/>
      <c r="I204" s="16"/>
      <c r="J204" s="16">
        <v>45</v>
      </c>
      <c r="K204" s="16"/>
      <c r="L204" s="16"/>
      <c r="M204" s="16" t="s">
        <v>117</v>
      </c>
      <c r="N204" s="16"/>
      <c r="O204" s="16"/>
      <c r="P204" s="16"/>
      <c r="Q204" s="4" t="str">
        <f>IFERROR(IF(IF(AND(IF(M204&lt;&gt;0,LOOKUP(M204,[1]Customer!$A:$A,[1]Customer!$B:$B),IF(N204&lt;&gt;0,LOOKUP(N204,[1]Supplier!$A:$A,[1]Supplier!$B:$B)))=FALSE,O204&lt;&gt;0),LOOKUP(O204,[1]Branch!$A:$A,[1]Branch!$B:$B),IF(M204&lt;&gt;0,LOOKUP(M204,[1]Customer!$A:$A,[1]Customer!$B:$B),IF(N204&lt;&gt;0,LOOKUP(N204,[1]Supplier!$A:$A,[1]Supplier!$B:$B))))=FALSE,LOOKUP(P204,[1]Banking!$A:$A,[1]Banking!$B:$B),IF(AND(IF(M204&lt;&gt;0,LOOKUP(M204,[1]Customer!$A:$A,[1]Customer!$B:$B),IF(N204&lt;&gt;0,LOOKUP(N204,[1]Supplier!$A:$A,[1]Supplier!$B:$B)))=FALSE,O204&lt;&gt;0),LOOKUP(O204,[1]Branch!$A:$A,[1]Branch!$B:$B),IF(M204&lt;&gt;0,LOOKUP(M204,[1]Customer!$A:$A,[1]Customer!$B:$B),IF(N204&lt;&gt;0,LOOKUP(N204,[1]Supplier!$A:$A,[1]Supplier!$B:$B))))),"")</f>
        <v>Nathani Indonesia</v>
      </c>
      <c r="R204" s="4" t="str">
        <f>IFERROR(IF(IF(AND(IF(M204&lt;&gt;0,LOOKUP(M204,[1]Customer!$A:$A,[1]Customer!$V:$V),IF(N204&lt;&gt;0,LOOKUP(N204,[1]Supplier!$A:$A,[1]Supplier!$V:$V)))=FALSE,O204&lt;&gt;0),LOOKUP(O204,[1]Branch!$A:$A,[1]Branch!$V:$V),IF(M204&lt;&gt;0,LOOKUP(M204,[1]Customer!$A:$A,[1]Customer!$V:$V),IF(N204&lt;&gt;0,LOOKUP(N204,[1]Supplier!$A:$A,[1]Supplier!$V:$V))))=FALSE,LOOKUP(P204,[1]Banking!$A:$A,[1]Banking!$C:$C),IF(AND(IF(M204&lt;&gt;0,LOOKUP(M204,[1]Customer!$A:$A,[1]Customer!$V:$V),IF(N204&lt;&gt;0,LOOKUP(N204,[1]Supplier!$A:$A,[1]Supplier!$V:$V)))=FALSE,O204&lt;&gt;0),LOOKUP(O204,[1]Branch!$A:$A,[1]Branch!$V:$V),IF(M204&lt;&gt;0,LOOKUP(M204,[1]Customer!$A:$A,[1]Customer!$V:$V),IF(N204&lt;&gt;0,LOOKUP(N204,[1]Supplier!$A:$A,[1]Supplier!$V:$V))))),"")</f>
        <v>Agustina Y. Zulkarnain</v>
      </c>
      <c r="S204" s="12">
        <f>IFERROR(SUMIF(CREF!A:A,PREF!A204,CREF!G:G),"")</f>
        <v>75906600</v>
      </c>
    </row>
    <row r="205" spans="1:19">
      <c r="A205" s="16">
        <v>204</v>
      </c>
      <c r="B205" s="17">
        <v>41381</v>
      </c>
      <c r="C205" s="16"/>
      <c r="D205" s="16" t="s">
        <v>457</v>
      </c>
      <c r="E205" s="16"/>
      <c r="F205" s="16"/>
      <c r="G205" s="16"/>
      <c r="H205" s="16"/>
      <c r="I205" s="16"/>
      <c r="J205" s="16">
        <v>46</v>
      </c>
      <c r="K205" s="16"/>
      <c r="L205" s="16"/>
      <c r="M205" s="16" t="s">
        <v>117</v>
      </c>
      <c r="N205" s="16"/>
      <c r="O205" s="16"/>
      <c r="P205" s="16"/>
      <c r="Q205" s="4" t="str">
        <f>IFERROR(IF(IF(AND(IF(M205&lt;&gt;0,LOOKUP(M205,[1]Customer!$A:$A,[1]Customer!$B:$B),IF(N205&lt;&gt;0,LOOKUP(N205,[1]Supplier!$A:$A,[1]Supplier!$B:$B)))=FALSE,O205&lt;&gt;0),LOOKUP(O205,[1]Branch!$A:$A,[1]Branch!$B:$B),IF(M205&lt;&gt;0,LOOKUP(M205,[1]Customer!$A:$A,[1]Customer!$B:$B),IF(N205&lt;&gt;0,LOOKUP(N205,[1]Supplier!$A:$A,[1]Supplier!$B:$B))))=FALSE,LOOKUP(P205,[1]Banking!$A:$A,[1]Banking!$B:$B),IF(AND(IF(M205&lt;&gt;0,LOOKUP(M205,[1]Customer!$A:$A,[1]Customer!$B:$B),IF(N205&lt;&gt;0,LOOKUP(N205,[1]Supplier!$A:$A,[1]Supplier!$B:$B)))=FALSE,O205&lt;&gt;0),LOOKUP(O205,[1]Branch!$A:$A,[1]Branch!$B:$B),IF(M205&lt;&gt;0,LOOKUP(M205,[1]Customer!$A:$A,[1]Customer!$B:$B),IF(N205&lt;&gt;0,LOOKUP(N205,[1]Supplier!$A:$A,[1]Supplier!$B:$B))))),"")</f>
        <v>Nathani Indonesia</v>
      </c>
      <c r="R205" s="4" t="str">
        <f>IFERROR(IF(IF(AND(IF(M205&lt;&gt;0,LOOKUP(M205,[1]Customer!$A:$A,[1]Customer!$V:$V),IF(N205&lt;&gt;0,LOOKUP(N205,[1]Supplier!$A:$A,[1]Supplier!$V:$V)))=FALSE,O205&lt;&gt;0),LOOKUP(O205,[1]Branch!$A:$A,[1]Branch!$V:$V),IF(M205&lt;&gt;0,LOOKUP(M205,[1]Customer!$A:$A,[1]Customer!$V:$V),IF(N205&lt;&gt;0,LOOKUP(N205,[1]Supplier!$A:$A,[1]Supplier!$V:$V))))=FALSE,LOOKUP(P205,[1]Banking!$A:$A,[1]Banking!$C:$C),IF(AND(IF(M205&lt;&gt;0,LOOKUP(M205,[1]Customer!$A:$A,[1]Customer!$V:$V),IF(N205&lt;&gt;0,LOOKUP(N205,[1]Supplier!$A:$A,[1]Supplier!$V:$V)))=FALSE,O205&lt;&gt;0),LOOKUP(O205,[1]Branch!$A:$A,[1]Branch!$V:$V),IF(M205&lt;&gt;0,LOOKUP(M205,[1]Customer!$A:$A,[1]Customer!$V:$V),IF(N205&lt;&gt;0,LOOKUP(N205,[1]Supplier!$A:$A,[1]Supplier!$V:$V))))),"")</f>
        <v>Agustina Y. Zulkarnain</v>
      </c>
      <c r="S205" s="12">
        <f>IFERROR(SUMIF(CREF!A:A,PREF!A205,CREF!G:G),"")</f>
        <v>98860573</v>
      </c>
    </row>
    <row r="206" spans="1:19">
      <c r="A206" s="16">
        <v>205</v>
      </c>
      <c r="B206" s="17">
        <v>41381</v>
      </c>
      <c r="C206" s="16"/>
      <c r="D206" s="16" t="s">
        <v>462</v>
      </c>
      <c r="E206" s="16"/>
      <c r="F206" s="16"/>
      <c r="G206" s="16"/>
      <c r="H206" s="16"/>
      <c r="I206" s="16"/>
      <c r="J206" s="16">
        <v>47</v>
      </c>
      <c r="K206" s="16"/>
      <c r="L206" s="16"/>
      <c r="M206" s="16" t="s">
        <v>117</v>
      </c>
      <c r="N206" s="16"/>
      <c r="O206" s="16"/>
      <c r="P206" s="16"/>
      <c r="Q206" s="4" t="str">
        <f>IFERROR(IF(IF(AND(IF(M206&lt;&gt;0,LOOKUP(M206,[1]Customer!$A:$A,[1]Customer!$B:$B),IF(N206&lt;&gt;0,LOOKUP(N206,[1]Supplier!$A:$A,[1]Supplier!$B:$B)))=FALSE,O206&lt;&gt;0),LOOKUP(O206,[1]Branch!$A:$A,[1]Branch!$B:$B),IF(M206&lt;&gt;0,LOOKUP(M206,[1]Customer!$A:$A,[1]Customer!$B:$B),IF(N206&lt;&gt;0,LOOKUP(N206,[1]Supplier!$A:$A,[1]Supplier!$B:$B))))=FALSE,LOOKUP(P206,[1]Banking!$A:$A,[1]Banking!$B:$B),IF(AND(IF(M206&lt;&gt;0,LOOKUP(M206,[1]Customer!$A:$A,[1]Customer!$B:$B),IF(N206&lt;&gt;0,LOOKUP(N206,[1]Supplier!$A:$A,[1]Supplier!$B:$B)))=FALSE,O206&lt;&gt;0),LOOKUP(O206,[1]Branch!$A:$A,[1]Branch!$B:$B),IF(M206&lt;&gt;0,LOOKUP(M206,[1]Customer!$A:$A,[1]Customer!$B:$B),IF(N206&lt;&gt;0,LOOKUP(N206,[1]Supplier!$A:$A,[1]Supplier!$B:$B))))),"")</f>
        <v>Nathani Indonesia</v>
      </c>
      <c r="R206" s="4" t="str">
        <f>IFERROR(IF(IF(AND(IF(M206&lt;&gt;0,LOOKUP(M206,[1]Customer!$A:$A,[1]Customer!$V:$V),IF(N206&lt;&gt;0,LOOKUP(N206,[1]Supplier!$A:$A,[1]Supplier!$V:$V)))=FALSE,O206&lt;&gt;0),LOOKUP(O206,[1]Branch!$A:$A,[1]Branch!$V:$V),IF(M206&lt;&gt;0,LOOKUP(M206,[1]Customer!$A:$A,[1]Customer!$V:$V),IF(N206&lt;&gt;0,LOOKUP(N206,[1]Supplier!$A:$A,[1]Supplier!$V:$V))))=FALSE,LOOKUP(P206,[1]Banking!$A:$A,[1]Banking!$C:$C),IF(AND(IF(M206&lt;&gt;0,LOOKUP(M206,[1]Customer!$A:$A,[1]Customer!$V:$V),IF(N206&lt;&gt;0,LOOKUP(N206,[1]Supplier!$A:$A,[1]Supplier!$V:$V)))=FALSE,O206&lt;&gt;0),LOOKUP(O206,[1]Branch!$A:$A,[1]Branch!$V:$V),IF(M206&lt;&gt;0,LOOKUP(M206,[1]Customer!$A:$A,[1]Customer!$V:$V),IF(N206&lt;&gt;0,LOOKUP(N206,[1]Supplier!$A:$A,[1]Supplier!$V:$V))))),"")</f>
        <v>Agustina Y. Zulkarnain</v>
      </c>
      <c r="S206" s="12">
        <f>IFERROR(SUMIF(CREF!A:A,PREF!A206,CREF!G:G),"")</f>
        <v>141729500</v>
      </c>
    </row>
    <row r="207" spans="1:19">
      <c r="A207" s="16">
        <v>206</v>
      </c>
      <c r="B207" s="17">
        <v>41381</v>
      </c>
      <c r="C207" s="16"/>
      <c r="D207" s="16" t="s">
        <v>463</v>
      </c>
      <c r="E207" s="16"/>
      <c r="F207" s="16"/>
      <c r="G207" s="16"/>
      <c r="H207" s="16"/>
      <c r="I207" s="16"/>
      <c r="J207" s="16">
        <v>48</v>
      </c>
      <c r="K207" s="16"/>
      <c r="L207" s="16"/>
      <c r="M207" s="16" t="s">
        <v>117</v>
      </c>
      <c r="N207" s="16"/>
      <c r="O207" s="16"/>
      <c r="P207" s="16"/>
      <c r="Q207" s="4" t="str">
        <f>IFERROR(IF(IF(AND(IF(M207&lt;&gt;0,LOOKUP(M207,[1]Customer!$A:$A,[1]Customer!$B:$B),IF(N207&lt;&gt;0,LOOKUP(N207,[1]Supplier!$A:$A,[1]Supplier!$B:$B)))=FALSE,O207&lt;&gt;0),LOOKUP(O207,[1]Branch!$A:$A,[1]Branch!$B:$B),IF(M207&lt;&gt;0,LOOKUP(M207,[1]Customer!$A:$A,[1]Customer!$B:$B),IF(N207&lt;&gt;0,LOOKUP(N207,[1]Supplier!$A:$A,[1]Supplier!$B:$B))))=FALSE,LOOKUP(P207,[1]Banking!$A:$A,[1]Banking!$B:$B),IF(AND(IF(M207&lt;&gt;0,LOOKUP(M207,[1]Customer!$A:$A,[1]Customer!$B:$B),IF(N207&lt;&gt;0,LOOKUP(N207,[1]Supplier!$A:$A,[1]Supplier!$B:$B)))=FALSE,O207&lt;&gt;0),LOOKUP(O207,[1]Branch!$A:$A,[1]Branch!$B:$B),IF(M207&lt;&gt;0,LOOKUP(M207,[1]Customer!$A:$A,[1]Customer!$B:$B),IF(N207&lt;&gt;0,LOOKUP(N207,[1]Supplier!$A:$A,[1]Supplier!$B:$B))))),"")</f>
        <v>Nathani Indonesia</v>
      </c>
      <c r="R207" s="4" t="str">
        <f>IFERROR(IF(IF(AND(IF(M207&lt;&gt;0,LOOKUP(M207,[1]Customer!$A:$A,[1]Customer!$V:$V),IF(N207&lt;&gt;0,LOOKUP(N207,[1]Supplier!$A:$A,[1]Supplier!$V:$V)))=FALSE,O207&lt;&gt;0),LOOKUP(O207,[1]Branch!$A:$A,[1]Branch!$V:$V),IF(M207&lt;&gt;0,LOOKUP(M207,[1]Customer!$A:$A,[1]Customer!$V:$V),IF(N207&lt;&gt;0,LOOKUP(N207,[1]Supplier!$A:$A,[1]Supplier!$V:$V))))=FALSE,LOOKUP(P207,[1]Banking!$A:$A,[1]Banking!$C:$C),IF(AND(IF(M207&lt;&gt;0,LOOKUP(M207,[1]Customer!$A:$A,[1]Customer!$V:$V),IF(N207&lt;&gt;0,LOOKUP(N207,[1]Supplier!$A:$A,[1]Supplier!$V:$V)))=FALSE,O207&lt;&gt;0),LOOKUP(O207,[1]Branch!$A:$A,[1]Branch!$V:$V),IF(M207&lt;&gt;0,LOOKUP(M207,[1]Customer!$A:$A,[1]Customer!$V:$V),IF(N207&lt;&gt;0,LOOKUP(N207,[1]Supplier!$A:$A,[1]Supplier!$V:$V))))),"")</f>
        <v>Agustina Y. Zulkarnain</v>
      </c>
      <c r="S207" s="12">
        <f>IFERROR(SUMIF(CREF!A:A,PREF!A207,CREF!G:G),"")</f>
        <v>141729500</v>
      </c>
    </row>
    <row r="208" spans="1:19">
      <c r="A208" s="16">
        <v>207</v>
      </c>
      <c r="B208" s="17">
        <v>41381</v>
      </c>
      <c r="C208" s="16"/>
      <c r="D208" s="16" t="s">
        <v>464</v>
      </c>
      <c r="E208" s="16"/>
      <c r="F208" s="16"/>
      <c r="G208" s="16"/>
      <c r="H208" s="16"/>
      <c r="I208" s="16"/>
      <c r="J208" s="16">
        <v>49</v>
      </c>
      <c r="K208" s="16"/>
      <c r="L208" s="16"/>
      <c r="M208" s="16" t="s">
        <v>117</v>
      </c>
      <c r="N208" s="16"/>
      <c r="O208" s="16"/>
      <c r="P208" s="16"/>
      <c r="Q208" s="4" t="str">
        <f>IFERROR(IF(IF(AND(IF(M208&lt;&gt;0,LOOKUP(M208,[1]Customer!$A:$A,[1]Customer!$B:$B),IF(N208&lt;&gt;0,LOOKUP(N208,[1]Supplier!$A:$A,[1]Supplier!$B:$B)))=FALSE,O208&lt;&gt;0),LOOKUP(O208,[1]Branch!$A:$A,[1]Branch!$B:$B),IF(M208&lt;&gt;0,LOOKUP(M208,[1]Customer!$A:$A,[1]Customer!$B:$B),IF(N208&lt;&gt;0,LOOKUP(N208,[1]Supplier!$A:$A,[1]Supplier!$B:$B))))=FALSE,LOOKUP(P208,[1]Banking!$A:$A,[1]Banking!$B:$B),IF(AND(IF(M208&lt;&gt;0,LOOKUP(M208,[1]Customer!$A:$A,[1]Customer!$B:$B),IF(N208&lt;&gt;0,LOOKUP(N208,[1]Supplier!$A:$A,[1]Supplier!$B:$B)))=FALSE,O208&lt;&gt;0),LOOKUP(O208,[1]Branch!$A:$A,[1]Branch!$B:$B),IF(M208&lt;&gt;0,LOOKUP(M208,[1]Customer!$A:$A,[1]Customer!$B:$B),IF(N208&lt;&gt;0,LOOKUP(N208,[1]Supplier!$A:$A,[1]Supplier!$B:$B))))),"")</f>
        <v>Nathani Indonesia</v>
      </c>
      <c r="R208" s="4" t="str">
        <f>IFERROR(IF(IF(AND(IF(M208&lt;&gt;0,LOOKUP(M208,[1]Customer!$A:$A,[1]Customer!$V:$V),IF(N208&lt;&gt;0,LOOKUP(N208,[1]Supplier!$A:$A,[1]Supplier!$V:$V)))=FALSE,O208&lt;&gt;0),LOOKUP(O208,[1]Branch!$A:$A,[1]Branch!$V:$V),IF(M208&lt;&gt;0,LOOKUP(M208,[1]Customer!$A:$A,[1]Customer!$V:$V),IF(N208&lt;&gt;0,LOOKUP(N208,[1]Supplier!$A:$A,[1]Supplier!$V:$V))))=FALSE,LOOKUP(P208,[1]Banking!$A:$A,[1]Banking!$C:$C),IF(AND(IF(M208&lt;&gt;0,LOOKUP(M208,[1]Customer!$A:$A,[1]Customer!$V:$V),IF(N208&lt;&gt;0,LOOKUP(N208,[1]Supplier!$A:$A,[1]Supplier!$V:$V)))=FALSE,O208&lt;&gt;0),LOOKUP(O208,[1]Branch!$A:$A,[1]Branch!$V:$V),IF(M208&lt;&gt;0,LOOKUP(M208,[1]Customer!$A:$A,[1]Customer!$V:$V),IF(N208&lt;&gt;0,LOOKUP(N208,[1]Supplier!$A:$A,[1]Supplier!$V:$V))))),"")</f>
        <v>Agustina Y. Zulkarnain</v>
      </c>
      <c r="S208" s="12">
        <f>IFERROR(SUMIF(CREF!A:A,PREF!A208,CREF!G:G),"")</f>
        <v>230839320</v>
      </c>
    </row>
    <row r="209" spans="1:19">
      <c r="A209" s="16">
        <v>208</v>
      </c>
      <c r="B209" s="17">
        <v>41381</v>
      </c>
      <c r="C209" s="16"/>
      <c r="D209" s="16" t="s">
        <v>465</v>
      </c>
      <c r="E209" s="16"/>
      <c r="F209" s="16"/>
      <c r="G209" s="16"/>
      <c r="H209" s="16"/>
      <c r="I209" s="16"/>
      <c r="J209" s="16">
        <v>50</v>
      </c>
      <c r="K209" s="16"/>
      <c r="L209" s="16"/>
      <c r="M209" s="16" t="s">
        <v>117</v>
      </c>
      <c r="N209" s="16"/>
      <c r="O209" s="16"/>
      <c r="P209" s="16"/>
      <c r="Q209" s="4" t="str">
        <f>IFERROR(IF(IF(AND(IF(M209&lt;&gt;0,LOOKUP(M209,[1]Customer!$A:$A,[1]Customer!$B:$B),IF(N209&lt;&gt;0,LOOKUP(N209,[1]Supplier!$A:$A,[1]Supplier!$B:$B)))=FALSE,O209&lt;&gt;0),LOOKUP(O209,[1]Branch!$A:$A,[1]Branch!$B:$B),IF(M209&lt;&gt;0,LOOKUP(M209,[1]Customer!$A:$A,[1]Customer!$B:$B),IF(N209&lt;&gt;0,LOOKUP(N209,[1]Supplier!$A:$A,[1]Supplier!$B:$B))))=FALSE,LOOKUP(P209,[1]Banking!$A:$A,[1]Banking!$B:$B),IF(AND(IF(M209&lt;&gt;0,LOOKUP(M209,[1]Customer!$A:$A,[1]Customer!$B:$B),IF(N209&lt;&gt;0,LOOKUP(N209,[1]Supplier!$A:$A,[1]Supplier!$B:$B)))=FALSE,O209&lt;&gt;0),LOOKUP(O209,[1]Branch!$A:$A,[1]Branch!$B:$B),IF(M209&lt;&gt;0,LOOKUP(M209,[1]Customer!$A:$A,[1]Customer!$B:$B),IF(N209&lt;&gt;0,LOOKUP(N209,[1]Supplier!$A:$A,[1]Supplier!$B:$B))))),"")</f>
        <v>Nathani Indonesia</v>
      </c>
      <c r="R209" s="4" t="str">
        <f>IFERROR(IF(IF(AND(IF(M209&lt;&gt;0,LOOKUP(M209,[1]Customer!$A:$A,[1]Customer!$V:$V),IF(N209&lt;&gt;0,LOOKUP(N209,[1]Supplier!$A:$A,[1]Supplier!$V:$V)))=FALSE,O209&lt;&gt;0),LOOKUP(O209,[1]Branch!$A:$A,[1]Branch!$V:$V),IF(M209&lt;&gt;0,LOOKUP(M209,[1]Customer!$A:$A,[1]Customer!$V:$V),IF(N209&lt;&gt;0,LOOKUP(N209,[1]Supplier!$A:$A,[1]Supplier!$V:$V))))=FALSE,LOOKUP(P209,[1]Banking!$A:$A,[1]Banking!$C:$C),IF(AND(IF(M209&lt;&gt;0,LOOKUP(M209,[1]Customer!$A:$A,[1]Customer!$V:$V),IF(N209&lt;&gt;0,LOOKUP(N209,[1]Supplier!$A:$A,[1]Supplier!$V:$V)))=FALSE,O209&lt;&gt;0),LOOKUP(O209,[1]Branch!$A:$A,[1]Branch!$V:$V),IF(M209&lt;&gt;0,LOOKUP(M209,[1]Customer!$A:$A,[1]Customer!$V:$V),IF(N209&lt;&gt;0,LOOKUP(N209,[1]Supplier!$A:$A,[1]Supplier!$V:$V))))),"")</f>
        <v>Agustina Y. Zulkarnain</v>
      </c>
      <c r="S209" s="12">
        <f>IFERROR(SUMIF(CREF!A:A,PREF!A209,CREF!G:G),"")</f>
        <v>38855850</v>
      </c>
    </row>
    <row r="210" spans="1:19">
      <c r="A210" s="16">
        <v>209</v>
      </c>
      <c r="B210" s="17">
        <v>41381</v>
      </c>
      <c r="C210" s="16"/>
      <c r="D210" s="16" t="s">
        <v>466</v>
      </c>
      <c r="E210" s="16"/>
      <c r="F210" s="16"/>
      <c r="G210" s="16"/>
      <c r="H210" s="16"/>
      <c r="I210" s="16"/>
      <c r="J210" s="16">
        <v>51</v>
      </c>
      <c r="K210" s="16"/>
      <c r="L210" s="16"/>
      <c r="M210" s="16" t="s">
        <v>117</v>
      </c>
      <c r="N210" s="16"/>
      <c r="O210" s="16"/>
      <c r="P210" s="16"/>
      <c r="Q210" s="4" t="str">
        <f>IFERROR(IF(IF(AND(IF(M210&lt;&gt;0,LOOKUP(M210,[1]Customer!$A:$A,[1]Customer!$B:$B),IF(N210&lt;&gt;0,LOOKUP(N210,[1]Supplier!$A:$A,[1]Supplier!$B:$B)))=FALSE,O210&lt;&gt;0),LOOKUP(O210,[1]Branch!$A:$A,[1]Branch!$B:$B),IF(M210&lt;&gt;0,LOOKUP(M210,[1]Customer!$A:$A,[1]Customer!$B:$B),IF(N210&lt;&gt;0,LOOKUP(N210,[1]Supplier!$A:$A,[1]Supplier!$B:$B))))=FALSE,LOOKUP(P210,[1]Banking!$A:$A,[1]Banking!$B:$B),IF(AND(IF(M210&lt;&gt;0,LOOKUP(M210,[1]Customer!$A:$A,[1]Customer!$B:$B),IF(N210&lt;&gt;0,LOOKUP(N210,[1]Supplier!$A:$A,[1]Supplier!$B:$B)))=FALSE,O210&lt;&gt;0),LOOKUP(O210,[1]Branch!$A:$A,[1]Branch!$B:$B),IF(M210&lt;&gt;0,LOOKUP(M210,[1]Customer!$A:$A,[1]Customer!$B:$B),IF(N210&lt;&gt;0,LOOKUP(N210,[1]Supplier!$A:$A,[1]Supplier!$B:$B))))),"")</f>
        <v>Nathani Indonesia</v>
      </c>
      <c r="R210" s="4" t="str">
        <f>IFERROR(IF(IF(AND(IF(M210&lt;&gt;0,LOOKUP(M210,[1]Customer!$A:$A,[1]Customer!$V:$V),IF(N210&lt;&gt;0,LOOKUP(N210,[1]Supplier!$A:$A,[1]Supplier!$V:$V)))=FALSE,O210&lt;&gt;0),LOOKUP(O210,[1]Branch!$A:$A,[1]Branch!$V:$V),IF(M210&lt;&gt;0,LOOKUP(M210,[1]Customer!$A:$A,[1]Customer!$V:$V),IF(N210&lt;&gt;0,LOOKUP(N210,[1]Supplier!$A:$A,[1]Supplier!$V:$V))))=FALSE,LOOKUP(P210,[1]Banking!$A:$A,[1]Banking!$C:$C),IF(AND(IF(M210&lt;&gt;0,LOOKUP(M210,[1]Customer!$A:$A,[1]Customer!$V:$V),IF(N210&lt;&gt;0,LOOKUP(N210,[1]Supplier!$A:$A,[1]Supplier!$V:$V)))=FALSE,O210&lt;&gt;0),LOOKUP(O210,[1]Branch!$A:$A,[1]Branch!$V:$V),IF(M210&lt;&gt;0,LOOKUP(M210,[1]Customer!$A:$A,[1]Customer!$V:$V),IF(N210&lt;&gt;0,LOOKUP(N210,[1]Supplier!$A:$A,[1]Supplier!$V:$V))))),"")</f>
        <v>Agustina Y. Zulkarnain</v>
      </c>
      <c r="S210" s="12">
        <f>IFERROR(SUMIF(CREF!A:A,PREF!A210,CREF!G:G),"")</f>
        <v>86463115</v>
      </c>
    </row>
    <row r="211" spans="1:19">
      <c r="A211" s="16">
        <v>210</v>
      </c>
      <c r="B211" s="17">
        <v>41381</v>
      </c>
      <c r="C211" s="16"/>
      <c r="D211" s="16" t="s">
        <v>467</v>
      </c>
      <c r="E211" s="16"/>
      <c r="F211" s="16"/>
      <c r="G211" s="16"/>
      <c r="H211" s="16"/>
      <c r="I211" s="16"/>
      <c r="J211" s="16">
        <v>52</v>
      </c>
      <c r="K211" s="16"/>
      <c r="L211" s="16"/>
      <c r="M211" s="16" t="s">
        <v>117</v>
      </c>
      <c r="N211" s="16"/>
      <c r="O211" s="16"/>
      <c r="P211" s="16"/>
      <c r="Q211" s="4" t="str">
        <f>IFERROR(IF(IF(AND(IF(M211&lt;&gt;0,LOOKUP(M211,[1]Customer!$A:$A,[1]Customer!$B:$B),IF(N211&lt;&gt;0,LOOKUP(N211,[1]Supplier!$A:$A,[1]Supplier!$B:$B)))=FALSE,O211&lt;&gt;0),LOOKUP(O211,[1]Branch!$A:$A,[1]Branch!$B:$B),IF(M211&lt;&gt;0,LOOKUP(M211,[1]Customer!$A:$A,[1]Customer!$B:$B),IF(N211&lt;&gt;0,LOOKUP(N211,[1]Supplier!$A:$A,[1]Supplier!$B:$B))))=FALSE,LOOKUP(P211,[1]Banking!$A:$A,[1]Banking!$B:$B),IF(AND(IF(M211&lt;&gt;0,LOOKUP(M211,[1]Customer!$A:$A,[1]Customer!$B:$B),IF(N211&lt;&gt;0,LOOKUP(N211,[1]Supplier!$A:$A,[1]Supplier!$B:$B)))=FALSE,O211&lt;&gt;0),LOOKUP(O211,[1]Branch!$A:$A,[1]Branch!$B:$B),IF(M211&lt;&gt;0,LOOKUP(M211,[1]Customer!$A:$A,[1]Customer!$B:$B),IF(N211&lt;&gt;0,LOOKUP(N211,[1]Supplier!$A:$A,[1]Supplier!$B:$B))))),"")</f>
        <v>Nathani Indonesia</v>
      </c>
      <c r="R211" s="4" t="str">
        <f>IFERROR(IF(IF(AND(IF(M211&lt;&gt;0,LOOKUP(M211,[1]Customer!$A:$A,[1]Customer!$V:$V),IF(N211&lt;&gt;0,LOOKUP(N211,[1]Supplier!$A:$A,[1]Supplier!$V:$V)))=FALSE,O211&lt;&gt;0),LOOKUP(O211,[1]Branch!$A:$A,[1]Branch!$V:$V),IF(M211&lt;&gt;0,LOOKUP(M211,[1]Customer!$A:$A,[1]Customer!$V:$V),IF(N211&lt;&gt;0,LOOKUP(N211,[1]Supplier!$A:$A,[1]Supplier!$V:$V))))=FALSE,LOOKUP(P211,[1]Banking!$A:$A,[1]Banking!$C:$C),IF(AND(IF(M211&lt;&gt;0,LOOKUP(M211,[1]Customer!$A:$A,[1]Customer!$V:$V),IF(N211&lt;&gt;0,LOOKUP(N211,[1]Supplier!$A:$A,[1]Supplier!$V:$V)))=FALSE,O211&lt;&gt;0),LOOKUP(O211,[1]Branch!$A:$A,[1]Branch!$V:$V),IF(M211&lt;&gt;0,LOOKUP(M211,[1]Customer!$A:$A,[1]Customer!$V:$V),IF(N211&lt;&gt;0,LOOKUP(N211,[1]Supplier!$A:$A,[1]Supplier!$V:$V))))),"")</f>
        <v>Agustina Y. Zulkarnain</v>
      </c>
      <c r="S211" s="12">
        <f>IFERROR(SUMIF(CREF!A:A,PREF!A211,CREF!G:G),"")</f>
        <v>93195300</v>
      </c>
    </row>
    <row r="212" spans="1:19">
      <c r="A212" s="16">
        <v>211</v>
      </c>
      <c r="B212" s="17">
        <v>41381</v>
      </c>
      <c r="C212" s="16"/>
      <c r="D212" s="16" t="s">
        <v>468</v>
      </c>
      <c r="E212" s="16"/>
      <c r="F212" s="16"/>
      <c r="G212" s="16"/>
      <c r="H212" s="16"/>
      <c r="I212" s="16"/>
      <c r="J212" s="16">
        <v>53</v>
      </c>
      <c r="K212" s="16"/>
      <c r="L212" s="16"/>
      <c r="M212" s="16" t="s">
        <v>117</v>
      </c>
      <c r="N212" s="16"/>
      <c r="O212" s="16"/>
      <c r="P212" s="16"/>
      <c r="Q212" s="4" t="str">
        <f>IFERROR(IF(IF(AND(IF(M212&lt;&gt;0,LOOKUP(M212,[1]Customer!$A:$A,[1]Customer!$B:$B),IF(N212&lt;&gt;0,LOOKUP(N212,[1]Supplier!$A:$A,[1]Supplier!$B:$B)))=FALSE,O212&lt;&gt;0),LOOKUP(O212,[1]Branch!$A:$A,[1]Branch!$B:$B),IF(M212&lt;&gt;0,LOOKUP(M212,[1]Customer!$A:$A,[1]Customer!$B:$B),IF(N212&lt;&gt;0,LOOKUP(N212,[1]Supplier!$A:$A,[1]Supplier!$B:$B))))=FALSE,LOOKUP(P212,[1]Banking!$A:$A,[1]Banking!$B:$B),IF(AND(IF(M212&lt;&gt;0,LOOKUP(M212,[1]Customer!$A:$A,[1]Customer!$B:$B),IF(N212&lt;&gt;0,LOOKUP(N212,[1]Supplier!$A:$A,[1]Supplier!$B:$B)))=FALSE,O212&lt;&gt;0),LOOKUP(O212,[1]Branch!$A:$A,[1]Branch!$B:$B),IF(M212&lt;&gt;0,LOOKUP(M212,[1]Customer!$A:$A,[1]Customer!$B:$B),IF(N212&lt;&gt;0,LOOKUP(N212,[1]Supplier!$A:$A,[1]Supplier!$B:$B))))),"")</f>
        <v>Nathani Indonesia</v>
      </c>
      <c r="R212" s="4" t="str">
        <f>IFERROR(IF(IF(AND(IF(M212&lt;&gt;0,LOOKUP(M212,[1]Customer!$A:$A,[1]Customer!$V:$V),IF(N212&lt;&gt;0,LOOKUP(N212,[1]Supplier!$A:$A,[1]Supplier!$V:$V)))=FALSE,O212&lt;&gt;0),LOOKUP(O212,[1]Branch!$A:$A,[1]Branch!$V:$V),IF(M212&lt;&gt;0,LOOKUP(M212,[1]Customer!$A:$A,[1]Customer!$V:$V),IF(N212&lt;&gt;0,LOOKUP(N212,[1]Supplier!$A:$A,[1]Supplier!$V:$V))))=FALSE,LOOKUP(P212,[1]Banking!$A:$A,[1]Banking!$C:$C),IF(AND(IF(M212&lt;&gt;0,LOOKUP(M212,[1]Customer!$A:$A,[1]Customer!$V:$V),IF(N212&lt;&gt;0,LOOKUP(N212,[1]Supplier!$A:$A,[1]Supplier!$V:$V)))=FALSE,O212&lt;&gt;0),LOOKUP(O212,[1]Branch!$A:$A,[1]Branch!$V:$V),IF(M212&lt;&gt;0,LOOKUP(M212,[1]Customer!$A:$A,[1]Customer!$V:$V),IF(N212&lt;&gt;0,LOOKUP(N212,[1]Supplier!$A:$A,[1]Supplier!$V:$V))))),"")</f>
        <v>Agustina Y. Zulkarnain</v>
      </c>
      <c r="S212" s="12">
        <f>IFERROR(SUMIF(CREF!A:A,PREF!A212,CREF!G:G),"")</f>
        <v>141729500</v>
      </c>
    </row>
    <row r="213" spans="1:19">
      <c r="A213" s="16">
        <v>212</v>
      </c>
      <c r="B213" s="17">
        <v>41381</v>
      </c>
      <c r="C213" s="16"/>
      <c r="D213" s="16" t="s">
        <v>469</v>
      </c>
      <c r="E213" s="16"/>
      <c r="F213" s="16"/>
      <c r="G213" s="16"/>
      <c r="H213" s="16"/>
      <c r="I213" s="16"/>
      <c r="J213" s="16">
        <v>54</v>
      </c>
      <c r="K213" s="16"/>
      <c r="L213" s="16"/>
      <c r="M213" s="16" t="s">
        <v>117</v>
      </c>
      <c r="N213" s="16"/>
      <c r="O213" s="16"/>
      <c r="P213" s="16"/>
      <c r="Q213" s="4" t="str">
        <f>IFERROR(IF(IF(AND(IF(M213&lt;&gt;0,LOOKUP(M213,[1]Customer!$A:$A,[1]Customer!$B:$B),IF(N213&lt;&gt;0,LOOKUP(N213,[1]Supplier!$A:$A,[1]Supplier!$B:$B)))=FALSE,O213&lt;&gt;0),LOOKUP(O213,[1]Branch!$A:$A,[1]Branch!$B:$B),IF(M213&lt;&gt;0,LOOKUP(M213,[1]Customer!$A:$A,[1]Customer!$B:$B),IF(N213&lt;&gt;0,LOOKUP(N213,[1]Supplier!$A:$A,[1]Supplier!$B:$B))))=FALSE,LOOKUP(P213,[1]Banking!$A:$A,[1]Banking!$B:$B),IF(AND(IF(M213&lt;&gt;0,LOOKUP(M213,[1]Customer!$A:$A,[1]Customer!$B:$B),IF(N213&lt;&gt;0,LOOKUP(N213,[1]Supplier!$A:$A,[1]Supplier!$B:$B)))=FALSE,O213&lt;&gt;0),LOOKUP(O213,[1]Branch!$A:$A,[1]Branch!$B:$B),IF(M213&lt;&gt;0,LOOKUP(M213,[1]Customer!$A:$A,[1]Customer!$B:$B),IF(N213&lt;&gt;0,LOOKUP(N213,[1]Supplier!$A:$A,[1]Supplier!$B:$B))))),"")</f>
        <v>Nathani Indonesia</v>
      </c>
      <c r="R213" s="4" t="str">
        <f>IFERROR(IF(IF(AND(IF(M213&lt;&gt;0,LOOKUP(M213,[1]Customer!$A:$A,[1]Customer!$V:$V),IF(N213&lt;&gt;0,LOOKUP(N213,[1]Supplier!$A:$A,[1]Supplier!$V:$V)))=FALSE,O213&lt;&gt;0),LOOKUP(O213,[1]Branch!$A:$A,[1]Branch!$V:$V),IF(M213&lt;&gt;0,LOOKUP(M213,[1]Customer!$A:$A,[1]Customer!$V:$V),IF(N213&lt;&gt;0,LOOKUP(N213,[1]Supplier!$A:$A,[1]Supplier!$V:$V))))=FALSE,LOOKUP(P213,[1]Banking!$A:$A,[1]Banking!$C:$C),IF(AND(IF(M213&lt;&gt;0,LOOKUP(M213,[1]Customer!$A:$A,[1]Customer!$V:$V),IF(N213&lt;&gt;0,LOOKUP(N213,[1]Supplier!$A:$A,[1]Supplier!$V:$V)))=FALSE,O213&lt;&gt;0),LOOKUP(O213,[1]Branch!$A:$A,[1]Branch!$V:$V),IF(M213&lt;&gt;0,LOOKUP(M213,[1]Customer!$A:$A,[1]Customer!$V:$V),IF(N213&lt;&gt;0,LOOKUP(N213,[1]Supplier!$A:$A,[1]Supplier!$V:$V))))),"")</f>
        <v>Agustina Y. Zulkarnain</v>
      </c>
      <c r="S213" s="12">
        <f>IFERROR(SUMIF(CREF!A:A,PREF!A213,CREF!G:G),"")</f>
        <v>69237300</v>
      </c>
    </row>
    <row r="214" spans="1:19">
      <c r="A214" s="16">
        <v>213</v>
      </c>
      <c r="B214" s="17">
        <v>41381</v>
      </c>
      <c r="C214" s="16"/>
      <c r="D214" s="16" t="s">
        <v>470</v>
      </c>
      <c r="E214" s="16"/>
      <c r="F214" s="16"/>
      <c r="G214" s="16"/>
      <c r="H214" s="16"/>
      <c r="I214" s="16"/>
      <c r="J214" s="16">
        <v>55</v>
      </c>
      <c r="K214" s="16"/>
      <c r="L214" s="16"/>
      <c r="M214" s="16" t="s">
        <v>117</v>
      </c>
      <c r="N214" s="16"/>
      <c r="O214" s="16"/>
      <c r="P214" s="16"/>
      <c r="Q214" s="4" t="str">
        <f>IFERROR(IF(IF(AND(IF(M214&lt;&gt;0,LOOKUP(M214,[1]Customer!$A:$A,[1]Customer!$B:$B),IF(N214&lt;&gt;0,LOOKUP(N214,[1]Supplier!$A:$A,[1]Supplier!$B:$B)))=FALSE,O214&lt;&gt;0),LOOKUP(O214,[1]Branch!$A:$A,[1]Branch!$B:$B),IF(M214&lt;&gt;0,LOOKUP(M214,[1]Customer!$A:$A,[1]Customer!$B:$B),IF(N214&lt;&gt;0,LOOKUP(N214,[1]Supplier!$A:$A,[1]Supplier!$B:$B))))=FALSE,LOOKUP(P214,[1]Banking!$A:$A,[1]Banking!$B:$B),IF(AND(IF(M214&lt;&gt;0,LOOKUP(M214,[1]Customer!$A:$A,[1]Customer!$B:$B),IF(N214&lt;&gt;0,LOOKUP(N214,[1]Supplier!$A:$A,[1]Supplier!$B:$B)))=FALSE,O214&lt;&gt;0),LOOKUP(O214,[1]Branch!$A:$A,[1]Branch!$B:$B),IF(M214&lt;&gt;0,LOOKUP(M214,[1]Customer!$A:$A,[1]Customer!$B:$B),IF(N214&lt;&gt;0,LOOKUP(N214,[1]Supplier!$A:$A,[1]Supplier!$B:$B))))),"")</f>
        <v>Nathani Indonesia</v>
      </c>
      <c r="R214" s="4" t="str">
        <f>IFERROR(IF(IF(AND(IF(M214&lt;&gt;0,LOOKUP(M214,[1]Customer!$A:$A,[1]Customer!$V:$V),IF(N214&lt;&gt;0,LOOKUP(N214,[1]Supplier!$A:$A,[1]Supplier!$V:$V)))=FALSE,O214&lt;&gt;0),LOOKUP(O214,[1]Branch!$A:$A,[1]Branch!$V:$V),IF(M214&lt;&gt;0,LOOKUP(M214,[1]Customer!$A:$A,[1]Customer!$V:$V),IF(N214&lt;&gt;0,LOOKUP(N214,[1]Supplier!$A:$A,[1]Supplier!$V:$V))))=FALSE,LOOKUP(P214,[1]Banking!$A:$A,[1]Banking!$C:$C),IF(AND(IF(M214&lt;&gt;0,LOOKUP(M214,[1]Customer!$A:$A,[1]Customer!$V:$V),IF(N214&lt;&gt;0,LOOKUP(N214,[1]Supplier!$A:$A,[1]Supplier!$V:$V)))=FALSE,O214&lt;&gt;0),LOOKUP(O214,[1]Branch!$A:$A,[1]Branch!$V:$V),IF(M214&lt;&gt;0,LOOKUP(M214,[1]Customer!$A:$A,[1]Customer!$V:$V),IF(N214&lt;&gt;0,LOOKUP(N214,[1]Supplier!$A:$A,[1]Supplier!$V:$V))))),"")</f>
        <v>Agustina Y. Zulkarnain</v>
      </c>
      <c r="S214" s="12">
        <f>IFERROR(SUMIF(CREF!A:A,PREF!A214,CREF!G:G),"")</f>
        <v>37953300</v>
      </c>
    </row>
    <row r="215" spans="1:19">
      <c r="A215" s="16">
        <v>214</v>
      </c>
      <c r="B215" s="17">
        <v>41381</v>
      </c>
      <c r="C215" s="16"/>
      <c r="D215" s="16" t="s">
        <v>471</v>
      </c>
      <c r="E215" s="16"/>
      <c r="F215" s="16"/>
      <c r="G215" s="16"/>
      <c r="H215" s="16"/>
      <c r="I215" s="16"/>
      <c r="J215" s="16">
        <v>56</v>
      </c>
      <c r="K215" s="16"/>
      <c r="L215" s="16"/>
      <c r="M215" s="16" t="s">
        <v>117</v>
      </c>
      <c r="N215" s="16"/>
      <c r="O215" s="16"/>
      <c r="P215" s="16"/>
      <c r="Q215" s="4" t="str">
        <f>IFERROR(IF(IF(AND(IF(M215&lt;&gt;0,LOOKUP(M215,[1]Customer!$A:$A,[1]Customer!$B:$B),IF(N215&lt;&gt;0,LOOKUP(N215,[1]Supplier!$A:$A,[1]Supplier!$B:$B)))=FALSE,O215&lt;&gt;0),LOOKUP(O215,[1]Branch!$A:$A,[1]Branch!$B:$B),IF(M215&lt;&gt;0,LOOKUP(M215,[1]Customer!$A:$A,[1]Customer!$B:$B),IF(N215&lt;&gt;0,LOOKUP(N215,[1]Supplier!$A:$A,[1]Supplier!$B:$B))))=FALSE,LOOKUP(P215,[1]Banking!$A:$A,[1]Banking!$B:$B),IF(AND(IF(M215&lt;&gt;0,LOOKUP(M215,[1]Customer!$A:$A,[1]Customer!$B:$B),IF(N215&lt;&gt;0,LOOKUP(N215,[1]Supplier!$A:$A,[1]Supplier!$B:$B)))=FALSE,O215&lt;&gt;0),LOOKUP(O215,[1]Branch!$A:$A,[1]Branch!$B:$B),IF(M215&lt;&gt;0,LOOKUP(M215,[1]Customer!$A:$A,[1]Customer!$B:$B),IF(N215&lt;&gt;0,LOOKUP(N215,[1]Supplier!$A:$A,[1]Supplier!$B:$B))))),"")</f>
        <v>Nathani Indonesia</v>
      </c>
      <c r="R215" s="4" t="str">
        <f>IFERROR(IF(IF(AND(IF(M215&lt;&gt;0,LOOKUP(M215,[1]Customer!$A:$A,[1]Customer!$V:$V),IF(N215&lt;&gt;0,LOOKUP(N215,[1]Supplier!$A:$A,[1]Supplier!$V:$V)))=FALSE,O215&lt;&gt;0),LOOKUP(O215,[1]Branch!$A:$A,[1]Branch!$V:$V),IF(M215&lt;&gt;0,LOOKUP(M215,[1]Customer!$A:$A,[1]Customer!$V:$V),IF(N215&lt;&gt;0,LOOKUP(N215,[1]Supplier!$A:$A,[1]Supplier!$V:$V))))=FALSE,LOOKUP(P215,[1]Banking!$A:$A,[1]Banking!$C:$C),IF(AND(IF(M215&lt;&gt;0,LOOKUP(M215,[1]Customer!$A:$A,[1]Customer!$V:$V),IF(N215&lt;&gt;0,LOOKUP(N215,[1]Supplier!$A:$A,[1]Supplier!$V:$V)))=FALSE,O215&lt;&gt;0),LOOKUP(O215,[1]Branch!$A:$A,[1]Branch!$V:$V),IF(M215&lt;&gt;0,LOOKUP(M215,[1]Customer!$A:$A,[1]Customer!$V:$V),IF(N215&lt;&gt;0,LOOKUP(N215,[1]Supplier!$A:$A,[1]Supplier!$V:$V))))),"")</f>
        <v>Agustina Y. Zulkarnain</v>
      </c>
      <c r="S215" s="12">
        <f>IFERROR(SUMIF(CREF!A:A,PREF!A215,CREF!G:G),"")</f>
        <v>75906600</v>
      </c>
    </row>
    <row r="216" spans="1:19">
      <c r="A216" s="16">
        <v>215</v>
      </c>
      <c r="B216" s="17">
        <v>41381</v>
      </c>
      <c r="C216" s="16"/>
      <c r="D216" s="16" t="s">
        <v>472</v>
      </c>
      <c r="E216" s="16"/>
      <c r="F216" s="16"/>
      <c r="G216" s="16"/>
      <c r="H216" s="16"/>
      <c r="I216" s="16"/>
      <c r="J216" s="16">
        <v>57</v>
      </c>
      <c r="K216" s="16"/>
      <c r="L216" s="16"/>
      <c r="M216" s="16" t="s">
        <v>117</v>
      </c>
      <c r="N216" s="16"/>
      <c r="O216" s="16"/>
      <c r="P216" s="16"/>
      <c r="Q216" s="4" t="str">
        <f>IFERROR(IF(IF(AND(IF(M216&lt;&gt;0,LOOKUP(M216,[1]Customer!$A:$A,[1]Customer!$B:$B),IF(N216&lt;&gt;0,LOOKUP(N216,[1]Supplier!$A:$A,[1]Supplier!$B:$B)))=FALSE,O216&lt;&gt;0),LOOKUP(O216,[1]Branch!$A:$A,[1]Branch!$B:$B),IF(M216&lt;&gt;0,LOOKUP(M216,[1]Customer!$A:$A,[1]Customer!$B:$B),IF(N216&lt;&gt;0,LOOKUP(N216,[1]Supplier!$A:$A,[1]Supplier!$B:$B))))=FALSE,LOOKUP(P216,[1]Banking!$A:$A,[1]Banking!$B:$B),IF(AND(IF(M216&lt;&gt;0,LOOKUP(M216,[1]Customer!$A:$A,[1]Customer!$B:$B),IF(N216&lt;&gt;0,LOOKUP(N216,[1]Supplier!$A:$A,[1]Supplier!$B:$B)))=FALSE,O216&lt;&gt;0),LOOKUP(O216,[1]Branch!$A:$A,[1]Branch!$B:$B),IF(M216&lt;&gt;0,LOOKUP(M216,[1]Customer!$A:$A,[1]Customer!$B:$B),IF(N216&lt;&gt;0,LOOKUP(N216,[1]Supplier!$A:$A,[1]Supplier!$B:$B))))),"")</f>
        <v>Nathani Indonesia</v>
      </c>
      <c r="R216" s="4" t="str">
        <f>IFERROR(IF(IF(AND(IF(M216&lt;&gt;0,LOOKUP(M216,[1]Customer!$A:$A,[1]Customer!$V:$V),IF(N216&lt;&gt;0,LOOKUP(N216,[1]Supplier!$A:$A,[1]Supplier!$V:$V)))=FALSE,O216&lt;&gt;0),LOOKUP(O216,[1]Branch!$A:$A,[1]Branch!$V:$V),IF(M216&lt;&gt;0,LOOKUP(M216,[1]Customer!$A:$A,[1]Customer!$V:$V),IF(N216&lt;&gt;0,LOOKUP(N216,[1]Supplier!$A:$A,[1]Supplier!$V:$V))))=FALSE,LOOKUP(P216,[1]Banking!$A:$A,[1]Banking!$C:$C),IF(AND(IF(M216&lt;&gt;0,LOOKUP(M216,[1]Customer!$A:$A,[1]Customer!$V:$V),IF(N216&lt;&gt;0,LOOKUP(N216,[1]Supplier!$A:$A,[1]Supplier!$V:$V)))=FALSE,O216&lt;&gt;0),LOOKUP(O216,[1]Branch!$A:$A,[1]Branch!$V:$V),IF(M216&lt;&gt;0,LOOKUP(M216,[1]Customer!$A:$A,[1]Customer!$V:$V),IF(N216&lt;&gt;0,LOOKUP(N216,[1]Supplier!$A:$A,[1]Supplier!$V:$V))))),"")</f>
        <v>Agustina Y. Zulkarnain</v>
      </c>
      <c r="S216" s="12">
        <f>IFERROR(SUMIF(CREF!A:A,PREF!A216,CREF!G:G),"")</f>
        <v>86814651</v>
      </c>
    </row>
    <row r="217" spans="1:19">
      <c r="A217" s="16">
        <v>216</v>
      </c>
      <c r="B217" s="17">
        <v>41381</v>
      </c>
      <c r="C217" s="16"/>
      <c r="D217" s="16" t="s">
        <v>473</v>
      </c>
      <c r="E217" s="16"/>
      <c r="F217" s="16"/>
      <c r="G217" s="16"/>
      <c r="H217" s="16"/>
      <c r="I217" s="16"/>
      <c r="J217" s="16">
        <v>58</v>
      </c>
      <c r="K217" s="16"/>
      <c r="L217" s="16"/>
      <c r="M217" s="16" t="s">
        <v>117</v>
      </c>
      <c r="N217" s="16"/>
      <c r="O217" s="16"/>
      <c r="P217" s="16"/>
      <c r="Q217" s="4" t="str">
        <f>IFERROR(IF(IF(AND(IF(M217&lt;&gt;0,LOOKUP(M217,[1]Customer!$A:$A,[1]Customer!$B:$B),IF(N217&lt;&gt;0,LOOKUP(N217,[1]Supplier!$A:$A,[1]Supplier!$B:$B)))=FALSE,O217&lt;&gt;0),LOOKUP(O217,[1]Branch!$A:$A,[1]Branch!$B:$B),IF(M217&lt;&gt;0,LOOKUP(M217,[1]Customer!$A:$A,[1]Customer!$B:$B),IF(N217&lt;&gt;0,LOOKUP(N217,[1]Supplier!$A:$A,[1]Supplier!$B:$B))))=FALSE,LOOKUP(P217,[1]Banking!$A:$A,[1]Banking!$B:$B),IF(AND(IF(M217&lt;&gt;0,LOOKUP(M217,[1]Customer!$A:$A,[1]Customer!$B:$B),IF(N217&lt;&gt;0,LOOKUP(N217,[1]Supplier!$A:$A,[1]Supplier!$B:$B)))=FALSE,O217&lt;&gt;0),LOOKUP(O217,[1]Branch!$A:$A,[1]Branch!$B:$B),IF(M217&lt;&gt;0,LOOKUP(M217,[1]Customer!$A:$A,[1]Customer!$B:$B),IF(N217&lt;&gt;0,LOOKUP(N217,[1]Supplier!$A:$A,[1]Supplier!$B:$B))))),"")</f>
        <v>Nathani Indonesia</v>
      </c>
      <c r="R217" s="4" t="str">
        <f>IFERROR(IF(IF(AND(IF(M217&lt;&gt;0,LOOKUP(M217,[1]Customer!$A:$A,[1]Customer!$V:$V),IF(N217&lt;&gt;0,LOOKUP(N217,[1]Supplier!$A:$A,[1]Supplier!$V:$V)))=FALSE,O217&lt;&gt;0),LOOKUP(O217,[1]Branch!$A:$A,[1]Branch!$V:$V),IF(M217&lt;&gt;0,LOOKUP(M217,[1]Customer!$A:$A,[1]Customer!$V:$V),IF(N217&lt;&gt;0,LOOKUP(N217,[1]Supplier!$A:$A,[1]Supplier!$V:$V))))=FALSE,LOOKUP(P217,[1]Banking!$A:$A,[1]Banking!$C:$C),IF(AND(IF(M217&lt;&gt;0,LOOKUP(M217,[1]Customer!$A:$A,[1]Customer!$V:$V),IF(N217&lt;&gt;0,LOOKUP(N217,[1]Supplier!$A:$A,[1]Supplier!$V:$V)))=FALSE,O217&lt;&gt;0),LOOKUP(O217,[1]Branch!$A:$A,[1]Branch!$V:$V),IF(M217&lt;&gt;0,LOOKUP(M217,[1]Customer!$A:$A,[1]Customer!$V:$V),IF(N217&lt;&gt;0,LOOKUP(N217,[1]Supplier!$A:$A,[1]Supplier!$V:$V))))),"")</f>
        <v>Agustina Y. Zulkarnain</v>
      </c>
      <c r="S217" s="12">
        <f>IFERROR(SUMIF(CREF!A:A,PREF!A217,CREF!G:G),"")</f>
        <v>41666764</v>
      </c>
    </row>
    <row r="218" spans="1:19">
      <c r="A218" s="16">
        <v>217</v>
      </c>
      <c r="B218" s="17">
        <v>41381</v>
      </c>
      <c r="C218" s="16"/>
      <c r="D218" s="16" t="s">
        <v>474</v>
      </c>
      <c r="E218" s="16"/>
      <c r="F218" s="16"/>
      <c r="G218" s="16"/>
      <c r="H218" s="16"/>
      <c r="I218" s="16"/>
      <c r="J218" s="16">
        <v>59</v>
      </c>
      <c r="K218" s="16"/>
      <c r="L218" s="16"/>
      <c r="M218" s="16" t="s">
        <v>117</v>
      </c>
      <c r="N218" s="16"/>
      <c r="O218" s="16"/>
      <c r="P218" s="16"/>
      <c r="Q218" s="4" t="str">
        <f>IFERROR(IF(IF(AND(IF(M218&lt;&gt;0,LOOKUP(M218,[1]Customer!$A:$A,[1]Customer!$B:$B),IF(N218&lt;&gt;0,LOOKUP(N218,[1]Supplier!$A:$A,[1]Supplier!$B:$B)))=FALSE,O218&lt;&gt;0),LOOKUP(O218,[1]Branch!$A:$A,[1]Branch!$B:$B),IF(M218&lt;&gt;0,LOOKUP(M218,[1]Customer!$A:$A,[1]Customer!$B:$B),IF(N218&lt;&gt;0,LOOKUP(N218,[1]Supplier!$A:$A,[1]Supplier!$B:$B))))=FALSE,LOOKUP(P218,[1]Banking!$A:$A,[1]Banking!$B:$B),IF(AND(IF(M218&lt;&gt;0,LOOKUP(M218,[1]Customer!$A:$A,[1]Customer!$B:$B),IF(N218&lt;&gt;0,LOOKUP(N218,[1]Supplier!$A:$A,[1]Supplier!$B:$B)))=FALSE,O218&lt;&gt;0),LOOKUP(O218,[1]Branch!$A:$A,[1]Branch!$B:$B),IF(M218&lt;&gt;0,LOOKUP(M218,[1]Customer!$A:$A,[1]Customer!$B:$B),IF(N218&lt;&gt;0,LOOKUP(N218,[1]Supplier!$A:$A,[1]Supplier!$B:$B))))),"")</f>
        <v>Nathani Indonesia</v>
      </c>
      <c r="R218" s="4" t="str">
        <f>IFERROR(IF(IF(AND(IF(M218&lt;&gt;0,LOOKUP(M218,[1]Customer!$A:$A,[1]Customer!$V:$V),IF(N218&lt;&gt;0,LOOKUP(N218,[1]Supplier!$A:$A,[1]Supplier!$V:$V)))=FALSE,O218&lt;&gt;0),LOOKUP(O218,[1]Branch!$A:$A,[1]Branch!$V:$V),IF(M218&lt;&gt;0,LOOKUP(M218,[1]Customer!$A:$A,[1]Customer!$V:$V),IF(N218&lt;&gt;0,LOOKUP(N218,[1]Supplier!$A:$A,[1]Supplier!$V:$V))))=FALSE,LOOKUP(P218,[1]Banking!$A:$A,[1]Banking!$C:$C),IF(AND(IF(M218&lt;&gt;0,LOOKUP(M218,[1]Customer!$A:$A,[1]Customer!$V:$V),IF(N218&lt;&gt;0,LOOKUP(N218,[1]Supplier!$A:$A,[1]Supplier!$V:$V)))=FALSE,O218&lt;&gt;0),LOOKUP(O218,[1]Branch!$A:$A,[1]Branch!$V:$V),IF(M218&lt;&gt;0,LOOKUP(M218,[1]Customer!$A:$A,[1]Customer!$V:$V),IF(N218&lt;&gt;0,LOOKUP(N218,[1]Supplier!$A:$A,[1]Supplier!$V:$V))))),"")</f>
        <v>Agustina Y. Zulkarnain</v>
      </c>
      <c r="S218" s="12">
        <f>IFERROR(SUMIF(CREF!A:A,PREF!A218,CREF!G:G),"")</f>
        <v>123244000</v>
      </c>
    </row>
    <row r="219" spans="1:19">
      <c r="A219" s="16">
        <v>218</v>
      </c>
      <c r="B219" s="17">
        <v>41381</v>
      </c>
      <c r="C219" s="16"/>
      <c r="D219" s="16" t="s">
        <v>475</v>
      </c>
      <c r="E219" s="16"/>
      <c r="F219" s="16"/>
      <c r="G219" s="16"/>
      <c r="H219" s="16"/>
      <c r="I219" s="16"/>
      <c r="J219" s="16">
        <v>60</v>
      </c>
      <c r="K219" s="16"/>
      <c r="L219" s="16"/>
      <c r="M219" s="16" t="s">
        <v>117</v>
      </c>
      <c r="N219" s="16"/>
      <c r="O219" s="16"/>
      <c r="P219" s="16"/>
      <c r="Q219" s="4" t="str">
        <f>IFERROR(IF(IF(AND(IF(M219&lt;&gt;0,LOOKUP(M219,[1]Customer!$A:$A,[1]Customer!$B:$B),IF(N219&lt;&gt;0,LOOKUP(N219,[1]Supplier!$A:$A,[1]Supplier!$B:$B)))=FALSE,O219&lt;&gt;0),LOOKUP(O219,[1]Branch!$A:$A,[1]Branch!$B:$B),IF(M219&lt;&gt;0,LOOKUP(M219,[1]Customer!$A:$A,[1]Customer!$B:$B),IF(N219&lt;&gt;0,LOOKUP(N219,[1]Supplier!$A:$A,[1]Supplier!$B:$B))))=FALSE,LOOKUP(P219,[1]Banking!$A:$A,[1]Banking!$B:$B),IF(AND(IF(M219&lt;&gt;0,LOOKUP(M219,[1]Customer!$A:$A,[1]Customer!$B:$B),IF(N219&lt;&gt;0,LOOKUP(N219,[1]Supplier!$A:$A,[1]Supplier!$B:$B)))=FALSE,O219&lt;&gt;0),LOOKUP(O219,[1]Branch!$A:$A,[1]Branch!$B:$B),IF(M219&lt;&gt;0,LOOKUP(M219,[1]Customer!$A:$A,[1]Customer!$B:$B),IF(N219&lt;&gt;0,LOOKUP(N219,[1]Supplier!$A:$A,[1]Supplier!$B:$B))))),"")</f>
        <v>Nathani Indonesia</v>
      </c>
      <c r="R219" s="4" t="str">
        <f>IFERROR(IF(IF(AND(IF(M219&lt;&gt;0,LOOKUP(M219,[1]Customer!$A:$A,[1]Customer!$V:$V),IF(N219&lt;&gt;0,LOOKUP(N219,[1]Supplier!$A:$A,[1]Supplier!$V:$V)))=FALSE,O219&lt;&gt;0),LOOKUP(O219,[1]Branch!$A:$A,[1]Branch!$V:$V),IF(M219&lt;&gt;0,LOOKUP(M219,[1]Customer!$A:$A,[1]Customer!$V:$V),IF(N219&lt;&gt;0,LOOKUP(N219,[1]Supplier!$A:$A,[1]Supplier!$V:$V))))=FALSE,LOOKUP(P219,[1]Banking!$A:$A,[1]Banking!$C:$C),IF(AND(IF(M219&lt;&gt;0,LOOKUP(M219,[1]Customer!$A:$A,[1]Customer!$V:$V),IF(N219&lt;&gt;0,LOOKUP(N219,[1]Supplier!$A:$A,[1]Supplier!$V:$V)))=FALSE,O219&lt;&gt;0),LOOKUP(O219,[1]Branch!$A:$A,[1]Branch!$V:$V),IF(M219&lt;&gt;0,LOOKUP(M219,[1]Customer!$A:$A,[1]Customer!$V:$V),IF(N219&lt;&gt;0,LOOKUP(N219,[1]Supplier!$A:$A,[1]Supplier!$V:$V))))),"")</f>
        <v>Agustina Y. Zulkarnain</v>
      </c>
      <c r="S219" s="12">
        <f>IFERROR(SUMIF(CREF!A:A,PREF!A219,CREF!G:G),"")</f>
        <v>143154915</v>
      </c>
    </row>
    <row r="220" spans="1:19">
      <c r="A220" s="16">
        <v>219</v>
      </c>
      <c r="B220" s="17">
        <v>41381</v>
      </c>
      <c r="C220" s="16"/>
      <c r="D220" s="16" t="s">
        <v>476</v>
      </c>
      <c r="E220" s="16"/>
      <c r="F220" s="16"/>
      <c r="G220" s="16"/>
      <c r="H220" s="16"/>
      <c r="I220" s="16"/>
      <c r="J220" s="16">
        <v>61</v>
      </c>
      <c r="K220" s="16"/>
      <c r="L220" s="16"/>
      <c r="M220" s="16" t="s">
        <v>117</v>
      </c>
      <c r="N220" s="16"/>
      <c r="O220" s="16"/>
      <c r="P220" s="16"/>
      <c r="Q220" s="4" t="str">
        <f>IFERROR(IF(IF(AND(IF(M220&lt;&gt;0,LOOKUP(M220,[1]Customer!$A:$A,[1]Customer!$B:$B),IF(N220&lt;&gt;0,LOOKUP(N220,[1]Supplier!$A:$A,[1]Supplier!$B:$B)))=FALSE,O220&lt;&gt;0),LOOKUP(O220,[1]Branch!$A:$A,[1]Branch!$B:$B),IF(M220&lt;&gt;0,LOOKUP(M220,[1]Customer!$A:$A,[1]Customer!$B:$B),IF(N220&lt;&gt;0,LOOKUP(N220,[1]Supplier!$A:$A,[1]Supplier!$B:$B))))=FALSE,LOOKUP(P220,[1]Banking!$A:$A,[1]Banking!$B:$B),IF(AND(IF(M220&lt;&gt;0,LOOKUP(M220,[1]Customer!$A:$A,[1]Customer!$B:$B),IF(N220&lt;&gt;0,LOOKUP(N220,[1]Supplier!$A:$A,[1]Supplier!$B:$B)))=FALSE,O220&lt;&gt;0),LOOKUP(O220,[1]Branch!$A:$A,[1]Branch!$B:$B),IF(M220&lt;&gt;0,LOOKUP(M220,[1]Customer!$A:$A,[1]Customer!$B:$B),IF(N220&lt;&gt;0,LOOKUP(N220,[1]Supplier!$A:$A,[1]Supplier!$B:$B))))),"")</f>
        <v>Nathani Indonesia</v>
      </c>
      <c r="R220" s="4" t="str">
        <f>IFERROR(IF(IF(AND(IF(M220&lt;&gt;0,LOOKUP(M220,[1]Customer!$A:$A,[1]Customer!$V:$V),IF(N220&lt;&gt;0,LOOKUP(N220,[1]Supplier!$A:$A,[1]Supplier!$V:$V)))=FALSE,O220&lt;&gt;0),LOOKUP(O220,[1]Branch!$A:$A,[1]Branch!$V:$V),IF(M220&lt;&gt;0,LOOKUP(M220,[1]Customer!$A:$A,[1]Customer!$V:$V),IF(N220&lt;&gt;0,LOOKUP(N220,[1]Supplier!$A:$A,[1]Supplier!$V:$V))))=FALSE,LOOKUP(P220,[1]Banking!$A:$A,[1]Banking!$C:$C),IF(AND(IF(M220&lt;&gt;0,LOOKUP(M220,[1]Customer!$A:$A,[1]Customer!$V:$V),IF(N220&lt;&gt;0,LOOKUP(N220,[1]Supplier!$A:$A,[1]Supplier!$V:$V)))=FALSE,O220&lt;&gt;0),LOOKUP(O220,[1]Branch!$A:$A,[1]Branch!$V:$V),IF(M220&lt;&gt;0,LOOKUP(M220,[1]Customer!$A:$A,[1]Customer!$V:$V),IF(N220&lt;&gt;0,LOOKUP(N220,[1]Supplier!$A:$A,[1]Supplier!$V:$V))))),"")</f>
        <v>Agustina Y. Zulkarnain</v>
      </c>
      <c r="S220" s="12">
        <f>IFERROR(SUMIF(CREF!A:A,PREF!A220,CREF!G:G),"")</f>
        <v>214101552</v>
      </c>
    </row>
    <row r="221" spans="1:19">
      <c r="A221" s="16">
        <v>220</v>
      </c>
      <c r="B221" s="17">
        <v>41381</v>
      </c>
      <c r="C221" s="16"/>
      <c r="D221" s="16" t="s">
        <v>477</v>
      </c>
      <c r="E221" s="16"/>
      <c r="F221" s="16"/>
      <c r="G221" s="16"/>
      <c r="H221" s="16"/>
      <c r="I221" s="16"/>
      <c r="J221" s="16">
        <v>62</v>
      </c>
      <c r="K221" s="16"/>
      <c r="L221" s="16"/>
      <c r="M221" s="16" t="s">
        <v>117</v>
      </c>
      <c r="N221" s="16"/>
      <c r="O221" s="16"/>
      <c r="P221" s="16"/>
      <c r="Q221" s="4" t="str">
        <f>IFERROR(IF(IF(AND(IF(M221&lt;&gt;0,LOOKUP(M221,[1]Customer!$A:$A,[1]Customer!$B:$B),IF(N221&lt;&gt;0,LOOKUP(N221,[1]Supplier!$A:$A,[1]Supplier!$B:$B)))=FALSE,O221&lt;&gt;0),LOOKUP(O221,[1]Branch!$A:$A,[1]Branch!$B:$B),IF(M221&lt;&gt;0,LOOKUP(M221,[1]Customer!$A:$A,[1]Customer!$B:$B),IF(N221&lt;&gt;0,LOOKUP(N221,[1]Supplier!$A:$A,[1]Supplier!$B:$B))))=FALSE,LOOKUP(P221,[1]Banking!$A:$A,[1]Banking!$B:$B),IF(AND(IF(M221&lt;&gt;0,LOOKUP(M221,[1]Customer!$A:$A,[1]Customer!$B:$B),IF(N221&lt;&gt;0,LOOKUP(N221,[1]Supplier!$A:$A,[1]Supplier!$B:$B)))=FALSE,O221&lt;&gt;0),LOOKUP(O221,[1]Branch!$A:$A,[1]Branch!$B:$B),IF(M221&lt;&gt;0,LOOKUP(M221,[1]Customer!$A:$A,[1]Customer!$B:$B),IF(N221&lt;&gt;0,LOOKUP(N221,[1]Supplier!$A:$A,[1]Supplier!$B:$B))))),"")</f>
        <v>Nathani Indonesia</v>
      </c>
      <c r="R221" s="4" t="str">
        <f>IFERROR(IF(IF(AND(IF(M221&lt;&gt;0,LOOKUP(M221,[1]Customer!$A:$A,[1]Customer!$V:$V),IF(N221&lt;&gt;0,LOOKUP(N221,[1]Supplier!$A:$A,[1]Supplier!$V:$V)))=FALSE,O221&lt;&gt;0),LOOKUP(O221,[1]Branch!$A:$A,[1]Branch!$V:$V),IF(M221&lt;&gt;0,LOOKUP(M221,[1]Customer!$A:$A,[1]Customer!$V:$V),IF(N221&lt;&gt;0,LOOKUP(N221,[1]Supplier!$A:$A,[1]Supplier!$V:$V))))=FALSE,LOOKUP(P221,[1]Banking!$A:$A,[1]Banking!$C:$C),IF(AND(IF(M221&lt;&gt;0,LOOKUP(M221,[1]Customer!$A:$A,[1]Customer!$V:$V),IF(N221&lt;&gt;0,LOOKUP(N221,[1]Supplier!$A:$A,[1]Supplier!$V:$V)))=FALSE,O221&lt;&gt;0),LOOKUP(O221,[1]Branch!$A:$A,[1]Branch!$V:$V),IF(M221&lt;&gt;0,LOOKUP(M221,[1]Customer!$A:$A,[1]Customer!$V:$V),IF(N221&lt;&gt;0,LOOKUP(N221,[1]Supplier!$A:$A,[1]Supplier!$V:$V))))),"")</f>
        <v>Agustina Y. Zulkarnain</v>
      </c>
      <c r="S221" s="12">
        <f>IFERROR(SUMIF(CREF!A:A,PREF!A221,CREF!G:G),"")</f>
        <v>201381048</v>
      </c>
    </row>
    <row r="222" spans="1:19">
      <c r="A222" s="16">
        <v>221</v>
      </c>
      <c r="B222" s="17">
        <v>41381</v>
      </c>
      <c r="C222" s="16"/>
      <c r="D222" s="16" t="s">
        <v>478</v>
      </c>
      <c r="E222" s="16"/>
      <c r="F222" s="16"/>
      <c r="G222" s="16"/>
      <c r="H222" s="16"/>
      <c r="I222" s="16"/>
      <c r="J222" s="16">
        <v>63</v>
      </c>
      <c r="K222" s="16"/>
      <c r="L222" s="16"/>
      <c r="M222" s="16" t="s">
        <v>117</v>
      </c>
      <c r="N222" s="16"/>
      <c r="O222" s="16"/>
      <c r="P222" s="16"/>
      <c r="Q222" s="4" t="str">
        <f>IFERROR(IF(IF(AND(IF(M222&lt;&gt;0,LOOKUP(M222,[1]Customer!$A:$A,[1]Customer!$B:$B),IF(N222&lt;&gt;0,LOOKUP(N222,[1]Supplier!$A:$A,[1]Supplier!$B:$B)))=FALSE,O222&lt;&gt;0),LOOKUP(O222,[1]Branch!$A:$A,[1]Branch!$B:$B),IF(M222&lt;&gt;0,LOOKUP(M222,[1]Customer!$A:$A,[1]Customer!$B:$B),IF(N222&lt;&gt;0,LOOKUP(N222,[1]Supplier!$A:$A,[1]Supplier!$B:$B))))=FALSE,LOOKUP(P222,[1]Banking!$A:$A,[1]Banking!$B:$B),IF(AND(IF(M222&lt;&gt;0,LOOKUP(M222,[1]Customer!$A:$A,[1]Customer!$B:$B),IF(N222&lt;&gt;0,LOOKUP(N222,[1]Supplier!$A:$A,[1]Supplier!$B:$B)))=FALSE,O222&lt;&gt;0),LOOKUP(O222,[1]Branch!$A:$A,[1]Branch!$B:$B),IF(M222&lt;&gt;0,LOOKUP(M222,[1]Customer!$A:$A,[1]Customer!$B:$B),IF(N222&lt;&gt;0,LOOKUP(N222,[1]Supplier!$A:$A,[1]Supplier!$B:$B))))),"")</f>
        <v>Nathani Indonesia</v>
      </c>
      <c r="R222" s="4" t="str">
        <f>IFERROR(IF(IF(AND(IF(M222&lt;&gt;0,LOOKUP(M222,[1]Customer!$A:$A,[1]Customer!$V:$V),IF(N222&lt;&gt;0,LOOKUP(N222,[1]Supplier!$A:$A,[1]Supplier!$V:$V)))=FALSE,O222&lt;&gt;0),LOOKUP(O222,[1]Branch!$A:$A,[1]Branch!$V:$V),IF(M222&lt;&gt;0,LOOKUP(M222,[1]Customer!$A:$A,[1]Customer!$V:$V),IF(N222&lt;&gt;0,LOOKUP(N222,[1]Supplier!$A:$A,[1]Supplier!$V:$V))))=FALSE,LOOKUP(P222,[1]Banking!$A:$A,[1]Banking!$C:$C),IF(AND(IF(M222&lt;&gt;0,LOOKUP(M222,[1]Customer!$A:$A,[1]Customer!$V:$V),IF(N222&lt;&gt;0,LOOKUP(N222,[1]Supplier!$A:$A,[1]Supplier!$V:$V)))=FALSE,O222&lt;&gt;0),LOOKUP(O222,[1]Branch!$A:$A,[1]Branch!$V:$V),IF(M222&lt;&gt;0,LOOKUP(M222,[1]Customer!$A:$A,[1]Customer!$V:$V),IF(N222&lt;&gt;0,LOOKUP(N222,[1]Supplier!$A:$A,[1]Supplier!$V:$V))))),"")</f>
        <v>Agustina Y. Zulkarnain</v>
      </c>
      <c r="S222" s="12">
        <f>IFERROR(SUMIF(CREF!A:A,PREF!A222,CREF!G:G),"")</f>
        <v>142970242</v>
      </c>
    </row>
    <row r="223" spans="1:19">
      <c r="A223" s="16">
        <v>222</v>
      </c>
      <c r="B223" s="17">
        <v>41381</v>
      </c>
      <c r="C223" s="16"/>
      <c r="D223" s="16" t="s">
        <v>479</v>
      </c>
      <c r="E223" s="16"/>
      <c r="F223" s="16"/>
      <c r="G223" s="16"/>
      <c r="H223" s="16"/>
      <c r="I223" s="16"/>
      <c r="J223" s="16">
        <v>64</v>
      </c>
      <c r="K223" s="16"/>
      <c r="L223" s="16"/>
      <c r="M223" s="16" t="s">
        <v>117</v>
      </c>
      <c r="N223" s="16"/>
      <c r="O223" s="16"/>
      <c r="P223" s="16"/>
      <c r="Q223" s="4" t="str">
        <f>IFERROR(IF(IF(AND(IF(M223&lt;&gt;0,LOOKUP(M223,[1]Customer!$A:$A,[1]Customer!$B:$B),IF(N223&lt;&gt;0,LOOKUP(N223,[1]Supplier!$A:$A,[1]Supplier!$B:$B)))=FALSE,O223&lt;&gt;0),LOOKUP(O223,[1]Branch!$A:$A,[1]Branch!$B:$B),IF(M223&lt;&gt;0,LOOKUP(M223,[1]Customer!$A:$A,[1]Customer!$B:$B),IF(N223&lt;&gt;0,LOOKUP(N223,[1]Supplier!$A:$A,[1]Supplier!$B:$B))))=FALSE,LOOKUP(P223,[1]Banking!$A:$A,[1]Banking!$B:$B),IF(AND(IF(M223&lt;&gt;0,LOOKUP(M223,[1]Customer!$A:$A,[1]Customer!$B:$B),IF(N223&lt;&gt;0,LOOKUP(N223,[1]Supplier!$A:$A,[1]Supplier!$B:$B)))=FALSE,O223&lt;&gt;0),LOOKUP(O223,[1]Branch!$A:$A,[1]Branch!$B:$B),IF(M223&lt;&gt;0,LOOKUP(M223,[1]Customer!$A:$A,[1]Customer!$B:$B),IF(N223&lt;&gt;0,LOOKUP(N223,[1]Supplier!$A:$A,[1]Supplier!$B:$B))))),"")</f>
        <v>Nathani Indonesia</v>
      </c>
      <c r="R223" s="4" t="str">
        <f>IFERROR(IF(IF(AND(IF(M223&lt;&gt;0,LOOKUP(M223,[1]Customer!$A:$A,[1]Customer!$V:$V),IF(N223&lt;&gt;0,LOOKUP(N223,[1]Supplier!$A:$A,[1]Supplier!$V:$V)))=FALSE,O223&lt;&gt;0),LOOKUP(O223,[1]Branch!$A:$A,[1]Branch!$V:$V),IF(M223&lt;&gt;0,LOOKUP(M223,[1]Customer!$A:$A,[1]Customer!$V:$V),IF(N223&lt;&gt;0,LOOKUP(N223,[1]Supplier!$A:$A,[1]Supplier!$V:$V))))=FALSE,LOOKUP(P223,[1]Banking!$A:$A,[1]Banking!$C:$C),IF(AND(IF(M223&lt;&gt;0,LOOKUP(M223,[1]Customer!$A:$A,[1]Customer!$V:$V),IF(N223&lt;&gt;0,LOOKUP(N223,[1]Supplier!$A:$A,[1]Supplier!$V:$V)))=FALSE,O223&lt;&gt;0),LOOKUP(O223,[1]Branch!$A:$A,[1]Branch!$V:$V),IF(M223&lt;&gt;0,LOOKUP(M223,[1]Customer!$A:$A,[1]Customer!$V:$V),IF(N223&lt;&gt;0,LOOKUP(N223,[1]Supplier!$A:$A,[1]Supplier!$V:$V))))),"")</f>
        <v>Agustina Y. Zulkarnain</v>
      </c>
      <c r="S223" s="12">
        <f>IFERROR(SUMIF(CREF!A:A,PREF!A223,CREF!G:G),"")</f>
        <v>68868304</v>
      </c>
    </row>
    <row r="224" spans="1:19">
      <c r="A224" s="16">
        <v>223</v>
      </c>
      <c r="B224" s="17">
        <v>41383</v>
      </c>
      <c r="C224" s="16"/>
      <c r="D224" s="16"/>
      <c r="E224" s="16"/>
      <c r="F224" s="16"/>
      <c r="G224" s="16"/>
      <c r="H224" s="16"/>
      <c r="I224" s="16"/>
      <c r="J224" s="16"/>
      <c r="K224" s="16">
        <v>158</v>
      </c>
      <c r="L224" s="16"/>
      <c r="M224" s="16"/>
      <c r="N224" s="16"/>
      <c r="O224" s="16" t="s">
        <v>26</v>
      </c>
      <c r="P224" s="16"/>
      <c r="Q224" s="4" t="str">
        <f>IFERROR(IF(IF(AND(IF(M224&lt;&gt;0,LOOKUP(M224,[1]Customer!$A:$A,[1]Customer!$B:$B),IF(N224&lt;&gt;0,LOOKUP(N224,[1]Supplier!$A:$A,[1]Supplier!$B:$B)))=FALSE,O224&lt;&gt;0),LOOKUP(O224,[1]Branch!$A:$A,[1]Branch!$B:$B),IF(M224&lt;&gt;0,LOOKUP(M224,[1]Customer!$A:$A,[1]Customer!$B:$B),IF(N224&lt;&gt;0,LOOKUP(N224,[1]Supplier!$A:$A,[1]Supplier!$B:$B))))=FALSE,LOOKUP(P224,[1]Banking!$A:$A,[1]Banking!$B:$B),IF(AND(IF(M224&lt;&gt;0,LOOKUP(M224,[1]Customer!$A:$A,[1]Customer!$B:$B),IF(N224&lt;&gt;0,LOOKUP(N224,[1]Supplier!$A:$A,[1]Supplier!$B:$B)))=FALSE,O224&lt;&gt;0),LOOKUP(O224,[1]Branch!$A:$A,[1]Branch!$B:$B),IF(M224&lt;&gt;0,LOOKUP(M224,[1]Customer!$A:$A,[1]Customer!$B:$B),IF(N224&lt;&gt;0,LOOKUP(N224,[1]Supplier!$A:$A,[1]Supplier!$B:$B))))),"")</f>
        <v>Nathani Chemicals</v>
      </c>
      <c r="R224" s="4" t="str">
        <f>IFERROR(IF(IF(AND(IF(M224&lt;&gt;0,LOOKUP(M224,[1]Customer!$A:$A,[1]Customer!$V:$V),IF(N224&lt;&gt;0,LOOKUP(N224,[1]Supplier!$A:$A,[1]Supplier!$V:$V)))=FALSE,O224&lt;&gt;0),LOOKUP(O224,[1]Branch!$A:$A,[1]Branch!$V:$V),IF(M224&lt;&gt;0,LOOKUP(M224,[1]Customer!$A:$A,[1]Customer!$V:$V),IF(N224&lt;&gt;0,LOOKUP(N224,[1]Supplier!$A:$A,[1]Supplier!$V:$V))))=FALSE,LOOKUP(P224,[1]Banking!$A:$A,[1]Banking!$C:$C),IF(AND(IF(M224&lt;&gt;0,LOOKUP(M224,[1]Customer!$A:$A,[1]Customer!$V:$V),IF(N224&lt;&gt;0,LOOKUP(N224,[1]Supplier!$A:$A,[1]Supplier!$V:$V)))=FALSE,O224&lt;&gt;0),LOOKUP(O224,[1]Branch!$A:$A,[1]Branch!$V:$V),IF(M224&lt;&gt;0,LOOKUP(M224,[1]Customer!$A:$A,[1]Customer!$V:$V),IF(N224&lt;&gt;0,LOOKUP(N224,[1]Supplier!$A:$A,[1]Supplier!$V:$V))))),"")</f>
        <v>Darmawan</v>
      </c>
      <c r="S224" s="12">
        <f>IFERROR(SUMIF(CREF!A:A,PREF!A224,CREF!G:G),"")</f>
        <v>-362000</v>
      </c>
    </row>
    <row r="225" spans="1:19">
      <c r="A225" s="16">
        <v>224</v>
      </c>
      <c r="B225" s="17">
        <v>41384</v>
      </c>
      <c r="C225" s="16"/>
      <c r="D225" s="16"/>
      <c r="E225" s="16"/>
      <c r="F225" s="16"/>
      <c r="G225" s="16"/>
      <c r="H225" s="16"/>
      <c r="I225" s="16"/>
      <c r="J225" s="16"/>
      <c r="K225" s="16">
        <v>159</v>
      </c>
      <c r="L225" s="16"/>
      <c r="M225" s="16"/>
      <c r="N225" s="16"/>
      <c r="O225" s="16" t="s">
        <v>26</v>
      </c>
      <c r="P225" s="16"/>
      <c r="Q225" s="4" t="str">
        <f>IFERROR(IF(IF(AND(IF(M225&lt;&gt;0,LOOKUP(M225,[1]Customer!$A:$A,[1]Customer!$B:$B),IF(N225&lt;&gt;0,LOOKUP(N225,[1]Supplier!$A:$A,[1]Supplier!$B:$B)))=FALSE,O225&lt;&gt;0),LOOKUP(O225,[1]Branch!$A:$A,[1]Branch!$B:$B),IF(M225&lt;&gt;0,LOOKUP(M225,[1]Customer!$A:$A,[1]Customer!$B:$B),IF(N225&lt;&gt;0,LOOKUP(N225,[1]Supplier!$A:$A,[1]Supplier!$B:$B))))=FALSE,LOOKUP(P225,[1]Banking!$A:$A,[1]Banking!$B:$B),IF(AND(IF(M225&lt;&gt;0,LOOKUP(M225,[1]Customer!$A:$A,[1]Customer!$B:$B),IF(N225&lt;&gt;0,LOOKUP(N225,[1]Supplier!$A:$A,[1]Supplier!$B:$B)))=FALSE,O225&lt;&gt;0),LOOKUP(O225,[1]Branch!$A:$A,[1]Branch!$B:$B),IF(M225&lt;&gt;0,LOOKUP(M225,[1]Customer!$A:$A,[1]Customer!$B:$B),IF(N225&lt;&gt;0,LOOKUP(N225,[1]Supplier!$A:$A,[1]Supplier!$B:$B))))),"")</f>
        <v>Nathani Chemicals</v>
      </c>
      <c r="R225" s="4" t="str">
        <f>IFERROR(IF(IF(AND(IF(M225&lt;&gt;0,LOOKUP(M225,[1]Customer!$A:$A,[1]Customer!$V:$V),IF(N225&lt;&gt;0,LOOKUP(N225,[1]Supplier!$A:$A,[1]Supplier!$V:$V)))=FALSE,O225&lt;&gt;0),LOOKUP(O225,[1]Branch!$A:$A,[1]Branch!$V:$V),IF(M225&lt;&gt;0,LOOKUP(M225,[1]Customer!$A:$A,[1]Customer!$V:$V),IF(N225&lt;&gt;0,LOOKUP(N225,[1]Supplier!$A:$A,[1]Supplier!$V:$V))))=FALSE,LOOKUP(P225,[1]Banking!$A:$A,[1]Banking!$C:$C),IF(AND(IF(M225&lt;&gt;0,LOOKUP(M225,[1]Customer!$A:$A,[1]Customer!$V:$V),IF(N225&lt;&gt;0,LOOKUP(N225,[1]Supplier!$A:$A,[1]Supplier!$V:$V)))=FALSE,O225&lt;&gt;0),LOOKUP(O225,[1]Branch!$A:$A,[1]Branch!$V:$V),IF(M225&lt;&gt;0,LOOKUP(M225,[1]Customer!$A:$A,[1]Customer!$V:$V),IF(N225&lt;&gt;0,LOOKUP(N225,[1]Supplier!$A:$A,[1]Supplier!$V:$V))))),"")</f>
        <v>Darmawan</v>
      </c>
      <c r="S225" s="12">
        <f>IFERROR(SUMIF(CREF!A:A,PREF!A225,CREF!G:G),"")</f>
        <v>-500000</v>
      </c>
    </row>
    <row r="226" spans="1:19">
      <c r="A226" s="16">
        <v>225</v>
      </c>
      <c r="B226" s="17">
        <v>41386</v>
      </c>
      <c r="C226" s="16"/>
      <c r="D226" s="16"/>
      <c r="E226" s="16"/>
      <c r="F226" s="16"/>
      <c r="G226" s="16"/>
      <c r="H226" s="16"/>
      <c r="I226" s="16"/>
      <c r="J226" s="16"/>
      <c r="K226" s="16">
        <v>160</v>
      </c>
      <c r="L226" s="16"/>
      <c r="M226" s="16"/>
      <c r="N226" s="16"/>
      <c r="O226" s="16"/>
      <c r="P226" s="16" t="s">
        <v>35</v>
      </c>
      <c r="Q226" s="4" t="str">
        <f>IFERROR(IF(IF(AND(IF(M226&lt;&gt;0,LOOKUP(M226,[1]Customer!$A:$A,[1]Customer!$B:$B),IF(N226&lt;&gt;0,LOOKUP(N226,[1]Supplier!$A:$A,[1]Supplier!$B:$B)))=FALSE,O226&lt;&gt;0),LOOKUP(O226,[1]Branch!$A:$A,[1]Branch!$B:$B),IF(M226&lt;&gt;0,LOOKUP(M226,[1]Customer!$A:$A,[1]Customer!$B:$B),IF(N226&lt;&gt;0,LOOKUP(N226,[1]Supplier!$A:$A,[1]Supplier!$B:$B))))=FALSE,LOOKUP(P226,[1]Banking!$A:$A,[1]Banking!$B:$B),IF(AND(IF(M226&lt;&gt;0,LOOKUP(M226,[1]Customer!$A:$A,[1]Customer!$B:$B),IF(N226&lt;&gt;0,LOOKUP(N226,[1]Supplier!$A:$A,[1]Supplier!$B:$B)))=FALSE,O226&lt;&gt;0),LOOKUP(O226,[1]Branch!$A:$A,[1]Branch!$B:$B),IF(M226&lt;&gt;0,LOOKUP(M226,[1]Customer!$A:$A,[1]Customer!$B:$B),IF(N226&lt;&gt;0,LOOKUP(N226,[1]Supplier!$A:$A,[1]Supplier!$B:$B))))),"")</f>
        <v>Kas Kecil Nathani Chemicals</v>
      </c>
      <c r="R226" s="4">
        <f>IFERROR(IF(IF(AND(IF(M226&lt;&gt;0,LOOKUP(M226,[1]Customer!$A:$A,[1]Customer!$V:$V),IF(N226&lt;&gt;0,LOOKUP(N226,[1]Supplier!$A:$A,[1]Supplier!$V:$V)))=FALSE,O226&lt;&gt;0),LOOKUP(O226,[1]Branch!$A:$A,[1]Branch!$V:$V),IF(M226&lt;&gt;0,LOOKUP(M226,[1]Customer!$A:$A,[1]Customer!$V:$V),IF(N226&lt;&gt;0,LOOKUP(N226,[1]Supplier!$A:$A,[1]Supplier!$V:$V))))=FALSE,LOOKUP(P226,[1]Banking!$A:$A,[1]Banking!$C:$C),IF(AND(IF(M226&lt;&gt;0,LOOKUP(M226,[1]Customer!$A:$A,[1]Customer!$V:$V),IF(N226&lt;&gt;0,LOOKUP(N226,[1]Supplier!$A:$A,[1]Supplier!$V:$V)))=FALSE,O226&lt;&gt;0),LOOKUP(O226,[1]Branch!$A:$A,[1]Branch!$V:$V),IF(M226&lt;&gt;0,LOOKUP(M226,[1]Customer!$A:$A,[1]Customer!$V:$V),IF(N226&lt;&gt;0,LOOKUP(N226,[1]Supplier!$A:$A,[1]Supplier!$V:$V))))),"")</f>
        <v>0</v>
      </c>
      <c r="S226" s="12">
        <f>IFERROR(SUMIF(CREF!A:A,PREF!A226,CREF!G:G),"")</f>
        <v>-4042552</v>
      </c>
    </row>
    <row r="227" spans="1:19">
      <c r="A227" s="16">
        <v>226</v>
      </c>
      <c r="B227" s="17">
        <v>41386</v>
      </c>
      <c r="C227" s="16"/>
      <c r="D227" s="16"/>
      <c r="E227" s="16"/>
      <c r="F227" s="16"/>
      <c r="G227" s="16"/>
      <c r="H227" s="16"/>
      <c r="I227" s="16"/>
      <c r="J227" s="16">
        <v>65</v>
      </c>
      <c r="K227" s="16"/>
      <c r="L227" s="16"/>
      <c r="M227" s="16"/>
      <c r="N227" s="16"/>
      <c r="O227" s="16"/>
      <c r="P227" s="16" t="s">
        <v>36</v>
      </c>
      <c r="Q227" s="4" t="str">
        <f>IFERROR(IF(IF(AND(IF(M227&lt;&gt;0,LOOKUP(M227,[1]Customer!$A:$A,[1]Customer!$B:$B),IF(N227&lt;&gt;0,LOOKUP(N227,[1]Supplier!$A:$A,[1]Supplier!$B:$B)))=FALSE,O227&lt;&gt;0),LOOKUP(O227,[1]Branch!$A:$A,[1]Branch!$B:$B),IF(M227&lt;&gt;0,LOOKUP(M227,[1]Customer!$A:$A,[1]Customer!$B:$B),IF(N227&lt;&gt;0,LOOKUP(N227,[1]Supplier!$A:$A,[1]Supplier!$B:$B))))=FALSE,LOOKUP(P227,[1]Banking!$A:$A,[1]Banking!$B:$B),IF(AND(IF(M227&lt;&gt;0,LOOKUP(M227,[1]Customer!$A:$A,[1]Customer!$B:$B),IF(N227&lt;&gt;0,LOOKUP(N227,[1]Supplier!$A:$A,[1]Supplier!$B:$B)))=FALSE,O227&lt;&gt;0),LOOKUP(O227,[1]Branch!$A:$A,[1]Branch!$B:$B),IF(M227&lt;&gt;0,LOOKUP(M227,[1]Customer!$A:$A,[1]Customer!$B:$B),IF(N227&lt;&gt;0,LOOKUP(N227,[1]Supplier!$A:$A,[1]Supplier!$B:$B))))),"")</f>
        <v>Kas Bank BCA 7580701838</v>
      </c>
      <c r="R227" s="4">
        <f>IFERROR(IF(IF(AND(IF(M227&lt;&gt;0,LOOKUP(M227,[1]Customer!$A:$A,[1]Customer!$V:$V),IF(N227&lt;&gt;0,LOOKUP(N227,[1]Supplier!$A:$A,[1]Supplier!$V:$V)))=FALSE,O227&lt;&gt;0),LOOKUP(O227,[1]Branch!$A:$A,[1]Branch!$V:$V),IF(M227&lt;&gt;0,LOOKUP(M227,[1]Customer!$A:$A,[1]Customer!$V:$V),IF(N227&lt;&gt;0,LOOKUP(N227,[1]Supplier!$A:$A,[1]Supplier!$V:$V))))=FALSE,LOOKUP(P227,[1]Banking!$A:$A,[1]Banking!$C:$C),IF(AND(IF(M227&lt;&gt;0,LOOKUP(M227,[1]Customer!$A:$A,[1]Customer!$V:$V),IF(N227&lt;&gt;0,LOOKUP(N227,[1]Supplier!$A:$A,[1]Supplier!$V:$V)))=FALSE,O227&lt;&gt;0),LOOKUP(O227,[1]Branch!$A:$A,[1]Branch!$V:$V),IF(M227&lt;&gt;0,LOOKUP(M227,[1]Customer!$A:$A,[1]Customer!$V:$V),IF(N227&lt;&gt;0,LOOKUP(N227,[1]Supplier!$A:$A,[1]Supplier!$V:$V))))),"")</f>
        <v>0</v>
      </c>
      <c r="S227" s="12">
        <f>IFERROR(SUMIF(CREF!A:A,PREF!A227,CREF!G:G),"")</f>
        <v>4042552</v>
      </c>
    </row>
    <row r="228" spans="1:19">
      <c r="A228" s="16">
        <v>227</v>
      </c>
      <c r="B228" s="17">
        <v>41386</v>
      </c>
      <c r="C228" s="16"/>
      <c r="D228" s="16"/>
      <c r="E228" s="16"/>
      <c r="F228" s="16"/>
      <c r="G228" s="16"/>
      <c r="H228" s="16"/>
      <c r="I228" s="16"/>
      <c r="J228" s="16"/>
      <c r="K228" s="16">
        <v>161</v>
      </c>
      <c r="L228" s="16"/>
      <c r="M228" s="16"/>
      <c r="N228" s="16"/>
      <c r="O228" s="16" t="s">
        <v>26</v>
      </c>
      <c r="P228" s="16"/>
      <c r="Q228" s="4" t="str">
        <f>IFERROR(IF(IF(AND(IF(M228&lt;&gt;0,LOOKUP(M228,[1]Customer!$A:$A,[1]Customer!$B:$B),IF(N228&lt;&gt;0,LOOKUP(N228,[1]Supplier!$A:$A,[1]Supplier!$B:$B)))=FALSE,O228&lt;&gt;0),LOOKUP(O228,[1]Branch!$A:$A,[1]Branch!$B:$B),IF(M228&lt;&gt;0,LOOKUP(M228,[1]Customer!$A:$A,[1]Customer!$B:$B),IF(N228&lt;&gt;0,LOOKUP(N228,[1]Supplier!$A:$A,[1]Supplier!$B:$B))))=FALSE,LOOKUP(P228,[1]Banking!$A:$A,[1]Banking!$B:$B),IF(AND(IF(M228&lt;&gt;0,LOOKUP(M228,[1]Customer!$A:$A,[1]Customer!$B:$B),IF(N228&lt;&gt;0,LOOKUP(N228,[1]Supplier!$A:$A,[1]Supplier!$B:$B)))=FALSE,O228&lt;&gt;0),LOOKUP(O228,[1]Branch!$A:$A,[1]Branch!$B:$B),IF(M228&lt;&gt;0,LOOKUP(M228,[1]Customer!$A:$A,[1]Customer!$B:$B),IF(N228&lt;&gt;0,LOOKUP(N228,[1]Supplier!$A:$A,[1]Supplier!$B:$B))))),"")</f>
        <v>Nathani Chemicals</v>
      </c>
      <c r="R228" s="4" t="str">
        <f>IFERROR(IF(IF(AND(IF(M228&lt;&gt;0,LOOKUP(M228,[1]Customer!$A:$A,[1]Customer!$V:$V),IF(N228&lt;&gt;0,LOOKUP(N228,[1]Supplier!$A:$A,[1]Supplier!$V:$V)))=FALSE,O228&lt;&gt;0),LOOKUP(O228,[1]Branch!$A:$A,[1]Branch!$V:$V),IF(M228&lt;&gt;0,LOOKUP(M228,[1]Customer!$A:$A,[1]Customer!$V:$V),IF(N228&lt;&gt;0,LOOKUP(N228,[1]Supplier!$A:$A,[1]Supplier!$V:$V))))=FALSE,LOOKUP(P228,[1]Banking!$A:$A,[1]Banking!$C:$C),IF(AND(IF(M228&lt;&gt;0,LOOKUP(M228,[1]Customer!$A:$A,[1]Customer!$V:$V),IF(N228&lt;&gt;0,LOOKUP(N228,[1]Supplier!$A:$A,[1]Supplier!$V:$V)))=FALSE,O228&lt;&gt;0),LOOKUP(O228,[1]Branch!$A:$A,[1]Branch!$V:$V),IF(M228&lt;&gt;0,LOOKUP(M228,[1]Customer!$A:$A,[1]Customer!$V:$V),IF(N228&lt;&gt;0,LOOKUP(N228,[1]Supplier!$A:$A,[1]Supplier!$V:$V))))),"")</f>
        <v>Darmawan</v>
      </c>
      <c r="S228" s="12">
        <f>IFERROR(SUMIF(CREF!A:A,PREF!A228,CREF!G:G),"")</f>
        <v>-1816400</v>
      </c>
    </row>
    <row r="229" spans="1:19">
      <c r="A229" s="16">
        <v>228</v>
      </c>
      <c r="B229" s="17">
        <v>41386</v>
      </c>
      <c r="C229" s="16"/>
      <c r="D229" s="16"/>
      <c r="E229" s="16"/>
      <c r="F229" s="16"/>
      <c r="G229" s="16"/>
      <c r="H229" s="16"/>
      <c r="I229" s="16"/>
      <c r="J229" s="16"/>
      <c r="K229" s="16">
        <v>162</v>
      </c>
      <c r="L229" s="16"/>
      <c r="M229" s="16"/>
      <c r="N229" s="16"/>
      <c r="O229" s="16" t="s">
        <v>26</v>
      </c>
      <c r="P229" s="16"/>
      <c r="Q229" s="4" t="str">
        <f>IFERROR(IF(IF(AND(IF(M229&lt;&gt;0,LOOKUP(M229,[1]Customer!$A:$A,[1]Customer!$B:$B),IF(N229&lt;&gt;0,LOOKUP(N229,[1]Supplier!$A:$A,[1]Supplier!$B:$B)))=FALSE,O229&lt;&gt;0),LOOKUP(O229,[1]Branch!$A:$A,[1]Branch!$B:$B),IF(M229&lt;&gt;0,LOOKUP(M229,[1]Customer!$A:$A,[1]Customer!$B:$B),IF(N229&lt;&gt;0,LOOKUP(N229,[1]Supplier!$A:$A,[1]Supplier!$B:$B))))=FALSE,LOOKUP(P229,[1]Banking!$A:$A,[1]Banking!$B:$B),IF(AND(IF(M229&lt;&gt;0,LOOKUP(M229,[1]Customer!$A:$A,[1]Customer!$B:$B),IF(N229&lt;&gt;0,LOOKUP(N229,[1]Supplier!$A:$A,[1]Supplier!$B:$B)))=FALSE,O229&lt;&gt;0),LOOKUP(O229,[1]Branch!$A:$A,[1]Branch!$B:$B),IF(M229&lt;&gt;0,LOOKUP(M229,[1]Customer!$A:$A,[1]Customer!$B:$B),IF(N229&lt;&gt;0,LOOKUP(N229,[1]Supplier!$A:$A,[1]Supplier!$B:$B))))),"")</f>
        <v>Nathani Chemicals</v>
      </c>
      <c r="R229" s="4" t="str">
        <f>IFERROR(IF(IF(AND(IF(M229&lt;&gt;0,LOOKUP(M229,[1]Customer!$A:$A,[1]Customer!$V:$V),IF(N229&lt;&gt;0,LOOKUP(N229,[1]Supplier!$A:$A,[1]Supplier!$V:$V)))=FALSE,O229&lt;&gt;0),LOOKUP(O229,[1]Branch!$A:$A,[1]Branch!$V:$V),IF(M229&lt;&gt;0,LOOKUP(M229,[1]Customer!$A:$A,[1]Customer!$V:$V),IF(N229&lt;&gt;0,LOOKUP(N229,[1]Supplier!$A:$A,[1]Supplier!$V:$V))))=FALSE,LOOKUP(P229,[1]Banking!$A:$A,[1]Banking!$C:$C),IF(AND(IF(M229&lt;&gt;0,LOOKUP(M229,[1]Customer!$A:$A,[1]Customer!$V:$V),IF(N229&lt;&gt;0,LOOKUP(N229,[1]Supplier!$A:$A,[1]Supplier!$V:$V)))=FALSE,O229&lt;&gt;0),LOOKUP(O229,[1]Branch!$A:$A,[1]Branch!$V:$V),IF(M229&lt;&gt;0,LOOKUP(M229,[1]Customer!$A:$A,[1]Customer!$V:$V),IF(N229&lt;&gt;0,LOOKUP(N229,[1]Supplier!$A:$A,[1]Supplier!$V:$V))))),"")</f>
        <v>Darmawan</v>
      </c>
      <c r="S229" s="12">
        <f>IFERROR(SUMIF(CREF!A:A,PREF!A229,CREF!G:G),"")</f>
        <v>-534720</v>
      </c>
    </row>
    <row r="230" spans="1:19">
      <c r="A230" s="16">
        <v>229</v>
      </c>
      <c r="B230" s="17">
        <v>41386</v>
      </c>
      <c r="C230" s="16"/>
      <c r="D230" s="16"/>
      <c r="E230" s="16"/>
      <c r="F230" s="16"/>
      <c r="G230" s="16"/>
      <c r="H230" s="16"/>
      <c r="I230" s="16"/>
      <c r="J230" s="16"/>
      <c r="K230" s="16">
        <v>163</v>
      </c>
      <c r="L230" s="16"/>
      <c r="M230" s="16"/>
      <c r="N230" s="16"/>
      <c r="O230" s="16" t="s">
        <v>26</v>
      </c>
      <c r="P230" s="16"/>
      <c r="Q230" s="4" t="str">
        <f>IFERROR(IF(IF(AND(IF(M230&lt;&gt;0,LOOKUP(M230,[1]Customer!$A:$A,[1]Customer!$B:$B),IF(N230&lt;&gt;0,LOOKUP(N230,[1]Supplier!$A:$A,[1]Supplier!$B:$B)))=FALSE,O230&lt;&gt;0),LOOKUP(O230,[1]Branch!$A:$A,[1]Branch!$B:$B),IF(M230&lt;&gt;0,LOOKUP(M230,[1]Customer!$A:$A,[1]Customer!$B:$B),IF(N230&lt;&gt;0,LOOKUP(N230,[1]Supplier!$A:$A,[1]Supplier!$B:$B))))=FALSE,LOOKUP(P230,[1]Banking!$A:$A,[1]Banking!$B:$B),IF(AND(IF(M230&lt;&gt;0,LOOKUP(M230,[1]Customer!$A:$A,[1]Customer!$B:$B),IF(N230&lt;&gt;0,LOOKUP(N230,[1]Supplier!$A:$A,[1]Supplier!$B:$B)))=FALSE,O230&lt;&gt;0),LOOKUP(O230,[1]Branch!$A:$A,[1]Branch!$B:$B),IF(M230&lt;&gt;0,LOOKUP(M230,[1]Customer!$A:$A,[1]Customer!$B:$B),IF(N230&lt;&gt;0,LOOKUP(N230,[1]Supplier!$A:$A,[1]Supplier!$B:$B))))),"")</f>
        <v>Nathani Chemicals</v>
      </c>
      <c r="R230" s="4" t="str">
        <f>IFERROR(IF(IF(AND(IF(M230&lt;&gt;0,LOOKUP(M230,[1]Customer!$A:$A,[1]Customer!$V:$V),IF(N230&lt;&gt;0,LOOKUP(N230,[1]Supplier!$A:$A,[1]Supplier!$V:$V)))=FALSE,O230&lt;&gt;0),LOOKUP(O230,[1]Branch!$A:$A,[1]Branch!$V:$V),IF(M230&lt;&gt;0,LOOKUP(M230,[1]Customer!$A:$A,[1]Customer!$V:$V),IF(N230&lt;&gt;0,LOOKUP(N230,[1]Supplier!$A:$A,[1]Supplier!$V:$V))))=FALSE,LOOKUP(P230,[1]Banking!$A:$A,[1]Banking!$C:$C),IF(AND(IF(M230&lt;&gt;0,LOOKUP(M230,[1]Customer!$A:$A,[1]Customer!$V:$V),IF(N230&lt;&gt;0,LOOKUP(N230,[1]Supplier!$A:$A,[1]Supplier!$V:$V)))=FALSE,O230&lt;&gt;0),LOOKUP(O230,[1]Branch!$A:$A,[1]Branch!$V:$V),IF(M230&lt;&gt;0,LOOKUP(M230,[1]Customer!$A:$A,[1]Customer!$V:$V),IF(N230&lt;&gt;0,LOOKUP(N230,[1]Supplier!$A:$A,[1]Supplier!$V:$V))))),"")</f>
        <v>Darmawan</v>
      </c>
      <c r="S230" s="12">
        <f>IFERROR(SUMIF(CREF!A:A,PREF!A230,CREF!G:G),"")</f>
        <v>-150000</v>
      </c>
    </row>
    <row r="231" spans="1:19">
      <c r="A231" s="16">
        <v>230</v>
      </c>
      <c r="B231" s="17">
        <v>41387</v>
      </c>
      <c r="C231" s="16"/>
      <c r="D231" s="16"/>
      <c r="E231" s="16"/>
      <c r="F231" s="16"/>
      <c r="G231" s="16"/>
      <c r="H231" s="16"/>
      <c r="I231" s="16"/>
      <c r="J231" s="16"/>
      <c r="K231" s="16">
        <v>164</v>
      </c>
      <c r="L231" s="16"/>
      <c r="M231" s="16"/>
      <c r="N231" s="16"/>
      <c r="O231" s="16" t="s">
        <v>26</v>
      </c>
      <c r="P231" s="16"/>
      <c r="Q231" s="4" t="str">
        <f>IFERROR(IF(IF(AND(IF(M231&lt;&gt;0,LOOKUP(M231,[1]Customer!$A:$A,[1]Customer!$B:$B),IF(N231&lt;&gt;0,LOOKUP(N231,[1]Supplier!$A:$A,[1]Supplier!$B:$B)))=FALSE,O231&lt;&gt;0),LOOKUP(O231,[1]Branch!$A:$A,[1]Branch!$B:$B),IF(M231&lt;&gt;0,LOOKUP(M231,[1]Customer!$A:$A,[1]Customer!$B:$B),IF(N231&lt;&gt;0,LOOKUP(N231,[1]Supplier!$A:$A,[1]Supplier!$B:$B))))=FALSE,LOOKUP(P231,[1]Banking!$A:$A,[1]Banking!$B:$B),IF(AND(IF(M231&lt;&gt;0,LOOKUP(M231,[1]Customer!$A:$A,[1]Customer!$B:$B),IF(N231&lt;&gt;0,LOOKUP(N231,[1]Supplier!$A:$A,[1]Supplier!$B:$B)))=FALSE,O231&lt;&gt;0),LOOKUP(O231,[1]Branch!$A:$A,[1]Branch!$B:$B),IF(M231&lt;&gt;0,LOOKUP(M231,[1]Customer!$A:$A,[1]Customer!$B:$B),IF(N231&lt;&gt;0,LOOKUP(N231,[1]Supplier!$A:$A,[1]Supplier!$B:$B))))),"")</f>
        <v>Nathani Chemicals</v>
      </c>
      <c r="R231" s="4" t="str">
        <f>IFERROR(IF(IF(AND(IF(M231&lt;&gt;0,LOOKUP(M231,[1]Customer!$A:$A,[1]Customer!$V:$V),IF(N231&lt;&gt;0,LOOKUP(N231,[1]Supplier!$A:$A,[1]Supplier!$V:$V)))=FALSE,O231&lt;&gt;0),LOOKUP(O231,[1]Branch!$A:$A,[1]Branch!$V:$V),IF(M231&lt;&gt;0,LOOKUP(M231,[1]Customer!$A:$A,[1]Customer!$V:$V),IF(N231&lt;&gt;0,LOOKUP(N231,[1]Supplier!$A:$A,[1]Supplier!$V:$V))))=FALSE,LOOKUP(P231,[1]Banking!$A:$A,[1]Banking!$C:$C),IF(AND(IF(M231&lt;&gt;0,LOOKUP(M231,[1]Customer!$A:$A,[1]Customer!$V:$V),IF(N231&lt;&gt;0,LOOKUP(N231,[1]Supplier!$A:$A,[1]Supplier!$V:$V)))=FALSE,O231&lt;&gt;0),LOOKUP(O231,[1]Branch!$A:$A,[1]Branch!$V:$V),IF(M231&lt;&gt;0,LOOKUP(M231,[1]Customer!$A:$A,[1]Customer!$V:$V),IF(N231&lt;&gt;0,LOOKUP(N231,[1]Supplier!$A:$A,[1]Supplier!$V:$V))))),"")</f>
        <v>Darmawan</v>
      </c>
      <c r="S231" s="12">
        <f>IFERROR(SUMIF(CREF!A:A,PREF!A231,CREF!G:G),"")</f>
        <v>-43020</v>
      </c>
    </row>
    <row r="232" spans="1:19">
      <c r="A232" s="16">
        <v>231</v>
      </c>
      <c r="B232" s="17">
        <v>41387</v>
      </c>
      <c r="C232" s="16"/>
      <c r="D232" s="16"/>
      <c r="E232" s="16"/>
      <c r="F232" s="16"/>
      <c r="G232" s="16"/>
      <c r="H232" s="16"/>
      <c r="I232" s="16"/>
      <c r="J232" s="16"/>
      <c r="K232" s="16">
        <v>165</v>
      </c>
      <c r="L232" s="16"/>
      <c r="M232" s="16"/>
      <c r="N232" s="16"/>
      <c r="O232" s="16" t="s">
        <v>26</v>
      </c>
      <c r="P232" s="16"/>
      <c r="Q232" s="4" t="str">
        <f>IFERROR(IF(IF(AND(IF(M232&lt;&gt;0,LOOKUP(M232,[1]Customer!$A:$A,[1]Customer!$B:$B),IF(N232&lt;&gt;0,LOOKUP(N232,[1]Supplier!$A:$A,[1]Supplier!$B:$B)))=FALSE,O232&lt;&gt;0),LOOKUP(O232,[1]Branch!$A:$A,[1]Branch!$B:$B),IF(M232&lt;&gt;0,LOOKUP(M232,[1]Customer!$A:$A,[1]Customer!$B:$B),IF(N232&lt;&gt;0,LOOKUP(N232,[1]Supplier!$A:$A,[1]Supplier!$B:$B))))=FALSE,LOOKUP(P232,[1]Banking!$A:$A,[1]Banking!$B:$B),IF(AND(IF(M232&lt;&gt;0,LOOKUP(M232,[1]Customer!$A:$A,[1]Customer!$B:$B),IF(N232&lt;&gt;0,LOOKUP(N232,[1]Supplier!$A:$A,[1]Supplier!$B:$B)))=FALSE,O232&lt;&gt;0),LOOKUP(O232,[1]Branch!$A:$A,[1]Branch!$B:$B),IF(M232&lt;&gt;0,LOOKUP(M232,[1]Customer!$A:$A,[1]Customer!$B:$B),IF(N232&lt;&gt;0,LOOKUP(N232,[1]Supplier!$A:$A,[1]Supplier!$B:$B))))),"")</f>
        <v>Nathani Chemicals</v>
      </c>
      <c r="R232" s="4" t="str">
        <f>IFERROR(IF(IF(AND(IF(M232&lt;&gt;0,LOOKUP(M232,[1]Customer!$A:$A,[1]Customer!$V:$V),IF(N232&lt;&gt;0,LOOKUP(N232,[1]Supplier!$A:$A,[1]Supplier!$V:$V)))=FALSE,O232&lt;&gt;0),LOOKUP(O232,[1]Branch!$A:$A,[1]Branch!$V:$V),IF(M232&lt;&gt;0,LOOKUP(M232,[1]Customer!$A:$A,[1]Customer!$V:$V),IF(N232&lt;&gt;0,LOOKUP(N232,[1]Supplier!$A:$A,[1]Supplier!$V:$V))))=FALSE,LOOKUP(P232,[1]Banking!$A:$A,[1]Banking!$C:$C),IF(AND(IF(M232&lt;&gt;0,LOOKUP(M232,[1]Customer!$A:$A,[1]Customer!$V:$V),IF(N232&lt;&gt;0,LOOKUP(N232,[1]Supplier!$A:$A,[1]Supplier!$V:$V)))=FALSE,O232&lt;&gt;0),LOOKUP(O232,[1]Branch!$A:$A,[1]Branch!$V:$V),IF(M232&lt;&gt;0,LOOKUP(M232,[1]Customer!$A:$A,[1]Customer!$V:$V),IF(N232&lt;&gt;0,LOOKUP(N232,[1]Supplier!$A:$A,[1]Supplier!$V:$V))))),"")</f>
        <v>Darmawan</v>
      </c>
      <c r="S232" s="12">
        <f>IFERROR(SUMIF(CREF!A:A,PREF!A232,CREF!G:G),"")</f>
        <v>-16400</v>
      </c>
    </row>
    <row r="233" spans="1:19">
      <c r="A233" s="16">
        <v>232</v>
      </c>
      <c r="B233" s="17">
        <v>41387</v>
      </c>
      <c r="C233" s="16"/>
      <c r="D233" s="16"/>
      <c r="E233" s="16"/>
      <c r="F233" s="16"/>
      <c r="G233" s="16"/>
      <c r="H233" s="16"/>
      <c r="I233" s="16"/>
      <c r="J233" s="16"/>
      <c r="K233" s="16">
        <v>166</v>
      </c>
      <c r="L233" s="16"/>
      <c r="M233" s="16"/>
      <c r="N233" s="16"/>
      <c r="O233" s="16" t="s">
        <v>26</v>
      </c>
      <c r="P233" s="16"/>
      <c r="Q233" s="4" t="str">
        <f>IFERROR(IF(IF(AND(IF(M233&lt;&gt;0,LOOKUP(M233,[1]Customer!$A:$A,[1]Customer!$B:$B),IF(N233&lt;&gt;0,LOOKUP(N233,[1]Supplier!$A:$A,[1]Supplier!$B:$B)))=FALSE,O233&lt;&gt;0),LOOKUP(O233,[1]Branch!$A:$A,[1]Branch!$B:$B),IF(M233&lt;&gt;0,LOOKUP(M233,[1]Customer!$A:$A,[1]Customer!$B:$B),IF(N233&lt;&gt;0,LOOKUP(N233,[1]Supplier!$A:$A,[1]Supplier!$B:$B))))=FALSE,LOOKUP(P233,[1]Banking!$A:$A,[1]Banking!$B:$B),IF(AND(IF(M233&lt;&gt;0,LOOKUP(M233,[1]Customer!$A:$A,[1]Customer!$B:$B),IF(N233&lt;&gt;0,LOOKUP(N233,[1]Supplier!$A:$A,[1]Supplier!$B:$B)))=FALSE,O233&lt;&gt;0),LOOKUP(O233,[1]Branch!$A:$A,[1]Branch!$B:$B),IF(M233&lt;&gt;0,LOOKUP(M233,[1]Customer!$A:$A,[1]Customer!$B:$B),IF(N233&lt;&gt;0,LOOKUP(N233,[1]Supplier!$A:$A,[1]Supplier!$B:$B))))),"")</f>
        <v>Nathani Chemicals</v>
      </c>
      <c r="R233" s="4" t="str">
        <f>IFERROR(IF(IF(AND(IF(M233&lt;&gt;0,LOOKUP(M233,[1]Customer!$A:$A,[1]Customer!$V:$V),IF(N233&lt;&gt;0,LOOKUP(N233,[1]Supplier!$A:$A,[1]Supplier!$V:$V)))=FALSE,O233&lt;&gt;0),LOOKUP(O233,[1]Branch!$A:$A,[1]Branch!$V:$V),IF(M233&lt;&gt;0,LOOKUP(M233,[1]Customer!$A:$A,[1]Customer!$V:$V),IF(N233&lt;&gt;0,LOOKUP(N233,[1]Supplier!$A:$A,[1]Supplier!$V:$V))))=FALSE,LOOKUP(P233,[1]Banking!$A:$A,[1]Banking!$C:$C),IF(AND(IF(M233&lt;&gt;0,LOOKUP(M233,[1]Customer!$A:$A,[1]Customer!$V:$V),IF(N233&lt;&gt;0,LOOKUP(N233,[1]Supplier!$A:$A,[1]Supplier!$V:$V)))=FALSE,O233&lt;&gt;0),LOOKUP(O233,[1]Branch!$A:$A,[1]Branch!$V:$V),IF(M233&lt;&gt;0,LOOKUP(M233,[1]Customer!$A:$A,[1]Customer!$V:$V),IF(N233&lt;&gt;0,LOOKUP(N233,[1]Supplier!$A:$A,[1]Supplier!$V:$V))))),"")</f>
        <v>Darmawan</v>
      </c>
      <c r="S233" s="12">
        <f>IFERROR(SUMIF(CREF!A:A,PREF!A233,CREF!G:G),"")</f>
        <v>-64000</v>
      </c>
    </row>
    <row r="234" spans="1:19">
      <c r="A234" s="16">
        <v>233</v>
      </c>
      <c r="B234" s="17">
        <v>41387</v>
      </c>
      <c r="C234" s="16"/>
      <c r="D234" s="16"/>
      <c r="E234" s="16"/>
      <c r="F234" s="16"/>
      <c r="G234" s="16"/>
      <c r="H234" s="16"/>
      <c r="I234" s="16"/>
      <c r="J234" s="16"/>
      <c r="K234" s="16">
        <v>167</v>
      </c>
      <c r="L234" s="16"/>
      <c r="M234" s="16"/>
      <c r="N234" s="16"/>
      <c r="O234" s="16" t="s">
        <v>26</v>
      </c>
      <c r="P234" s="16"/>
      <c r="Q234" s="4" t="str">
        <f>IFERROR(IF(IF(AND(IF(M234&lt;&gt;0,LOOKUP(M234,[1]Customer!$A:$A,[1]Customer!$B:$B),IF(N234&lt;&gt;0,LOOKUP(N234,[1]Supplier!$A:$A,[1]Supplier!$B:$B)))=FALSE,O234&lt;&gt;0),LOOKUP(O234,[1]Branch!$A:$A,[1]Branch!$B:$B),IF(M234&lt;&gt;0,LOOKUP(M234,[1]Customer!$A:$A,[1]Customer!$B:$B),IF(N234&lt;&gt;0,LOOKUP(N234,[1]Supplier!$A:$A,[1]Supplier!$B:$B))))=FALSE,LOOKUP(P234,[1]Banking!$A:$A,[1]Banking!$B:$B),IF(AND(IF(M234&lt;&gt;0,LOOKUP(M234,[1]Customer!$A:$A,[1]Customer!$B:$B),IF(N234&lt;&gt;0,LOOKUP(N234,[1]Supplier!$A:$A,[1]Supplier!$B:$B)))=FALSE,O234&lt;&gt;0),LOOKUP(O234,[1]Branch!$A:$A,[1]Branch!$B:$B),IF(M234&lt;&gt;0,LOOKUP(M234,[1]Customer!$A:$A,[1]Customer!$B:$B),IF(N234&lt;&gt;0,LOOKUP(N234,[1]Supplier!$A:$A,[1]Supplier!$B:$B))))),"")</f>
        <v>Nathani Chemicals</v>
      </c>
      <c r="R234" s="4" t="str">
        <f>IFERROR(IF(IF(AND(IF(M234&lt;&gt;0,LOOKUP(M234,[1]Customer!$A:$A,[1]Customer!$V:$V),IF(N234&lt;&gt;0,LOOKUP(N234,[1]Supplier!$A:$A,[1]Supplier!$V:$V)))=FALSE,O234&lt;&gt;0),LOOKUP(O234,[1]Branch!$A:$A,[1]Branch!$V:$V),IF(M234&lt;&gt;0,LOOKUP(M234,[1]Customer!$A:$A,[1]Customer!$V:$V),IF(N234&lt;&gt;0,LOOKUP(N234,[1]Supplier!$A:$A,[1]Supplier!$V:$V))))=FALSE,LOOKUP(P234,[1]Banking!$A:$A,[1]Banking!$C:$C),IF(AND(IF(M234&lt;&gt;0,LOOKUP(M234,[1]Customer!$A:$A,[1]Customer!$V:$V),IF(N234&lt;&gt;0,LOOKUP(N234,[1]Supplier!$A:$A,[1]Supplier!$V:$V)))=FALSE,O234&lt;&gt;0),LOOKUP(O234,[1]Branch!$A:$A,[1]Branch!$V:$V),IF(M234&lt;&gt;0,LOOKUP(M234,[1]Customer!$A:$A,[1]Customer!$V:$V),IF(N234&lt;&gt;0,LOOKUP(N234,[1]Supplier!$A:$A,[1]Supplier!$V:$V))))),"")</f>
        <v>Darmawan</v>
      </c>
      <c r="S234" s="12">
        <f>IFERROR(SUMIF(CREF!A:A,PREF!A234,CREF!G:G),"")</f>
        <v>-232500</v>
      </c>
    </row>
    <row r="235" spans="1:19">
      <c r="A235" s="16">
        <v>234</v>
      </c>
      <c r="B235" s="17">
        <v>41387</v>
      </c>
      <c r="C235" s="16"/>
      <c r="D235" s="16"/>
      <c r="E235" s="16"/>
      <c r="F235" s="16"/>
      <c r="G235" s="16"/>
      <c r="H235" s="16"/>
      <c r="I235" s="16"/>
      <c r="J235" s="16"/>
      <c r="K235" s="16">
        <v>168</v>
      </c>
      <c r="L235" s="16"/>
      <c r="M235" s="16"/>
      <c r="N235" s="16" t="s">
        <v>268</v>
      </c>
      <c r="O235" s="16"/>
      <c r="P235" s="16"/>
      <c r="Q235" s="4" t="str">
        <f>IFERROR(IF(IF(AND(IF(M235&lt;&gt;0,LOOKUP(M235,[1]Customer!$A:$A,[1]Customer!$B:$B),IF(N235&lt;&gt;0,LOOKUP(N235,[1]Supplier!$A:$A,[1]Supplier!$B:$B)))=FALSE,O235&lt;&gt;0),LOOKUP(O235,[1]Branch!$A:$A,[1]Branch!$B:$B),IF(M235&lt;&gt;0,LOOKUP(M235,[1]Customer!$A:$A,[1]Customer!$B:$B),IF(N235&lt;&gt;0,LOOKUP(N235,[1]Supplier!$A:$A,[1]Supplier!$B:$B))))=FALSE,LOOKUP(P235,[1]Banking!$A:$A,[1]Banking!$B:$B),IF(AND(IF(M235&lt;&gt;0,LOOKUP(M235,[1]Customer!$A:$A,[1]Customer!$B:$B),IF(N235&lt;&gt;0,LOOKUP(N235,[1]Supplier!$A:$A,[1]Supplier!$B:$B)))=FALSE,O235&lt;&gt;0),LOOKUP(O235,[1]Branch!$A:$A,[1]Branch!$B:$B),IF(M235&lt;&gt;0,LOOKUP(M235,[1]Customer!$A:$A,[1]Customer!$B:$B),IF(N235&lt;&gt;0,LOOKUP(N235,[1]Supplier!$A:$A,[1]Supplier!$B:$B))))),"")</f>
        <v>Angelina</v>
      </c>
      <c r="R235" s="4" t="str">
        <f>IFERROR(IF(IF(AND(IF(M235&lt;&gt;0,LOOKUP(M235,[1]Customer!$A:$A,[1]Customer!$V:$V),IF(N235&lt;&gt;0,LOOKUP(N235,[1]Supplier!$A:$A,[1]Supplier!$V:$V)))=FALSE,O235&lt;&gt;0),LOOKUP(O235,[1]Branch!$A:$A,[1]Branch!$V:$V),IF(M235&lt;&gt;0,LOOKUP(M235,[1]Customer!$A:$A,[1]Customer!$V:$V),IF(N235&lt;&gt;0,LOOKUP(N235,[1]Supplier!$A:$A,[1]Supplier!$V:$V))))=FALSE,LOOKUP(P235,[1]Banking!$A:$A,[1]Banking!$C:$C),IF(AND(IF(M235&lt;&gt;0,LOOKUP(M235,[1]Customer!$A:$A,[1]Customer!$V:$V),IF(N235&lt;&gt;0,LOOKUP(N235,[1]Supplier!$A:$A,[1]Supplier!$V:$V)))=FALSE,O235&lt;&gt;0),LOOKUP(O235,[1]Branch!$A:$A,[1]Branch!$V:$V),IF(M235&lt;&gt;0,LOOKUP(M235,[1]Customer!$A:$A,[1]Customer!$V:$V),IF(N235&lt;&gt;0,LOOKUP(N235,[1]Supplier!$A:$A,[1]Supplier!$V:$V))))),"")</f>
        <v/>
      </c>
      <c r="S235" s="12">
        <f>IFERROR(SUMIF(CREF!A:A,PREF!A235,CREF!G:G),"")</f>
        <v>-145000</v>
      </c>
    </row>
    <row r="236" spans="1:19">
      <c r="A236" s="16">
        <v>235</v>
      </c>
      <c r="B236" s="17">
        <v>41387</v>
      </c>
      <c r="C236" s="16"/>
      <c r="D236" s="16"/>
      <c r="E236" s="16"/>
      <c r="F236" s="16"/>
      <c r="G236" s="16"/>
      <c r="H236" s="16"/>
      <c r="I236" s="16"/>
      <c r="J236" s="16"/>
      <c r="K236" s="16">
        <v>169</v>
      </c>
      <c r="L236" s="16"/>
      <c r="M236" s="16"/>
      <c r="N236" s="16"/>
      <c r="O236" s="16" t="s">
        <v>26</v>
      </c>
      <c r="P236" s="16"/>
      <c r="Q236" s="4" t="str">
        <f>IFERROR(IF(IF(AND(IF(M236&lt;&gt;0,LOOKUP(M236,[1]Customer!$A:$A,[1]Customer!$B:$B),IF(N236&lt;&gt;0,LOOKUP(N236,[1]Supplier!$A:$A,[1]Supplier!$B:$B)))=FALSE,O236&lt;&gt;0),LOOKUP(O236,[1]Branch!$A:$A,[1]Branch!$B:$B),IF(M236&lt;&gt;0,LOOKUP(M236,[1]Customer!$A:$A,[1]Customer!$B:$B),IF(N236&lt;&gt;0,LOOKUP(N236,[1]Supplier!$A:$A,[1]Supplier!$B:$B))))=FALSE,LOOKUP(P236,[1]Banking!$A:$A,[1]Banking!$B:$B),IF(AND(IF(M236&lt;&gt;0,LOOKUP(M236,[1]Customer!$A:$A,[1]Customer!$B:$B),IF(N236&lt;&gt;0,LOOKUP(N236,[1]Supplier!$A:$A,[1]Supplier!$B:$B)))=FALSE,O236&lt;&gt;0),LOOKUP(O236,[1]Branch!$A:$A,[1]Branch!$B:$B),IF(M236&lt;&gt;0,LOOKUP(M236,[1]Customer!$A:$A,[1]Customer!$B:$B),IF(N236&lt;&gt;0,LOOKUP(N236,[1]Supplier!$A:$A,[1]Supplier!$B:$B))))),"")</f>
        <v>Nathani Chemicals</v>
      </c>
      <c r="R236" s="4" t="str">
        <f>IFERROR(IF(IF(AND(IF(M236&lt;&gt;0,LOOKUP(M236,[1]Customer!$A:$A,[1]Customer!$V:$V),IF(N236&lt;&gt;0,LOOKUP(N236,[1]Supplier!$A:$A,[1]Supplier!$V:$V)))=FALSE,O236&lt;&gt;0),LOOKUP(O236,[1]Branch!$A:$A,[1]Branch!$V:$V),IF(M236&lt;&gt;0,LOOKUP(M236,[1]Customer!$A:$A,[1]Customer!$V:$V),IF(N236&lt;&gt;0,LOOKUP(N236,[1]Supplier!$A:$A,[1]Supplier!$V:$V))))=FALSE,LOOKUP(P236,[1]Banking!$A:$A,[1]Banking!$C:$C),IF(AND(IF(M236&lt;&gt;0,LOOKUP(M236,[1]Customer!$A:$A,[1]Customer!$V:$V),IF(N236&lt;&gt;0,LOOKUP(N236,[1]Supplier!$A:$A,[1]Supplier!$V:$V)))=FALSE,O236&lt;&gt;0),LOOKUP(O236,[1]Branch!$A:$A,[1]Branch!$V:$V),IF(M236&lt;&gt;0,LOOKUP(M236,[1]Customer!$A:$A,[1]Customer!$V:$V),IF(N236&lt;&gt;0,LOOKUP(N236,[1]Supplier!$A:$A,[1]Supplier!$V:$V))))),"")</f>
        <v>Darmawan</v>
      </c>
      <c r="S236" s="12">
        <f>IFERROR(SUMIF(CREF!A:A,PREF!A236,CREF!G:G),"")</f>
        <v>-11000</v>
      </c>
    </row>
    <row r="237" spans="1:19">
      <c r="A237" s="16">
        <v>236</v>
      </c>
      <c r="B237" s="17">
        <v>41372</v>
      </c>
      <c r="C237" s="16"/>
      <c r="D237" s="16"/>
      <c r="E237" s="16"/>
      <c r="F237" s="16"/>
      <c r="G237" s="16"/>
      <c r="H237" s="16"/>
      <c r="I237" s="16"/>
      <c r="J237" s="16"/>
      <c r="K237" s="16">
        <v>170</v>
      </c>
      <c r="L237" s="16"/>
      <c r="M237" s="16"/>
      <c r="N237" s="16"/>
      <c r="O237" s="16"/>
      <c r="P237" s="16" t="s">
        <v>36</v>
      </c>
      <c r="Q237" s="4" t="str">
        <f>IFERROR(IF(IF(AND(IF(M237&lt;&gt;0,LOOKUP(M237,[1]Customer!$A:$A,[1]Customer!$B:$B),IF(N237&lt;&gt;0,LOOKUP(N237,[1]Supplier!$A:$A,[1]Supplier!$B:$B)))=FALSE,O237&lt;&gt;0),LOOKUP(O237,[1]Branch!$A:$A,[1]Branch!$B:$B),IF(M237&lt;&gt;0,LOOKUP(M237,[1]Customer!$A:$A,[1]Customer!$B:$B),IF(N237&lt;&gt;0,LOOKUP(N237,[1]Supplier!$A:$A,[1]Supplier!$B:$B))))=FALSE,LOOKUP(P237,[1]Banking!$A:$A,[1]Banking!$B:$B),IF(AND(IF(M237&lt;&gt;0,LOOKUP(M237,[1]Customer!$A:$A,[1]Customer!$B:$B),IF(N237&lt;&gt;0,LOOKUP(N237,[1]Supplier!$A:$A,[1]Supplier!$B:$B)))=FALSE,O237&lt;&gt;0),LOOKUP(O237,[1]Branch!$A:$A,[1]Branch!$B:$B),IF(M237&lt;&gt;0,LOOKUP(M237,[1]Customer!$A:$A,[1]Customer!$B:$B),IF(N237&lt;&gt;0,LOOKUP(N237,[1]Supplier!$A:$A,[1]Supplier!$B:$B))))),"")</f>
        <v>Kas Bank BCA 7580701838</v>
      </c>
      <c r="R237" s="4">
        <f>IFERROR(IF(IF(AND(IF(M237&lt;&gt;0,LOOKUP(M237,[1]Customer!$A:$A,[1]Customer!$V:$V),IF(N237&lt;&gt;0,LOOKUP(N237,[1]Supplier!$A:$A,[1]Supplier!$V:$V)))=FALSE,O237&lt;&gt;0),LOOKUP(O237,[1]Branch!$A:$A,[1]Branch!$V:$V),IF(M237&lt;&gt;0,LOOKUP(M237,[1]Customer!$A:$A,[1]Customer!$V:$V),IF(N237&lt;&gt;0,LOOKUP(N237,[1]Supplier!$A:$A,[1]Supplier!$V:$V))))=FALSE,LOOKUP(P237,[1]Banking!$A:$A,[1]Banking!$C:$C),IF(AND(IF(M237&lt;&gt;0,LOOKUP(M237,[1]Customer!$A:$A,[1]Customer!$V:$V),IF(N237&lt;&gt;0,LOOKUP(N237,[1]Supplier!$A:$A,[1]Supplier!$V:$V)))=FALSE,O237&lt;&gt;0),LOOKUP(O237,[1]Branch!$A:$A,[1]Branch!$V:$V),IF(M237&lt;&gt;0,LOOKUP(M237,[1]Customer!$A:$A,[1]Customer!$V:$V),IF(N237&lt;&gt;0,LOOKUP(N237,[1]Supplier!$A:$A,[1]Supplier!$V:$V))))),"")</f>
        <v>0</v>
      </c>
      <c r="S237" s="12">
        <f>IFERROR(SUMIF(CREF!A:A,PREF!A237,CREF!G:G),"")</f>
        <v>-48500000</v>
      </c>
    </row>
    <row r="238" spans="1:19">
      <c r="A238" s="16">
        <v>237</v>
      </c>
      <c r="B238" s="17">
        <v>41316</v>
      </c>
      <c r="C238" s="16"/>
      <c r="D238" s="16"/>
      <c r="E238" s="16"/>
      <c r="F238" s="16"/>
      <c r="G238" s="16"/>
      <c r="H238" s="16"/>
      <c r="I238" s="16"/>
      <c r="J238" s="16"/>
      <c r="K238" s="16" t="s">
        <v>576</v>
      </c>
      <c r="L238" s="16"/>
      <c r="M238" s="16"/>
      <c r="N238" s="16" t="s">
        <v>218</v>
      </c>
      <c r="O238" s="16"/>
      <c r="P238" s="16"/>
      <c r="Q238" s="4" t="str">
        <f>IFERROR(IF(IF(AND(IF(M238&lt;&gt;0,LOOKUP(M238,[1]Customer!$A:$A,[1]Customer!$B:$B),IF(N238&lt;&gt;0,LOOKUP(N238,[1]Supplier!$A:$A,[1]Supplier!$B:$B)))=FALSE,O238&lt;&gt;0),LOOKUP(O238,[1]Branch!$A:$A,[1]Branch!$B:$B),IF(M238&lt;&gt;0,LOOKUP(M238,[1]Customer!$A:$A,[1]Customer!$B:$B),IF(N238&lt;&gt;0,LOOKUP(N238,[1]Supplier!$A:$A,[1]Supplier!$B:$B))))=FALSE,LOOKUP(P238,[1]Banking!$A:$A,[1]Banking!$B:$B),IF(AND(IF(M238&lt;&gt;0,LOOKUP(M238,[1]Customer!$A:$A,[1]Customer!$B:$B),IF(N238&lt;&gt;0,LOOKUP(N238,[1]Supplier!$A:$A,[1]Supplier!$B:$B)))=FALSE,O238&lt;&gt;0),LOOKUP(O238,[1]Branch!$A:$A,[1]Branch!$B:$B),IF(M238&lt;&gt;0,LOOKUP(M238,[1]Customer!$A:$A,[1]Customer!$B:$B),IF(N238&lt;&gt;0,LOOKUP(N238,[1]Supplier!$A:$A,[1]Supplier!$B:$B))))),"")</f>
        <v>BCA Villa Bandara</v>
      </c>
      <c r="R238" s="4" t="str">
        <f>IFERROR(IF(IF(AND(IF(M238&lt;&gt;0,LOOKUP(M238,[1]Customer!$A:$A,[1]Customer!$V:$V),IF(N238&lt;&gt;0,LOOKUP(N238,[1]Supplier!$A:$A,[1]Supplier!$V:$V)))=FALSE,O238&lt;&gt;0),LOOKUP(O238,[1]Branch!$A:$A,[1]Branch!$V:$V),IF(M238&lt;&gt;0,LOOKUP(M238,[1]Customer!$A:$A,[1]Customer!$V:$V),IF(N238&lt;&gt;0,LOOKUP(N238,[1]Supplier!$A:$A,[1]Supplier!$V:$V))))=FALSE,LOOKUP(P238,[1]Banking!$A:$A,[1]Banking!$C:$C),IF(AND(IF(M238&lt;&gt;0,LOOKUP(M238,[1]Customer!$A:$A,[1]Customer!$V:$V),IF(N238&lt;&gt;0,LOOKUP(N238,[1]Supplier!$A:$A,[1]Supplier!$V:$V)))=FALSE,O238&lt;&gt;0),LOOKUP(O238,[1]Branch!$A:$A,[1]Branch!$V:$V),IF(M238&lt;&gt;0,LOOKUP(M238,[1]Customer!$A:$A,[1]Customer!$V:$V),IF(N238&lt;&gt;0,LOOKUP(N238,[1]Supplier!$A:$A,[1]Supplier!$V:$V))))),"")</f>
        <v/>
      </c>
      <c r="S238" s="12">
        <f>IFERROR(SUMIF(CREF!A:A,PREF!A238,CREF!G:G),"")</f>
        <v>-100000</v>
      </c>
    </row>
    <row r="239" spans="1:19">
      <c r="A239" s="16">
        <v>238</v>
      </c>
      <c r="B239" s="17">
        <v>41333</v>
      </c>
      <c r="C239" s="16"/>
      <c r="D239" s="16"/>
      <c r="E239" s="16"/>
      <c r="F239" s="16"/>
      <c r="G239" s="16"/>
      <c r="H239" s="16"/>
      <c r="I239" s="16"/>
      <c r="J239" s="16"/>
      <c r="K239" s="16" t="s">
        <v>575</v>
      </c>
      <c r="L239" s="16"/>
      <c r="M239" s="16"/>
      <c r="N239" s="16" t="s">
        <v>218</v>
      </c>
      <c r="O239" s="16"/>
      <c r="P239" s="16"/>
      <c r="Q239" s="4" t="str">
        <f>IFERROR(IF(IF(AND(IF(M239&lt;&gt;0,LOOKUP(M239,[1]Customer!$A:$A,[1]Customer!$B:$B),IF(N239&lt;&gt;0,LOOKUP(N239,[1]Supplier!$A:$A,[1]Supplier!$B:$B)))=FALSE,O239&lt;&gt;0),LOOKUP(O239,[1]Branch!$A:$A,[1]Branch!$B:$B),IF(M239&lt;&gt;0,LOOKUP(M239,[1]Customer!$A:$A,[1]Customer!$B:$B),IF(N239&lt;&gt;0,LOOKUP(N239,[1]Supplier!$A:$A,[1]Supplier!$B:$B))))=FALSE,LOOKUP(P239,[1]Banking!$A:$A,[1]Banking!$B:$B),IF(AND(IF(M239&lt;&gt;0,LOOKUP(M239,[1]Customer!$A:$A,[1]Customer!$B:$B),IF(N239&lt;&gt;0,LOOKUP(N239,[1]Supplier!$A:$A,[1]Supplier!$B:$B)))=FALSE,O239&lt;&gt;0),LOOKUP(O239,[1]Branch!$A:$A,[1]Branch!$B:$B),IF(M239&lt;&gt;0,LOOKUP(M239,[1]Customer!$A:$A,[1]Customer!$B:$B),IF(N239&lt;&gt;0,LOOKUP(N239,[1]Supplier!$A:$A,[1]Supplier!$B:$B))))),"")</f>
        <v>BCA Villa Bandara</v>
      </c>
      <c r="R239" s="4" t="str">
        <f>IFERROR(IF(IF(AND(IF(M239&lt;&gt;0,LOOKUP(M239,[1]Customer!$A:$A,[1]Customer!$V:$V),IF(N239&lt;&gt;0,LOOKUP(N239,[1]Supplier!$A:$A,[1]Supplier!$V:$V)))=FALSE,O239&lt;&gt;0),LOOKUP(O239,[1]Branch!$A:$A,[1]Branch!$V:$V),IF(M239&lt;&gt;0,LOOKUP(M239,[1]Customer!$A:$A,[1]Customer!$V:$V),IF(N239&lt;&gt;0,LOOKUP(N239,[1]Supplier!$A:$A,[1]Supplier!$V:$V))))=FALSE,LOOKUP(P239,[1]Banking!$A:$A,[1]Banking!$C:$C),IF(AND(IF(M239&lt;&gt;0,LOOKUP(M239,[1]Customer!$A:$A,[1]Customer!$V:$V),IF(N239&lt;&gt;0,LOOKUP(N239,[1]Supplier!$A:$A,[1]Supplier!$V:$V)))=FALSE,O239&lt;&gt;0),LOOKUP(O239,[1]Branch!$A:$A,[1]Branch!$V:$V),IF(M239&lt;&gt;0,LOOKUP(M239,[1]Customer!$A:$A,[1]Customer!$V:$V),IF(N239&lt;&gt;0,LOOKUP(N239,[1]Supplier!$A:$A,[1]Supplier!$V:$V))))),"")</f>
        <v/>
      </c>
      <c r="S239" s="12">
        <f>IFERROR(SUMIF(CREF!A:A,PREF!A239,CREF!G:G),"")</f>
        <v>-30000</v>
      </c>
    </row>
    <row r="240" spans="1:19">
      <c r="A240" s="16">
        <v>239</v>
      </c>
      <c r="B240" s="17">
        <v>41333</v>
      </c>
      <c r="C240" s="16"/>
      <c r="D240" s="16"/>
      <c r="E240" s="16"/>
      <c r="F240" s="16"/>
      <c r="G240" s="16"/>
      <c r="H240" s="16"/>
      <c r="I240" s="16"/>
      <c r="J240" s="16" t="s">
        <v>578</v>
      </c>
      <c r="K240" s="16"/>
      <c r="L240" s="16"/>
      <c r="M240" s="16"/>
      <c r="N240" s="16" t="s">
        <v>218</v>
      </c>
      <c r="O240" s="16"/>
      <c r="P240" s="16"/>
      <c r="Q240" s="4" t="str">
        <f>IFERROR(IF(IF(AND(IF(M240&lt;&gt;0,LOOKUP(M240,[1]Customer!$A:$A,[1]Customer!$B:$B),IF(N240&lt;&gt;0,LOOKUP(N240,[1]Supplier!$A:$A,[1]Supplier!$B:$B)))=FALSE,O240&lt;&gt;0),LOOKUP(O240,[1]Branch!$A:$A,[1]Branch!$B:$B),IF(M240&lt;&gt;0,LOOKUP(M240,[1]Customer!$A:$A,[1]Customer!$B:$B),IF(N240&lt;&gt;0,LOOKUP(N240,[1]Supplier!$A:$A,[1]Supplier!$B:$B))))=FALSE,LOOKUP(P240,[1]Banking!$A:$A,[1]Banking!$B:$B),IF(AND(IF(M240&lt;&gt;0,LOOKUP(M240,[1]Customer!$A:$A,[1]Customer!$B:$B),IF(N240&lt;&gt;0,LOOKUP(N240,[1]Supplier!$A:$A,[1]Supplier!$B:$B)))=FALSE,O240&lt;&gt;0),LOOKUP(O240,[1]Branch!$A:$A,[1]Branch!$B:$B),IF(M240&lt;&gt;0,LOOKUP(M240,[1]Customer!$A:$A,[1]Customer!$B:$B),IF(N240&lt;&gt;0,LOOKUP(N240,[1]Supplier!$A:$A,[1]Supplier!$B:$B))))),"")</f>
        <v>BCA Villa Bandara</v>
      </c>
      <c r="R240" s="4" t="str">
        <f>IFERROR(IF(IF(AND(IF(M240&lt;&gt;0,LOOKUP(M240,[1]Customer!$A:$A,[1]Customer!$V:$V),IF(N240&lt;&gt;0,LOOKUP(N240,[1]Supplier!$A:$A,[1]Supplier!$V:$V)))=FALSE,O240&lt;&gt;0),LOOKUP(O240,[1]Branch!$A:$A,[1]Branch!$V:$V),IF(M240&lt;&gt;0,LOOKUP(M240,[1]Customer!$A:$A,[1]Customer!$V:$V),IF(N240&lt;&gt;0,LOOKUP(N240,[1]Supplier!$A:$A,[1]Supplier!$V:$V))))=FALSE,LOOKUP(P240,[1]Banking!$A:$A,[1]Banking!$C:$C),IF(AND(IF(M240&lt;&gt;0,LOOKUP(M240,[1]Customer!$A:$A,[1]Customer!$V:$V),IF(N240&lt;&gt;0,LOOKUP(N240,[1]Supplier!$A:$A,[1]Supplier!$V:$V)))=FALSE,O240&lt;&gt;0),LOOKUP(O240,[1]Branch!$A:$A,[1]Branch!$V:$V),IF(M240&lt;&gt;0,LOOKUP(M240,[1]Customer!$A:$A,[1]Customer!$V:$V),IF(N240&lt;&gt;0,LOOKUP(N240,[1]Supplier!$A:$A,[1]Supplier!$V:$V))))),"")</f>
        <v/>
      </c>
      <c r="S240" s="12">
        <f>IFERROR(SUMIF(CREF!A:A,PREF!A240,CREF!G:G),"")</f>
        <v>583673.31000000006</v>
      </c>
    </row>
    <row r="241" spans="1:19">
      <c r="A241" s="16">
        <v>240</v>
      </c>
      <c r="B241" s="17">
        <v>41333</v>
      </c>
      <c r="C241" s="16"/>
      <c r="D241" s="16"/>
      <c r="E241" s="16"/>
      <c r="F241" s="16"/>
      <c r="G241" s="16"/>
      <c r="H241" s="16"/>
      <c r="I241" s="16"/>
      <c r="J241" s="16"/>
      <c r="K241" s="16" t="s">
        <v>577</v>
      </c>
      <c r="L241" s="16"/>
      <c r="M241" s="16"/>
      <c r="N241" s="16" t="s">
        <v>218</v>
      </c>
      <c r="O241" s="16"/>
      <c r="P241" s="16"/>
      <c r="Q241" s="4" t="str">
        <f>IFERROR(IF(IF(AND(IF(M241&lt;&gt;0,LOOKUP(M241,[1]Customer!$A:$A,[1]Customer!$B:$B),IF(N241&lt;&gt;0,LOOKUP(N241,[1]Supplier!$A:$A,[1]Supplier!$B:$B)))=FALSE,O241&lt;&gt;0),LOOKUP(O241,[1]Branch!$A:$A,[1]Branch!$B:$B),IF(M241&lt;&gt;0,LOOKUP(M241,[1]Customer!$A:$A,[1]Customer!$B:$B),IF(N241&lt;&gt;0,LOOKUP(N241,[1]Supplier!$A:$A,[1]Supplier!$B:$B))))=FALSE,LOOKUP(P241,[1]Banking!$A:$A,[1]Banking!$B:$B),IF(AND(IF(M241&lt;&gt;0,LOOKUP(M241,[1]Customer!$A:$A,[1]Customer!$B:$B),IF(N241&lt;&gt;0,LOOKUP(N241,[1]Supplier!$A:$A,[1]Supplier!$B:$B)))=FALSE,O241&lt;&gt;0),LOOKUP(O241,[1]Branch!$A:$A,[1]Branch!$B:$B),IF(M241&lt;&gt;0,LOOKUP(M241,[1]Customer!$A:$A,[1]Customer!$B:$B),IF(N241&lt;&gt;0,LOOKUP(N241,[1]Supplier!$A:$A,[1]Supplier!$B:$B))))),"")</f>
        <v>BCA Villa Bandara</v>
      </c>
      <c r="R241" s="4" t="str">
        <f>IFERROR(IF(IF(AND(IF(M241&lt;&gt;0,LOOKUP(M241,[1]Customer!$A:$A,[1]Customer!$V:$V),IF(N241&lt;&gt;0,LOOKUP(N241,[1]Supplier!$A:$A,[1]Supplier!$V:$V)))=FALSE,O241&lt;&gt;0),LOOKUP(O241,[1]Branch!$A:$A,[1]Branch!$V:$V),IF(M241&lt;&gt;0,LOOKUP(M241,[1]Customer!$A:$A,[1]Customer!$V:$V),IF(N241&lt;&gt;0,LOOKUP(N241,[1]Supplier!$A:$A,[1]Supplier!$V:$V))))=FALSE,LOOKUP(P241,[1]Banking!$A:$A,[1]Banking!$C:$C),IF(AND(IF(M241&lt;&gt;0,LOOKUP(M241,[1]Customer!$A:$A,[1]Customer!$V:$V),IF(N241&lt;&gt;0,LOOKUP(N241,[1]Supplier!$A:$A,[1]Supplier!$V:$V)))=FALSE,O241&lt;&gt;0),LOOKUP(O241,[1]Branch!$A:$A,[1]Branch!$V:$V),IF(M241&lt;&gt;0,LOOKUP(M241,[1]Customer!$A:$A,[1]Customer!$V:$V),IF(N241&lt;&gt;0,LOOKUP(N241,[1]Supplier!$A:$A,[1]Supplier!$V:$V))))),"")</f>
        <v/>
      </c>
      <c r="S241" s="12">
        <f>IFERROR(SUMIF(CREF!A:A,PREF!A241,CREF!G:G),"")</f>
        <v>-116734.66</v>
      </c>
    </row>
    <row r="242" spans="1:19">
      <c r="A242" s="16">
        <v>241</v>
      </c>
      <c r="B242" s="17">
        <v>41364</v>
      </c>
      <c r="C242" s="16"/>
      <c r="D242" s="16"/>
      <c r="E242" s="16"/>
      <c r="F242" s="16"/>
      <c r="G242" s="16"/>
      <c r="H242" s="16"/>
      <c r="I242" s="16"/>
      <c r="J242" s="16"/>
      <c r="K242" s="16" t="s">
        <v>579</v>
      </c>
      <c r="L242" s="16"/>
      <c r="M242" s="16"/>
      <c r="N242" s="16" t="s">
        <v>218</v>
      </c>
      <c r="O242" s="16"/>
      <c r="P242" s="16"/>
      <c r="Q242" s="4" t="str">
        <f>IFERROR(IF(IF(AND(IF(M242&lt;&gt;0,LOOKUP(M242,[1]Customer!$A:$A,[1]Customer!$B:$B),IF(N242&lt;&gt;0,LOOKUP(N242,[1]Supplier!$A:$A,[1]Supplier!$B:$B)))=FALSE,O242&lt;&gt;0),LOOKUP(O242,[1]Branch!$A:$A,[1]Branch!$B:$B),IF(M242&lt;&gt;0,LOOKUP(M242,[1]Customer!$A:$A,[1]Customer!$B:$B),IF(N242&lt;&gt;0,LOOKUP(N242,[1]Supplier!$A:$A,[1]Supplier!$B:$B))))=FALSE,LOOKUP(P242,[1]Banking!$A:$A,[1]Banking!$B:$B),IF(AND(IF(M242&lt;&gt;0,LOOKUP(M242,[1]Customer!$A:$A,[1]Customer!$B:$B),IF(N242&lt;&gt;0,LOOKUP(N242,[1]Supplier!$A:$A,[1]Supplier!$B:$B)))=FALSE,O242&lt;&gt;0),LOOKUP(O242,[1]Branch!$A:$A,[1]Branch!$B:$B),IF(M242&lt;&gt;0,LOOKUP(M242,[1]Customer!$A:$A,[1]Customer!$B:$B),IF(N242&lt;&gt;0,LOOKUP(N242,[1]Supplier!$A:$A,[1]Supplier!$B:$B))))),"")</f>
        <v>BCA Villa Bandara</v>
      </c>
      <c r="R242" s="4" t="str">
        <f>IFERROR(IF(IF(AND(IF(M242&lt;&gt;0,LOOKUP(M242,[1]Customer!$A:$A,[1]Customer!$V:$V),IF(N242&lt;&gt;0,LOOKUP(N242,[1]Supplier!$A:$A,[1]Supplier!$V:$V)))=FALSE,O242&lt;&gt;0),LOOKUP(O242,[1]Branch!$A:$A,[1]Branch!$V:$V),IF(M242&lt;&gt;0,LOOKUP(M242,[1]Customer!$A:$A,[1]Customer!$V:$V),IF(N242&lt;&gt;0,LOOKUP(N242,[1]Supplier!$A:$A,[1]Supplier!$V:$V))))=FALSE,LOOKUP(P242,[1]Banking!$A:$A,[1]Banking!$C:$C),IF(AND(IF(M242&lt;&gt;0,LOOKUP(M242,[1]Customer!$A:$A,[1]Customer!$V:$V),IF(N242&lt;&gt;0,LOOKUP(N242,[1]Supplier!$A:$A,[1]Supplier!$V:$V)))=FALSE,O242&lt;&gt;0),LOOKUP(O242,[1]Branch!$A:$A,[1]Branch!$V:$V),IF(M242&lt;&gt;0,LOOKUP(M242,[1]Customer!$A:$A,[1]Customer!$V:$V),IF(N242&lt;&gt;0,LOOKUP(N242,[1]Supplier!$A:$A,[1]Supplier!$V:$V))))),"")</f>
        <v/>
      </c>
      <c r="S242" s="12">
        <f>IFERROR(SUMIF(CREF!A:A,PREF!A242,CREF!G:G),"")</f>
        <v>-30000</v>
      </c>
    </row>
    <row r="243" spans="1:19">
      <c r="A243" s="16">
        <v>242</v>
      </c>
      <c r="B243" s="17">
        <v>41364</v>
      </c>
      <c r="C243" s="16"/>
      <c r="D243" s="16"/>
      <c r="E243" s="16"/>
      <c r="F243" s="16"/>
      <c r="G243" s="16"/>
      <c r="H243" s="16"/>
      <c r="I243" s="16"/>
      <c r="J243" s="16" t="s">
        <v>581</v>
      </c>
      <c r="K243" s="16"/>
      <c r="L243" s="16"/>
      <c r="M243" s="16"/>
      <c r="N243" s="16" t="s">
        <v>218</v>
      </c>
      <c r="O243" s="16"/>
      <c r="P243" s="16"/>
      <c r="Q243" s="4" t="str">
        <f>IFERROR(IF(IF(AND(IF(M243&lt;&gt;0,LOOKUP(M243,[1]Customer!$A:$A,[1]Customer!$B:$B),IF(N243&lt;&gt;0,LOOKUP(N243,[1]Supplier!$A:$A,[1]Supplier!$B:$B)))=FALSE,O243&lt;&gt;0),LOOKUP(O243,[1]Branch!$A:$A,[1]Branch!$B:$B),IF(M243&lt;&gt;0,LOOKUP(M243,[1]Customer!$A:$A,[1]Customer!$B:$B),IF(N243&lt;&gt;0,LOOKUP(N243,[1]Supplier!$A:$A,[1]Supplier!$B:$B))))=FALSE,LOOKUP(P243,[1]Banking!$A:$A,[1]Banking!$B:$B),IF(AND(IF(M243&lt;&gt;0,LOOKUP(M243,[1]Customer!$A:$A,[1]Customer!$B:$B),IF(N243&lt;&gt;0,LOOKUP(N243,[1]Supplier!$A:$A,[1]Supplier!$B:$B)))=FALSE,O243&lt;&gt;0),LOOKUP(O243,[1]Branch!$A:$A,[1]Branch!$B:$B),IF(M243&lt;&gt;0,LOOKUP(M243,[1]Customer!$A:$A,[1]Customer!$B:$B),IF(N243&lt;&gt;0,LOOKUP(N243,[1]Supplier!$A:$A,[1]Supplier!$B:$B))))),"")</f>
        <v>BCA Villa Bandara</v>
      </c>
      <c r="R243" s="4" t="str">
        <f>IFERROR(IF(IF(AND(IF(M243&lt;&gt;0,LOOKUP(M243,[1]Customer!$A:$A,[1]Customer!$V:$V),IF(N243&lt;&gt;0,LOOKUP(N243,[1]Supplier!$A:$A,[1]Supplier!$V:$V)))=FALSE,O243&lt;&gt;0),LOOKUP(O243,[1]Branch!$A:$A,[1]Branch!$V:$V),IF(M243&lt;&gt;0,LOOKUP(M243,[1]Customer!$A:$A,[1]Customer!$V:$V),IF(N243&lt;&gt;0,LOOKUP(N243,[1]Supplier!$A:$A,[1]Supplier!$V:$V))))=FALSE,LOOKUP(P243,[1]Banking!$A:$A,[1]Banking!$C:$C),IF(AND(IF(M243&lt;&gt;0,LOOKUP(M243,[1]Customer!$A:$A,[1]Customer!$V:$V),IF(N243&lt;&gt;0,LOOKUP(N243,[1]Supplier!$A:$A,[1]Supplier!$V:$V)))=FALSE,O243&lt;&gt;0),LOOKUP(O243,[1]Branch!$A:$A,[1]Branch!$V:$V),IF(M243&lt;&gt;0,LOOKUP(M243,[1]Customer!$A:$A,[1]Customer!$V:$V),IF(N243&lt;&gt;0,LOOKUP(N243,[1]Supplier!$A:$A,[1]Supplier!$V:$V))))),"")</f>
        <v/>
      </c>
      <c r="S243" s="12">
        <f>IFERROR(SUMIF(CREF!A:A,PREF!A243,CREF!G:G),"")</f>
        <v>745721.21</v>
      </c>
    </row>
    <row r="244" spans="1:19">
      <c r="A244" s="16">
        <v>243</v>
      </c>
      <c r="B244" s="17">
        <v>41364</v>
      </c>
      <c r="C244" s="16"/>
      <c r="D244" s="16"/>
      <c r="E244" s="16"/>
      <c r="F244" s="16"/>
      <c r="G244" s="16"/>
      <c r="H244" s="16"/>
      <c r="I244" s="16"/>
      <c r="J244" s="16"/>
      <c r="K244" s="16" t="s">
        <v>580</v>
      </c>
      <c r="L244" s="16"/>
      <c r="M244" s="16"/>
      <c r="N244" s="16" t="s">
        <v>218</v>
      </c>
      <c r="O244" s="16"/>
      <c r="P244" s="16"/>
      <c r="Q244" s="4" t="str">
        <f>IFERROR(IF(IF(AND(IF(M244&lt;&gt;0,LOOKUP(M244,[1]Customer!$A:$A,[1]Customer!$B:$B),IF(N244&lt;&gt;0,LOOKUP(N244,[1]Supplier!$A:$A,[1]Supplier!$B:$B)))=FALSE,O244&lt;&gt;0),LOOKUP(O244,[1]Branch!$A:$A,[1]Branch!$B:$B),IF(M244&lt;&gt;0,LOOKUP(M244,[1]Customer!$A:$A,[1]Customer!$B:$B),IF(N244&lt;&gt;0,LOOKUP(N244,[1]Supplier!$A:$A,[1]Supplier!$B:$B))))=FALSE,LOOKUP(P244,[1]Banking!$A:$A,[1]Banking!$B:$B),IF(AND(IF(M244&lt;&gt;0,LOOKUP(M244,[1]Customer!$A:$A,[1]Customer!$B:$B),IF(N244&lt;&gt;0,LOOKUP(N244,[1]Supplier!$A:$A,[1]Supplier!$B:$B)))=FALSE,O244&lt;&gt;0),LOOKUP(O244,[1]Branch!$A:$A,[1]Branch!$B:$B),IF(M244&lt;&gt;0,LOOKUP(M244,[1]Customer!$A:$A,[1]Customer!$B:$B),IF(N244&lt;&gt;0,LOOKUP(N244,[1]Supplier!$A:$A,[1]Supplier!$B:$B))))),"")</f>
        <v>BCA Villa Bandara</v>
      </c>
      <c r="R244" s="4" t="str">
        <f>IFERROR(IF(IF(AND(IF(M244&lt;&gt;0,LOOKUP(M244,[1]Customer!$A:$A,[1]Customer!$V:$V),IF(N244&lt;&gt;0,LOOKUP(N244,[1]Supplier!$A:$A,[1]Supplier!$V:$V)))=FALSE,O244&lt;&gt;0),LOOKUP(O244,[1]Branch!$A:$A,[1]Branch!$V:$V),IF(M244&lt;&gt;0,LOOKUP(M244,[1]Customer!$A:$A,[1]Customer!$V:$V),IF(N244&lt;&gt;0,LOOKUP(N244,[1]Supplier!$A:$A,[1]Supplier!$V:$V))))=FALSE,LOOKUP(P244,[1]Banking!$A:$A,[1]Banking!$C:$C),IF(AND(IF(M244&lt;&gt;0,LOOKUP(M244,[1]Customer!$A:$A,[1]Customer!$V:$V),IF(N244&lt;&gt;0,LOOKUP(N244,[1]Supplier!$A:$A,[1]Supplier!$V:$V)))=FALSE,O244&lt;&gt;0),LOOKUP(O244,[1]Branch!$A:$A,[1]Branch!$V:$V),IF(M244&lt;&gt;0,LOOKUP(M244,[1]Customer!$A:$A,[1]Customer!$V:$V),IF(N244&lt;&gt;0,LOOKUP(N244,[1]Supplier!$A:$A,[1]Supplier!$V:$V))))),"")</f>
        <v/>
      </c>
      <c r="S244" s="12">
        <f>IFERROR(SUMIF(CREF!A:A,PREF!A244,CREF!G:G),"")</f>
        <v>-149144.24</v>
      </c>
    </row>
    <row r="245" spans="1:19">
      <c r="A245" s="16">
        <v>244</v>
      </c>
      <c r="B245" s="17">
        <v>41389</v>
      </c>
      <c r="C245" s="16"/>
      <c r="D245" s="16"/>
      <c r="E245" s="16"/>
      <c r="F245" s="16"/>
      <c r="G245" s="16"/>
      <c r="H245" s="16"/>
      <c r="I245" s="16"/>
      <c r="J245" s="16"/>
      <c r="K245" s="16">
        <v>171</v>
      </c>
      <c r="L245" s="16"/>
      <c r="M245" s="16"/>
      <c r="N245" s="16"/>
      <c r="O245" s="16"/>
      <c r="P245" s="16" t="s">
        <v>35</v>
      </c>
      <c r="Q245" s="4" t="str">
        <f>IFERROR(IF(IF(AND(IF(M245&lt;&gt;0,LOOKUP(M245,[1]Customer!$A:$A,[1]Customer!$B:$B),IF(N245&lt;&gt;0,LOOKUP(N245,[1]Supplier!$A:$A,[1]Supplier!$B:$B)))=FALSE,O245&lt;&gt;0),LOOKUP(O245,[1]Branch!$A:$A,[1]Branch!$B:$B),IF(M245&lt;&gt;0,LOOKUP(M245,[1]Customer!$A:$A,[1]Customer!$B:$B),IF(N245&lt;&gt;0,LOOKUP(N245,[1]Supplier!$A:$A,[1]Supplier!$B:$B))))=FALSE,LOOKUP(P245,[1]Banking!$A:$A,[1]Banking!$B:$B),IF(AND(IF(M245&lt;&gt;0,LOOKUP(M245,[1]Customer!$A:$A,[1]Customer!$B:$B),IF(N245&lt;&gt;0,LOOKUP(N245,[1]Supplier!$A:$A,[1]Supplier!$B:$B)))=FALSE,O245&lt;&gt;0),LOOKUP(O245,[1]Branch!$A:$A,[1]Branch!$B:$B),IF(M245&lt;&gt;0,LOOKUP(M245,[1]Customer!$A:$A,[1]Customer!$B:$B),IF(N245&lt;&gt;0,LOOKUP(N245,[1]Supplier!$A:$A,[1]Supplier!$B:$B))))),"")</f>
        <v>Kas Kecil Nathani Chemicals</v>
      </c>
      <c r="R245" s="4">
        <f>IFERROR(IF(IF(AND(IF(M245&lt;&gt;0,LOOKUP(M245,[1]Customer!$A:$A,[1]Customer!$V:$V),IF(N245&lt;&gt;0,LOOKUP(N245,[1]Supplier!$A:$A,[1]Supplier!$V:$V)))=FALSE,O245&lt;&gt;0),LOOKUP(O245,[1]Branch!$A:$A,[1]Branch!$V:$V),IF(M245&lt;&gt;0,LOOKUP(M245,[1]Customer!$A:$A,[1]Customer!$V:$V),IF(N245&lt;&gt;0,LOOKUP(N245,[1]Supplier!$A:$A,[1]Supplier!$V:$V))))=FALSE,LOOKUP(P245,[1]Banking!$A:$A,[1]Banking!$C:$C),IF(AND(IF(M245&lt;&gt;0,LOOKUP(M245,[1]Customer!$A:$A,[1]Customer!$V:$V),IF(N245&lt;&gt;0,LOOKUP(N245,[1]Supplier!$A:$A,[1]Supplier!$V:$V)))=FALSE,O245&lt;&gt;0),LOOKUP(O245,[1]Branch!$A:$A,[1]Branch!$V:$V),IF(M245&lt;&gt;0,LOOKUP(M245,[1]Customer!$A:$A,[1]Customer!$V:$V),IF(N245&lt;&gt;0,LOOKUP(N245,[1]Supplier!$A:$A,[1]Supplier!$V:$V))))),"")</f>
        <v>0</v>
      </c>
      <c r="S245" s="12">
        <f>IFERROR(SUMIF(CREF!A:A,PREF!A245,CREF!G:G),"")</f>
        <v>-8331000</v>
      </c>
    </row>
    <row r="246" spans="1:19">
      <c r="A246" s="16">
        <v>245</v>
      </c>
      <c r="B246" s="17">
        <v>41389</v>
      </c>
      <c r="C246" s="16"/>
      <c r="D246" s="16"/>
      <c r="E246" s="16"/>
      <c r="F246" s="16"/>
      <c r="G246" s="16"/>
      <c r="H246" s="16"/>
      <c r="I246" s="16"/>
      <c r="J246" s="16">
        <v>66</v>
      </c>
      <c r="K246" s="16"/>
      <c r="L246" s="16"/>
      <c r="M246" s="16"/>
      <c r="N246" s="16"/>
      <c r="O246" s="16"/>
      <c r="P246" s="16" t="s">
        <v>36</v>
      </c>
      <c r="Q246" s="4" t="str">
        <f>IFERROR(IF(IF(AND(IF(M246&lt;&gt;0,LOOKUP(M246,[1]Customer!$A:$A,[1]Customer!$B:$B),IF(N246&lt;&gt;0,LOOKUP(N246,[1]Supplier!$A:$A,[1]Supplier!$B:$B)))=FALSE,O246&lt;&gt;0),LOOKUP(O246,[1]Branch!$A:$A,[1]Branch!$B:$B),IF(M246&lt;&gt;0,LOOKUP(M246,[1]Customer!$A:$A,[1]Customer!$B:$B),IF(N246&lt;&gt;0,LOOKUP(N246,[1]Supplier!$A:$A,[1]Supplier!$B:$B))))=FALSE,LOOKUP(P246,[1]Banking!$A:$A,[1]Banking!$B:$B),IF(AND(IF(M246&lt;&gt;0,LOOKUP(M246,[1]Customer!$A:$A,[1]Customer!$B:$B),IF(N246&lt;&gt;0,LOOKUP(N246,[1]Supplier!$A:$A,[1]Supplier!$B:$B)))=FALSE,O246&lt;&gt;0),LOOKUP(O246,[1]Branch!$A:$A,[1]Branch!$B:$B),IF(M246&lt;&gt;0,LOOKUP(M246,[1]Customer!$A:$A,[1]Customer!$B:$B),IF(N246&lt;&gt;0,LOOKUP(N246,[1]Supplier!$A:$A,[1]Supplier!$B:$B))))),"")</f>
        <v>Kas Bank BCA 7580701838</v>
      </c>
      <c r="R246" s="4">
        <f>IFERROR(IF(IF(AND(IF(M246&lt;&gt;0,LOOKUP(M246,[1]Customer!$A:$A,[1]Customer!$V:$V),IF(N246&lt;&gt;0,LOOKUP(N246,[1]Supplier!$A:$A,[1]Supplier!$V:$V)))=FALSE,O246&lt;&gt;0),LOOKUP(O246,[1]Branch!$A:$A,[1]Branch!$V:$V),IF(M246&lt;&gt;0,LOOKUP(M246,[1]Customer!$A:$A,[1]Customer!$V:$V),IF(N246&lt;&gt;0,LOOKUP(N246,[1]Supplier!$A:$A,[1]Supplier!$V:$V))))=FALSE,LOOKUP(P246,[1]Banking!$A:$A,[1]Banking!$C:$C),IF(AND(IF(M246&lt;&gt;0,LOOKUP(M246,[1]Customer!$A:$A,[1]Customer!$V:$V),IF(N246&lt;&gt;0,LOOKUP(N246,[1]Supplier!$A:$A,[1]Supplier!$V:$V)))=FALSE,O246&lt;&gt;0),LOOKUP(O246,[1]Branch!$A:$A,[1]Branch!$V:$V),IF(M246&lt;&gt;0,LOOKUP(M246,[1]Customer!$A:$A,[1]Customer!$V:$V),IF(N246&lt;&gt;0,LOOKUP(N246,[1]Supplier!$A:$A,[1]Supplier!$V:$V))))),"")</f>
        <v>0</v>
      </c>
      <c r="S246" s="12">
        <f>IFERROR(SUMIF(CREF!A:A,PREF!A246,CREF!G:G),"")</f>
        <v>8331000</v>
      </c>
    </row>
    <row r="247" spans="1:19">
      <c r="A247" s="16">
        <v>246</v>
      </c>
      <c r="B247" s="17">
        <v>41389</v>
      </c>
      <c r="C247" s="16"/>
      <c r="D247" s="16"/>
      <c r="E247" s="16"/>
      <c r="F247" s="16"/>
      <c r="G247" s="16"/>
      <c r="H247" s="16"/>
      <c r="I247" s="16"/>
      <c r="J247" s="16"/>
      <c r="K247" s="16">
        <v>172</v>
      </c>
      <c r="L247" s="16"/>
      <c r="M247" s="16"/>
      <c r="N247" s="16"/>
      <c r="O247" s="16" t="s">
        <v>26</v>
      </c>
      <c r="P247" s="16"/>
      <c r="Q247" s="4" t="str">
        <f>IFERROR(IF(IF(AND(IF(M247&lt;&gt;0,LOOKUP(M247,[1]Customer!$A:$A,[1]Customer!$B:$B),IF(N247&lt;&gt;0,LOOKUP(N247,[1]Supplier!$A:$A,[1]Supplier!$B:$B)))=FALSE,O247&lt;&gt;0),LOOKUP(O247,[1]Branch!$A:$A,[1]Branch!$B:$B),IF(M247&lt;&gt;0,LOOKUP(M247,[1]Customer!$A:$A,[1]Customer!$B:$B),IF(N247&lt;&gt;0,LOOKUP(N247,[1]Supplier!$A:$A,[1]Supplier!$B:$B))))=FALSE,LOOKUP(P247,[1]Banking!$A:$A,[1]Banking!$B:$B),IF(AND(IF(M247&lt;&gt;0,LOOKUP(M247,[1]Customer!$A:$A,[1]Customer!$B:$B),IF(N247&lt;&gt;0,LOOKUP(N247,[1]Supplier!$A:$A,[1]Supplier!$B:$B)))=FALSE,O247&lt;&gt;0),LOOKUP(O247,[1]Branch!$A:$A,[1]Branch!$B:$B),IF(M247&lt;&gt;0,LOOKUP(M247,[1]Customer!$A:$A,[1]Customer!$B:$B),IF(N247&lt;&gt;0,LOOKUP(N247,[1]Supplier!$A:$A,[1]Supplier!$B:$B))))),"")</f>
        <v>Nathani Chemicals</v>
      </c>
      <c r="R247" s="4" t="str">
        <f>IFERROR(IF(IF(AND(IF(M247&lt;&gt;0,LOOKUP(M247,[1]Customer!$A:$A,[1]Customer!$V:$V),IF(N247&lt;&gt;0,LOOKUP(N247,[1]Supplier!$A:$A,[1]Supplier!$V:$V)))=FALSE,O247&lt;&gt;0),LOOKUP(O247,[1]Branch!$A:$A,[1]Branch!$V:$V),IF(M247&lt;&gt;0,LOOKUP(M247,[1]Customer!$A:$A,[1]Customer!$V:$V),IF(N247&lt;&gt;0,LOOKUP(N247,[1]Supplier!$A:$A,[1]Supplier!$V:$V))))=FALSE,LOOKUP(P247,[1]Banking!$A:$A,[1]Banking!$C:$C),IF(AND(IF(M247&lt;&gt;0,LOOKUP(M247,[1]Customer!$A:$A,[1]Customer!$V:$V),IF(N247&lt;&gt;0,LOOKUP(N247,[1]Supplier!$A:$A,[1]Supplier!$V:$V)))=FALSE,O247&lt;&gt;0),LOOKUP(O247,[1]Branch!$A:$A,[1]Branch!$V:$V),IF(M247&lt;&gt;0,LOOKUP(M247,[1]Customer!$A:$A,[1]Customer!$V:$V),IF(N247&lt;&gt;0,LOOKUP(N247,[1]Supplier!$A:$A,[1]Supplier!$V:$V))))),"")</f>
        <v>Darmawan</v>
      </c>
      <c r="S247" s="12">
        <f>IFERROR(SUMIF(CREF!A:A,PREF!A247,CREF!G:G),"")</f>
        <v>-6846000</v>
      </c>
    </row>
    <row r="248" spans="1:19">
      <c r="A248" s="16">
        <v>247</v>
      </c>
      <c r="B248" s="17">
        <v>41390</v>
      </c>
      <c r="C248" s="16"/>
      <c r="D248" s="16"/>
      <c r="E248" s="16"/>
      <c r="F248" s="16"/>
      <c r="G248" s="16"/>
      <c r="H248" s="16"/>
      <c r="I248" s="16"/>
      <c r="J248" s="16"/>
      <c r="K248" s="16">
        <v>173</v>
      </c>
      <c r="L248" s="16"/>
      <c r="M248" s="16"/>
      <c r="N248" s="16" t="s">
        <v>223</v>
      </c>
      <c r="O248" s="16"/>
      <c r="P248" s="16"/>
      <c r="Q248" s="4" t="str">
        <f>IFERROR(IF(IF(AND(IF(M248&lt;&gt;0,LOOKUP(M248,[1]Customer!$A:$A,[1]Customer!$B:$B),IF(N248&lt;&gt;0,LOOKUP(N248,[1]Supplier!$A:$A,[1]Supplier!$B:$B)))=FALSE,O248&lt;&gt;0),LOOKUP(O248,[1]Branch!$A:$A,[1]Branch!$B:$B),IF(M248&lt;&gt;0,LOOKUP(M248,[1]Customer!$A:$A,[1]Customer!$B:$B),IF(N248&lt;&gt;0,LOOKUP(N248,[1]Supplier!$A:$A,[1]Supplier!$B:$B))))=FALSE,LOOKUP(P248,[1]Banking!$A:$A,[1]Banking!$B:$B),IF(AND(IF(M248&lt;&gt;0,LOOKUP(M248,[1]Customer!$A:$A,[1]Customer!$B:$B),IF(N248&lt;&gt;0,LOOKUP(N248,[1]Supplier!$A:$A,[1]Supplier!$B:$B)))=FALSE,O248&lt;&gt;0),LOOKUP(O248,[1]Branch!$A:$A,[1]Branch!$B:$B),IF(M248&lt;&gt;0,LOOKUP(M248,[1]Customer!$A:$A,[1]Customer!$B:$B),IF(N248&lt;&gt;0,LOOKUP(N248,[1]Supplier!$A:$A,[1]Supplier!$B:$B))))),"")</f>
        <v>Ditjen - Haki</v>
      </c>
      <c r="R248" s="4" t="str">
        <f>IFERROR(IF(IF(AND(IF(M248&lt;&gt;0,LOOKUP(M248,[1]Customer!$A:$A,[1]Customer!$V:$V),IF(N248&lt;&gt;0,LOOKUP(N248,[1]Supplier!$A:$A,[1]Supplier!$V:$V)))=FALSE,O248&lt;&gt;0),LOOKUP(O248,[1]Branch!$A:$A,[1]Branch!$V:$V),IF(M248&lt;&gt;0,LOOKUP(M248,[1]Customer!$A:$A,[1]Customer!$V:$V),IF(N248&lt;&gt;0,LOOKUP(N248,[1]Supplier!$A:$A,[1]Supplier!$V:$V))))=FALSE,LOOKUP(P248,[1]Banking!$A:$A,[1]Banking!$C:$C),IF(AND(IF(M248&lt;&gt;0,LOOKUP(M248,[1]Customer!$A:$A,[1]Customer!$V:$V),IF(N248&lt;&gt;0,LOOKUP(N248,[1]Supplier!$A:$A,[1]Supplier!$V:$V)))=FALSE,O248&lt;&gt;0),LOOKUP(O248,[1]Branch!$A:$A,[1]Branch!$V:$V),IF(M248&lt;&gt;0,LOOKUP(M248,[1]Customer!$A:$A,[1]Customer!$V:$V),IF(N248&lt;&gt;0,LOOKUP(N248,[1]Supplier!$A:$A,[1]Supplier!$V:$V))))),"")</f>
        <v/>
      </c>
      <c r="S248" s="12">
        <f>IFERROR(SUMIF(CREF!A:A,PREF!A248,CREF!G:G),"")</f>
        <v>-1000000</v>
      </c>
    </row>
    <row r="249" spans="1:19">
      <c r="A249" s="16">
        <v>248</v>
      </c>
      <c r="B249" s="17">
        <v>41390</v>
      </c>
      <c r="C249" s="16"/>
      <c r="D249" s="16"/>
      <c r="E249" s="16"/>
      <c r="F249" s="16"/>
      <c r="G249" s="16"/>
      <c r="H249" s="16"/>
      <c r="I249" s="16"/>
      <c r="J249" s="16"/>
      <c r="K249" s="16">
        <v>174</v>
      </c>
      <c r="L249" s="16"/>
      <c r="M249" s="16"/>
      <c r="N249" s="16"/>
      <c r="O249" s="16" t="s">
        <v>26</v>
      </c>
      <c r="P249" s="16"/>
      <c r="Q249" s="4" t="str">
        <f>IFERROR(IF(IF(AND(IF(M249&lt;&gt;0,LOOKUP(M249,[1]Customer!$A:$A,[1]Customer!$B:$B),IF(N249&lt;&gt;0,LOOKUP(N249,[1]Supplier!$A:$A,[1]Supplier!$B:$B)))=FALSE,O249&lt;&gt;0),LOOKUP(O249,[1]Branch!$A:$A,[1]Branch!$B:$B),IF(M249&lt;&gt;0,LOOKUP(M249,[1]Customer!$A:$A,[1]Customer!$B:$B),IF(N249&lt;&gt;0,LOOKUP(N249,[1]Supplier!$A:$A,[1]Supplier!$B:$B))))=FALSE,LOOKUP(P249,[1]Banking!$A:$A,[1]Banking!$B:$B),IF(AND(IF(M249&lt;&gt;0,LOOKUP(M249,[1]Customer!$A:$A,[1]Customer!$B:$B),IF(N249&lt;&gt;0,LOOKUP(N249,[1]Supplier!$A:$A,[1]Supplier!$B:$B)))=FALSE,O249&lt;&gt;0),LOOKUP(O249,[1]Branch!$A:$A,[1]Branch!$B:$B),IF(M249&lt;&gt;0,LOOKUP(M249,[1]Customer!$A:$A,[1]Customer!$B:$B),IF(N249&lt;&gt;0,LOOKUP(N249,[1]Supplier!$A:$A,[1]Supplier!$B:$B))))),"")</f>
        <v>Nathani Chemicals</v>
      </c>
      <c r="R249" s="4" t="str">
        <f>IFERROR(IF(IF(AND(IF(M249&lt;&gt;0,LOOKUP(M249,[1]Customer!$A:$A,[1]Customer!$V:$V),IF(N249&lt;&gt;0,LOOKUP(N249,[1]Supplier!$A:$A,[1]Supplier!$V:$V)))=FALSE,O249&lt;&gt;0),LOOKUP(O249,[1]Branch!$A:$A,[1]Branch!$V:$V),IF(M249&lt;&gt;0,LOOKUP(M249,[1]Customer!$A:$A,[1]Customer!$V:$V),IF(N249&lt;&gt;0,LOOKUP(N249,[1]Supplier!$A:$A,[1]Supplier!$V:$V))))=FALSE,LOOKUP(P249,[1]Banking!$A:$A,[1]Banking!$C:$C),IF(AND(IF(M249&lt;&gt;0,LOOKUP(M249,[1]Customer!$A:$A,[1]Customer!$V:$V),IF(N249&lt;&gt;0,LOOKUP(N249,[1]Supplier!$A:$A,[1]Supplier!$V:$V)))=FALSE,O249&lt;&gt;0),LOOKUP(O249,[1]Branch!$A:$A,[1]Branch!$V:$V),IF(M249&lt;&gt;0,LOOKUP(M249,[1]Customer!$A:$A,[1]Customer!$V:$V),IF(N249&lt;&gt;0,LOOKUP(N249,[1]Supplier!$A:$A,[1]Supplier!$V:$V))))),"")</f>
        <v>Darmawan</v>
      </c>
      <c r="S249" s="12">
        <f>IFERROR(SUMIF(CREF!A:A,PREF!A249,CREF!G:G),"")</f>
        <v>-180000</v>
      </c>
    </row>
    <row r="250" spans="1:19">
      <c r="A250" s="16">
        <v>249</v>
      </c>
      <c r="B250" s="17">
        <v>41390</v>
      </c>
      <c r="C250" s="16"/>
      <c r="D250" s="16"/>
      <c r="E250" s="16"/>
      <c r="F250" s="16"/>
      <c r="G250" s="16"/>
      <c r="H250" s="16"/>
      <c r="I250" s="16"/>
      <c r="J250" s="16"/>
      <c r="K250" s="16">
        <v>175</v>
      </c>
      <c r="L250" s="16"/>
      <c r="M250" s="16"/>
      <c r="N250" s="16"/>
      <c r="O250" s="16" t="s">
        <v>26</v>
      </c>
      <c r="P250" s="16"/>
      <c r="Q250" s="4" t="str">
        <f>IFERROR(IF(IF(AND(IF(M250&lt;&gt;0,LOOKUP(M250,[1]Customer!$A:$A,[1]Customer!$B:$B),IF(N250&lt;&gt;0,LOOKUP(N250,[1]Supplier!$A:$A,[1]Supplier!$B:$B)))=FALSE,O250&lt;&gt;0),LOOKUP(O250,[1]Branch!$A:$A,[1]Branch!$B:$B),IF(M250&lt;&gt;0,LOOKUP(M250,[1]Customer!$A:$A,[1]Customer!$B:$B),IF(N250&lt;&gt;0,LOOKUP(N250,[1]Supplier!$A:$A,[1]Supplier!$B:$B))))=FALSE,LOOKUP(P250,[1]Banking!$A:$A,[1]Banking!$B:$B),IF(AND(IF(M250&lt;&gt;0,LOOKUP(M250,[1]Customer!$A:$A,[1]Customer!$B:$B),IF(N250&lt;&gt;0,LOOKUP(N250,[1]Supplier!$A:$A,[1]Supplier!$B:$B)))=FALSE,O250&lt;&gt;0),LOOKUP(O250,[1]Branch!$A:$A,[1]Branch!$B:$B),IF(M250&lt;&gt;0,LOOKUP(M250,[1]Customer!$A:$A,[1]Customer!$B:$B),IF(N250&lt;&gt;0,LOOKUP(N250,[1]Supplier!$A:$A,[1]Supplier!$B:$B))))),"")</f>
        <v>Nathani Chemicals</v>
      </c>
      <c r="R250" s="4" t="str">
        <f>IFERROR(IF(IF(AND(IF(M250&lt;&gt;0,LOOKUP(M250,[1]Customer!$A:$A,[1]Customer!$V:$V),IF(N250&lt;&gt;0,LOOKUP(N250,[1]Supplier!$A:$A,[1]Supplier!$V:$V)))=FALSE,O250&lt;&gt;0),LOOKUP(O250,[1]Branch!$A:$A,[1]Branch!$V:$V),IF(M250&lt;&gt;0,LOOKUP(M250,[1]Customer!$A:$A,[1]Customer!$V:$V),IF(N250&lt;&gt;0,LOOKUP(N250,[1]Supplier!$A:$A,[1]Supplier!$V:$V))))=FALSE,LOOKUP(P250,[1]Banking!$A:$A,[1]Banking!$C:$C),IF(AND(IF(M250&lt;&gt;0,LOOKUP(M250,[1]Customer!$A:$A,[1]Customer!$V:$V),IF(N250&lt;&gt;0,LOOKUP(N250,[1]Supplier!$A:$A,[1]Supplier!$V:$V)))=FALSE,O250&lt;&gt;0),LOOKUP(O250,[1]Branch!$A:$A,[1]Branch!$V:$V),IF(M250&lt;&gt;0,LOOKUP(M250,[1]Customer!$A:$A,[1]Customer!$V:$V),IF(N250&lt;&gt;0,LOOKUP(N250,[1]Supplier!$A:$A,[1]Supplier!$V:$V))))),"")</f>
        <v>Darmawan</v>
      </c>
      <c r="S250" s="12">
        <f>IFERROR(SUMIF(CREF!A:A,PREF!A250,CREF!G:G),"")</f>
        <v>-18760</v>
      </c>
    </row>
    <row r="251" spans="1:19">
      <c r="A251" s="16">
        <v>250</v>
      </c>
      <c r="B251" s="17">
        <v>41390</v>
      </c>
      <c r="C251" s="16"/>
      <c r="D251" s="16"/>
      <c r="E251" s="16"/>
      <c r="F251" s="16"/>
      <c r="G251" s="16"/>
      <c r="H251" s="16"/>
      <c r="I251" s="16"/>
      <c r="J251" s="16"/>
      <c r="K251" s="16">
        <v>176</v>
      </c>
      <c r="L251" s="16"/>
      <c r="M251" s="16"/>
      <c r="N251" s="16" t="s">
        <v>589</v>
      </c>
      <c r="O251" s="16"/>
      <c r="P251" s="16"/>
      <c r="Q251" s="4" t="str">
        <f>IFERROR(IF(IF(AND(IF(M251&lt;&gt;0,LOOKUP(M251,[1]Customer!$A:$A,[1]Customer!$B:$B),IF(N251&lt;&gt;0,LOOKUP(N251,[1]Supplier!$A:$A,[1]Supplier!$B:$B)))=FALSE,O251&lt;&gt;0),LOOKUP(O251,[1]Branch!$A:$A,[1]Branch!$B:$B),IF(M251&lt;&gt;0,LOOKUP(M251,[1]Customer!$A:$A,[1]Customer!$B:$B),IF(N251&lt;&gt;0,LOOKUP(N251,[1]Supplier!$A:$A,[1]Supplier!$B:$B))))=FALSE,LOOKUP(P251,[1]Banking!$A:$A,[1]Banking!$B:$B),IF(AND(IF(M251&lt;&gt;0,LOOKUP(M251,[1]Customer!$A:$A,[1]Customer!$B:$B),IF(N251&lt;&gt;0,LOOKUP(N251,[1]Supplier!$A:$A,[1]Supplier!$B:$B)))=FALSE,O251&lt;&gt;0),LOOKUP(O251,[1]Branch!$A:$A,[1]Branch!$B:$B),IF(M251&lt;&gt;0,LOOKUP(M251,[1]Customer!$A:$A,[1]Customer!$B:$B),IF(N251&lt;&gt;0,LOOKUP(N251,[1]Supplier!$A:$A,[1]Supplier!$B:$B))))),"")</f>
        <v>Kas Negara</v>
      </c>
      <c r="R251" s="4" t="str">
        <f>IFERROR(IF(IF(AND(IF(M251&lt;&gt;0,LOOKUP(M251,[1]Customer!$A:$A,[1]Customer!$V:$V),IF(N251&lt;&gt;0,LOOKUP(N251,[1]Supplier!$A:$A,[1]Supplier!$V:$V)))=FALSE,O251&lt;&gt;0),LOOKUP(O251,[1]Branch!$A:$A,[1]Branch!$V:$V),IF(M251&lt;&gt;0,LOOKUP(M251,[1]Customer!$A:$A,[1]Customer!$V:$V),IF(N251&lt;&gt;0,LOOKUP(N251,[1]Supplier!$A:$A,[1]Supplier!$V:$V))))=FALSE,LOOKUP(P251,[1]Banking!$A:$A,[1]Banking!$C:$C),IF(AND(IF(M251&lt;&gt;0,LOOKUP(M251,[1]Customer!$A:$A,[1]Customer!$V:$V),IF(N251&lt;&gt;0,LOOKUP(N251,[1]Supplier!$A:$A,[1]Supplier!$V:$V)))=FALSE,O251&lt;&gt;0),LOOKUP(O251,[1]Branch!$A:$A,[1]Branch!$V:$V),IF(M251&lt;&gt;0,LOOKUP(M251,[1]Customer!$A:$A,[1]Customer!$V:$V),IF(N251&lt;&gt;0,LOOKUP(N251,[1]Supplier!$A:$A,[1]Supplier!$V:$V))))),"")</f>
        <v/>
      </c>
      <c r="S251" s="12">
        <f>IFERROR(SUMIF(CREF!A:A,PREF!A251,CREF!G:G),"")</f>
        <v>-73494250</v>
      </c>
    </row>
    <row r="252" spans="1:19">
      <c r="A252" s="16">
        <v>251</v>
      </c>
      <c r="B252" s="17">
        <v>41390</v>
      </c>
      <c r="C252" s="16"/>
      <c r="D252" s="16"/>
      <c r="E252" s="16"/>
      <c r="F252" s="16"/>
      <c r="G252" s="16"/>
      <c r="H252" s="16"/>
      <c r="I252" s="16"/>
      <c r="J252" s="16"/>
      <c r="K252" s="16">
        <v>177</v>
      </c>
      <c r="L252" s="16"/>
      <c r="M252" s="16"/>
      <c r="N252" s="16"/>
      <c r="O252" s="16" t="s">
        <v>26</v>
      </c>
      <c r="P252" s="16"/>
      <c r="Q252" s="4" t="str">
        <f>IFERROR(IF(IF(AND(IF(M252&lt;&gt;0,LOOKUP(M252,[1]Customer!$A:$A,[1]Customer!$B:$B),IF(N252&lt;&gt;0,LOOKUP(N252,[1]Supplier!$A:$A,[1]Supplier!$B:$B)))=FALSE,O252&lt;&gt;0),LOOKUP(O252,[1]Branch!$A:$A,[1]Branch!$B:$B),IF(M252&lt;&gt;0,LOOKUP(M252,[1]Customer!$A:$A,[1]Customer!$B:$B),IF(N252&lt;&gt;0,LOOKUP(N252,[1]Supplier!$A:$A,[1]Supplier!$B:$B))))=FALSE,LOOKUP(P252,[1]Banking!$A:$A,[1]Banking!$B:$B),IF(AND(IF(M252&lt;&gt;0,LOOKUP(M252,[1]Customer!$A:$A,[1]Customer!$B:$B),IF(N252&lt;&gt;0,LOOKUP(N252,[1]Supplier!$A:$A,[1]Supplier!$B:$B)))=FALSE,O252&lt;&gt;0),LOOKUP(O252,[1]Branch!$A:$A,[1]Branch!$B:$B),IF(M252&lt;&gt;0,LOOKUP(M252,[1]Customer!$A:$A,[1]Customer!$B:$B),IF(N252&lt;&gt;0,LOOKUP(N252,[1]Supplier!$A:$A,[1]Supplier!$B:$B))))),"")</f>
        <v>Nathani Chemicals</v>
      </c>
      <c r="R252" s="4" t="str">
        <f>IFERROR(IF(IF(AND(IF(M252&lt;&gt;0,LOOKUP(M252,[1]Customer!$A:$A,[1]Customer!$V:$V),IF(N252&lt;&gt;0,LOOKUP(N252,[1]Supplier!$A:$A,[1]Supplier!$V:$V)))=FALSE,O252&lt;&gt;0),LOOKUP(O252,[1]Branch!$A:$A,[1]Branch!$V:$V),IF(M252&lt;&gt;0,LOOKUP(M252,[1]Customer!$A:$A,[1]Customer!$V:$V),IF(N252&lt;&gt;0,LOOKUP(N252,[1]Supplier!$A:$A,[1]Supplier!$V:$V))))=FALSE,LOOKUP(P252,[1]Banking!$A:$A,[1]Banking!$C:$C),IF(AND(IF(M252&lt;&gt;0,LOOKUP(M252,[1]Customer!$A:$A,[1]Customer!$V:$V),IF(N252&lt;&gt;0,LOOKUP(N252,[1]Supplier!$A:$A,[1]Supplier!$V:$V)))=FALSE,O252&lt;&gt;0),LOOKUP(O252,[1]Branch!$A:$A,[1]Branch!$V:$V),IF(M252&lt;&gt;0,LOOKUP(M252,[1]Customer!$A:$A,[1]Customer!$V:$V),IF(N252&lt;&gt;0,LOOKUP(N252,[1]Supplier!$A:$A,[1]Supplier!$V:$V))))),"")</f>
        <v>Darmawan</v>
      </c>
      <c r="S252" s="12">
        <f>IFERROR(SUMIF(CREF!A:A,PREF!A252,CREF!G:G),"")</f>
        <v>-30000</v>
      </c>
    </row>
    <row r="253" spans="1:19">
      <c r="A253" s="16">
        <v>252</v>
      </c>
      <c r="B253" s="17">
        <v>41391</v>
      </c>
      <c r="C253" s="16"/>
      <c r="D253" s="16"/>
      <c r="E253" s="16"/>
      <c r="F253" s="16"/>
      <c r="G253" s="16"/>
      <c r="H253" s="16"/>
      <c r="I253" s="16"/>
      <c r="J253" s="16"/>
      <c r="K253" s="16">
        <v>178</v>
      </c>
      <c r="L253" s="16"/>
      <c r="M253" s="16"/>
      <c r="N253" s="16"/>
      <c r="O253" s="16" t="s">
        <v>26</v>
      </c>
      <c r="P253" s="16"/>
      <c r="Q253" s="4" t="str">
        <f>IFERROR(IF(IF(AND(IF(M253&lt;&gt;0,LOOKUP(M253,[1]Customer!$A:$A,[1]Customer!$B:$B),IF(N253&lt;&gt;0,LOOKUP(N253,[1]Supplier!$A:$A,[1]Supplier!$B:$B)))=FALSE,O253&lt;&gt;0),LOOKUP(O253,[1]Branch!$A:$A,[1]Branch!$B:$B),IF(M253&lt;&gt;0,LOOKUP(M253,[1]Customer!$A:$A,[1]Customer!$B:$B),IF(N253&lt;&gt;0,LOOKUP(N253,[1]Supplier!$A:$A,[1]Supplier!$B:$B))))=FALSE,LOOKUP(P253,[1]Banking!$A:$A,[1]Banking!$B:$B),IF(AND(IF(M253&lt;&gt;0,LOOKUP(M253,[1]Customer!$A:$A,[1]Customer!$B:$B),IF(N253&lt;&gt;0,LOOKUP(N253,[1]Supplier!$A:$A,[1]Supplier!$B:$B)))=FALSE,O253&lt;&gt;0),LOOKUP(O253,[1]Branch!$A:$A,[1]Branch!$B:$B),IF(M253&lt;&gt;0,LOOKUP(M253,[1]Customer!$A:$A,[1]Customer!$B:$B),IF(N253&lt;&gt;0,LOOKUP(N253,[1]Supplier!$A:$A,[1]Supplier!$B:$B))))),"")</f>
        <v>Nathani Chemicals</v>
      </c>
      <c r="R253" s="4" t="str">
        <f>IFERROR(IF(IF(AND(IF(M253&lt;&gt;0,LOOKUP(M253,[1]Customer!$A:$A,[1]Customer!$V:$V),IF(N253&lt;&gt;0,LOOKUP(N253,[1]Supplier!$A:$A,[1]Supplier!$V:$V)))=FALSE,O253&lt;&gt;0),LOOKUP(O253,[1]Branch!$A:$A,[1]Branch!$V:$V),IF(M253&lt;&gt;0,LOOKUP(M253,[1]Customer!$A:$A,[1]Customer!$V:$V),IF(N253&lt;&gt;0,LOOKUP(N253,[1]Supplier!$A:$A,[1]Supplier!$V:$V))))=FALSE,LOOKUP(P253,[1]Banking!$A:$A,[1]Banking!$C:$C),IF(AND(IF(M253&lt;&gt;0,LOOKUP(M253,[1]Customer!$A:$A,[1]Customer!$V:$V),IF(N253&lt;&gt;0,LOOKUP(N253,[1]Supplier!$A:$A,[1]Supplier!$V:$V)))=FALSE,O253&lt;&gt;0),LOOKUP(O253,[1]Branch!$A:$A,[1]Branch!$V:$V),IF(M253&lt;&gt;0,LOOKUP(M253,[1]Customer!$A:$A,[1]Customer!$V:$V),IF(N253&lt;&gt;0,LOOKUP(N253,[1]Supplier!$A:$A,[1]Supplier!$V:$V))))),"")</f>
        <v>Darmawan</v>
      </c>
      <c r="S253" s="12">
        <f>IFERROR(SUMIF(CREF!A:A,PREF!A253,CREF!G:G),"")</f>
        <v>-38100</v>
      </c>
    </row>
    <row r="254" spans="1:19">
      <c r="A254" s="16">
        <v>253</v>
      </c>
      <c r="B254" s="17">
        <v>41393</v>
      </c>
      <c r="C254" s="16"/>
      <c r="D254" s="16"/>
      <c r="E254" s="16"/>
      <c r="F254" s="16"/>
      <c r="G254" s="16"/>
      <c r="H254" s="16"/>
      <c r="I254" s="16"/>
      <c r="J254" s="16"/>
      <c r="K254" s="16">
        <v>179</v>
      </c>
      <c r="L254" s="16"/>
      <c r="M254" s="16"/>
      <c r="N254" s="16"/>
      <c r="O254" s="16"/>
      <c r="P254" s="16" t="s">
        <v>35</v>
      </c>
      <c r="Q254" s="4" t="str">
        <f>IFERROR(IF(IF(AND(IF(M254&lt;&gt;0,LOOKUP(M254,[1]Customer!$A:$A,[1]Customer!$B:$B),IF(N254&lt;&gt;0,LOOKUP(N254,[1]Supplier!$A:$A,[1]Supplier!$B:$B)))=FALSE,O254&lt;&gt;0),LOOKUP(O254,[1]Branch!$A:$A,[1]Branch!$B:$B),IF(M254&lt;&gt;0,LOOKUP(M254,[1]Customer!$A:$A,[1]Customer!$B:$B),IF(N254&lt;&gt;0,LOOKUP(N254,[1]Supplier!$A:$A,[1]Supplier!$B:$B))))=FALSE,LOOKUP(P254,[1]Banking!$A:$A,[1]Banking!$B:$B),IF(AND(IF(M254&lt;&gt;0,LOOKUP(M254,[1]Customer!$A:$A,[1]Customer!$B:$B),IF(N254&lt;&gt;0,LOOKUP(N254,[1]Supplier!$A:$A,[1]Supplier!$B:$B)))=FALSE,O254&lt;&gt;0),LOOKUP(O254,[1]Branch!$A:$A,[1]Branch!$B:$B),IF(M254&lt;&gt;0,LOOKUP(M254,[1]Customer!$A:$A,[1]Customer!$B:$B),IF(N254&lt;&gt;0,LOOKUP(N254,[1]Supplier!$A:$A,[1]Supplier!$B:$B))))),"")</f>
        <v>Kas Kecil Nathani Chemicals</v>
      </c>
      <c r="R254" s="4">
        <f>IFERROR(IF(IF(AND(IF(M254&lt;&gt;0,LOOKUP(M254,[1]Customer!$A:$A,[1]Customer!$V:$V),IF(N254&lt;&gt;0,LOOKUP(N254,[1]Supplier!$A:$A,[1]Supplier!$V:$V)))=FALSE,O254&lt;&gt;0),LOOKUP(O254,[1]Branch!$A:$A,[1]Branch!$V:$V),IF(M254&lt;&gt;0,LOOKUP(M254,[1]Customer!$A:$A,[1]Customer!$V:$V),IF(N254&lt;&gt;0,LOOKUP(N254,[1]Supplier!$A:$A,[1]Supplier!$V:$V))))=FALSE,LOOKUP(P254,[1]Banking!$A:$A,[1]Banking!$C:$C),IF(AND(IF(M254&lt;&gt;0,LOOKUP(M254,[1]Customer!$A:$A,[1]Customer!$V:$V),IF(N254&lt;&gt;0,LOOKUP(N254,[1]Supplier!$A:$A,[1]Supplier!$V:$V)))=FALSE,O254&lt;&gt;0),LOOKUP(O254,[1]Branch!$A:$A,[1]Branch!$V:$V),IF(M254&lt;&gt;0,LOOKUP(M254,[1]Customer!$A:$A,[1]Customer!$V:$V),IF(N254&lt;&gt;0,LOOKUP(N254,[1]Supplier!$A:$A,[1]Supplier!$V:$V))))),"")</f>
        <v>0</v>
      </c>
      <c r="S254" s="12">
        <f>IFERROR(SUMIF(CREF!A:A,PREF!A254,CREF!G:G),"")</f>
        <v>-2475968</v>
      </c>
    </row>
    <row r="255" spans="1:19">
      <c r="A255" s="16">
        <v>254</v>
      </c>
      <c r="B255" s="17">
        <v>41393</v>
      </c>
      <c r="C255" s="16"/>
      <c r="D255" s="16"/>
      <c r="E255" s="16"/>
      <c r="F255" s="16"/>
      <c r="G255" s="16"/>
      <c r="H255" s="16"/>
      <c r="I255" s="16"/>
      <c r="J255" s="16">
        <v>67</v>
      </c>
      <c r="K255" s="16"/>
      <c r="L255" s="16"/>
      <c r="M255" s="16"/>
      <c r="N255" s="16"/>
      <c r="O255" s="16"/>
      <c r="P255" s="16" t="s">
        <v>36</v>
      </c>
      <c r="Q255" s="4" t="str">
        <f>IFERROR(IF(IF(AND(IF(M255&lt;&gt;0,LOOKUP(M255,[1]Customer!$A:$A,[1]Customer!$B:$B),IF(N255&lt;&gt;0,LOOKUP(N255,[1]Supplier!$A:$A,[1]Supplier!$B:$B)))=FALSE,O255&lt;&gt;0),LOOKUP(O255,[1]Branch!$A:$A,[1]Branch!$B:$B),IF(M255&lt;&gt;0,LOOKUP(M255,[1]Customer!$A:$A,[1]Customer!$B:$B),IF(N255&lt;&gt;0,LOOKUP(N255,[1]Supplier!$A:$A,[1]Supplier!$B:$B))))=FALSE,LOOKUP(P255,[1]Banking!$A:$A,[1]Banking!$B:$B),IF(AND(IF(M255&lt;&gt;0,LOOKUP(M255,[1]Customer!$A:$A,[1]Customer!$B:$B),IF(N255&lt;&gt;0,LOOKUP(N255,[1]Supplier!$A:$A,[1]Supplier!$B:$B)))=FALSE,O255&lt;&gt;0),LOOKUP(O255,[1]Branch!$A:$A,[1]Branch!$B:$B),IF(M255&lt;&gt;0,LOOKUP(M255,[1]Customer!$A:$A,[1]Customer!$B:$B),IF(N255&lt;&gt;0,LOOKUP(N255,[1]Supplier!$A:$A,[1]Supplier!$B:$B))))),"")</f>
        <v>Kas Bank BCA 7580701838</v>
      </c>
      <c r="R255" s="4">
        <f>IFERROR(IF(IF(AND(IF(M255&lt;&gt;0,LOOKUP(M255,[1]Customer!$A:$A,[1]Customer!$V:$V),IF(N255&lt;&gt;0,LOOKUP(N255,[1]Supplier!$A:$A,[1]Supplier!$V:$V)))=FALSE,O255&lt;&gt;0),LOOKUP(O255,[1]Branch!$A:$A,[1]Branch!$V:$V),IF(M255&lt;&gt;0,LOOKUP(M255,[1]Customer!$A:$A,[1]Customer!$V:$V),IF(N255&lt;&gt;0,LOOKUP(N255,[1]Supplier!$A:$A,[1]Supplier!$V:$V))))=FALSE,LOOKUP(P255,[1]Banking!$A:$A,[1]Banking!$C:$C),IF(AND(IF(M255&lt;&gt;0,LOOKUP(M255,[1]Customer!$A:$A,[1]Customer!$V:$V),IF(N255&lt;&gt;0,LOOKUP(N255,[1]Supplier!$A:$A,[1]Supplier!$V:$V)))=FALSE,O255&lt;&gt;0),LOOKUP(O255,[1]Branch!$A:$A,[1]Branch!$V:$V),IF(M255&lt;&gt;0,LOOKUP(M255,[1]Customer!$A:$A,[1]Customer!$V:$V),IF(N255&lt;&gt;0,LOOKUP(N255,[1]Supplier!$A:$A,[1]Supplier!$V:$V))))),"")</f>
        <v>0</v>
      </c>
      <c r="S255" s="12">
        <f>IFERROR(SUMIF(CREF!A:A,PREF!A255,CREF!G:G),"")</f>
        <v>2475968</v>
      </c>
    </row>
    <row r="256" spans="1:19">
      <c r="A256" s="16">
        <v>255</v>
      </c>
      <c r="B256" s="17">
        <v>41393</v>
      </c>
      <c r="C256" s="16"/>
      <c r="D256" s="16"/>
      <c r="E256" s="16"/>
      <c r="F256" s="16"/>
      <c r="G256" s="16"/>
      <c r="H256" s="16"/>
      <c r="I256" s="16"/>
      <c r="J256" s="16"/>
      <c r="K256" s="16">
        <v>180</v>
      </c>
      <c r="L256" s="16"/>
      <c r="M256" s="16"/>
      <c r="N256" s="16"/>
      <c r="O256" s="16" t="s">
        <v>26</v>
      </c>
      <c r="P256" s="16"/>
      <c r="Q256" s="4" t="str">
        <f>IFERROR(IF(IF(AND(IF(M256&lt;&gt;0,LOOKUP(M256,[1]Customer!$A:$A,[1]Customer!$B:$B),IF(N256&lt;&gt;0,LOOKUP(N256,[1]Supplier!$A:$A,[1]Supplier!$B:$B)))=FALSE,O256&lt;&gt;0),LOOKUP(O256,[1]Branch!$A:$A,[1]Branch!$B:$B),IF(M256&lt;&gt;0,LOOKUP(M256,[1]Customer!$A:$A,[1]Customer!$B:$B),IF(N256&lt;&gt;0,LOOKUP(N256,[1]Supplier!$A:$A,[1]Supplier!$B:$B))))=FALSE,LOOKUP(P256,[1]Banking!$A:$A,[1]Banking!$B:$B),IF(AND(IF(M256&lt;&gt;0,LOOKUP(M256,[1]Customer!$A:$A,[1]Customer!$B:$B),IF(N256&lt;&gt;0,LOOKUP(N256,[1]Supplier!$A:$A,[1]Supplier!$B:$B)))=FALSE,O256&lt;&gt;0),LOOKUP(O256,[1]Branch!$A:$A,[1]Branch!$B:$B),IF(M256&lt;&gt;0,LOOKUP(M256,[1]Customer!$A:$A,[1]Customer!$B:$B),IF(N256&lt;&gt;0,LOOKUP(N256,[1]Supplier!$A:$A,[1]Supplier!$B:$B))))),"")</f>
        <v>Nathani Chemicals</v>
      </c>
      <c r="R256" s="4" t="str">
        <f>IFERROR(IF(IF(AND(IF(M256&lt;&gt;0,LOOKUP(M256,[1]Customer!$A:$A,[1]Customer!$V:$V),IF(N256&lt;&gt;0,LOOKUP(N256,[1]Supplier!$A:$A,[1]Supplier!$V:$V)))=FALSE,O256&lt;&gt;0),LOOKUP(O256,[1]Branch!$A:$A,[1]Branch!$V:$V),IF(M256&lt;&gt;0,LOOKUP(M256,[1]Customer!$A:$A,[1]Customer!$V:$V),IF(N256&lt;&gt;0,LOOKUP(N256,[1]Supplier!$A:$A,[1]Supplier!$V:$V))))=FALSE,LOOKUP(P256,[1]Banking!$A:$A,[1]Banking!$C:$C),IF(AND(IF(M256&lt;&gt;0,LOOKUP(M256,[1]Customer!$A:$A,[1]Customer!$V:$V),IF(N256&lt;&gt;0,LOOKUP(N256,[1]Supplier!$A:$A,[1]Supplier!$V:$V)))=FALSE,O256&lt;&gt;0),LOOKUP(O256,[1]Branch!$A:$A,[1]Branch!$V:$V),IF(M256&lt;&gt;0,LOOKUP(M256,[1]Customer!$A:$A,[1]Customer!$V:$V),IF(N256&lt;&gt;0,LOOKUP(N256,[1]Supplier!$A:$A,[1]Supplier!$V:$V))))),"")</f>
        <v>Darmawan</v>
      </c>
      <c r="S256" s="12">
        <f>IFERROR(SUMIF(CREF!A:A,PREF!A256,CREF!G:G),"")</f>
        <v>-1555880</v>
      </c>
    </row>
    <row r="257" spans="1:19">
      <c r="A257" s="16">
        <v>256</v>
      </c>
      <c r="B257" s="17">
        <v>41393</v>
      </c>
      <c r="C257" s="16"/>
      <c r="D257" s="16"/>
      <c r="E257" s="16"/>
      <c r="F257" s="16"/>
      <c r="G257" s="16"/>
      <c r="H257" s="16"/>
      <c r="I257" s="16"/>
      <c r="J257" s="16"/>
      <c r="K257" s="16">
        <v>181</v>
      </c>
      <c r="L257" s="16"/>
      <c r="M257" s="16"/>
      <c r="N257" s="16"/>
      <c r="O257" s="16" t="s">
        <v>26</v>
      </c>
      <c r="P257" s="16"/>
      <c r="Q257" s="4" t="str">
        <f>IFERROR(IF(IF(AND(IF(M257&lt;&gt;0,LOOKUP(M257,[1]Customer!$A:$A,[1]Customer!$B:$B),IF(N257&lt;&gt;0,LOOKUP(N257,[1]Supplier!$A:$A,[1]Supplier!$B:$B)))=FALSE,O257&lt;&gt;0),LOOKUP(O257,[1]Branch!$A:$A,[1]Branch!$B:$B),IF(M257&lt;&gt;0,LOOKUP(M257,[1]Customer!$A:$A,[1]Customer!$B:$B),IF(N257&lt;&gt;0,LOOKUP(N257,[1]Supplier!$A:$A,[1]Supplier!$B:$B))))=FALSE,LOOKUP(P257,[1]Banking!$A:$A,[1]Banking!$B:$B),IF(AND(IF(M257&lt;&gt;0,LOOKUP(M257,[1]Customer!$A:$A,[1]Customer!$B:$B),IF(N257&lt;&gt;0,LOOKUP(N257,[1]Supplier!$A:$A,[1]Supplier!$B:$B)))=FALSE,O257&lt;&gt;0),LOOKUP(O257,[1]Branch!$A:$A,[1]Branch!$B:$B),IF(M257&lt;&gt;0,LOOKUP(M257,[1]Customer!$A:$A,[1]Customer!$B:$B),IF(N257&lt;&gt;0,LOOKUP(N257,[1]Supplier!$A:$A,[1]Supplier!$B:$B))))),"")</f>
        <v>Nathani Chemicals</v>
      </c>
      <c r="R257" s="4" t="str">
        <f>IFERROR(IF(IF(AND(IF(M257&lt;&gt;0,LOOKUP(M257,[1]Customer!$A:$A,[1]Customer!$V:$V),IF(N257&lt;&gt;0,LOOKUP(N257,[1]Supplier!$A:$A,[1]Supplier!$V:$V)))=FALSE,O257&lt;&gt;0),LOOKUP(O257,[1]Branch!$A:$A,[1]Branch!$V:$V),IF(M257&lt;&gt;0,LOOKUP(M257,[1]Customer!$A:$A,[1]Customer!$V:$V),IF(N257&lt;&gt;0,LOOKUP(N257,[1]Supplier!$A:$A,[1]Supplier!$V:$V))))=FALSE,LOOKUP(P257,[1]Banking!$A:$A,[1]Banking!$C:$C),IF(AND(IF(M257&lt;&gt;0,LOOKUP(M257,[1]Customer!$A:$A,[1]Customer!$V:$V),IF(N257&lt;&gt;0,LOOKUP(N257,[1]Supplier!$A:$A,[1]Supplier!$V:$V)))=FALSE,O257&lt;&gt;0),LOOKUP(O257,[1]Branch!$A:$A,[1]Branch!$V:$V),IF(M257&lt;&gt;0,LOOKUP(M257,[1]Customer!$A:$A,[1]Customer!$V:$V),IF(N257&lt;&gt;0,LOOKUP(N257,[1]Supplier!$A:$A,[1]Supplier!$V:$V))))),"")</f>
        <v>Darmawan</v>
      </c>
      <c r="S257" s="12">
        <f>IFERROR(SUMIF(CREF!A:A,PREF!A257,CREF!G:G),"")</f>
        <v>-465000</v>
      </c>
    </row>
    <row r="258" spans="1:19">
      <c r="A258" s="16">
        <v>257</v>
      </c>
      <c r="B258" s="17">
        <v>41394</v>
      </c>
      <c r="C258" s="16"/>
      <c r="D258" s="16"/>
      <c r="E258" s="16"/>
      <c r="F258" s="16"/>
      <c r="G258" s="16"/>
      <c r="H258" s="16"/>
      <c r="I258" s="16"/>
      <c r="J258" s="16"/>
      <c r="K258" s="16">
        <v>182</v>
      </c>
      <c r="L258" s="16"/>
      <c r="M258" s="16"/>
      <c r="N258" s="16"/>
      <c r="O258" s="16" t="s">
        <v>26</v>
      </c>
      <c r="P258" s="16"/>
      <c r="Q258" s="4" t="str">
        <f>IFERROR(IF(IF(AND(IF(M258&lt;&gt;0,LOOKUP(M258,[1]Customer!$A:$A,[1]Customer!$B:$B),IF(N258&lt;&gt;0,LOOKUP(N258,[1]Supplier!$A:$A,[1]Supplier!$B:$B)))=FALSE,O258&lt;&gt;0),LOOKUP(O258,[1]Branch!$A:$A,[1]Branch!$B:$B),IF(M258&lt;&gt;0,LOOKUP(M258,[1]Customer!$A:$A,[1]Customer!$B:$B),IF(N258&lt;&gt;0,LOOKUP(N258,[1]Supplier!$A:$A,[1]Supplier!$B:$B))))=FALSE,LOOKUP(P258,[1]Banking!$A:$A,[1]Banking!$B:$B),IF(AND(IF(M258&lt;&gt;0,LOOKUP(M258,[1]Customer!$A:$A,[1]Customer!$B:$B),IF(N258&lt;&gt;0,LOOKUP(N258,[1]Supplier!$A:$A,[1]Supplier!$B:$B)))=FALSE,O258&lt;&gt;0),LOOKUP(O258,[1]Branch!$A:$A,[1]Branch!$B:$B),IF(M258&lt;&gt;0,LOOKUP(M258,[1]Customer!$A:$A,[1]Customer!$B:$B),IF(N258&lt;&gt;0,LOOKUP(N258,[1]Supplier!$A:$A,[1]Supplier!$B:$B))))),"")</f>
        <v>Nathani Chemicals</v>
      </c>
      <c r="R258" s="4" t="str">
        <f>IFERROR(IF(IF(AND(IF(M258&lt;&gt;0,LOOKUP(M258,[1]Customer!$A:$A,[1]Customer!$V:$V),IF(N258&lt;&gt;0,LOOKUP(N258,[1]Supplier!$A:$A,[1]Supplier!$V:$V)))=FALSE,O258&lt;&gt;0),LOOKUP(O258,[1]Branch!$A:$A,[1]Branch!$V:$V),IF(M258&lt;&gt;0,LOOKUP(M258,[1]Customer!$A:$A,[1]Customer!$V:$V),IF(N258&lt;&gt;0,LOOKUP(N258,[1]Supplier!$A:$A,[1]Supplier!$V:$V))))=FALSE,LOOKUP(P258,[1]Banking!$A:$A,[1]Banking!$C:$C),IF(AND(IF(M258&lt;&gt;0,LOOKUP(M258,[1]Customer!$A:$A,[1]Customer!$V:$V),IF(N258&lt;&gt;0,LOOKUP(N258,[1]Supplier!$A:$A,[1]Supplier!$V:$V)))=FALSE,O258&lt;&gt;0),LOOKUP(O258,[1]Branch!$A:$A,[1]Branch!$V:$V),IF(M258&lt;&gt;0,LOOKUP(M258,[1]Customer!$A:$A,[1]Customer!$V:$V),IF(N258&lt;&gt;0,LOOKUP(N258,[1]Supplier!$A:$A,[1]Supplier!$V:$V))))),"")</f>
        <v>Darmawan</v>
      </c>
      <c r="S258" s="12">
        <f>IFERROR(SUMIF(CREF!A:A,PREF!A258,CREF!G:G),"")</f>
        <v>-60100</v>
      </c>
    </row>
    <row r="259" spans="1:19">
      <c r="A259" s="16">
        <v>258</v>
      </c>
      <c r="B259" s="17">
        <v>41394</v>
      </c>
      <c r="C259" s="16"/>
      <c r="D259" s="16"/>
      <c r="E259" s="16"/>
      <c r="F259" s="16"/>
      <c r="G259" s="16"/>
      <c r="H259" s="16"/>
      <c r="I259" s="16"/>
      <c r="J259" s="16"/>
      <c r="K259" s="16">
        <v>183</v>
      </c>
      <c r="L259" s="16"/>
      <c r="M259" s="16"/>
      <c r="N259" s="16"/>
      <c r="O259" s="16" t="s">
        <v>26</v>
      </c>
      <c r="P259" s="16"/>
      <c r="Q259" s="4" t="str">
        <f>IFERROR(IF(IF(AND(IF(M259&lt;&gt;0,LOOKUP(M259,[1]Customer!$A:$A,[1]Customer!$B:$B),IF(N259&lt;&gt;0,LOOKUP(N259,[1]Supplier!$A:$A,[1]Supplier!$B:$B)))=FALSE,O259&lt;&gt;0),LOOKUP(O259,[1]Branch!$A:$A,[1]Branch!$B:$B),IF(M259&lt;&gt;0,LOOKUP(M259,[1]Customer!$A:$A,[1]Customer!$B:$B),IF(N259&lt;&gt;0,LOOKUP(N259,[1]Supplier!$A:$A,[1]Supplier!$B:$B))))=FALSE,LOOKUP(P259,[1]Banking!$A:$A,[1]Banking!$B:$B),IF(AND(IF(M259&lt;&gt;0,LOOKUP(M259,[1]Customer!$A:$A,[1]Customer!$B:$B),IF(N259&lt;&gt;0,LOOKUP(N259,[1]Supplier!$A:$A,[1]Supplier!$B:$B)))=FALSE,O259&lt;&gt;0),LOOKUP(O259,[1]Branch!$A:$A,[1]Branch!$B:$B),IF(M259&lt;&gt;0,LOOKUP(M259,[1]Customer!$A:$A,[1]Customer!$B:$B),IF(N259&lt;&gt;0,LOOKUP(N259,[1]Supplier!$A:$A,[1]Supplier!$B:$B))))),"")</f>
        <v>Nathani Chemicals</v>
      </c>
      <c r="R259" s="4" t="str">
        <f>IFERROR(IF(IF(AND(IF(M259&lt;&gt;0,LOOKUP(M259,[1]Customer!$A:$A,[1]Customer!$V:$V),IF(N259&lt;&gt;0,LOOKUP(N259,[1]Supplier!$A:$A,[1]Supplier!$V:$V)))=FALSE,O259&lt;&gt;0),LOOKUP(O259,[1]Branch!$A:$A,[1]Branch!$V:$V),IF(M259&lt;&gt;0,LOOKUP(M259,[1]Customer!$A:$A,[1]Customer!$V:$V),IF(N259&lt;&gt;0,LOOKUP(N259,[1]Supplier!$A:$A,[1]Supplier!$V:$V))))=FALSE,LOOKUP(P259,[1]Banking!$A:$A,[1]Banking!$C:$C),IF(AND(IF(M259&lt;&gt;0,LOOKUP(M259,[1]Customer!$A:$A,[1]Customer!$V:$V),IF(N259&lt;&gt;0,LOOKUP(N259,[1]Supplier!$A:$A,[1]Supplier!$V:$V)))=FALSE,O259&lt;&gt;0),LOOKUP(O259,[1]Branch!$A:$A,[1]Branch!$V:$V),IF(M259&lt;&gt;0,LOOKUP(M259,[1]Customer!$A:$A,[1]Customer!$V:$V),IF(N259&lt;&gt;0,LOOKUP(N259,[1]Supplier!$A:$A,[1]Supplier!$V:$V))))),"")</f>
        <v>Darmawan</v>
      </c>
      <c r="S259" s="12">
        <f>IFERROR(SUMIF(CREF!A:A,PREF!A259,CREF!G:G),"")</f>
        <v>-12460</v>
      </c>
    </row>
    <row r="260" spans="1:19">
      <c r="A260" s="16">
        <v>259</v>
      </c>
      <c r="B260" s="17"/>
      <c r="C260" s="16"/>
      <c r="D260" s="16"/>
      <c r="E260" s="16"/>
      <c r="F260" s="16"/>
      <c r="G260" s="16"/>
      <c r="H260" s="16"/>
      <c r="I260" s="16"/>
      <c r="J260" s="16"/>
      <c r="K260" s="16">
        <v>184</v>
      </c>
      <c r="L260" s="16"/>
      <c r="M260" s="16"/>
      <c r="N260" s="16"/>
      <c r="O260" s="16"/>
      <c r="P260" s="16"/>
      <c r="Q260" s="4" t="str">
        <f>IFERROR(IF(IF(AND(IF(M260&lt;&gt;0,LOOKUP(M260,[1]Customer!$A:$A,[1]Customer!$B:$B),IF(N260&lt;&gt;0,LOOKUP(N260,[1]Supplier!$A:$A,[1]Supplier!$B:$B)))=FALSE,O260&lt;&gt;0),LOOKUP(O260,[1]Branch!$A:$A,[1]Branch!$B:$B),IF(M260&lt;&gt;0,LOOKUP(M260,[1]Customer!$A:$A,[1]Customer!$B:$B),IF(N260&lt;&gt;0,LOOKUP(N260,[1]Supplier!$A:$A,[1]Supplier!$B:$B))))=FALSE,LOOKUP(P260,[1]Banking!$A:$A,[1]Banking!$B:$B),IF(AND(IF(M260&lt;&gt;0,LOOKUP(M260,[1]Customer!$A:$A,[1]Customer!$B:$B),IF(N260&lt;&gt;0,LOOKUP(N260,[1]Supplier!$A:$A,[1]Supplier!$B:$B)))=FALSE,O260&lt;&gt;0),LOOKUP(O260,[1]Branch!$A:$A,[1]Branch!$B:$B),IF(M260&lt;&gt;0,LOOKUP(M260,[1]Customer!$A:$A,[1]Customer!$B:$B),IF(N260&lt;&gt;0,LOOKUP(N260,[1]Supplier!$A:$A,[1]Supplier!$B:$B))))),"")</f>
        <v/>
      </c>
      <c r="R260" s="4" t="str">
        <f>IFERROR(IF(IF(AND(IF(M260&lt;&gt;0,LOOKUP(M260,[1]Customer!$A:$A,[1]Customer!$V:$V),IF(N260&lt;&gt;0,LOOKUP(N260,[1]Supplier!$A:$A,[1]Supplier!$V:$V)))=FALSE,O260&lt;&gt;0),LOOKUP(O260,[1]Branch!$A:$A,[1]Branch!$V:$V),IF(M260&lt;&gt;0,LOOKUP(M260,[1]Customer!$A:$A,[1]Customer!$V:$V),IF(N260&lt;&gt;0,LOOKUP(N260,[1]Supplier!$A:$A,[1]Supplier!$V:$V))))=FALSE,LOOKUP(P260,[1]Banking!$A:$A,[1]Banking!$C:$C),IF(AND(IF(M260&lt;&gt;0,LOOKUP(M260,[1]Customer!$A:$A,[1]Customer!$V:$V),IF(N260&lt;&gt;0,LOOKUP(N260,[1]Supplier!$A:$A,[1]Supplier!$V:$V)))=FALSE,O260&lt;&gt;0),LOOKUP(O260,[1]Branch!$A:$A,[1]Branch!$V:$V),IF(M260&lt;&gt;0,LOOKUP(M260,[1]Customer!$A:$A,[1]Customer!$V:$V),IF(N260&lt;&gt;0,LOOKUP(N260,[1]Supplier!$A:$A,[1]Supplier!$V:$V))))),"")</f>
        <v/>
      </c>
      <c r="S260" s="12">
        <f>IFERROR(SUMIF(CREF!A:A,PREF!A260,CREF!G:G),"")</f>
        <v>0</v>
      </c>
    </row>
    <row r="261" spans="1:19">
      <c r="A261" s="16">
        <v>260</v>
      </c>
      <c r="B261" s="17"/>
      <c r="C261" s="16"/>
      <c r="D261" s="16"/>
      <c r="E261" s="16"/>
      <c r="F261" s="16"/>
      <c r="G261" s="16"/>
      <c r="H261" s="16"/>
      <c r="I261" s="16"/>
      <c r="J261" s="16">
        <v>68</v>
      </c>
      <c r="K261" s="16"/>
      <c r="L261" s="16"/>
      <c r="M261" s="16"/>
      <c r="N261" s="16"/>
      <c r="O261" s="16"/>
      <c r="P261" s="16"/>
      <c r="Q261" s="4" t="str">
        <f>IFERROR(IF(IF(AND(IF(M261&lt;&gt;0,LOOKUP(M261,[1]Customer!$A:$A,[1]Customer!$B:$B),IF(N261&lt;&gt;0,LOOKUP(N261,[1]Supplier!$A:$A,[1]Supplier!$B:$B)))=FALSE,O261&lt;&gt;0),LOOKUP(O261,[1]Branch!$A:$A,[1]Branch!$B:$B),IF(M261&lt;&gt;0,LOOKUP(M261,[1]Customer!$A:$A,[1]Customer!$B:$B),IF(N261&lt;&gt;0,LOOKUP(N261,[1]Supplier!$A:$A,[1]Supplier!$B:$B))))=FALSE,LOOKUP(P261,[1]Banking!$A:$A,[1]Banking!$B:$B),IF(AND(IF(M261&lt;&gt;0,LOOKUP(M261,[1]Customer!$A:$A,[1]Customer!$B:$B),IF(N261&lt;&gt;0,LOOKUP(N261,[1]Supplier!$A:$A,[1]Supplier!$B:$B)))=FALSE,O261&lt;&gt;0),LOOKUP(O261,[1]Branch!$A:$A,[1]Branch!$B:$B),IF(M261&lt;&gt;0,LOOKUP(M261,[1]Customer!$A:$A,[1]Customer!$B:$B),IF(N261&lt;&gt;0,LOOKUP(N261,[1]Supplier!$A:$A,[1]Supplier!$B:$B))))),"")</f>
        <v/>
      </c>
      <c r="R261" s="4" t="str">
        <f>IFERROR(IF(IF(AND(IF(M261&lt;&gt;0,LOOKUP(M261,[1]Customer!$A:$A,[1]Customer!$V:$V),IF(N261&lt;&gt;0,LOOKUP(N261,[1]Supplier!$A:$A,[1]Supplier!$V:$V)))=FALSE,O261&lt;&gt;0),LOOKUP(O261,[1]Branch!$A:$A,[1]Branch!$V:$V),IF(M261&lt;&gt;0,LOOKUP(M261,[1]Customer!$A:$A,[1]Customer!$V:$V),IF(N261&lt;&gt;0,LOOKUP(N261,[1]Supplier!$A:$A,[1]Supplier!$V:$V))))=FALSE,LOOKUP(P261,[1]Banking!$A:$A,[1]Banking!$C:$C),IF(AND(IF(M261&lt;&gt;0,LOOKUP(M261,[1]Customer!$A:$A,[1]Customer!$V:$V),IF(N261&lt;&gt;0,LOOKUP(N261,[1]Supplier!$A:$A,[1]Supplier!$V:$V)))=FALSE,O261&lt;&gt;0),LOOKUP(O261,[1]Branch!$A:$A,[1]Branch!$V:$V),IF(M261&lt;&gt;0,LOOKUP(M261,[1]Customer!$A:$A,[1]Customer!$V:$V),IF(N261&lt;&gt;0,LOOKUP(N261,[1]Supplier!$A:$A,[1]Supplier!$V:$V))))),"")</f>
        <v/>
      </c>
      <c r="S261" s="12">
        <f>IFERROR(SUMIF(CREF!A:A,PREF!A261,CREF!G:G),"")</f>
        <v>0</v>
      </c>
    </row>
    <row r="262" spans="1:19">
      <c r="A262" s="16">
        <v>261</v>
      </c>
      <c r="B262" s="17"/>
      <c r="C262" s="16"/>
      <c r="D262" s="16"/>
      <c r="E262" s="16"/>
      <c r="F262" s="16"/>
      <c r="G262" s="16"/>
      <c r="H262" s="16"/>
      <c r="I262" s="16"/>
      <c r="J262" s="16"/>
      <c r="K262" s="16">
        <v>185</v>
      </c>
      <c r="L262" s="16"/>
      <c r="M262" s="16"/>
      <c r="N262" s="16"/>
      <c r="O262" s="16"/>
      <c r="P262" s="16"/>
      <c r="Q262" s="4" t="str">
        <f>IFERROR(IF(IF(AND(IF(M262&lt;&gt;0,LOOKUP(M262,[1]Customer!$A:$A,[1]Customer!$B:$B),IF(N262&lt;&gt;0,LOOKUP(N262,[1]Supplier!$A:$A,[1]Supplier!$B:$B)))=FALSE,O262&lt;&gt;0),LOOKUP(O262,[1]Branch!$A:$A,[1]Branch!$B:$B),IF(M262&lt;&gt;0,LOOKUP(M262,[1]Customer!$A:$A,[1]Customer!$B:$B),IF(N262&lt;&gt;0,LOOKUP(N262,[1]Supplier!$A:$A,[1]Supplier!$B:$B))))=FALSE,LOOKUP(P262,[1]Banking!$A:$A,[1]Banking!$B:$B),IF(AND(IF(M262&lt;&gt;0,LOOKUP(M262,[1]Customer!$A:$A,[1]Customer!$B:$B),IF(N262&lt;&gt;0,LOOKUP(N262,[1]Supplier!$A:$A,[1]Supplier!$B:$B)))=FALSE,O262&lt;&gt;0),LOOKUP(O262,[1]Branch!$A:$A,[1]Branch!$B:$B),IF(M262&lt;&gt;0,LOOKUP(M262,[1]Customer!$A:$A,[1]Customer!$B:$B),IF(N262&lt;&gt;0,LOOKUP(N262,[1]Supplier!$A:$A,[1]Supplier!$B:$B))))),"")</f>
        <v/>
      </c>
      <c r="R262" s="4" t="str">
        <f>IFERROR(IF(IF(AND(IF(M262&lt;&gt;0,LOOKUP(M262,[1]Customer!$A:$A,[1]Customer!$V:$V),IF(N262&lt;&gt;0,LOOKUP(N262,[1]Supplier!$A:$A,[1]Supplier!$V:$V)))=FALSE,O262&lt;&gt;0),LOOKUP(O262,[1]Branch!$A:$A,[1]Branch!$V:$V),IF(M262&lt;&gt;0,LOOKUP(M262,[1]Customer!$A:$A,[1]Customer!$V:$V),IF(N262&lt;&gt;0,LOOKUP(N262,[1]Supplier!$A:$A,[1]Supplier!$V:$V))))=FALSE,LOOKUP(P262,[1]Banking!$A:$A,[1]Banking!$C:$C),IF(AND(IF(M262&lt;&gt;0,LOOKUP(M262,[1]Customer!$A:$A,[1]Customer!$V:$V),IF(N262&lt;&gt;0,LOOKUP(N262,[1]Supplier!$A:$A,[1]Supplier!$V:$V)))=FALSE,O262&lt;&gt;0),LOOKUP(O262,[1]Branch!$A:$A,[1]Branch!$V:$V),IF(M262&lt;&gt;0,LOOKUP(M262,[1]Customer!$A:$A,[1]Customer!$V:$V),IF(N262&lt;&gt;0,LOOKUP(N262,[1]Supplier!$A:$A,[1]Supplier!$V:$V))))),"")</f>
        <v/>
      </c>
      <c r="S262" s="12">
        <f>IFERROR(SUMIF(CREF!A:A,PREF!A262,CREF!G:G),"")</f>
        <v>0</v>
      </c>
    </row>
    <row r="263" spans="1:19">
      <c r="A263" s="16">
        <v>262</v>
      </c>
      <c r="B263" s="17">
        <v>41397</v>
      </c>
      <c r="C263" s="16"/>
      <c r="D263" s="16"/>
      <c r="E263" s="16"/>
      <c r="F263" s="16"/>
      <c r="G263" s="16"/>
      <c r="H263" s="16"/>
      <c r="I263" s="16"/>
      <c r="J263" s="16"/>
      <c r="K263" s="16">
        <v>186</v>
      </c>
      <c r="L263" s="16"/>
      <c r="M263" s="16"/>
      <c r="N263" s="16"/>
      <c r="O263" s="16" t="s">
        <v>26</v>
      </c>
      <c r="P263" s="16"/>
      <c r="Q263" s="4" t="str">
        <f>IFERROR(IF(IF(AND(IF(M263&lt;&gt;0,LOOKUP(M263,[1]Customer!$A:$A,[1]Customer!$B:$B),IF(N263&lt;&gt;0,LOOKUP(N263,[1]Supplier!$A:$A,[1]Supplier!$B:$B)))=FALSE,O263&lt;&gt;0),LOOKUP(O263,[1]Branch!$A:$A,[1]Branch!$B:$B),IF(M263&lt;&gt;0,LOOKUP(M263,[1]Customer!$A:$A,[1]Customer!$B:$B),IF(N263&lt;&gt;0,LOOKUP(N263,[1]Supplier!$A:$A,[1]Supplier!$B:$B))))=FALSE,LOOKUP(P263,[1]Banking!$A:$A,[1]Banking!$B:$B),IF(AND(IF(M263&lt;&gt;0,LOOKUP(M263,[1]Customer!$A:$A,[1]Customer!$B:$B),IF(N263&lt;&gt;0,LOOKUP(N263,[1]Supplier!$A:$A,[1]Supplier!$B:$B)))=FALSE,O263&lt;&gt;0),LOOKUP(O263,[1]Branch!$A:$A,[1]Branch!$B:$B),IF(M263&lt;&gt;0,LOOKUP(M263,[1]Customer!$A:$A,[1]Customer!$B:$B),IF(N263&lt;&gt;0,LOOKUP(N263,[1]Supplier!$A:$A,[1]Supplier!$B:$B))))),"")</f>
        <v>Nathani Chemicals</v>
      </c>
      <c r="R263" s="4" t="str">
        <f>IFERROR(IF(IF(AND(IF(M263&lt;&gt;0,LOOKUP(M263,[1]Customer!$A:$A,[1]Customer!$V:$V),IF(N263&lt;&gt;0,LOOKUP(N263,[1]Supplier!$A:$A,[1]Supplier!$V:$V)))=FALSE,O263&lt;&gt;0),LOOKUP(O263,[1]Branch!$A:$A,[1]Branch!$V:$V),IF(M263&lt;&gt;0,LOOKUP(M263,[1]Customer!$A:$A,[1]Customer!$V:$V),IF(N263&lt;&gt;0,LOOKUP(N263,[1]Supplier!$A:$A,[1]Supplier!$V:$V))))=FALSE,LOOKUP(P263,[1]Banking!$A:$A,[1]Banking!$C:$C),IF(AND(IF(M263&lt;&gt;0,LOOKUP(M263,[1]Customer!$A:$A,[1]Customer!$V:$V),IF(N263&lt;&gt;0,LOOKUP(N263,[1]Supplier!$A:$A,[1]Supplier!$V:$V)))=FALSE,O263&lt;&gt;0),LOOKUP(O263,[1]Branch!$A:$A,[1]Branch!$V:$V),IF(M263&lt;&gt;0,LOOKUP(M263,[1]Customer!$A:$A,[1]Customer!$V:$V),IF(N263&lt;&gt;0,LOOKUP(N263,[1]Supplier!$A:$A,[1]Supplier!$V:$V))))),"")</f>
        <v>Darmawan</v>
      </c>
      <c r="S263" s="12">
        <f>IFERROR(SUMIF(CREF!A:A,PREF!A263,CREF!G:G),"")</f>
        <v>-6510</v>
      </c>
    </row>
    <row r="264" spans="1:19">
      <c r="A264" s="16">
        <v>263</v>
      </c>
      <c r="B264" s="17">
        <v>41397</v>
      </c>
      <c r="C264" s="16"/>
      <c r="D264" s="16"/>
      <c r="E264" s="16"/>
      <c r="F264" s="16"/>
      <c r="G264" s="16"/>
      <c r="H264" s="16"/>
      <c r="I264" s="16"/>
      <c r="J264" s="16"/>
      <c r="K264" s="16">
        <v>187</v>
      </c>
      <c r="L264" s="16"/>
      <c r="M264" s="16"/>
      <c r="N264" s="16"/>
      <c r="O264" s="16" t="s">
        <v>26</v>
      </c>
      <c r="P264" s="16"/>
      <c r="Q264" s="4" t="str">
        <f>IFERROR(IF(IF(AND(IF(M264&lt;&gt;0,LOOKUP(M264,[1]Customer!$A:$A,[1]Customer!$B:$B),IF(N264&lt;&gt;0,LOOKUP(N264,[1]Supplier!$A:$A,[1]Supplier!$B:$B)))=FALSE,O264&lt;&gt;0),LOOKUP(O264,[1]Branch!$A:$A,[1]Branch!$B:$B),IF(M264&lt;&gt;0,LOOKUP(M264,[1]Customer!$A:$A,[1]Customer!$B:$B),IF(N264&lt;&gt;0,LOOKUP(N264,[1]Supplier!$A:$A,[1]Supplier!$B:$B))))=FALSE,LOOKUP(P264,[1]Banking!$A:$A,[1]Banking!$B:$B),IF(AND(IF(M264&lt;&gt;0,LOOKUP(M264,[1]Customer!$A:$A,[1]Customer!$B:$B),IF(N264&lt;&gt;0,LOOKUP(N264,[1]Supplier!$A:$A,[1]Supplier!$B:$B)))=FALSE,O264&lt;&gt;0),LOOKUP(O264,[1]Branch!$A:$A,[1]Branch!$B:$B),IF(M264&lt;&gt;0,LOOKUP(M264,[1]Customer!$A:$A,[1]Customer!$B:$B),IF(N264&lt;&gt;0,LOOKUP(N264,[1]Supplier!$A:$A,[1]Supplier!$B:$B))))),"")</f>
        <v>Nathani Chemicals</v>
      </c>
      <c r="R264" s="4" t="str">
        <f>IFERROR(IF(IF(AND(IF(M264&lt;&gt;0,LOOKUP(M264,[1]Customer!$A:$A,[1]Customer!$V:$V),IF(N264&lt;&gt;0,LOOKUP(N264,[1]Supplier!$A:$A,[1]Supplier!$V:$V)))=FALSE,O264&lt;&gt;0),LOOKUP(O264,[1]Branch!$A:$A,[1]Branch!$V:$V),IF(M264&lt;&gt;0,LOOKUP(M264,[1]Customer!$A:$A,[1]Customer!$V:$V),IF(N264&lt;&gt;0,LOOKUP(N264,[1]Supplier!$A:$A,[1]Supplier!$V:$V))))=FALSE,LOOKUP(P264,[1]Banking!$A:$A,[1]Banking!$C:$C),IF(AND(IF(M264&lt;&gt;0,LOOKUP(M264,[1]Customer!$A:$A,[1]Customer!$V:$V),IF(N264&lt;&gt;0,LOOKUP(N264,[1]Supplier!$A:$A,[1]Supplier!$V:$V)))=FALSE,O264&lt;&gt;0),LOOKUP(O264,[1]Branch!$A:$A,[1]Branch!$V:$V),IF(M264&lt;&gt;0,LOOKUP(M264,[1]Customer!$A:$A,[1]Customer!$V:$V),IF(N264&lt;&gt;0,LOOKUP(N264,[1]Supplier!$A:$A,[1]Supplier!$V:$V))))),"")</f>
        <v>Darmawan</v>
      </c>
      <c r="S264" s="12">
        <f>IFERROR(SUMIF(CREF!A:A,PREF!A264,CREF!G:G),"")</f>
        <v>-90000</v>
      </c>
    </row>
    <row r="265" spans="1:19">
      <c r="A265" s="16">
        <v>264</v>
      </c>
      <c r="B265" s="17">
        <v>41397</v>
      </c>
      <c r="C265" s="16"/>
      <c r="D265" s="16"/>
      <c r="E265" s="16"/>
      <c r="F265" s="16"/>
      <c r="G265" s="16"/>
      <c r="H265" s="16"/>
      <c r="I265" s="16"/>
      <c r="J265" s="16"/>
      <c r="K265" s="16">
        <v>188</v>
      </c>
      <c r="L265" s="16"/>
      <c r="M265" s="16"/>
      <c r="N265" s="16"/>
      <c r="O265" s="16" t="s">
        <v>26</v>
      </c>
      <c r="P265" s="16"/>
      <c r="Q265" s="4" t="str">
        <f>IFERROR(IF(IF(AND(IF(M265&lt;&gt;0,LOOKUP(M265,[1]Customer!$A:$A,[1]Customer!$B:$B),IF(N265&lt;&gt;0,LOOKUP(N265,[1]Supplier!$A:$A,[1]Supplier!$B:$B)))=FALSE,O265&lt;&gt;0),LOOKUP(O265,[1]Branch!$A:$A,[1]Branch!$B:$B),IF(M265&lt;&gt;0,LOOKUP(M265,[1]Customer!$A:$A,[1]Customer!$B:$B),IF(N265&lt;&gt;0,LOOKUP(N265,[1]Supplier!$A:$A,[1]Supplier!$B:$B))))=FALSE,LOOKUP(P265,[1]Banking!$A:$A,[1]Banking!$B:$B),IF(AND(IF(M265&lt;&gt;0,LOOKUP(M265,[1]Customer!$A:$A,[1]Customer!$B:$B),IF(N265&lt;&gt;0,LOOKUP(N265,[1]Supplier!$A:$A,[1]Supplier!$B:$B)))=FALSE,O265&lt;&gt;0),LOOKUP(O265,[1]Branch!$A:$A,[1]Branch!$B:$B),IF(M265&lt;&gt;0,LOOKUP(M265,[1]Customer!$A:$A,[1]Customer!$B:$B),IF(N265&lt;&gt;0,LOOKUP(N265,[1]Supplier!$A:$A,[1]Supplier!$B:$B))))),"")</f>
        <v>Nathani Chemicals</v>
      </c>
      <c r="R265" s="4" t="str">
        <f>IFERROR(IF(IF(AND(IF(M265&lt;&gt;0,LOOKUP(M265,[1]Customer!$A:$A,[1]Customer!$V:$V),IF(N265&lt;&gt;0,LOOKUP(N265,[1]Supplier!$A:$A,[1]Supplier!$V:$V)))=FALSE,O265&lt;&gt;0),LOOKUP(O265,[1]Branch!$A:$A,[1]Branch!$V:$V),IF(M265&lt;&gt;0,LOOKUP(M265,[1]Customer!$A:$A,[1]Customer!$V:$V),IF(N265&lt;&gt;0,LOOKUP(N265,[1]Supplier!$A:$A,[1]Supplier!$V:$V))))=FALSE,LOOKUP(P265,[1]Banking!$A:$A,[1]Banking!$C:$C),IF(AND(IF(M265&lt;&gt;0,LOOKUP(M265,[1]Customer!$A:$A,[1]Customer!$V:$V),IF(N265&lt;&gt;0,LOOKUP(N265,[1]Supplier!$A:$A,[1]Supplier!$V:$V)))=FALSE,O265&lt;&gt;0),LOOKUP(O265,[1]Branch!$A:$A,[1]Branch!$V:$V),IF(M265&lt;&gt;0,LOOKUP(M265,[1]Customer!$A:$A,[1]Customer!$V:$V),IF(N265&lt;&gt;0,LOOKUP(N265,[1]Supplier!$A:$A,[1]Supplier!$V:$V))))),"")</f>
        <v>Darmawan</v>
      </c>
      <c r="S265" s="12">
        <f>IFERROR(SUMIF(CREF!A:A,PREF!A265,CREF!G:G),"")</f>
        <v>-300000</v>
      </c>
    </row>
    <row r="266" spans="1:19">
      <c r="A266" s="16">
        <v>265</v>
      </c>
      <c r="B266" s="17">
        <v>41397</v>
      </c>
      <c r="C266" s="16"/>
      <c r="D266" s="16"/>
      <c r="E266" s="16"/>
      <c r="F266" s="16"/>
      <c r="G266" s="16"/>
      <c r="H266" s="16"/>
      <c r="I266" s="16"/>
      <c r="J266" s="16"/>
      <c r="K266" s="16">
        <v>189</v>
      </c>
      <c r="L266" s="16"/>
      <c r="M266" s="16"/>
      <c r="N266" s="16"/>
      <c r="O266" s="16"/>
      <c r="P266" s="16" t="s">
        <v>36</v>
      </c>
      <c r="Q266" s="4" t="str">
        <f>IFERROR(IF(IF(AND(IF(M266&lt;&gt;0,LOOKUP(M266,[1]Customer!$A:$A,[1]Customer!$B:$B),IF(N266&lt;&gt;0,LOOKUP(N266,[1]Supplier!$A:$A,[1]Supplier!$B:$B)))=FALSE,O266&lt;&gt;0),LOOKUP(O266,[1]Branch!$A:$A,[1]Branch!$B:$B),IF(M266&lt;&gt;0,LOOKUP(M266,[1]Customer!$A:$A,[1]Customer!$B:$B),IF(N266&lt;&gt;0,LOOKUP(N266,[1]Supplier!$A:$A,[1]Supplier!$B:$B))))=FALSE,LOOKUP(P266,[1]Banking!$A:$A,[1]Banking!$B:$B),IF(AND(IF(M266&lt;&gt;0,LOOKUP(M266,[1]Customer!$A:$A,[1]Customer!$B:$B),IF(N266&lt;&gt;0,LOOKUP(N266,[1]Supplier!$A:$A,[1]Supplier!$B:$B)))=FALSE,O266&lt;&gt;0),LOOKUP(O266,[1]Branch!$A:$A,[1]Branch!$B:$B),IF(M266&lt;&gt;0,LOOKUP(M266,[1]Customer!$A:$A,[1]Customer!$B:$B),IF(N266&lt;&gt;0,LOOKUP(N266,[1]Supplier!$A:$A,[1]Supplier!$B:$B))))),"")</f>
        <v>Kas Bank BCA 7580701838</v>
      </c>
      <c r="R266" s="4">
        <f>IFERROR(IF(IF(AND(IF(M266&lt;&gt;0,LOOKUP(M266,[1]Customer!$A:$A,[1]Customer!$V:$V),IF(N266&lt;&gt;0,LOOKUP(N266,[1]Supplier!$A:$A,[1]Supplier!$V:$V)))=FALSE,O266&lt;&gt;0),LOOKUP(O266,[1]Branch!$A:$A,[1]Branch!$V:$V),IF(M266&lt;&gt;0,LOOKUP(M266,[1]Customer!$A:$A,[1]Customer!$V:$V),IF(N266&lt;&gt;0,LOOKUP(N266,[1]Supplier!$A:$A,[1]Supplier!$V:$V))))=FALSE,LOOKUP(P266,[1]Banking!$A:$A,[1]Banking!$C:$C),IF(AND(IF(M266&lt;&gt;0,LOOKUP(M266,[1]Customer!$A:$A,[1]Customer!$V:$V),IF(N266&lt;&gt;0,LOOKUP(N266,[1]Supplier!$A:$A,[1]Supplier!$V:$V)))=FALSE,O266&lt;&gt;0),LOOKUP(O266,[1]Branch!$A:$A,[1]Branch!$V:$V),IF(M266&lt;&gt;0,LOOKUP(M266,[1]Customer!$A:$A,[1]Customer!$V:$V),IF(N266&lt;&gt;0,LOOKUP(N266,[1]Supplier!$A:$A,[1]Supplier!$V:$V))))),"")</f>
        <v>0</v>
      </c>
      <c r="S266" s="12">
        <f>IFERROR(SUMIF(CREF!A:A,PREF!A266,CREF!G:G),"")</f>
        <v>-21000000</v>
      </c>
    </row>
    <row r="267" spans="1:19">
      <c r="A267" s="16">
        <v>266</v>
      </c>
      <c r="B267" s="17">
        <v>41397</v>
      </c>
      <c r="C267" s="16"/>
      <c r="D267" s="16"/>
      <c r="E267" s="16"/>
      <c r="F267" s="16"/>
      <c r="G267" s="16"/>
      <c r="H267" s="16"/>
      <c r="I267" s="16"/>
      <c r="J267" s="16"/>
      <c r="K267" s="16">
        <v>190</v>
      </c>
      <c r="L267" s="16"/>
      <c r="M267" s="16"/>
      <c r="N267" s="16"/>
      <c r="O267" s="16" t="s">
        <v>26</v>
      </c>
      <c r="P267" s="16"/>
      <c r="Q267" s="4" t="str">
        <f>IFERROR(IF(IF(AND(IF(M267&lt;&gt;0,LOOKUP(M267,[1]Customer!$A:$A,[1]Customer!$B:$B),IF(N267&lt;&gt;0,LOOKUP(N267,[1]Supplier!$A:$A,[1]Supplier!$B:$B)))=FALSE,O267&lt;&gt;0),LOOKUP(O267,[1]Branch!$A:$A,[1]Branch!$B:$B),IF(M267&lt;&gt;0,LOOKUP(M267,[1]Customer!$A:$A,[1]Customer!$B:$B),IF(N267&lt;&gt;0,LOOKUP(N267,[1]Supplier!$A:$A,[1]Supplier!$B:$B))))=FALSE,LOOKUP(P267,[1]Banking!$A:$A,[1]Banking!$B:$B),IF(AND(IF(M267&lt;&gt;0,LOOKUP(M267,[1]Customer!$A:$A,[1]Customer!$B:$B),IF(N267&lt;&gt;0,LOOKUP(N267,[1]Supplier!$A:$A,[1]Supplier!$B:$B)))=FALSE,O267&lt;&gt;0),LOOKUP(O267,[1]Branch!$A:$A,[1]Branch!$B:$B),IF(M267&lt;&gt;0,LOOKUP(M267,[1]Customer!$A:$A,[1]Customer!$B:$B),IF(N267&lt;&gt;0,LOOKUP(N267,[1]Supplier!$A:$A,[1]Supplier!$B:$B))))),"")</f>
        <v>Nathani Chemicals</v>
      </c>
      <c r="R267" s="4" t="str">
        <f>IFERROR(IF(IF(AND(IF(M267&lt;&gt;0,LOOKUP(M267,[1]Customer!$A:$A,[1]Customer!$V:$V),IF(N267&lt;&gt;0,LOOKUP(N267,[1]Supplier!$A:$A,[1]Supplier!$V:$V)))=FALSE,O267&lt;&gt;0),LOOKUP(O267,[1]Branch!$A:$A,[1]Branch!$V:$V),IF(M267&lt;&gt;0,LOOKUP(M267,[1]Customer!$A:$A,[1]Customer!$V:$V),IF(N267&lt;&gt;0,LOOKUP(N267,[1]Supplier!$A:$A,[1]Supplier!$V:$V))))=FALSE,LOOKUP(P267,[1]Banking!$A:$A,[1]Banking!$C:$C),IF(AND(IF(M267&lt;&gt;0,LOOKUP(M267,[1]Customer!$A:$A,[1]Customer!$V:$V),IF(N267&lt;&gt;0,LOOKUP(N267,[1]Supplier!$A:$A,[1]Supplier!$V:$V)))=FALSE,O267&lt;&gt;0),LOOKUP(O267,[1]Branch!$A:$A,[1]Branch!$V:$V),IF(M267&lt;&gt;0,LOOKUP(M267,[1]Customer!$A:$A,[1]Customer!$V:$V),IF(N267&lt;&gt;0,LOOKUP(N267,[1]Supplier!$A:$A,[1]Supplier!$V:$V))))),"")</f>
        <v>Darmawan</v>
      </c>
      <c r="S267" s="12">
        <f>IFERROR(SUMIF(CREF!A:A,PREF!A267,CREF!G:G),"")</f>
        <v>-5000</v>
      </c>
    </row>
    <row r="268" spans="1:19">
      <c r="A268" s="16">
        <v>267</v>
      </c>
      <c r="B268" s="17">
        <v>41397</v>
      </c>
      <c r="C268" s="16"/>
      <c r="D268" s="16"/>
      <c r="E268" s="16"/>
      <c r="F268" s="16"/>
      <c r="G268" s="16"/>
      <c r="H268" s="16"/>
      <c r="I268" s="16"/>
      <c r="J268" s="16"/>
      <c r="K268" s="16">
        <v>191</v>
      </c>
      <c r="L268" s="16"/>
      <c r="M268" s="16"/>
      <c r="N268" s="16" t="s">
        <v>46</v>
      </c>
      <c r="O268" s="16"/>
      <c r="P268" s="16"/>
      <c r="Q268" s="4" t="str">
        <f>IFERROR(IF(IF(AND(IF(M268&lt;&gt;0,LOOKUP(M268,[1]Customer!$A:$A,[1]Customer!$B:$B),IF(N268&lt;&gt;0,LOOKUP(N268,[1]Supplier!$A:$A,[1]Supplier!$B:$B)))=FALSE,O268&lt;&gt;0),LOOKUP(O268,[1]Branch!$A:$A,[1]Branch!$B:$B),IF(M268&lt;&gt;0,LOOKUP(M268,[1]Customer!$A:$A,[1]Customer!$B:$B),IF(N268&lt;&gt;0,LOOKUP(N268,[1]Supplier!$A:$A,[1]Supplier!$B:$B))))=FALSE,LOOKUP(P268,[1]Banking!$A:$A,[1]Banking!$B:$B),IF(AND(IF(M268&lt;&gt;0,LOOKUP(M268,[1]Customer!$A:$A,[1]Customer!$B:$B),IF(N268&lt;&gt;0,LOOKUP(N268,[1]Supplier!$A:$A,[1]Supplier!$B:$B)))=FALSE,O268&lt;&gt;0),LOOKUP(O268,[1]Branch!$A:$A,[1]Branch!$B:$B),IF(M268&lt;&gt;0,LOOKUP(M268,[1]Customer!$A:$A,[1]Customer!$B:$B),IF(N268&lt;&gt;0,LOOKUP(N268,[1]Supplier!$A:$A,[1]Supplier!$B:$B))))),"")</f>
        <v>Harapan Kita</v>
      </c>
      <c r="R268" s="4" t="str">
        <f>IFERROR(IF(IF(AND(IF(M268&lt;&gt;0,LOOKUP(M268,[1]Customer!$A:$A,[1]Customer!$V:$V),IF(N268&lt;&gt;0,LOOKUP(N268,[1]Supplier!$A:$A,[1]Supplier!$V:$V)))=FALSE,O268&lt;&gt;0),LOOKUP(O268,[1]Branch!$A:$A,[1]Branch!$V:$V),IF(M268&lt;&gt;0,LOOKUP(M268,[1]Customer!$A:$A,[1]Customer!$V:$V),IF(N268&lt;&gt;0,LOOKUP(N268,[1]Supplier!$A:$A,[1]Supplier!$V:$V))))=FALSE,LOOKUP(P268,[1]Banking!$A:$A,[1]Banking!$C:$C),IF(AND(IF(M268&lt;&gt;0,LOOKUP(M268,[1]Customer!$A:$A,[1]Customer!$V:$V),IF(N268&lt;&gt;0,LOOKUP(N268,[1]Supplier!$A:$A,[1]Supplier!$V:$V)))=FALSE,O268&lt;&gt;0),LOOKUP(O268,[1]Branch!$A:$A,[1]Branch!$V:$V),IF(M268&lt;&gt;0,LOOKUP(M268,[1]Customer!$A:$A,[1]Customer!$V:$V),IF(N268&lt;&gt;0,LOOKUP(N268,[1]Supplier!$A:$A,[1]Supplier!$V:$V))))),"")</f>
        <v/>
      </c>
      <c r="S268" s="12">
        <f>IFERROR(SUMIF(CREF!A:A,PREF!A268,CREF!G:G),"")</f>
        <v>-30000</v>
      </c>
    </row>
    <row r="269" spans="1:19">
      <c r="A269" s="16">
        <v>268</v>
      </c>
      <c r="B269" s="17">
        <v>41397</v>
      </c>
      <c r="C269" s="16"/>
      <c r="D269" s="16"/>
      <c r="E269" s="16"/>
      <c r="F269" s="16"/>
      <c r="G269" s="16"/>
      <c r="H269" s="16"/>
      <c r="I269" s="16"/>
      <c r="J269" s="16"/>
      <c r="K269" s="16">
        <v>192</v>
      </c>
      <c r="L269" s="16"/>
      <c r="M269" s="16"/>
      <c r="N269" s="16" t="s">
        <v>46</v>
      </c>
      <c r="O269" s="16"/>
      <c r="P269" s="16"/>
      <c r="Q269" s="4" t="str">
        <f>IFERROR(IF(IF(AND(IF(M269&lt;&gt;0,LOOKUP(M269,[1]Customer!$A:$A,[1]Customer!$B:$B),IF(N269&lt;&gt;0,LOOKUP(N269,[1]Supplier!$A:$A,[1]Supplier!$B:$B)))=FALSE,O269&lt;&gt;0),LOOKUP(O269,[1]Branch!$A:$A,[1]Branch!$B:$B),IF(M269&lt;&gt;0,LOOKUP(M269,[1]Customer!$A:$A,[1]Customer!$B:$B),IF(N269&lt;&gt;0,LOOKUP(N269,[1]Supplier!$A:$A,[1]Supplier!$B:$B))))=FALSE,LOOKUP(P269,[1]Banking!$A:$A,[1]Banking!$B:$B),IF(AND(IF(M269&lt;&gt;0,LOOKUP(M269,[1]Customer!$A:$A,[1]Customer!$B:$B),IF(N269&lt;&gt;0,LOOKUP(N269,[1]Supplier!$A:$A,[1]Supplier!$B:$B)))=FALSE,O269&lt;&gt;0),LOOKUP(O269,[1]Branch!$A:$A,[1]Branch!$B:$B),IF(M269&lt;&gt;0,LOOKUP(M269,[1]Customer!$A:$A,[1]Customer!$B:$B),IF(N269&lt;&gt;0,LOOKUP(N269,[1]Supplier!$A:$A,[1]Supplier!$B:$B))))),"")</f>
        <v>Harapan Kita</v>
      </c>
      <c r="R269" s="4" t="str">
        <f>IFERROR(IF(IF(AND(IF(M269&lt;&gt;0,LOOKUP(M269,[1]Customer!$A:$A,[1]Customer!$V:$V),IF(N269&lt;&gt;0,LOOKUP(N269,[1]Supplier!$A:$A,[1]Supplier!$V:$V)))=FALSE,O269&lt;&gt;0),LOOKUP(O269,[1]Branch!$A:$A,[1]Branch!$V:$V),IF(M269&lt;&gt;0,LOOKUP(M269,[1]Customer!$A:$A,[1]Customer!$V:$V),IF(N269&lt;&gt;0,LOOKUP(N269,[1]Supplier!$A:$A,[1]Supplier!$V:$V))))=FALSE,LOOKUP(P269,[1]Banking!$A:$A,[1]Banking!$C:$C),IF(AND(IF(M269&lt;&gt;0,LOOKUP(M269,[1]Customer!$A:$A,[1]Customer!$V:$V),IF(N269&lt;&gt;0,LOOKUP(N269,[1]Supplier!$A:$A,[1]Supplier!$V:$V)))=FALSE,O269&lt;&gt;0),LOOKUP(O269,[1]Branch!$A:$A,[1]Branch!$V:$V),IF(M269&lt;&gt;0,LOOKUP(M269,[1]Customer!$A:$A,[1]Customer!$V:$V),IF(N269&lt;&gt;0,LOOKUP(N269,[1]Supplier!$A:$A,[1]Supplier!$V:$V))))),"")</f>
        <v/>
      </c>
      <c r="S269" s="12">
        <f>IFERROR(SUMIF(CREF!A:A,PREF!A269,CREF!G:G),"")</f>
        <v>-138500</v>
      </c>
    </row>
    <row r="270" spans="1:19">
      <c r="A270" s="16">
        <v>269</v>
      </c>
      <c r="B270" s="17">
        <v>41397</v>
      </c>
      <c r="C270" s="16"/>
      <c r="D270" s="16"/>
      <c r="E270" s="16"/>
      <c r="F270" s="16"/>
      <c r="G270" s="16"/>
      <c r="H270" s="16"/>
      <c r="I270" s="16"/>
      <c r="J270" s="16"/>
      <c r="K270" s="16">
        <v>193</v>
      </c>
      <c r="L270" s="16"/>
      <c r="M270" s="16"/>
      <c r="N270" s="16" t="s">
        <v>46</v>
      </c>
      <c r="O270" s="16"/>
      <c r="P270" s="16"/>
      <c r="Q270" s="4" t="str">
        <f>IFERROR(IF(IF(AND(IF(M270&lt;&gt;0,LOOKUP(M270,[1]Customer!$A:$A,[1]Customer!$B:$B),IF(N270&lt;&gt;0,LOOKUP(N270,[1]Supplier!$A:$A,[1]Supplier!$B:$B)))=FALSE,O270&lt;&gt;0),LOOKUP(O270,[1]Branch!$A:$A,[1]Branch!$B:$B),IF(M270&lt;&gt;0,LOOKUP(M270,[1]Customer!$A:$A,[1]Customer!$B:$B),IF(N270&lt;&gt;0,LOOKUP(N270,[1]Supplier!$A:$A,[1]Supplier!$B:$B))))=FALSE,LOOKUP(P270,[1]Banking!$A:$A,[1]Banking!$B:$B),IF(AND(IF(M270&lt;&gt;0,LOOKUP(M270,[1]Customer!$A:$A,[1]Customer!$B:$B),IF(N270&lt;&gt;0,LOOKUP(N270,[1]Supplier!$A:$A,[1]Supplier!$B:$B)))=FALSE,O270&lt;&gt;0),LOOKUP(O270,[1]Branch!$A:$A,[1]Branch!$B:$B),IF(M270&lt;&gt;0,LOOKUP(M270,[1]Customer!$A:$A,[1]Customer!$B:$B),IF(N270&lt;&gt;0,LOOKUP(N270,[1]Supplier!$A:$A,[1]Supplier!$B:$B))))),"")</f>
        <v>Harapan Kita</v>
      </c>
      <c r="R270" s="4" t="str">
        <f>IFERROR(IF(IF(AND(IF(M270&lt;&gt;0,LOOKUP(M270,[1]Customer!$A:$A,[1]Customer!$V:$V),IF(N270&lt;&gt;0,LOOKUP(N270,[1]Supplier!$A:$A,[1]Supplier!$V:$V)))=FALSE,O270&lt;&gt;0),LOOKUP(O270,[1]Branch!$A:$A,[1]Branch!$V:$V),IF(M270&lt;&gt;0,LOOKUP(M270,[1]Customer!$A:$A,[1]Customer!$V:$V),IF(N270&lt;&gt;0,LOOKUP(N270,[1]Supplier!$A:$A,[1]Supplier!$V:$V))))=FALSE,LOOKUP(P270,[1]Banking!$A:$A,[1]Banking!$C:$C),IF(AND(IF(M270&lt;&gt;0,LOOKUP(M270,[1]Customer!$A:$A,[1]Customer!$V:$V),IF(N270&lt;&gt;0,LOOKUP(N270,[1]Supplier!$A:$A,[1]Supplier!$V:$V)))=FALSE,O270&lt;&gt;0),LOOKUP(O270,[1]Branch!$A:$A,[1]Branch!$V:$V),IF(M270&lt;&gt;0,LOOKUP(M270,[1]Customer!$A:$A,[1]Customer!$V:$V),IF(N270&lt;&gt;0,LOOKUP(N270,[1]Supplier!$A:$A,[1]Supplier!$V:$V))))),"")</f>
        <v/>
      </c>
      <c r="S270" s="12">
        <f>IFERROR(SUMIF(CREF!A:A,PREF!A270,CREF!G:G),"")</f>
        <v>-28500</v>
      </c>
    </row>
    <row r="271" spans="1:19">
      <c r="A271" s="16">
        <v>270</v>
      </c>
      <c r="B271" s="17">
        <v>41397</v>
      </c>
      <c r="C271" s="16"/>
      <c r="D271" s="16"/>
      <c r="E271" s="16"/>
      <c r="F271" s="16"/>
      <c r="G271" s="16"/>
      <c r="H271" s="16"/>
      <c r="I271" s="16"/>
      <c r="J271" s="16"/>
      <c r="K271" s="16">
        <v>194</v>
      </c>
      <c r="L271" s="16"/>
      <c r="M271" s="16"/>
      <c r="N271" s="16" t="s">
        <v>46</v>
      </c>
      <c r="O271" s="16"/>
      <c r="P271" s="16"/>
      <c r="Q271" s="4" t="str">
        <f>IFERROR(IF(IF(AND(IF(M271&lt;&gt;0,LOOKUP(M271,[1]Customer!$A:$A,[1]Customer!$B:$B),IF(N271&lt;&gt;0,LOOKUP(N271,[1]Supplier!$A:$A,[1]Supplier!$B:$B)))=FALSE,O271&lt;&gt;0),LOOKUP(O271,[1]Branch!$A:$A,[1]Branch!$B:$B),IF(M271&lt;&gt;0,LOOKUP(M271,[1]Customer!$A:$A,[1]Customer!$B:$B),IF(N271&lt;&gt;0,LOOKUP(N271,[1]Supplier!$A:$A,[1]Supplier!$B:$B))))=FALSE,LOOKUP(P271,[1]Banking!$A:$A,[1]Banking!$B:$B),IF(AND(IF(M271&lt;&gt;0,LOOKUP(M271,[1]Customer!$A:$A,[1]Customer!$B:$B),IF(N271&lt;&gt;0,LOOKUP(N271,[1]Supplier!$A:$A,[1]Supplier!$B:$B)))=FALSE,O271&lt;&gt;0),LOOKUP(O271,[1]Branch!$A:$A,[1]Branch!$B:$B),IF(M271&lt;&gt;0,LOOKUP(M271,[1]Customer!$A:$A,[1]Customer!$B:$B),IF(N271&lt;&gt;0,LOOKUP(N271,[1]Supplier!$A:$A,[1]Supplier!$B:$B))))),"")</f>
        <v>Harapan Kita</v>
      </c>
      <c r="R271" s="4" t="str">
        <f>IFERROR(IF(IF(AND(IF(M271&lt;&gt;0,LOOKUP(M271,[1]Customer!$A:$A,[1]Customer!$V:$V),IF(N271&lt;&gt;0,LOOKUP(N271,[1]Supplier!$A:$A,[1]Supplier!$V:$V)))=FALSE,O271&lt;&gt;0),LOOKUP(O271,[1]Branch!$A:$A,[1]Branch!$V:$V),IF(M271&lt;&gt;0,LOOKUP(M271,[1]Customer!$A:$A,[1]Customer!$V:$V),IF(N271&lt;&gt;0,LOOKUP(N271,[1]Supplier!$A:$A,[1]Supplier!$V:$V))))=FALSE,LOOKUP(P271,[1]Banking!$A:$A,[1]Banking!$C:$C),IF(AND(IF(M271&lt;&gt;0,LOOKUP(M271,[1]Customer!$A:$A,[1]Customer!$V:$V),IF(N271&lt;&gt;0,LOOKUP(N271,[1]Supplier!$A:$A,[1]Supplier!$V:$V)))=FALSE,O271&lt;&gt;0),LOOKUP(O271,[1]Branch!$A:$A,[1]Branch!$V:$V),IF(M271&lt;&gt;0,LOOKUP(M271,[1]Customer!$A:$A,[1]Customer!$V:$V),IF(N271&lt;&gt;0,LOOKUP(N271,[1]Supplier!$A:$A,[1]Supplier!$V:$V))))),"")</f>
        <v/>
      </c>
      <c r="S271" s="12">
        <f>IFERROR(SUMIF(CREF!A:A,PREF!A271,CREF!G:G),"")</f>
        <v>-320000</v>
      </c>
    </row>
    <row r="272" spans="1:19">
      <c r="A272" s="16">
        <v>271</v>
      </c>
      <c r="B272" s="17">
        <v>41397</v>
      </c>
      <c r="C272" s="16"/>
      <c r="D272" s="16"/>
      <c r="E272" s="16"/>
      <c r="F272" s="16"/>
      <c r="G272" s="16"/>
      <c r="H272" s="16"/>
      <c r="I272" s="16"/>
      <c r="J272" s="16"/>
      <c r="K272" s="16">
        <v>195</v>
      </c>
      <c r="L272" s="16"/>
      <c r="M272" s="16"/>
      <c r="N272" s="16" t="s">
        <v>46</v>
      </c>
      <c r="O272" s="16"/>
      <c r="P272" s="16"/>
      <c r="Q272" s="4" t="str">
        <f>IFERROR(IF(IF(AND(IF(M272&lt;&gt;0,LOOKUP(M272,[1]Customer!$A:$A,[1]Customer!$B:$B),IF(N272&lt;&gt;0,LOOKUP(N272,[1]Supplier!$A:$A,[1]Supplier!$B:$B)))=FALSE,O272&lt;&gt;0),LOOKUP(O272,[1]Branch!$A:$A,[1]Branch!$B:$B),IF(M272&lt;&gt;0,LOOKUP(M272,[1]Customer!$A:$A,[1]Customer!$B:$B),IF(N272&lt;&gt;0,LOOKUP(N272,[1]Supplier!$A:$A,[1]Supplier!$B:$B))))=FALSE,LOOKUP(P272,[1]Banking!$A:$A,[1]Banking!$B:$B),IF(AND(IF(M272&lt;&gt;0,LOOKUP(M272,[1]Customer!$A:$A,[1]Customer!$B:$B),IF(N272&lt;&gt;0,LOOKUP(N272,[1]Supplier!$A:$A,[1]Supplier!$B:$B)))=FALSE,O272&lt;&gt;0),LOOKUP(O272,[1]Branch!$A:$A,[1]Branch!$B:$B),IF(M272&lt;&gt;0,LOOKUP(M272,[1]Customer!$A:$A,[1]Customer!$B:$B),IF(N272&lt;&gt;0,LOOKUP(N272,[1]Supplier!$A:$A,[1]Supplier!$B:$B))))),"")</f>
        <v>Harapan Kita</v>
      </c>
      <c r="R272" s="4" t="str">
        <f>IFERROR(IF(IF(AND(IF(M272&lt;&gt;0,LOOKUP(M272,[1]Customer!$A:$A,[1]Customer!$V:$V),IF(N272&lt;&gt;0,LOOKUP(N272,[1]Supplier!$A:$A,[1]Supplier!$V:$V)))=FALSE,O272&lt;&gt;0),LOOKUP(O272,[1]Branch!$A:$A,[1]Branch!$V:$V),IF(M272&lt;&gt;0,LOOKUP(M272,[1]Customer!$A:$A,[1]Customer!$V:$V),IF(N272&lt;&gt;0,LOOKUP(N272,[1]Supplier!$A:$A,[1]Supplier!$V:$V))))=FALSE,LOOKUP(P272,[1]Banking!$A:$A,[1]Banking!$C:$C),IF(AND(IF(M272&lt;&gt;0,LOOKUP(M272,[1]Customer!$A:$A,[1]Customer!$V:$V),IF(N272&lt;&gt;0,LOOKUP(N272,[1]Supplier!$A:$A,[1]Supplier!$V:$V)))=FALSE,O272&lt;&gt;0),LOOKUP(O272,[1]Branch!$A:$A,[1]Branch!$V:$V),IF(M272&lt;&gt;0,LOOKUP(M272,[1]Customer!$A:$A,[1]Customer!$V:$V),IF(N272&lt;&gt;0,LOOKUP(N272,[1]Supplier!$A:$A,[1]Supplier!$V:$V))))),"")</f>
        <v/>
      </c>
      <c r="S272" s="12">
        <f>IFERROR(SUMIF(CREF!A:A,PREF!A272,CREF!G:G),"")</f>
        <v>-164000</v>
      </c>
    </row>
    <row r="273" spans="1:19">
      <c r="A273" s="16">
        <v>272</v>
      </c>
      <c r="B273" s="17">
        <v>41397</v>
      </c>
      <c r="C273" s="16"/>
      <c r="D273" s="16"/>
      <c r="E273" s="16"/>
      <c r="F273" s="16"/>
      <c r="G273" s="16"/>
      <c r="H273" s="16"/>
      <c r="I273" s="16"/>
      <c r="J273" s="16"/>
      <c r="K273" s="16">
        <v>196</v>
      </c>
      <c r="L273" s="16"/>
      <c r="M273" s="16"/>
      <c r="N273" s="16" t="s">
        <v>46</v>
      </c>
      <c r="O273" s="16"/>
      <c r="P273" s="16"/>
      <c r="Q273" s="4" t="str">
        <f>IFERROR(IF(IF(AND(IF(M273&lt;&gt;0,LOOKUP(M273,[1]Customer!$A:$A,[1]Customer!$B:$B),IF(N273&lt;&gt;0,LOOKUP(N273,[1]Supplier!$A:$A,[1]Supplier!$B:$B)))=FALSE,O273&lt;&gt;0),LOOKUP(O273,[1]Branch!$A:$A,[1]Branch!$B:$B),IF(M273&lt;&gt;0,LOOKUP(M273,[1]Customer!$A:$A,[1]Customer!$B:$B),IF(N273&lt;&gt;0,LOOKUP(N273,[1]Supplier!$A:$A,[1]Supplier!$B:$B))))=FALSE,LOOKUP(P273,[1]Banking!$A:$A,[1]Banking!$B:$B),IF(AND(IF(M273&lt;&gt;0,LOOKUP(M273,[1]Customer!$A:$A,[1]Customer!$B:$B),IF(N273&lt;&gt;0,LOOKUP(N273,[1]Supplier!$A:$A,[1]Supplier!$B:$B)))=FALSE,O273&lt;&gt;0),LOOKUP(O273,[1]Branch!$A:$A,[1]Branch!$B:$B),IF(M273&lt;&gt;0,LOOKUP(M273,[1]Customer!$A:$A,[1]Customer!$B:$B),IF(N273&lt;&gt;0,LOOKUP(N273,[1]Supplier!$A:$A,[1]Supplier!$B:$B))))),"")</f>
        <v>Harapan Kita</v>
      </c>
      <c r="R273" s="4" t="str">
        <f>IFERROR(IF(IF(AND(IF(M273&lt;&gt;0,LOOKUP(M273,[1]Customer!$A:$A,[1]Customer!$V:$V),IF(N273&lt;&gt;0,LOOKUP(N273,[1]Supplier!$A:$A,[1]Supplier!$V:$V)))=FALSE,O273&lt;&gt;0),LOOKUP(O273,[1]Branch!$A:$A,[1]Branch!$V:$V),IF(M273&lt;&gt;0,LOOKUP(M273,[1]Customer!$A:$A,[1]Customer!$V:$V),IF(N273&lt;&gt;0,LOOKUP(N273,[1]Supplier!$A:$A,[1]Supplier!$V:$V))))=FALSE,LOOKUP(P273,[1]Banking!$A:$A,[1]Banking!$C:$C),IF(AND(IF(M273&lt;&gt;0,LOOKUP(M273,[1]Customer!$A:$A,[1]Customer!$V:$V),IF(N273&lt;&gt;0,LOOKUP(N273,[1]Supplier!$A:$A,[1]Supplier!$V:$V)))=FALSE,O273&lt;&gt;0),LOOKUP(O273,[1]Branch!$A:$A,[1]Branch!$V:$V),IF(M273&lt;&gt;0,LOOKUP(M273,[1]Customer!$A:$A,[1]Customer!$V:$V),IF(N273&lt;&gt;0,LOOKUP(N273,[1]Supplier!$A:$A,[1]Supplier!$V:$V))))),"")</f>
        <v/>
      </c>
      <c r="S273" s="12">
        <f>IFERROR(SUMIF(CREF!A:A,PREF!A273,CREF!G:G),"")</f>
        <v>-50000</v>
      </c>
    </row>
    <row r="274" spans="1:19">
      <c r="A274" s="16">
        <v>273</v>
      </c>
      <c r="B274" s="17">
        <v>41397</v>
      </c>
      <c r="C274" s="16"/>
      <c r="D274" s="16"/>
      <c r="E274" s="16"/>
      <c r="F274" s="16"/>
      <c r="G274" s="16"/>
      <c r="H274" s="16"/>
      <c r="I274" s="16"/>
      <c r="J274" s="16"/>
      <c r="K274" s="16">
        <v>197</v>
      </c>
      <c r="L274" s="16"/>
      <c r="M274" s="16"/>
      <c r="N274" s="16" t="s">
        <v>46</v>
      </c>
      <c r="O274" s="16"/>
      <c r="P274" s="16"/>
      <c r="Q274" s="4" t="str">
        <f>IFERROR(IF(IF(AND(IF(M274&lt;&gt;0,LOOKUP(M274,[1]Customer!$A:$A,[1]Customer!$B:$B),IF(N274&lt;&gt;0,LOOKUP(N274,[1]Supplier!$A:$A,[1]Supplier!$B:$B)))=FALSE,O274&lt;&gt;0),LOOKUP(O274,[1]Branch!$A:$A,[1]Branch!$B:$B),IF(M274&lt;&gt;0,LOOKUP(M274,[1]Customer!$A:$A,[1]Customer!$B:$B),IF(N274&lt;&gt;0,LOOKUP(N274,[1]Supplier!$A:$A,[1]Supplier!$B:$B))))=FALSE,LOOKUP(P274,[1]Banking!$A:$A,[1]Banking!$B:$B),IF(AND(IF(M274&lt;&gt;0,LOOKUP(M274,[1]Customer!$A:$A,[1]Customer!$B:$B),IF(N274&lt;&gt;0,LOOKUP(N274,[1]Supplier!$A:$A,[1]Supplier!$B:$B)))=FALSE,O274&lt;&gt;0),LOOKUP(O274,[1]Branch!$A:$A,[1]Branch!$B:$B),IF(M274&lt;&gt;0,LOOKUP(M274,[1]Customer!$A:$A,[1]Customer!$B:$B),IF(N274&lt;&gt;0,LOOKUP(N274,[1]Supplier!$A:$A,[1]Supplier!$B:$B))))),"")</f>
        <v>Harapan Kita</v>
      </c>
      <c r="R274" s="4" t="str">
        <f>IFERROR(IF(IF(AND(IF(M274&lt;&gt;0,LOOKUP(M274,[1]Customer!$A:$A,[1]Customer!$V:$V),IF(N274&lt;&gt;0,LOOKUP(N274,[1]Supplier!$A:$A,[1]Supplier!$V:$V)))=FALSE,O274&lt;&gt;0),LOOKUP(O274,[1]Branch!$A:$A,[1]Branch!$V:$V),IF(M274&lt;&gt;0,LOOKUP(M274,[1]Customer!$A:$A,[1]Customer!$V:$V),IF(N274&lt;&gt;0,LOOKUP(N274,[1]Supplier!$A:$A,[1]Supplier!$V:$V))))=FALSE,LOOKUP(P274,[1]Banking!$A:$A,[1]Banking!$C:$C),IF(AND(IF(M274&lt;&gt;0,LOOKUP(M274,[1]Customer!$A:$A,[1]Customer!$V:$V),IF(N274&lt;&gt;0,LOOKUP(N274,[1]Supplier!$A:$A,[1]Supplier!$V:$V)))=FALSE,O274&lt;&gt;0),LOOKUP(O274,[1]Branch!$A:$A,[1]Branch!$V:$V),IF(M274&lt;&gt;0,LOOKUP(M274,[1]Customer!$A:$A,[1]Customer!$V:$V),IF(N274&lt;&gt;0,LOOKUP(N274,[1]Supplier!$A:$A,[1]Supplier!$V:$V))))),"")</f>
        <v/>
      </c>
      <c r="S274" s="12">
        <f>IFERROR(SUMIF(CREF!A:A,PREF!A274,CREF!G:G),"")</f>
        <v>-85000</v>
      </c>
    </row>
    <row r="275" spans="1:19">
      <c r="A275" s="16">
        <v>274</v>
      </c>
      <c r="B275" s="17">
        <v>41397</v>
      </c>
      <c r="C275" s="16"/>
      <c r="D275" s="16"/>
      <c r="E275" s="16"/>
      <c r="F275" s="16"/>
      <c r="G275" s="16"/>
      <c r="H275" s="16"/>
      <c r="I275" s="16"/>
      <c r="J275" s="16"/>
      <c r="K275" s="16">
        <v>198</v>
      </c>
      <c r="L275" s="16"/>
      <c r="M275" s="16"/>
      <c r="N275" s="16" t="s">
        <v>46</v>
      </c>
      <c r="O275" s="16"/>
      <c r="P275" s="16"/>
      <c r="Q275" s="4" t="str">
        <f>IFERROR(IF(IF(AND(IF(M275&lt;&gt;0,LOOKUP(M275,[1]Customer!$A:$A,[1]Customer!$B:$B),IF(N275&lt;&gt;0,LOOKUP(N275,[1]Supplier!$A:$A,[1]Supplier!$B:$B)))=FALSE,O275&lt;&gt;0),LOOKUP(O275,[1]Branch!$A:$A,[1]Branch!$B:$B),IF(M275&lt;&gt;0,LOOKUP(M275,[1]Customer!$A:$A,[1]Customer!$B:$B),IF(N275&lt;&gt;0,LOOKUP(N275,[1]Supplier!$A:$A,[1]Supplier!$B:$B))))=FALSE,LOOKUP(P275,[1]Banking!$A:$A,[1]Banking!$B:$B),IF(AND(IF(M275&lt;&gt;0,LOOKUP(M275,[1]Customer!$A:$A,[1]Customer!$B:$B),IF(N275&lt;&gt;0,LOOKUP(N275,[1]Supplier!$A:$A,[1]Supplier!$B:$B)))=FALSE,O275&lt;&gt;0),LOOKUP(O275,[1]Branch!$A:$A,[1]Branch!$B:$B),IF(M275&lt;&gt;0,LOOKUP(M275,[1]Customer!$A:$A,[1]Customer!$B:$B),IF(N275&lt;&gt;0,LOOKUP(N275,[1]Supplier!$A:$A,[1]Supplier!$B:$B))))),"")</f>
        <v>Harapan Kita</v>
      </c>
      <c r="R275" s="4" t="str">
        <f>IFERROR(IF(IF(AND(IF(M275&lt;&gt;0,LOOKUP(M275,[1]Customer!$A:$A,[1]Customer!$V:$V),IF(N275&lt;&gt;0,LOOKUP(N275,[1]Supplier!$A:$A,[1]Supplier!$V:$V)))=FALSE,O275&lt;&gt;0),LOOKUP(O275,[1]Branch!$A:$A,[1]Branch!$V:$V),IF(M275&lt;&gt;0,LOOKUP(M275,[1]Customer!$A:$A,[1]Customer!$V:$V),IF(N275&lt;&gt;0,LOOKUP(N275,[1]Supplier!$A:$A,[1]Supplier!$V:$V))))=FALSE,LOOKUP(P275,[1]Banking!$A:$A,[1]Banking!$C:$C),IF(AND(IF(M275&lt;&gt;0,LOOKUP(M275,[1]Customer!$A:$A,[1]Customer!$V:$V),IF(N275&lt;&gt;0,LOOKUP(N275,[1]Supplier!$A:$A,[1]Supplier!$V:$V)))=FALSE,O275&lt;&gt;0),LOOKUP(O275,[1]Branch!$A:$A,[1]Branch!$V:$V),IF(M275&lt;&gt;0,LOOKUP(M275,[1]Customer!$A:$A,[1]Customer!$V:$V),IF(N275&lt;&gt;0,LOOKUP(N275,[1]Supplier!$A:$A,[1]Supplier!$V:$V))))),"")</f>
        <v/>
      </c>
      <c r="S275" s="12">
        <f>IFERROR(SUMIF(CREF!A:A,PREF!A275,CREF!G:G),"")</f>
        <v>-132000</v>
      </c>
    </row>
    <row r="276" spans="1:19">
      <c r="A276" s="16">
        <v>275</v>
      </c>
      <c r="B276" s="17">
        <v>41397</v>
      </c>
      <c r="C276" s="16"/>
      <c r="D276" s="16"/>
      <c r="E276" s="16"/>
      <c r="F276" s="16"/>
      <c r="G276" s="16"/>
      <c r="H276" s="16"/>
      <c r="I276" s="16"/>
      <c r="J276" s="16"/>
      <c r="K276" s="16">
        <v>199</v>
      </c>
      <c r="L276" s="16"/>
      <c r="M276" s="16"/>
      <c r="N276" s="16" t="s">
        <v>46</v>
      </c>
      <c r="O276" s="16"/>
      <c r="P276" s="16"/>
      <c r="Q276" s="4" t="str">
        <f>IFERROR(IF(IF(AND(IF(M276&lt;&gt;0,LOOKUP(M276,[1]Customer!$A:$A,[1]Customer!$B:$B),IF(N276&lt;&gt;0,LOOKUP(N276,[1]Supplier!$A:$A,[1]Supplier!$B:$B)))=FALSE,O276&lt;&gt;0),LOOKUP(O276,[1]Branch!$A:$A,[1]Branch!$B:$B),IF(M276&lt;&gt;0,LOOKUP(M276,[1]Customer!$A:$A,[1]Customer!$B:$B),IF(N276&lt;&gt;0,LOOKUP(N276,[1]Supplier!$A:$A,[1]Supplier!$B:$B))))=FALSE,LOOKUP(P276,[1]Banking!$A:$A,[1]Banking!$B:$B),IF(AND(IF(M276&lt;&gt;0,LOOKUP(M276,[1]Customer!$A:$A,[1]Customer!$B:$B),IF(N276&lt;&gt;0,LOOKUP(N276,[1]Supplier!$A:$A,[1]Supplier!$B:$B)))=FALSE,O276&lt;&gt;0),LOOKUP(O276,[1]Branch!$A:$A,[1]Branch!$B:$B),IF(M276&lt;&gt;0,LOOKUP(M276,[1]Customer!$A:$A,[1]Customer!$B:$B),IF(N276&lt;&gt;0,LOOKUP(N276,[1]Supplier!$A:$A,[1]Supplier!$B:$B))))),"")</f>
        <v>Harapan Kita</v>
      </c>
      <c r="R276" s="4" t="str">
        <f>IFERROR(IF(IF(AND(IF(M276&lt;&gt;0,LOOKUP(M276,[1]Customer!$A:$A,[1]Customer!$V:$V),IF(N276&lt;&gt;0,LOOKUP(N276,[1]Supplier!$A:$A,[1]Supplier!$V:$V)))=FALSE,O276&lt;&gt;0),LOOKUP(O276,[1]Branch!$A:$A,[1]Branch!$V:$V),IF(M276&lt;&gt;0,LOOKUP(M276,[1]Customer!$A:$A,[1]Customer!$V:$V),IF(N276&lt;&gt;0,LOOKUP(N276,[1]Supplier!$A:$A,[1]Supplier!$V:$V))))=FALSE,LOOKUP(P276,[1]Banking!$A:$A,[1]Banking!$C:$C),IF(AND(IF(M276&lt;&gt;0,LOOKUP(M276,[1]Customer!$A:$A,[1]Customer!$V:$V),IF(N276&lt;&gt;0,LOOKUP(N276,[1]Supplier!$A:$A,[1]Supplier!$V:$V)))=FALSE,O276&lt;&gt;0),LOOKUP(O276,[1]Branch!$A:$A,[1]Branch!$V:$V),IF(M276&lt;&gt;0,LOOKUP(M276,[1]Customer!$A:$A,[1]Customer!$V:$V),IF(N276&lt;&gt;0,LOOKUP(N276,[1]Supplier!$A:$A,[1]Supplier!$V:$V))))),"")</f>
        <v/>
      </c>
      <c r="S276" s="12">
        <f>IFERROR(SUMIF(CREF!A:A,PREF!A276,CREF!G:G),"")</f>
        <v>-100000</v>
      </c>
    </row>
    <row r="277" spans="1:19">
      <c r="A277" s="16">
        <v>276</v>
      </c>
      <c r="B277" s="17">
        <v>41397</v>
      </c>
      <c r="C277" s="16"/>
      <c r="D277" s="16"/>
      <c r="E277" s="16"/>
      <c r="F277" s="16"/>
      <c r="G277" s="16"/>
      <c r="H277" s="16"/>
      <c r="I277" s="16"/>
      <c r="J277" s="16"/>
      <c r="K277" s="16">
        <v>200</v>
      </c>
      <c r="L277" s="16"/>
      <c r="M277" s="16"/>
      <c r="N277" s="16" t="s">
        <v>46</v>
      </c>
      <c r="O277" s="16"/>
      <c r="P277" s="16"/>
      <c r="Q277" s="4" t="str">
        <f>IFERROR(IF(IF(AND(IF(M277&lt;&gt;0,LOOKUP(M277,[1]Customer!$A:$A,[1]Customer!$B:$B),IF(N277&lt;&gt;0,LOOKUP(N277,[1]Supplier!$A:$A,[1]Supplier!$B:$B)))=FALSE,O277&lt;&gt;0),LOOKUP(O277,[1]Branch!$A:$A,[1]Branch!$B:$B),IF(M277&lt;&gt;0,LOOKUP(M277,[1]Customer!$A:$A,[1]Customer!$B:$B),IF(N277&lt;&gt;0,LOOKUP(N277,[1]Supplier!$A:$A,[1]Supplier!$B:$B))))=FALSE,LOOKUP(P277,[1]Banking!$A:$A,[1]Banking!$B:$B),IF(AND(IF(M277&lt;&gt;0,LOOKUP(M277,[1]Customer!$A:$A,[1]Customer!$B:$B),IF(N277&lt;&gt;0,LOOKUP(N277,[1]Supplier!$A:$A,[1]Supplier!$B:$B)))=FALSE,O277&lt;&gt;0),LOOKUP(O277,[1]Branch!$A:$A,[1]Branch!$B:$B),IF(M277&lt;&gt;0,LOOKUP(M277,[1]Customer!$A:$A,[1]Customer!$B:$B),IF(N277&lt;&gt;0,LOOKUP(N277,[1]Supplier!$A:$A,[1]Supplier!$B:$B))))),"")</f>
        <v>Harapan Kita</v>
      </c>
      <c r="R277" s="4" t="str">
        <f>IFERROR(IF(IF(AND(IF(M277&lt;&gt;0,LOOKUP(M277,[1]Customer!$A:$A,[1]Customer!$V:$V),IF(N277&lt;&gt;0,LOOKUP(N277,[1]Supplier!$A:$A,[1]Supplier!$V:$V)))=FALSE,O277&lt;&gt;0),LOOKUP(O277,[1]Branch!$A:$A,[1]Branch!$V:$V),IF(M277&lt;&gt;0,LOOKUP(M277,[1]Customer!$A:$A,[1]Customer!$V:$V),IF(N277&lt;&gt;0,LOOKUP(N277,[1]Supplier!$A:$A,[1]Supplier!$V:$V))))=FALSE,LOOKUP(P277,[1]Banking!$A:$A,[1]Banking!$C:$C),IF(AND(IF(M277&lt;&gt;0,LOOKUP(M277,[1]Customer!$A:$A,[1]Customer!$V:$V),IF(N277&lt;&gt;0,LOOKUP(N277,[1]Supplier!$A:$A,[1]Supplier!$V:$V)))=FALSE,O277&lt;&gt;0),LOOKUP(O277,[1]Branch!$A:$A,[1]Branch!$V:$V),IF(M277&lt;&gt;0,LOOKUP(M277,[1]Customer!$A:$A,[1]Customer!$V:$V),IF(N277&lt;&gt;0,LOOKUP(N277,[1]Supplier!$A:$A,[1]Supplier!$V:$V))))),"")</f>
        <v/>
      </c>
      <c r="S277" s="12">
        <f>IFERROR(SUMIF(CREF!A:A,PREF!A277,CREF!G:G),"")</f>
        <v>-35000</v>
      </c>
    </row>
    <row r="278" spans="1:19">
      <c r="A278" s="16">
        <v>277</v>
      </c>
      <c r="B278" s="17">
        <v>41397</v>
      </c>
      <c r="C278" s="16"/>
      <c r="D278" s="16"/>
      <c r="E278" s="16"/>
      <c r="F278" s="16"/>
      <c r="G278" s="16"/>
      <c r="H278" s="16"/>
      <c r="I278" s="16"/>
      <c r="J278" s="16"/>
      <c r="K278" s="16">
        <v>201</v>
      </c>
      <c r="L278" s="16"/>
      <c r="M278" s="16"/>
      <c r="N278" s="16" t="s">
        <v>46</v>
      </c>
      <c r="O278" s="16"/>
      <c r="P278" s="16"/>
      <c r="Q278" s="4" t="str">
        <f>IFERROR(IF(IF(AND(IF(M278&lt;&gt;0,LOOKUP(M278,[1]Customer!$A:$A,[1]Customer!$B:$B),IF(N278&lt;&gt;0,LOOKUP(N278,[1]Supplier!$A:$A,[1]Supplier!$B:$B)))=FALSE,O278&lt;&gt;0),LOOKUP(O278,[1]Branch!$A:$A,[1]Branch!$B:$B),IF(M278&lt;&gt;0,LOOKUP(M278,[1]Customer!$A:$A,[1]Customer!$B:$B),IF(N278&lt;&gt;0,LOOKUP(N278,[1]Supplier!$A:$A,[1]Supplier!$B:$B))))=FALSE,LOOKUP(P278,[1]Banking!$A:$A,[1]Banking!$B:$B),IF(AND(IF(M278&lt;&gt;0,LOOKUP(M278,[1]Customer!$A:$A,[1]Customer!$B:$B),IF(N278&lt;&gt;0,LOOKUP(N278,[1]Supplier!$A:$A,[1]Supplier!$B:$B)))=FALSE,O278&lt;&gt;0),LOOKUP(O278,[1]Branch!$A:$A,[1]Branch!$B:$B),IF(M278&lt;&gt;0,LOOKUP(M278,[1]Customer!$A:$A,[1]Customer!$B:$B),IF(N278&lt;&gt;0,LOOKUP(N278,[1]Supplier!$A:$A,[1]Supplier!$B:$B))))),"")</f>
        <v>Harapan Kita</v>
      </c>
      <c r="R278" s="4" t="str">
        <f>IFERROR(IF(IF(AND(IF(M278&lt;&gt;0,LOOKUP(M278,[1]Customer!$A:$A,[1]Customer!$V:$V),IF(N278&lt;&gt;0,LOOKUP(N278,[1]Supplier!$A:$A,[1]Supplier!$V:$V)))=FALSE,O278&lt;&gt;0),LOOKUP(O278,[1]Branch!$A:$A,[1]Branch!$V:$V),IF(M278&lt;&gt;0,LOOKUP(M278,[1]Customer!$A:$A,[1]Customer!$V:$V),IF(N278&lt;&gt;0,LOOKUP(N278,[1]Supplier!$A:$A,[1]Supplier!$V:$V))))=FALSE,LOOKUP(P278,[1]Banking!$A:$A,[1]Banking!$C:$C),IF(AND(IF(M278&lt;&gt;0,LOOKUP(M278,[1]Customer!$A:$A,[1]Customer!$V:$V),IF(N278&lt;&gt;0,LOOKUP(N278,[1]Supplier!$A:$A,[1]Supplier!$V:$V)))=FALSE,O278&lt;&gt;0),LOOKUP(O278,[1]Branch!$A:$A,[1]Branch!$V:$V),IF(M278&lt;&gt;0,LOOKUP(M278,[1]Customer!$A:$A,[1]Customer!$V:$V),IF(N278&lt;&gt;0,LOOKUP(N278,[1]Supplier!$A:$A,[1]Supplier!$V:$V))))),"")</f>
        <v/>
      </c>
      <c r="S278" s="12">
        <f>IFERROR(SUMIF(CREF!A:A,PREF!A278,CREF!G:G),"")</f>
        <v>-64000</v>
      </c>
    </row>
    <row r="279" spans="1:19">
      <c r="A279" s="16">
        <v>278</v>
      </c>
      <c r="B279" s="17">
        <v>41400</v>
      </c>
      <c r="C279" s="16"/>
      <c r="D279" s="16"/>
      <c r="E279" s="16"/>
      <c r="F279" s="16"/>
      <c r="G279" s="16"/>
      <c r="H279" s="16"/>
      <c r="I279" s="16"/>
      <c r="J279" s="16"/>
      <c r="K279" s="16">
        <v>202</v>
      </c>
      <c r="L279" s="16"/>
      <c r="M279" s="16"/>
      <c r="N279" s="16"/>
      <c r="O279" s="16"/>
      <c r="P279" s="16" t="s">
        <v>35</v>
      </c>
      <c r="Q279" s="4" t="str">
        <f>IFERROR(IF(IF(AND(IF(M279&lt;&gt;0,LOOKUP(M279,[1]Customer!$A:$A,[1]Customer!$B:$B),IF(N279&lt;&gt;0,LOOKUP(N279,[1]Supplier!$A:$A,[1]Supplier!$B:$B)))=FALSE,O279&lt;&gt;0),LOOKUP(O279,[1]Branch!$A:$A,[1]Branch!$B:$B),IF(M279&lt;&gt;0,LOOKUP(M279,[1]Customer!$A:$A,[1]Customer!$B:$B),IF(N279&lt;&gt;0,LOOKUP(N279,[1]Supplier!$A:$A,[1]Supplier!$B:$B))))=FALSE,LOOKUP(P279,[1]Banking!$A:$A,[1]Banking!$B:$B),IF(AND(IF(M279&lt;&gt;0,LOOKUP(M279,[1]Customer!$A:$A,[1]Customer!$B:$B),IF(N279&lt;&gt;0,LOOKUP(N279,[1]Supplier!$A:$A,[1]Supplier!$B:$B)))=FALSE,O279&lt;&gt;0),LOOKUP(O279,[1]Branch!$A:$A,[1]Branch!$B:$B),IF(M279&lt;&gt;0,LOOKUP(M279,[1]Customer!$A:$A,[1]Customer!$B:$B),IF(N279&lt;&gt;0,LOOKUP(N279,[1]Supplier!$A:$A,[1]Supplier!$B:$B))))),"")</f>
        <v>Kas Kecil Nathani Chemicals</v>
      </c>
      <c r="R279" s="4">
        <f>IFERROR(IF(IF(AND(IF(M279&lt;&gt;0,LOOKUP(M279,[1]Customer!$A:$A,[1]Customer!$V:$V),IF(N279&lt;&gt;0,LOOKUP(N279,[1]Supplier!$A:$A,[1]Supplier!$V:$V)))=FALSE,O279&lt;&gt;0),LOOKUP(O279,[1]Branch!$A:$A,[1]Branch!$V:$V),IF(M279&lt;&gt;0,LOOKUP(M279,[1]Customer!$A:$A,[1]Customer!$V:$V),IF(N279&lt;&gt;0,LOOKUP(N279,[1]Supplier!$A:$A,[1]Supplier!$V:$V))))=FALSE,LOOKUP(P279,[1]Banking!$A:$A,[1]Banking!$C:$C),IF(AND(IF(M279&lt;&gt;0,LOOKUP(M279,[1]Customer!$A:$A,[1]Customer!$V:$V),IF(N279&lt;&gt;0,LOOKUP(N279,[1]Supplier!$A:$A,[1]Supplier!$V:$V)))=FALSE,O279&lt;&gt;0),LOOKUP(O279,[1]Branch!$A:$A,[1]Branch!$V:$V),IF(M279&lt;&gt;0,LOOKUP(M279,[1]Customer!$A:$A,[1]Customer!$V:$V),IF(N279&lt;&gt;0,LOOKUP(N279,[1]Supplier!$A:$A,[1]Supplier!$V:$V))))),"")</f>
        <v>0</v>
      </c>
      <c r="S279" s="12">
        <f>IFERROR(SUMIF(CREF!A:A,PREF!A279,CREF!G:G),"")</f>
        <v>-3844500</v>
      </c>
    </row>
    <row r="280" spans="1:19">
      <c r="A280" s="16">
        <v>279</v>
      </c>
      <c r="B280" s="17">
        <v>41400</v>
      </c>
      <c r="C280" s="16"/>
      <c r="D280" s="16"/>
      <c r="E280" s="16"/>
      <c r="F280" s="16"/>
      <c r="G280" s="16"/>
      <c r="H280" s="16"/>
      <c r="I280" s="16"/>
      <c r="J280" s="16">
        <v>69</v>
      </c>
      <c r="K280" s="16"/>
      <c r="L280" s="16"/>
      <c r="M280" s="16"/>
      <c r="N280" s="16"/>
      <c r="O280" s="16"/>
      <c r="P280" s="16" t="s">
        <v>36</v>
      </c>
      <c r="Q280" s="4" t="str">
        <f>IFERROR(IF(IF(AND(IF(M280&lt;&gt;0,LOOKUP(M280,[1]Customer!$A:$A,[1]Customer!$B:$B),IF(N280&lt;&gt;0,LOOKUP(N280,[1]Supplier!$A:$A,[1]Supplier!$B:$B)))=FALSE,O280&lt;&gt;0),LOOKUP(O280,[1]Branch!$A:$A,[1]Branch!$B:$B),IF(M280&lt;&gt;0,LOOKUP(M280,[1]Customer!$A:$A,[1]Customer!$B:$B),IF(N280&lt;&gt;0,LOOKUP(N280,[1]Supplier!$A:$A,[1]Supplier!$B:$B))))=FALSE,LOOKUP(P280,[1]Banking!$A:$A,[1]Banking!$B:$B),IF(AND(IF(M280&lt;&gt;0,LOOKUP(M280,[1]Customer!$A:$A,[1]Customer!$B:$B),IF(N280&lt;&gt;0,LOOKUP(N280,[1]Supplier!$A:$A,[1]Supplier!$B:$B)))=FALSE,O280&lt;&gt;0),LOOKUP(O280,[1]Branch!$A:$A,[1]Branch!$B:$B),IF(M280&lt;&gt;0,LOOKUP(M280,[1]Customer!$A:$A,[1]Customer!$B:$B),IF(N280&lt;&gt;0,LOOKUP(N280,[1]Supplier!$A:$A,[1]Supplier!$B:$B))))),"")</f>
        <v>Kas Bank BCA 7580701838</v>
      </c>
      <c r="R280" s="4">
        <f>IFERROR(IF(IF(AND(IF(M280&lt;&gt;0,LOOKUP(M280,[1]Customer!$A:$A,[1]Customer!$V:$V),IF(N280&lt;&gt;0,LOOKUP(N280,[1]Supplier!$A:$A,[1]Supplier!$V:$V)))=FALSE,O280&lt;&gt;0),LOOKUP(O280,[1]Branch!$A:$A,[1]Branch!$V:$V),IF(M280&lt;&gt;0,LOOKUP(M280,[1]Customer!$A:$A,[1]Customer!$V:$V),IF(N280&lt;&gt;0,LOOKUP(N280,[1]Supplier!$A:$A,[1]Supplier!$V:$V))))=FALSE,LOOKUP(P280,[1]Banking!$A:$A,[1]Banking!$C:$C),IF(AND(IF(M280&lt;&gt;0,LOOKUP(M280,[1]Customer!$A:$A,[1]Customer!$V:$V),IF(N280&lt;&gt;0,LOOKUP(N280,[1]Supplier!$A:$A,[1]Supplier!$V:$V)))=FALSE,O280&lt;&gt;0),LOOKUP(O280,[1]Branch!$A:$A,[1]Branch!$V:$V),IF(M280&lt;&gt;0,LOOKUP(M280,[1]Customer!$A:$A,[1]Customer!$V:$V),IF(N280&lt;&gt;0,LOOKUP(N280,[1]Supplier!$A:$A,[1]Supplier!$V:$V))))),"")</f>
        <v>0</v>
      </c>
      <c r="S280" s="12">
        <f>IFERROR(SUMIF(CREF!A:A,PREF!A280,CREF!G:G),"")</f>
        <v>3844500</v>
      </c>
    </row>
    <row r="281" spans="1:19">
      <c r="A281" s="16">
        <v>280</v>
      </c>
      <c r="B281" s="17">
        <v>41400</v>
      </c>
      <c r="C281" s="16"/>
      <c r="D281" s="16"/>
      <c r="E281" s="16"/>
      <c r="F281" s="16"/>
      <c r="G281" s="16"/>
      <c r="H281" s="16"/>
      <c r="I281" s="16"/>
      <c r="J281" s="16"/>
      <c r="K281" s="16">
        <v>203</v>
      </c>
      <c r="L281" s="16"/>
      <c r="M281" s="16"/>
      <c r="N281" s="16"/>
      <c r="O281" s="16"/>
      <c r="P281" s="16" t="s">
        <v>36</v>
      </c>
      <c r="Q281" s="4" t="str">
        <f>IFERROR(IF(IF(AND(IF(M281&lt;&gt;0,LOOKUP(M281,[1]Customer!$A:$A,[1]Customer!$B:$B),IF(N281&lt;&gt;0,LOOKUP(N281,[1]Supplier!$A:$A,[1]Supplier!$B:$B)))=FALSE,O281&lt;&gt;0),LOOKUP(O281,[1]Branch!$A:$A,[1]Branch!$B:$B),IF(M281&lt;&gt;0,LOOKUP(M281,[1]Customer!$A:$A,[1]Customer!$B:$B),IF(N281&lt;&gt;0,LOOKUP(N281,[1]Supplier!$A:$A,[1]Supplier!$B:$B))))=FALSE,LOOKUP(P281,[1]Banking!$A:$A,[1]Banking!$B:$B),IF(AND(IF(M281&lt;&gt;0,LOOKUP(M281,[1]Customer!$A:$A,[1]Customer!$B:$B),IF(N281&lt;&gt;0,LOOKUP(N281,[1]Supplier!$A:$A,[1]Supplier!$B:$B)))=FALSE,O281&lt;&gt;0),LOOKUP(O281,[1]Branch!$A:$A,[1]Branch!$B:$B),IF(M281&lt;&gt;0,LOOKUP(M281,[1]Customer!$A:$A,[1]Customer!$B:$B),IF(N281&lt;&gt;0,LOOKUP(N281,[1]Supplier!$A:$A,[1]Supplier!$B:$B))))),"")</f>
        <v>Kas Bank BCA 7580701838</v>
      </c>
      <c r="R281" s="4">
        <f>IFERROR(IF(IF(AND(IF(M281&lt;&gt;0,LOOKUP(M281,[1]Customer!$A:$A,[1]Customer!$V:$V),IF(N281&lt;&gt;0,LOOKUP(N281,[1]Supplier!$A:$A,[1]Supplier!$V:$V)))=FALSE,O281&lt;&gt;0),LOOKUP(O281,[1]Branch!$A:$A,[1]Branch!$V:$V),IF(M281&lt;&gt;0,LOOKUP(M281,[1]Customer!$A:$A,[1]Customer!$V:$V),IF(N281&lt;&gt;0,LOOKUP(N281,[1]Supplier!$A:$A,[1]Supplier!$V:$V))))=FALSE,LOOKUP(P281,[1]Banking!$A:$A,[1]Banking!$C:$C),IF(AND(IF(M281&lt;&gt;0,LOOKUP(M281,[1]Customer!$A:$A,[1]Customer!$V:$V),IF(N281&lt;&gt;0,LOOKUP(N281,[1]Supplier!$A:$A,[1]Supplier!$V:$V)))=FALSE,O281&lt;&gt;0),LOOKUP(O281,[1]Branch!$A:$A,[1]Branch!$V:$V),IF(M281&lt;&gt;0,LOOKUP(M281,[1]Customer!$A:$A,[1]Customer!$V:$V),IF(N281&lt;&gt;0,LOOKUP(N281,[1]Supplier!$A:$A,[1]Supplier!$V:$V))))),"")</f>
        <v>0</v>
      </c>
      <c r="S281" s="12">
        <f>IFERROR(SUMIF(CREF!A:A,PREF!A281,CREF!G:G),"")</f>
        <v>-10000000</v>
      </c>
    </row>
    <row r="282" spans="1:19">
      <c r="A282" s="16">
        <v>281</v>
      </c>
      <c r="B282" s="17">
        <v>41400</v>
      </c>
      <c r="C282" s="16"/>
      <c r="D282" s="16"/>
      <c r="E282" s="16"/>
      <c r="F282" s="16"/>
      <c r="G282" s="16"/>
      <c r="H282" s="16"/>
      <c r="I282" s="16"/>
      <c r="J282" s="16"/>
      <c r="K282" s="16">
        <v>204</v>
      </c>
      <c r="L282" s="16"/>
      <c r="M282" s="16"/>
      <c r="N282" s="16"/>
      <c r="O282" s="16"/>
      <c r="P282" s="16" t="s">
        <v>36</v>
      </c>
      <c r="Q282" s="4" t="str">
        <f>IFERROR(IF(IF(AND(IF(M282&lt;&gt;0,LOOKUP(M282,[1]Customer!$A:$A,[1]Customer!$B:$B),IF(N282&lt;&gt;0,LOOKUP(N282,[1]Supplier!$A:$A,[1]Supplier!$B:$B)))=FALSE,O282&lt;&gt;0),LOOKUP(O282,[1]Branch!$A:$A,[1]Branch!$B:$B),IF(M282&lt;&gt;0,LOOKUP(M282,[1]Customer!$A:$A,[1]Customer!$B:$B),IF(N282&lt;&gt;0,LOOKUP(N282,[1]Supplier!$A:$A,[1]Supplier!$B:$B))))=FALSE,LOOKUP(P282,[1]Banking!$A:$A,[1]Banking!$B:$B),IF(AND(IF(M282&lt;&gt;0,LOOKUP(M282,[1]Customer!$A:$A,[1]Customer!$B:$B),IF(N282&lt;&gt;0,LOOKUP(N282,[1]Supplier!$A:$A,[1]Supplier!$B:$B)))=FALSE,O282&lt;&gt;0),LOOKUP(O282,[1]Branch!$A:$A,[1]Branch!$B:$B),IF(M282&lt;&gt;0,LOOKUP(M282,[1]Customer!$A:$A,[1]Customer!$B:$B),IF(N282&lt;&gt;0,LOOKUP(N282,[1]Supplier!$A:$A,[1]Supplier!$B:$B))))),"")</f>
        <v>Kas Bank BCA 7580701838</v>
      </c>
      <c r="R282" s="4">
        <f>IFERROR(IF(IF(AND(IF(M282&lt;&gt;0,LOOKUP(M282,[1]Customer!$A:$A,[1]Customer!$V:$V),IF(N282&lt;&gt;0,LOOKUP(N282,[1]Supplier!$A:$A,[1]Supplier!$V:$V)))=FALSE,O282&lt;&gt;0),LOOKUP(O282,[1]Branch!$A:$A,[1]Branch!$V:$V),IF(M282&lt;&gt;0,LOOKUP(M282,[1]Customer!$A:$A,[1]Customer!$V:$V),IF(N282&lt;&gt;0,LOOKUP(N282,[1]Supplier!$A:$A,[1]Supplier!$V:$V))))=FALSE,LOOKUP(P282,[1]Banking!$A:$A,[1]Banking!$C:$C),IF(AND(IF(M282&lt;&gt;0,LOOKUP(M282,[1]Customer!$A:$A,[1]Customer!$V:$V),IF(N282&lt;&gt;0,LOOKUP(N282,[1]Supplier!$A:$A,[1]Supplier!$V:$V)))=FALSE,O282&lt;&gt;0),LOOKUP(O282,[1]Branch!$A:$A,[1]Branch!$V:$V),IF(M282&lt;&gt;0,LOOKUP(M282,[1]Customer!$A:$A,[1]Customer!$V:$V),IF(N282&lt;&gt;0,LOOKUP(N282,[1]Supplier!$A:$A,[1]Supplier!$V:$V))))),"")</f>
        <v>0</v>
      </c>
      <c r="S282" s="12">
        <f>IFERROR(SUMIF(CREF!A:A,PREF!A282,CREF!G:G),"")</f>
        <v>-7560000</v>
      </c>
    </row>
    <row r="283" spans="1:19">
      <c r="A283" s="16">
        <v>282</v>
      </c>
      <c r="B283" s="17">
        <v>41400</v>
      </c>
      <c r="C283" s="16"/>
      <c r="D283" s="16"/>
      <c r="E283" s="16"/>
      <c r="F283" s="16"/>
      <c r="G283" s="16"/>
      <c r="H283" s="16"/>
      <c r="I283" s="16"/>
      <c r="J283" s="16"/>
      <c r="K283" s="16">
        <v>205</v>
      </c>
      <c r="L283" s="16"/>
      <c r="M283" s="16"/>
      <c r="N283" s="16"/>
      <c r="O283" s="16" t="s">
        <v>26</v>
      </c>
      <c r="P283" s="16"/>
      <c r="Q283" s="4" t="str">
        <f>IFERROR(IF(IF(AND(IF(M283&lt;&gt;0,LOOKUP(M283,[1]Customer!$A:$A,[1]Customer!$B:$B),IF(N283&lt;&gt;0,LOOKUP(N283,[1]Supplier!$A:$A,[1]Supplier!$B:$B)))=FALSE,O283&lt;&gt;0),LOOKUP(O283,[1]Branch!$A:$A,[1]Branch!$B:$B),IF(M283&lt;&gt;0,LOOKUP(M283,[1]Customer!$A:$A,[1]Customer!$B:$B),IF(N283&lt;&gt;0,LOOKUP(N283,[1]Supplier!$A:$A,[1]Supplier!$B:$B))))=FALSE,LOOKUP(P283,[1]Banking!$A:$A,[1]Banking!$B:$B),IF(AND(IF(M283&lt;&gt;0,LOOKUP(M283,[1]Customer!$A:$A,[1]Customer!$B:$B),IF(N283&lt;&gt;0,LOOKUP(N283,[1]Supplier!$A:$A,[1]Supplier!$B:$B)))=FALSE,O283&lt;&gt;0),LOOKUP(O283,[1]Branch!$A:$A,[1]Branch!$B:$B),IF(M283&lt;&gt;0,LOOKUP(M283,[1]Customer!$A:$A,[1]Customer!$B:$B),IF(N283&lt;&gt;0,LOOKUP(N283,[1]Supplier!$A:$A,[1]Supplier!$B:$B))))),"")</f>
        <v>Nathani Chemicals</v>
      </c>
      <c r="R283" s="4" t="str">
        <f>IFERROR(IF(IF(AND(IF(M283&lt;&gt;0,LOOKUP(M283,[1]Customer!$A:$A,[1]Customer!$V:$V),IF(N283&lt;&gt;0,LOOKUP(N283,[1]Supplier!$A:$A,[1]Supplier!$V:$V)))=FALSE,O283&lt;&gt;0),LOOKUP(O283,[1]Branch!$A:$A,[1]Branch!$V:$V),IF(M283&lt;&gt;0,LOOKUP(M283,[1]Customer!$A:$A,[1]Customer!$V:$V),IF(N283&lt;&gt;0,LOOKUP(N283,[1]Supplier!$A:$A,[1]Supplier!$V:$V))))=FALSE,LOOKUP(P283,[1]Banking!$A:$A,[1]Banking!$C:$C),IF(AND(IF(M283&lt;&gt;0,LOOKUP(M283,[1]Customer!$A:$A,[1]Customer!$V:$V),IF(N283&lt;&gt;0,LOOKUP(N283,[1]Supplier!$A:$A,[1]Supplier!$V:$V)))=FALSE,O283&lt;&gt;0),LOOKUP(O283,[1]Branch!$A:$A,[1]Branch!$V:$V),IF(M283&lt;&gt;0,LOOKUP(M283,[1]Customer!$A:$A,[1]Customer!$V:$V),IF(N283&lt;&gt;0,LOOKUP(N283,[1]Supplier!$A:$A,[1]Supplier!$V:$V))))),"")</f>
        <v>Darmawan</v>
      </c>
      <c r="S283" s="12">
        <f>IFERROR(SUMIF(CREF!A:A,PREF!A283,CREF!G:G),"")</f>
        <v>-2440000</v>
      </c>
    </row>
    <row r="284" spans="1:19">
      <c r="A284" s="16">
        <v>283</v>
      </c>
      <c r="B284" s="17">
        <v>41400</v>
      </c>
      <c r="C284" s="16"/>
      <c r="D284" s="16"/>
      <c r="E284" s="16"/>
      <c r="F284" s="16"/>
      <c r="G284" s="16"/>
      <c r="H284" s="16"/>
      <c r="I284" s="16"/>
      <c r="J284" s="16"/>
      <c r="K284" s="16">
        <v>206</v>
      </c>
      <c r="L284" s="16"/>
      <c r="M284" s="16"/>
      <c r="N284" s="16"/>
      <c r="O284" s="16" t="s">
        <v>26</v>
      </c>
      <c r="P284" s="16"/>
      <c r="Q284" s="4" t="str">
        <f>IFERROR(IF(IF(AND(IF(M284&lt;&gt;0,LOOKUP(M284,[1]Customer!$A:$A,[1]Customer!$B:$B),IF(N284&lt;&gt;0,LOOKUP(N284,[1]Supplier!$A:$A,[1]Supplier!$B:$B)))=FALSE,O284&lt;&gt;0),LOOKUP(O284,[1]Branch!$A:$A,[1]Branch!$B:$B),IF(M284&lt;&gt;0,LOOKUP(M284,[1]Customer!$A:$A,[1]Customer!$B:$B),IF(N284&lt;&gt;0,LOOKUP(N284,[1]Supplier!$A:$A,[1]Supplier!$B:$B))))=FALSE,LOOKUP(P284,[1]Banking!$A:$A,[1]Banking!$B:$B),IF(AND(IF(M284&lt;&gt;0,LOOKUP(M284,[1]Customer!$A:$A,[1]Customer!$B:$B),IF(N284&lt;&gt;0,LOOKUP(N284,[1]Supplier!$A:$A,[1]Supplier!$B:$B)))=FALSE,O284&lt;&gt;0),LOOKUP(O284,[1]Branch!$A:$A,[1]Branch!$B:$B),IF(M284&lt;&gt;0,LOOKUP(M284,[1]Customer!$A:$A,[1]Customer!$B:$B),IF(N284&lt;&gt;0,LOOKUP(N284,[1]Supplier!$A:$A,[1]Supplier!$B:$B))))),"")</f>
        <v>Nathani Chemicals</v>
      </c>
      <c r="R284" s="4" t="str">
        <f>IFERROR(IF(IF(AND(IF(M284&lt;&gt;0,LOOKUP(M284,[1]Customer!$A:$A,[1]Customer!$V:$V),IF(N284&lt;&gt;0,LOOKUP(N284,[1]Supplier!$A:$A,[1]Supplier!$V:$V)))=FALSE,O284&lt;&gt;0),LOOKUP(O284,[1]Branch!$A:$A,[1]Branch!$V:$V),IF(M284&lt;&gt;0,LOOKUP(M284,[1]Customer!$A:$A,[1]Customer!$V:$V),IF(N284&lt;&gt;0,LOOKUP(N284,[1]Supplier!$A:$A,[1]Supplier!$V:$V))))=FALSE,LOOKUP(P284,[1]Banking!$A:$A,[1]Banking!$C:$C),IF(AND(IF(M284&lt;&gt;0,LOOKUP(M284,[1]Customer!$A:$A,[1]Customer!$V:$V),IF(N284&lt;&gt;0,LOOKUP(N284,[1]Supplier!$A:$A,[1]Supplier!$V:$V)))=FALSE,O284&lt;&gt;0),LOOKUP(O284,[1]Branch!$A:$A,[1]Branch!$V:$V),IF(M284&lt;&gt;0,LOOKUP(M284,[1]Customer!$A:$A,[1]Customer!$V:$V),IF(N284&lt;&gt;0,LOOKUP(N284,[1]Supplier!$A:$A,[1]Supplier!$V:$V))))),"")</f>
        <v>Darmawan</v>
      </c>
      <c r="S284" s="12">
        <f>IFERROR(SUMIF(CREF!A:A,PREF!A284,CREF!G:G),"")</f>
        <v>-405000</v>
      </c>
    </row>
    <row r="285" spans="1:19">
      <c r="A285" s="16">
        <v>284</v>
      </c>
      <c r="B285" s="17">
        <v>41400</v>
      </c>
      <c r="C285" s="16"/>
      <c r="D285" s="16"/>
      <c r="E285" s="16"/>
      <c r="F285" s="16"/>
      <c r="G285" s="16"/>
      <c r="H285" s="16"/>
      <c r="I285" s="16"/>
      <c r="J285" s="16"/>
      <c r="K285" s="16">
        <v>207</v>
      </c>
      <c r="L285" s="16"/>
      <c r="M285" s="16"/>
      <c r="N285" s="16"/>
      <c r="O285" s="16" t="s">
        <v>26</v>
      </c>
      <c r="P285" s="16"/>
      <c r="Q285" s="4" t="str">
        <f>IFERROR(IF(IF(AND(IF(M285&lt;&gt;0,LOOKUP(M285,[1]Customer!$A:$A,[1]Customer!$B:$B),IF(N285&lt;&gt;0,LOOKUP(N285,[1]Supplier!$A:$A,[1]Supplier!$B:$B)))=FALSE,O285&lt;&gt;0),LOOKUP(O285,[1]Branch!$A:$A,[1]Branch!$B:$B),IF(M285&lt;&gt;0,LOOKUP(M285,[1]Customer!$A:$A,[1]Customer!$B:$B),IF(N285&lt;&gt;0,LOOKUP(N285,[1]Supplier!$A:$A,[1]Supplier!$B:$B))))=FALSE,LOOKUP(P285,[1]Banking!$A:$A,[1]Banking!$B:$B),IF(AND(IF(M285&lt;&gt;0,LOOKUP(M285,[1]Customer!$A:$A,[1]Customer!$B:$B),IF(N285&lt;&gt;0,LOOKUP(N285,[1]Supplier!$A:$A,[1]Supplier!$B:$B)))=FALSE,O285&lt;&gt;0),LOOKUP(O285,[1]Branch!$A:$A,[1]Branch!$B:$B),IF(M285&lt;&gt;0,LOOKUP(M285,[1]Customer!$A:$A,[1]Customer!$B:$B),IF(N285&lt;&gt;0,LOOKUP(N285,[1]Supplier!$A:$A,[1]Supplier!$B:$B))))),"")</f>
        <v>Nathani Chemicals</v>
      </c>
      <c r="R285" s="4" t="str">
        <f>IFERROR(IF(IF(AND(IF(M285&lt;&gt;0,LOOKUP(M285,[1]Customer!$A:$A,[1]Customer!$V:$V),IF(N285&lt;&gt;0,LOOKUP(N285,[1]Supplier!$A:$A,[1]Supplier!$V:$V)))=FALSE,O285&lt;&gt;0),LOOKUP(O285,[1]Branch!$A:$A,[1]Branch!$V:$V),IF(M285&lt;&gt;0,LOOKUP(M285,[1]Customer!$A:$A,[1]Customer!$V:$V),IF(N285&lt;&gt;0,LOOKUP(N285,[1]Supplier!$A:$A,[1]Supplier!$V:$V))))=FALSE,LOOKUP(P285,[1]Banking!$A:$A,[1]Banking!$C:$C),IF(AND(IF(M285&lt;&gt;0,LOOKUP(M285,[1]Customer!$A:$A,[1]Customer!$V:$V),IF(N285&lt;&gt;0,LOOKUP(N285,[1]Supplier!$A:$A,[1]Supplier!$V:$V)))=FALSE,O285&lt;&gt;0),LOOKUP(O285,[1]Branch!$A:$A,[1]Branch!$V:$V),IF(M285&lt;&gt;0,LOOKUP(M285,[1]Customer!$A:$A,[1]Customer!$V:$V),IF(N285&lt;&gt;0,LOOKUP(N285,[1]Supplier!$A:$A,[1]Supplier!$V:$V))))),"")</f>
        <v>Darmawan</v>
      </c>
      <c r="S285" s="12">
        <f>IFERROR(SUMIF(CREF!A:A,PREF!A285,CREF!G:G),"")</f>
        <v>-150000</v>
      </c>
    </row>
    <row r="286" spans="1:19">
      <c r="A286" s="16">
        <v>285</v>
      </c>
      <c r="B286" s="17">
        <v>41401</v>
      </c>
      <c r="C286" s="16"/>
      <c r="D286" s="16"/>
      <c r="E286" s="16"/>
      <c r="F286" s="16"/>
      <c r="G286" s="16"/>
      <c r="H286" s="16"/>
      <c r="I286" s="16"/>
      <c r="J286" s="16"/>
      <c r="K286" s="16">
        <v>208</v>
      </c>
      <c r="L286" s="16"/>
      <c r="M286" s="16"/>
      <c r="N286" s="16"/>
      <c r="O286" s="16" t="s">
        <v>26</v>
      </c>
      <c r="P286" s="16"/>
      <c r="Q286" s="4" t="str">
        <f>IFERROR(IF(IF(AND(IF(M286&lt;&gt;0,LOOKUP(M286,[1]Customer!$A:$A,[1]Customer!$B:$B),IF(N286&lt;&gt;0,LOOKUP(N286,[1]Supplier!$A:$A,[1]Supplier!$B:$B)))=FALSE,O286&lt;&gt;0),LOOKUP(O286,[1]Branch!$A:$A,[1]Branch!$B:$B),IF(M286&lt;&gt;0,LOOKUP(M286,[1]Customer!$A:$A,[1]Customer!$B:$B),IF(N286&lt;&gt;0,LOOKUP(N286,[1]Supplier!$A:$A,[1]Supplier!$B:$B))))=FALSE,LOOKUP(P286,[1]Banking!$A:$A,[1]Banking!$B:$B),IF(AND(IF(M286&lt;&gt;0,LOOKUP(M286,[1]Customer!$A:$A,[1]Customer!$B:$B),IF(N286&lt;&gt;0,LOOKUP(N286,[1]Supplier!$A:$A,[1]Supplier!$B:$B)))=FALSE,O286&lt;&gt;0),LOOKUP(O286,[1]Branch!$A:$A,[1]Branch!$B:$B),IF(M286&lt;&gt;0,LOOKUP(M286,[1]Customer!$A:$A,[1]Customer!$B:$B),IF(N286&lt;&gt;0,LOOKUP(N286,[1]Supplier!$A:$A,[1]Supplier!$B:$B))))),"")</f>
        <v>Nathani Chemicals</v>
      </c>
      <c r="R286" s="4" t="str">
        <f>IFERROR(IF(IF(AND(IF(M286&lt;&gt;0,LOOKUP(M286,[1]Customer!$A:$A,[1]Customer!$V:$V),IF(N286&lt;&gt;0,LOOKUP(N286,[1]Supplier!$A:$A,[1]Supplier!$V:$V)))=FALSE,O286&lt;&gt;0),LOOKUP(O286,[1]Branch!$A:$A,[1]Branch!$V:$V),IF(M286&lt;&gt;0,LOOKUP(M286,[1]Customer!$A:$A,[1]Customer!$V:$V),IF(N286&lt;&gt;0,LOOKUP(N286,[1]Supplier!$A:$A,[1]Supplier!$V:$V))))=FALSE,LOOKUP(P286,[1]Banking!$A:$A,[1]Banking!$C:$C),IF(AND(IF(M286&lt;&gt;0,LOOKUP(M286,[1]Customer!$A:$A,[1]Customer!$V:$V),IF(N286&lt;&gt;0,LOOKUP(N286,[1]Supplier!$A:$A,[1]Supplier!$V:$V)))=FALSE,O286&lt;&gt;0),LOOKUP(O286,[1]Branch!$A:$A,[1]Branch!$V:$V),IF(M286&lt;&gt;0,LOOKUP(M286,[1]Customer!$A:$A,[1]Customer!$V:$V),IF(N286&lt;&gt;0,LOOKUP(N286,[1]Supplier!$A:$A,[1]Supplier!$V:$V))))),"")</f>
        <v>Darmawan</v>
      </c>
      <c r="S286" s="12">
        <f>IFERROR(SUMIF(CREF!A:A,PREF!A286,CREF!G:G),"")</f>
        <v>-7630</v>
      </c>
    </row>
    <row r="287" spans="1:19">
      <c r="A287" s="16">
        <v>286</v>
      </c>
      <c r="B287" s="17">
        <v>41401</v>
      </c>
      <c r="C287" s="16"/>
      <c r="D287" s="16"/>
      <c r="E287" s="16"/>
      <c r="F287" s="16"/>
      <c r="G287" s="16"/>
      <c r="H287" s="16"/>
      <c r="I287" s="16"/>
      <c r="J287" s="16"/>
      <c r="K287" s="16">
        <v>209</v>
      </c>
      <c r="L287" s="16"/>
      <c r="M287" s="16"/>
      <c r="N287" s="16"/>
      <c r="O287" s="16" t="s">
        <v>26</v>
      </c>
      <c r="P287" s="16"/>
      <c r="Q287" s="4" t="str">
        <f>IFERROR(IF(IF(AND(IF(M287&lt;&gt;0,LOOKUP(M287,[1]Customer!$A:$A,[1]Customer!$B:$B),IF(N287&lt;&gt;0,LOOKUP(N287,[1]Supplier!$A:$A,[1]Supplier!$B:$B)))=FALSE,O287&lt;&gt;0),LOOKUP(O287,[1]Branch!$A:$A,[1]Branch!$B:$B),IF(M287&lt;&gt;0,LOOKUP(M287,[1]Customer!$A:$A,[1]Customer!$B:$B),IF(N287&lt;&gt;0,LOOKUP(N287,[1]Supplier!$A:$A,[1]Supplier!$B:$B))))=FALSE,LOOKUP(P287,[1]Banking!$A:$A,[1]Banking!$B:$B),IF(AND(IF(M287&lt;&gt;0,LOOKUP(M287,[1]Customer!$A:$A,[1]Customer!$B:$B),IF(N287&lt;&gt;0,LOOKUP(N287,[1]Supplier!$A:$A,[1]Supplier!$B:$B)))=FALSE,O287&lt;&gt;0),LOOKUP(O287,[1]Branch!$A:$A,[1]Branch!$B:$B),IF(M287&lt;&gt;0,LOOKUP(M287,[1]Customer!$A:$A,[1]Customer!$B:$B),IF(N287&lt;&gt;0,LOOKUP(N287,[1]Supplier!$A:$A,[1]Supplier!$B:$B))))),"")</f>
        <v>Nathani Chemicals</v>
      </c>
      <c r="R287" s="4" t="str">
        <f>IFERROR(IF(IF(AND(IF(M287&lt;&gt;0,LOOKUP(M287,[1]Customer!$A:$A,[1]Customer!$V:$V),IF(N287&lt;&gt;0,LOOKUP(N287,[1]Supplier!$A:$A,[1]Supplier!$V:$V)))=FALSE,O287&lt;&gt;0),LOOKUP(O287,[1]Branch!$A:$A,[1]Branch!$V:$V),IF(M287&lt;&gt;0,LOOKUP(M287,[1]Customer!$A:$A,[1]Customer!$V:$V),IF(N287&lt;&gt;0,LOOKUP(N287,[1]Supplier!$A:$A,[1]Supplier!$V:$V))))=FALSE,LOOKUP(P287,[1]Banking!$A:$A,[1]Banking!$C:$C),IF(AND(IF(M287&lt;&gt;0,LOOKUP(M287,[1]Customer!$A:$A,[1]Customer!$V:$V),IF(N287&lt;&gt;0,LOOKUP(N287,[1]Supplier!$A:$A,[1]Supplier!$V:$V)))=FALSE,O287&lt;&gt;0),LOOKUP(O287,[1]Branch!$A:$A,[1]Branch!$V:$V),IF(M287&lt;&gt;0,LOOKUP(M287,[1]Customer!$A:$A,[1]Customer!$V:$V),IF(N287&lt;&gt;0,LOOKUP(N287,[1]Supplier!$A:$A,[1]Supplier!$V:$V))))),"")</f>
        <v>Darmawan</v>
      </c>
      <c r="S287" s="12">
        <f>IFERROR(SUMIF(CREF!A:A,PREF!A287,CREF!G:G),"")</f>
        <v>-10000</v>
      </c>
    </row>
    <row r="288" spans="1:19">
      <c r="A288" s="16">
        <v>287</v>
      </c>
      <c r="B288" s="17">
        <v>41402</v>
      </c>
      <c r="C288" s="16"/>
      <c r="D288" s="16"/>
      <c r="E288" s="16"/>
      <c r="F288" s="16"/>
      <c r="G288" s="16"/>
      <c r="H288" s="16"/>
      <c r="I288" s="16"/>
      <c r="J288" s="16"/>
      <c r="K288" s="16">
        <v>210</v>
      </c>
      <c r="L288" s="16"/>
      <c r="M288" s="16"/>
      <c r="N288" s="16"/>
      <c r="O288" s="16" t="s">
        <v>26</v>
      </c>
      <c r="P288" s="16"/>
      <c r="Q288" s="4" t="str">
        <f>IFERROR(IF(IF(AND(IF(M288&lt;&gt;0,LOOKUP(M288,[1]Customer!$A:$A,[1]Customer!$B:$B),IF(N288&lt;&gt;0,LOOKUP(N288,[1]Supplier!$A:$A,[1]Supplier!$B:$B)))=FALSE,O288&lt;&gt;0),LOOKUP(O288,[1]Branch!$A:$A,[1]Branch!$B:$B),IF(M288&lt;&gt;0,LOOKUP(M288,[1]Customer!$A:$A,[1]Customer!$B:$B),IF(N288&lt;&gt;0,LOOKUP(N288,[1]Supplier!$A:$A,[1]Supplier!$B:$B))))=FALSE,LOOKUP(P288,[1]Banking!$A:$A,[1]Banking!$B:$B),IF(AND(IF(M288&lt;&gt;0,LOOKUP(M288,[1]Customer!$A:$A,[1]Customer!$B:$B),IF(N288&lt;&gt;0,LOOKUP(N288,[1]Supplier!$A:$A,[1]Supplier!$B:$B)))=FALSE,O288&lt;&gt;0),LOOKUP(O288,[1]Branch!$A:$A,[1]Branch!$B:$B),IF(M288&lt;&gt;0,LOOKUP(M288,[1]Customer!$A:$A,[1]Customer!$B:$B),IF(N288&lt;&gt;0,LOOKUP(N288,[1]Supplier!$A:$A,[1]Supplier!$B:$B))))),"")</f>
        <v>Nathani Chemicals</v>
      </c>
      <c r="R288" s="4" t="str">
        <f>IFERROR(IF(IF(AND(IF(M288&lt;&gt;0,LOOKUP(M288,[1]Customer!$A:$A,[1]Customer!$V:$V),IF(N288&lt;&gt;0,LOOKUP(N288,[1]Supplier!$A:$A,[1]Supplier!$V:$V)))=FALSE,O288&lt;&gt;0),LOOKUP(O288,[1]Branch!$A:$A,[1]Branch!$V:$V),IF(M288&lt;&gt;0,LOOKUP(M288,[1]Customer!$A:$A,[1]Customer!$V:$V),IF(N288&lt;&gt;0,LOOKUP(N288,[1]Supplier!$A:$A,[1]Supplier!$V:$V))))=FALSE,LOOKUP(P288,[1]Banking!$A:$A,[1]Banking!$C:$C),IF(AND(IF(M288&lt;&gt;0,LOOKUP(M288,[1]Customer!$A:$A,[1]Customer!$V:$V),IF(N288&lt;&gt;0,LOOKUP(N288,[1]Supplier!$A:$A,[1]Supplier!$V:$V)))=FALSE,O288&lt;&gt;0),LOOKUP(O288,[1]Branch!$A:$A,[1]Branch!$V:$V),IF(M288&lt;&gt;0,LOOKUP(M288,[1]Customer!$A:$A,[1]Customer!$V:$V),IF(N288&lt;&gt;0,LOOKUP(N288,[1]Supplier!$A:$A,[1]Supplier!$V:$V))))),"")</f>
        <v>Darmawan</v>
      </c>
      <c r="S288" s="12">
        <f>IFERROR(SUMIF(CREF!A:A,PREF!A288,CREF!G:G),"")</f>
        <v>-250000</v>
      </c>
    </row>
    <row r="289" spans="1:19">
      <c r="A289" s="16">
        <v>288</v>
      </c>
      <c r="B289" s="17">
        <v>41404</v>
      </c>
      <c r="C289" s="16"/>
      <c r="D289" s="16"/>
      <c r="E289" s="16"/>
      <c r="F289" s="16"/>
      <c r="G289" s="16"/>
      <c r="H289" s="16"/>
      <c r="I289" s="16"/>
      <c r="J289" s="16"/>
      <c r="K289" s="16">
        <v>211</v>
      </c>
      <c r="L289" s="16"/>
      <c r="M289" s="16"/>
      <c r="N289" s="16" t="s">
        <v>589</v>
      </c>
      <c r="O289" s="16"/>
      <c r="P289" s="16"/>
      <c r="Q289" s="4" t="str">
        <f>IFERROR(IF(IF(AND(IF(M289&lt;&gt;0,LOOKUP(M289,[1]Customer!$A:$A,[1]Customer!$B:$B),IF(N289&lt;&gt;0,LOOKUP(N289,[1]Supplier!$A:$A,[1]Supplier!$B:$B)))=FALSE,O289&lt;&gt;0),LOOKUP(O289,[1]Branch!$A:$A,[1]Branch!$B:$B),IF(M289&lt;&gt;0,LOOKUP(M289,[1]Customer!$A:$A,[1]Customer!$B:$B),IF(N289&lt;&gt;0,LOOKUP(N289,[1]Supplier!$A:$A,[1]Supplier!$B:$B))))=FALSE,LOOKUP(P289,[1]Banking!$A:$A,[1]Banking!$B:$B),IF(AND(IF(M289&lt;&gt;0,LOOKUP(M289,[1]Customer!$A:$A,[1]Customer!$B:$B),IF(N289&lt;&gt;0,LOOKUP(N289,[1]Supplier!$A:$A,[1]Supplier!$B:$B)))=FALSE,O289&lt;&gt;0),LOOKUP(O289,[1]Branch!$A:$A,[1]Branch!$B:$B),IF(M289&lt;&gt;0,LOOKUP(M289,[1]Customer!$A:$A,[1]Customer!$B:$B),IF(N289&lt;&gt;0,LOOKUP(N289,[1]Supplier!$A:$A,[1]Supplier!$B:$B))))),"")</f>
        <v>Kas Negara</v>
      </c>
      <c r="R289" s="4" t="str">
        <f>IFERROR(IF(IF(AND(IF(M289&lt;&gt;0,LOOKUP(M289,[1]Customer!$A:$A,[1]Customer!$V:$V),IF(N289&lt;&gt;0,LOOKUP(N289,[1]Supplier!$A:$A,[1]Supplier!$V:$V)))=FALSE,O289&lt;&gt;0),LOOKUP(O289,[1]Branch!$A:$A,[1]Branch!$V:$V),IF(M289&lt;&gt;0,LOOKUP(M289,[1]Customer!$A:$A,[1]Customer!$V:$V),IF(N289&lt;&gt;0,LOOKUP(N289,[1]Supplier!$A:$A,[1]Supplier!$V:$V))))=FALSE,LOOKUP(P289,[1]Banking!$A:$A,[1]Banking!$C:$C),IF(AND(IF(M289&lt;&gt;0,LOOKUP(M289,[1]Customer!$A:$A,[1]Customer!$V:$V),IF(N289&lt;&gt;0,LOOKUP(N289,[1]Supplier!$A:$A,[1]Supplier!$V:$V)))=FALSE,O289&lt;&gt;0),LOOKUP(O289,[1]Branch!$A:$A,[1]Branch!$V:$V),IF(M289&lt;&gt;0,LOOKUP(M289,[1]Customer!$A:$A,[1]Customer!$V:$V),IF(N289&lt;&gt;0,LOOKUP(N289,[1]Supplier!$A:$A,[1]Supplier!$V:$V))))),"")</f>
        <v/>
      </c>
      <c r="S289" s="12">
        <f>IFERROR(SUMIF(CREF!A:A,PREF!A289,CREF!G:G),"")</f>
        <v>-26666667</v>
      </c>
    </row>
    <row r="290" spans="1:19">
      <c r="A290" s="16">
        <v>289</v>
      </c>
      <c r="B290" s="17">
        <v>41404</v>
      </c>
      <c r="C290" s="16"/>
      <c r="D290" s="16"/>
      <c r="E290" s="16"/>
      <c r="F290" s="16"/>
      <c r="G290" s="16"/>
      <c r="H290" s="16"/>
      <c r="I290" s="16"/>
      <c r="J290" s="16"/>
      <c r="K290" s="16">
        <v>212</v>
      </c>
      <c r="L290" s="16"/>
      <c r="M290" s="16"/>
      <c r="N290" s="16" t="s">
        <v>589</v>
      </c>
      <c r="O290" s="16"/>
      <c r="P290" s="16"/>
      <c r="Q290" s="4" t="str">
        <f>IFERROR(IF(IF(AND(IF(M290&lt;&gt;0,LOOKUP(M290,[1]Customer!$A:$A,[1]Customer!$B:$B),IF(N290&lt;&gt;0,LOOKUP(N290,[1]Supplier!$A:$A,[1]Supplier!$B:$B)))=FALSE,O290&lt;&gt;0),LOOKUP(O290,[1]Branch!$A:$A,[1]Branch!$B:$B),IF(M290&lt;&gt;0,LOOKUP(M290,[1]Customer!$A:$A,[1]Customer!$B:$B),IF(N290&lt;&gt;0,LOOKUP(N290,[1]Supplier!$A:$A,[1]Supplier!$B:$B))))=FALSE,LOOKUP(P290,[1]Banking!$A:$A,[1]Banking!$B:$B),IF(AND(IF(M290&lt;&gt;0,LOOKUP(M290,[1]Customer!$A:$A,[1]Customer!$B:$B),IF(N290&lt;&gt;0,LOOKUP(N290,[1]Supplier!$A:$A,[1]Supplier!$B:$B)))=FALSE,O290&lt;&gt;0),LOOKUP(O290,[1]Branch!$A:$A,[1]Branch!$B:$B),IF(M290&lt;&gt;0,LOOKUP(M290,[1]Customer!$A:$A,[1]Customer!$B:$B),IF(N290&lt;&gt;0,LOOKUP(N290,[1]Supplier!$A:$A,[1]Supplier!$B:$B))))),"")</f>
        <v>Kas Negara</v>
      </c>
      <c r="R290" s="4" t="str">
        <f>IFERROR(IF(IF(AND(IF(M290&lt;&gt;0,LOOKUP(M290,[1]Customer!$A:$A,[1]Customer!$V:$V),IF(N290&lt;&gt;0,LOOKUP(N290,[1]Supplier!$A:$A,[1]Supplier!$V:$V)))=FALSE,O290&lt;&gt;0),LOOKUP(O290,[1]Branch!$A:$A,[1]Branch!$V:$V),IF(M290&lt;&gt;0,LOOKUP(M290,[1]Customer!$A:$A,[1]Customer!$V:$V),IF(N290&lt;&gt;0,LOOKUP(N290,[1]Supplier!$A:$A,[1]Supplier!$V:$V))))=FALSE,LOOKUP(P290,[1]Banking!$A:$A,[1]Banking!$C:$C),IF(AND(IF(M290&lt;&gt;0,LOOKUP(M290,[1]Customer!$A:$A,[1]Customer!$V:$V),IF(N290&lt;&gt;0,LOOKUP(N290,[1]Supplier!$A:$A,[1]Supplier!$V:$V)))=FALSE,O290&lt;&gt;0),LOOKUP(O290,[1]Branch!$A:$A,[1]Branch!$V:$V),IF(M290&lt;&gt;0,LOOKUP(M290,[1]Customer!$A:$A,[1]Customer!$V:$V),IF(N290&lt;&gt;0,LOOKUP(N290,[1]Supplier!$A:$A,[1]Supplier!$V:$V))))),"")</f>
        <v/>
      </c>
      <c r="S290" s="12">
        <f>IFERROR(SUMIF(CREF!A:A,PREF!A290,CREF!G:G),"")</f>
        <v>-6124521</v>
      </c>
    </row>
    <row r="291" spans="1:19">
      <c r="A291" s="16">
        <v>290</v>
      </c>
      <c r="B291" s="17">
        <v>41404</v>
      </c>
      <c r="C291" s="16"/>
      <c r="D291" s="16"/>
      <c r="E291" s="16"/>
      <c r="F291" s="16"/>
      <c r="G291" s="16"/>
      <c r="H291" s="16"/>
      <c r="I291" s="16"/>
      <c r="J291" s="16"/>
      <c r="K291" s="16">
        <v>213</v>
      </c>
      <c r="L291" s="16"/>
      <c r="M291" s="16"/>
      <c r="N291" s="16"/>
      <c r="O291" s="16" t="s">
        <v>26</v>
      </c>
      <c r="P291" s="16"/>
      <c r="Q291" s="4" t="str">
        <f>IFERROR(IF(IF(AND(IF(M291&lt;&gt;0,LOOKUP(M291,[1]Customer!$A:$A,[1]Customer!$B:$B),IF(N291&lt;&gt;0,LOOKUP(N291,[1]Supplier!$A:$A,[1]Supplier!$B:$B)))=FALSE,O291&lt;&gt;0),LOOKUP(O291,[1]Branch!$A:$A,[1]Branch!$B:$B),IF(M291&lt;&gt;0,LOOKUP(M291,[1]Customer!$A:$A,[1]Customer!$B:$B),IF(N291&lt;&gt;0,LOOKUP(N291,[1]Supplier!$A:$A,[1]Supplier!$B:$B))))=FALSE,LOOKUP(P291,[1]Banking!$A:$A,[1]Banking!$B:$B),IF(AND(IF(M291&lt;&gt;0,LOOKUP(M291,[1]Customer!$A:$A,[1]Customer!$B:$B),IF(N291&lt;&gt;0,LOOKUP(N291,[1]Supplier!$A:$A,[1]Supplier!$B:$B)))=FALSE,O291&lt;&gt;0),LOOKUP(O291,[1]Branch!$A:$A,[1]Branch!$B:$B),IF(M291&lt;&gt;0,LOOKUP(M291,[1]Customer!$A:$A,[1]Customer!$B:$B),IF(N291&lt;&gt;0,LOOKUP(N291,[1]Supplier!$A:$A,[1]Supplier!$B:$B))))),"")</f>
        <v>Nathani Chemicals</v>
      </c>
      <c r="R291" s="4" t="str">
        <f>IFERROR(IF(IF(AND(IF(M291&lt;&gt;0,LOOKUP(M291,[1]Customer!$A:$A,[1]Customer!$V:$V),IF(N291&lt;&gt;0,LOOKUP(N291,[1]Supplier!$A:$A,[1]Supplier!$V:$V)))=FALSE,O291&lt;&gt;0),LOOKUP(O291,[1]Branch!$A:$A,[1]Branch!$V:$V),IF(M291&lt;&gt;0,LOOKUP(M291,[1]Customer!$A:$A,[1]Customer!$V:$V),IF(N291&lt;&gt;0,LOOKUP(N291,[1]Supplier!$A:$A,[1]Supplier!$V:$V))))=FALSE,LOOKUP(P291,[1]Banking!$A:$A,[1]Banking!$C:$C),IF(AND(IF(M291&lt;&gt;0,LOOKUP(M291,[1]Customer!$A:$A,[1]Customer!$V:$V),IF(N291&lt;&gt;0,LOOKUP(N291,[1]Supplier!$A:$A,[1]Supplier!$V:$V)))=FALSE,O291&lt;&gt;0),LOOKUP(O291,[1]Branch!$A:$A,[1]Branch!$V:$V),IF(M291&lt;&gt;0,LOOKUP(M291,[1]Customer!$A:$A,[1]Customer!$V:$V),IF(N291&lt;&gt;0,LOOKUP(N291,[1]Supplier!$A:$A,[1]Supplier!$V:$V))))),"")</f>
        <v>Darmawan</v>
      </c>
      <c r="S291" s="12">
        <f>IFERROR(SUMIF(CREF!A:A,PREF!A291,CREF!G:G),"")</f>
        <v>-90000</v>
      </c>
    </row>
    <row r="292" spans="1:19">
      <c r="A292" s="16">
        <v>291</v>
      </c>
      <c r="B292" s="17">
        <v>41407</v>
      </c>
      <c r="C292" s="16"/>
      <c r="D292" s="16"/>
      <c r="E292" s="16"/>
      <c r="F292" s="16"/>
      <c r="G292" s="16"/>
      <c r="H292" s="16"/>
      <c r="I292" s="16"/>
      <c r="J292" s="16"/>
      <c r="K292" s="16">
        <v>214</v>
      </c>
      <c r="L292" s="16"/>
      <c r="M292" s="16"/>
      <c r="N292" s="16"/>
      <c r="O292" s="16" t="s">
        <v>26</v>
      </c>
      <c r="P292" s="16"/>
      <c r="Q292" s="4" t="str">
        <f>IFERROR(IF(IF(AND(IF(M292&lt;&gt;0,LOOKUP(M292,[1]Customer!$A:$A,[1]Customer!$B:$B),IF(N292&lt;&gt;0,LOOKUP(N292,[1]Supplier!$A:$A,[1]Supplier!$B:$B)))=FALSE,O292&lt;&gt;0),LOOKUP(O292,[1]Branch!$A:$A,[1]Branch!$B:$B),IF(M292&lt;&gt;0,LOOKUP(M292,[1]Customer!$A:$A,[1]Customer!$B:$B),IF(N292&lt;&gt;0,LOOKUP(N292,[1]Supplier!$A:$A,[1]Supplier!$B:$B))))=FALSE,LOOKUP(P292,[1]Banking!$A:$A,[1]Banking!$B:$B),IF(AND(IF(M292&lt;&gt;0,LOOKUP(M292,[1]Customer!$A:$A,[1]Customer!$B:$B),IF(N292&lt;&gt;0,LOOKUP(N292,[1]Supplier!$A:$A,[1]Supplier!$B:$B)))=FALSE,O292&lt;&gt;0),LOOKUP(O292,[1]Branch!$A:$A,[1]Branch!$B:$B),IF(M292&lt;&gt;0,LOOKUP(M292,[1]Customer!$A:$A,[1]Customer!$B:$B),IF(N292&lt;&gt;0,LOOKUP(N292,[1]Supplier!$A:$A,[1]Supplier!$B:$B))))),"")</f>
        <v>Nathani Chemicals</v>
      </c>
      <c r="R292" s="4" t="str">
        <f>IFERROR(IF(IF(AND(IF(M292&lt;&gt;0,LOOKUP(M292,[1]Customer!$A:$A,[1]Customer!$V:$V),IF(N292&lt;&gt;0,LOOKUP(N292,[1]Supplier!$A:$A,[1]Supplier!$V:$V)))=FALSE,O292&lt;&gt;0),LOOKUP(O292,[1]Branch!$A:$A,[1]Branch!$V:$V),IF(M292&lt;&gt;0,LOOKUP(M292,[1]Customer!$A:$A,[1]Customer!$V:$V),IF(N292&lt;&gt;0,LOOKUP(N292,[1]Supplier!$A:$A,[1]Supplier!$V:$V))))=FALSE,LOOKUP(P292,[1]Banking!$A:$A,[1]Banking!$C:$C),IF(AND(IF(M292&lt;&gt;0,LOOKUP(M292,[1]Customer!$A:$A,[1]Customer!$V:$V),IF(N292&lt;&gt;0,LOOKUP(N292,[1]Supplier!$A:$A,[1]Supplier!$V:$V)))=FALSE,O292&lt;&gt;0),LOOKUP(O292,[1]Branch!$A:$A,[1]Branch!$V:$V),IF(M292&lt;&gt;0,LOOKUP(M292,[1]Customer!$A:$A,[1]Customer!$V:$V),IF(N292&lt;&gt;0,LOOKUP(N292,[1]Supplier!$A:$A,[1]Supplier!$V:$V))))),"")</f>
        <v>Darmawan</v>
      </c>
      <c r="S292" s="12">
        <f>IFERROR(SUMIF(CREF!A:A,PREF!A292,CREF!G:G),"")</f>
        <v>-500000</v>
      </c>
    </row>
    <row r="293" spans="1:19">
      <c r="A293" s="16">
        <v>292</v>
      </c>
      <c r="B293" s="17">
        <v>41407</v>
      </c>
      <c r="C293" s="16"/>
      <c r="D293" s="16"/>
      <c r="E293" s="16"/>
      <c r="F293" s="16"/>
      <c r="G293" s="16"/>
      <c r="H293" s="16"/>
      <c r="I293" s="16"/>
      <c r="J293" s="16"/>
      <c r="K293" s="16">
        <v>215</v>
      </c>
      <c r="L293" s="16"/>
      <c r="M293" s="16"/>
      <c r="N293" s="16"/>
      <c r="O293" s="16"/>
      <c r="P293" s="16" t="s">
        <v>35</v>
      </c>
      <c r="Q293" s="4" t="str">
        <f>IFERROR(IF(IF(AND(IF(M293&lt;&gt;0,LOOKUP(M293,[1]Customer!$A:$A,[1]Customer!$B:$B),IF(N293&lt;&gt;0,LOOKUP(N293,[1]Supplier!$A:$A,[1]Supplier!$B:$B)))=FALSE,O293&lt;&gt;0),LOOKUP(O293,[1]Branch!$A:$A,[1]Branch!$B:$B),IF(M293&lt;&gt;0,LOOKUP(M293,[1]Customer!$A:$A,[1]Customer!$B:$B),IF(N293&lt;&gt;0,LOOKUP(N293,[1]Supplier!$A:$A,[1]Supplier!$B:$B))))=FALSE,LOOKUP(P293,[1]Banking!$A:$A,[1]Banking!$B:$B),IF(AND(IF(M293&lt;&gt;0,LOOKUP(M293,[1]Customer!$A:$A,[1]Customer!$B:$B),IF(N293&lt;&gt;0,LOOKUP(N293,[1]Supplier!$A:$A,[1]Supplier!$B:$B)))=FALSE,O293&lt;&gt;0),LOOKUP(O293,[1]Branch!$A:$A,[1]Branch!$B:$B),IF(M293&lt;&gt;0,LOOKUP(M293,[1]Customer!$A:$A,[1]Customer!$B:$B),IF(N293&lt;&gt;0,LOOKUP(N293,[1]Supplier!$A:$A,[1]Supplier!$B:$B))))),"")</f>
        <v>Kas Kecil Nathani Chemicals</v>
      </c>
      <c r="R293" s="4">
        <f>IFERROR(IF(IF(AND(IF(M293&lt;&gt;0,LOOKUP(M293,[1]Customer!$A:$A,[1]Customer!$V:$V),IF(N293&lt;&gt;0,LOOKUP(N293,[1]Supplier!$A:$A,[1]Supplier!$V:$V)))=FALSE,O293&lt;&gt;0),LOOKUP(O293,[1]Branch!$A:$A,[1]Branch!$V:$V),IF(M293&lt;&gt;0,LOOKUP(M293,[1]Customer!$A:$A,[1]Customer!$V:$V),IF(N293&lt;&gt;0,LOOKUP(N293,[1]Supplier!$A:$A,[1]Supplier!$V:$V))))=FALSE,LOOKUP(P293,[1]Banking!$A:$A,[1]Banking!$C:$C),IF(AND(IF(M293&lt;&gt;0,LOOKUP(M293,[1]Customer!$A:$A,[1]Customer!$V:$V),IF(N293&lt;&gt;0,LOOKUP(N293,[1]Supplier!$A:$A,[1]Supplier!$V:$V)))=FALSE,O293&lt;&gt;0),LOOKUP(O293,[1]Branch!$A:$A,[1]Branch!$V:$V),IF(M293&lt;&gt;0,LOOKUP(M293,[1]Customer!$A:$A,[1]Customer!$V:$V),IF(N293&lt;&gt;0,LOOKUP(N293,[1]Supplier!$A:$A,[1]Supplier!$V:$V))))),"")</f>
        <v>0</v>
      </c>
      <c r="S293" s="12">
        <f>IFERROR(SUMIF(CREF!A:A,PREF!A293,CREF!G:G),"")</f>
        <v>-2841130</v>
      </c>
    </row>
    <row r="294" spans="1:19">
      <c r="A294" s="16">
        <v>293</v>
      </c>
      <c r="B294" s="17">
        <v>41407</v>
      </c>
      <c r="C294" s="16"/>
      <c r="D294" s="16"/>
      <c r="E294" s="16"/>
      <c r="F294" s="16"/>
      <c r="G294" s="16"/>
      <c r="H294" s="16"/>
      <c r="I294" s="16"/>
      <c r="J294" s="16">
        <v>70</v>
      </c>
      <c r="K294" s="16"/>
      <c r="L294" s="16"/>
      <c r="M294" s="16"/>
      <c r="N294" s="16"/>
      <c r="O294" s="16"/>
      <c r="P294" s="16" t="s">
        <v>36</v>
      </c>
      <c r="Q294" s="4" t="str">
        <f>IFERROR(IF(IF(AND(IF(M294&lt;&gt;0,LOOKUP(M294,[1]Customer!$A:$A,[1]Customer!$B:$B),IF(N294&lt;&gt;0,LOOKUP(N294,[1]Supplier!$A:$A,[1]Supplier!$B:$B)))=FALSE,O294&lt;&gt;0),LOOKUP(O294,[1]Branch!$A:$A,[1]Branch!$B:$B),IF(M294&lt;&gt;0,LOOKUP(M294,[1]Customer!$A:$A,[1]Customer!$B:$B),IF(N294&lt;&gt;0,LOOKUP(N294,[1]Supplier!$A:$A,[1]Supplier!$B:$B))))=FALSE,LOOKUP(P294,[1]Banking!$A:$A,[1]Banking!$B:$B),IF(AND(IF(M294&lt;&gt;0,LOOKUP(M294,[1]Customer!$A:$A,[1]Customer!$B:$B),IF(N294&lt;&gt;0,LOOKUP(N294,[1]Supplier!$A:$A,[1]Supplier!$B:$B)))=FALSE,O294&lt;&gt;0),LOOKUP(O294,[1]Branch!$A:$A,[1]Branch!$B:$B),IF(M294&lt;&gt;0,LOOKUP(M294,[1]Customer!$A:$A,[1]Customer!$B:$B),IF(N294&lt;&gt;0,LOOKUP(N294,[1]Supplier!$A:$A,[1]Supplier!$B:$B))))),"")</f>
        <v>Kas Bank BCA 7580701838</v>
      </c>
      <c r="R294" s="4">
        <f>IFERROR(IF(IF(AND(IF(M294&lt;&gt;0,LOOKUP(M294,[1]Customer!$A:$A,[1]Customer!$V:$V),IF(N294&lt;&gt;0,LOOKUP(N294,[1]Supplier!$A:$A,[1]Supplier!$V:$V)))=FALSE,O294&lt;&gt;0),LOOKUP(O294,[1]Branch!$A:$A,[1]Branch!$V:$V),IF(M294&lt;&gt;0,LOOKUP(M294,[1]Customer!$A:$A,[1]Customer!$V:$V),IF(N294&lt;&gt;0,LOOKUP(N294,[1]Supplier!$A:$A,[1]Supplier!$V:$V))))=FALSE,LOOKUP(P294,[1]Banking!$A:$A,[1]Banking!$C:$C),IF(AND(IF(M294&lt;&gt;0,LOOKUP(M294,[1]Customer!$A:$A,[1]Customer!$V:$V),IF(N294&lt;&gt;0,LOOKUP(N294,[1]Supplier!$A:$A,[1]Supplier!$V:$V)))=FALSE,O294&lt;&gt;0),LOOKUP(O294,[1]Branch!$A:$A,[1]Branch!$V:$V),IF(M294&lt;&gt;0,LOOKUP(M294,[1]Customer!$A:$A,[1]Customer!$V:$V),IF(N294&lt;&gt;0,LOOKUP(N294,[1]Supplier!$A:$A,[1]Supplier!$V:$V))))),"")</f>
        <v>0</v>
      </c>
      <c r="S294" s="12">
        <f>IFERROR(SUMIF(CREF!A:A,PREF!A294,CREF!G:G),"")</f>
        <v>2841130</v>
      </c>
    </row>
    <row r="295" spans="1:19">
      <c r="A295" s="16">
        <v>294</v>
      </c>
      <c r="B295" s="17">
        <v>41407</v>
      </c>
      <c r="C295" s="16"/>
      <c r="D295" s="16"/>
      <c r="E295" s="16"/>
      <c r="F295" s="16"/>
      <c r="G295" s="16"/>
      <c r="H295" s="16"/>
      <c r="I295" s="16"/>
      <c r="J295" s="16"/>
      <c r="K295" s="16">
        <v>216</v>
      </c>
      <c r="L295" s="16"/>
      <c r="M295" s="16"/>
      <c r="N295" s="16"/>
      <c r="O295" s="16" t="s">
        <v>26</v>
      </c>
      <c r="P295" s="16"/>
      <c r="Q295" s="4" t="str">
        <f>IFERROR(IF(IF(AND(IF(M295&lt;&gt;0,LOOKUP(M295,[1]Customer!$A:$A,[1]Customer!$B:$B),IF(N295&lt;&gt;0,LOOKUP(N295,[1]Supplier!$A:$A,[1]Supplier!$B:$B)))=FALSE,O295&lt;&gt;0),LOOKUP(O295,[1]Branch!$A:$A,[1]Branch!$B:$B),IF(M295&lt;&gt;0,LOOKUP(M295,[1]Customer!$A:$A,[1]Customer!$B:$B),IF(N295&lt;&gt;0,LOOKUP(N295,[1]Supplier!$A:$A,[1]Supplier!$B:$B))))=FALSE,LOOKUP(P295,[1]Banking!$A:$A,[1]Banking!$B:$B),IF(AND(IF(M295&lt;&gt;0,LOOKUP(M295,[1]Customer!$A:$A,[1]Customer!$B:$B),IF(N295&lt;&gt;0,LOOKUP(N295,[1]Supplier!$A:$A,[1]Supplier!$B:$B)))=FALSE,O295&lt;&gt;0),LOOKUP(O295,[1]Branch!$A:$A,[1]Branch!$B:$B),IF(M295&lt;&gt;0,LOOKUP(M295,[1]Customer!$A:$A,[1]Customer!$B:$B),IF(N295&lt;&gt;0,LOOKUP(N295,[1]Supplier!$A:$A,[1]Supplier!$B:$B))))),"")</f>
        <v>Nathani Chemicals</v>
      </c>
      <c r="R295" s="4" t="str">
        <f>IFERROR(IF(IF(AND(IF(M295&lt;&gt;0,LOOKUP(M295,[1]Customer!$A:$A,[1]Customer!$V:$V),IF(N295&lt;&gt;0,LOOKUP(N295,[1]Supplier!$A:$A,[1]Supplier!$V:$V)))=FALSE,O295&lt;&gt;0),LOOKUP(O295,[1]Branch!$A:$A,[1]Branch!$V:$V),IF(M295&lt;&gt;0,LOOKUP(M295,[1]Customer!$A:$A,[1]Customer!$V:$V),IF(N295&lt;&gt;0,LOOKUP(N295,[1]Supplier!$A:$A,[1]Supplier!$V:$V))))=FALSE,LOOKUP(P295,[1]Banking!$A:$A,[1]Banking!$C:$C),IF(AND(IF(M295&lt;&gt;0,LOOKUP(M295,[1]Customer!$A:$A,[1]Customer!$V:$V),IF(N295&lt;&gt;0,LOOKUP(N295,[1]Supplier!$A:$A,[1]Supplier!$V:$V)))=FALSE,O295&lt;&gt;0),LOOKUP(O295,[1]Branch!$A:$A,[1]Branch!$V:$V),IF(M295&lt;&gt;0,LOOKUP(M295,[1]Customer!$A:$A,[1]Customer!$V:$V),IF(N295&lt;&gt;0,LOOKUP(N295,[1]Supplier!$A:$A,[1]Supplier!$V:$V))))),"")</f>
        <v>Darmawan</v>
      </c>
      <c r="S295" s="12">
        <f>IFERROR(SUMIF(CREF!A:A,PREF!A295,CREF!G:G),"")</f>
        <v>-1990000</v>
      </c>
    </row>
    <row r="296" spans="1:19">
      <c r="A296" s="16">
        <v>295</v>
      </c>
      <c r="B296" s="17">
        <v>41407</v>
      </c>
      <c r="C296" s="16"/>
      <c r="D296" s="16"/>
      <c r="E296" s="16"/>
      <c r="F296" s="16"/>
      <c r="G296" s="16"/>
      <c r="H296" s="16"/>
      <c r="I296" s="16"/>
      <c r="J296" s="16"/>
      <c r="K296" s="16">
        <v>217</v>
      </c>
      <c r="L296" s="16"/>
      <c r="M296" s="16"/>
      <c r="N296" s="16"/>
      <c r="O296" s="16" t="s">
        <v>26</v>
      </c>
      <c r="P296" s="16"/>
      <c r="Q296" s="4" t="str">
        <f>IFERROR(IF(IF(AND(IF(M296&lt;&gt;0,LOOKUP(M296,[1]Customer!$A:$A,[1]Customer!$B:$B),IF(N296&lt;&gt;0,LOOKUP(N296,[1]Supplier!$A:$A,[1]Supplier!$B:$B)))=FALSE,O296&lt;&gt;0),LOOKUP(O296,[1]Branch!$A:$A,[1]Branch!$B:$B),IF(M296&lt;&gt;0,LOOKUP(M296,[1]Customer!$A:$A,[1]Customer!$B:$B),IF(N296&lt;&gt;0,LOOKUP(N296,[1]Supplier!$A:$A,[1]Supplier!$B:$B))))=FALSE,LOOKUP(P296,[1]Banking!$A:$A,[1]Banking!$B:$B),IF(AND(IF(M296&lt;&gt;0,LOOKUP(M296,[1]Customer!$A:$A,[1]Customer!$B:$B),IF(N296&lt;&gt;0,LOOKUP(N296,[1]Supplier!$A:$A,[1]Supplier!$B:$B)))=FALSE,O296&lt;&gt;0),LOOKUP(O296,[1]Branch!$A:$A,[1]Branch!$B:$B),IF(M296&lt;&gt;0,LOOKUP(M296,[1]Customer!$A:$A,[1]Customer!$B:$B),IF(N296&lt;&gt;0,LOOKUP(N296,[1]Supplier!$A:$A,[1]Supplier!$B:$B))))),"")</f>
        <v>Nathani Chemicals</v>
      </c>
      <c r="R296" s="4" t="str">
        <f>IFERROR(IF(IF(AND(IF(M296&lt;&gt;0,LOOKUP(M296,[1]Customer!$A:$A,[1]Customer!$V:$V),IF(N296&lt;&gt;0,LOOKUP(N296,[1]Supplier!$A:$A,[1]Supplier!$V:$V)))=FALSE,O296&lt;&gt;0),LOOKUP(O296,[1]Branch!$A:$A,[1]Branch!$V:$V),IF(M296&lt;&gt;0,LOOKUP(M296,[1]Customer!$A:$A,[1]Customer!$V:$V),IF(N296&lt;&gt;0,LOOKUP(N296,[1]Supplier!$A:$A,[1]Supplier!$V:$V))))=FALSE,LOOKUP(P296,[1]Banking!$A:$A,[1]Banking!$C:$C),IF(AND(IF(M296&lt;&gt;0,LOOKUP(M296,[1]Customer!$A:$A,[1]Customer!$V:$V),IF(N296&lt;&gt;0,LOOKUP(N296,[1]Supplier!$A:$A,[1]Supplier!$V:$V)))=FALSE,O296&lt;&gt;0),LOOKUP(O296,[1]Branch!$A:$A,[1]Branch!$V:$V),IF(M296&lt;&gt;0,LOOKUP(M296,[1]Customer!$A:$A,[1]Customer!$V:$V),IF(N296&lt;&gt;0,LOOKUP(N296,[1]Supplier!$A:$A,[1]Supplier!$V:$V))))),"")</f>
        <v>Darmawan</v>
      </c>
      <c r="S296" s="12">
        <f>IFERROR(SUMIF(CREF!A:A,PREF!A296,CREF!G:G),"")</f>
        <v>-90000</v>
      </c>
    </row>
    <row r="297" spans="1:19">
      <c r="A297" s="16">
        <v>296</v>
      </c>
      <c r="B297" s="17">
        <v>41407</v>
      </c>
      <c r="C297" s="16"/>
      <c r="D297" s="16"/>
      <c r="E297" s="16"/>
      <c r="F297" s="16"/>
      <c r="G297" s="16"/>
      <c r="H297" s="16"/>
      <c r="I297" s="16"/>
      <c r="J297" s="16"/>
      <c r="K297" s="16">
        <v>218</v>
      </c>
      <c r="L297" s="16"/>
      <c r="M297" s="16"/>
      <c r="N297" s="16"/>
      <c r="O297" s="16" t="s">
        <v>26</v>
      </c>
      <c r="P297" s="16"/>
      <c r="Q297" s="4" t="str">
        <f>IFERROR(IF(IF(AND(IF(M297&lt;&gt;0,LOOKUP(M297,[1]Customer!$A:$A,[1]Customer!$B:$B),IF(N297&lt;&gt;0,LOOKUP(N297,[1]Supplier!$A:$A,[1]Supplier!$B:$B)))=FALSE,O297&lt;&gt;0),LOOKUP(O297,[1]Branch!$A:$A,[1]Branch!$B:$B),IF(M297&lt;&gt;0,LOOKUP(M297,[1]Customer!$A:$A,[1]Customer!$B:$B),IF(N297&lt;&gt;0,LOOKUP(N297,[1]Supplier!$A:$A,[1]Supplier!$B:$B))))=FALSE,LOOKUP(P297,[1]Banking!$A:$A,[1]Banking!$B:$B),IF(AND(IF(M297&lt;&gt;0,LOOKUP(M297,[1]Customer!$A:$A,[1]Customer!$B:$B),IF(N297&lt;&gt;0,LOOKUP(N297,[1]Supplier!$A:$A,[1]Supplier!$B:$B)))=FALSE,O297&lt;&gt;0),LOOKUP(O297,[1]Branch!$A:$A,[1]Branch!$B:$B),IF(M297&lt;&gt;0,LOOKUP(M297,[1]Customer!$A:$A,[1]Customer!$B:$B),IF(N297&lt;&gt;0,LOOKUP(N297,[1]Supplier!$A:$A,[1]Supplier!$B:$B))))),"")</f>
        <v>Nathani Chemicals</v>
      </c>
      <c r="R297" s="4" t="str">
        <f>IFERROR(IF(IF(AND(IF(M297&lt;&gt;0,LOOKUP(M297,[1]Customer!$A:$A,[1]Customer!$V:$V),IF(N297&lt;&gt;0,LOOKUP(N297,[1]Supplier!$A:$A,[1]Supplier!$V:$V)))=FALSE,O297&lt;&gt;0),LOOKUP(O297,[1]Branch!$A:$A,[1]Branch!$V:$V),IF(M297&lt;&gt;0,LOOKUP(M297,[1]Customer!$A:$A,[1]Customer!$V:$V),IF(N297&lt;&gt;0,LOOKUP(N297,[1]Supplier!$A:$A,[1]Supplier!$V:$V))))=FALSE,LOOKUP(P297,[1]Banking!$A:$A,[1]Banking!$C:$C),IF(AND(IF(M297&lt;&gt;0,LOOKUP(M297,[1]Customer!$A:$A,[1]Customer!$V:$V),IF(N297&lt;&gt;0,LOOKUP(N297,[1]Supplier!$A:$A,[1]Supplier!$V:$V)))=FALSE,O297&lt;&gt;0),LOOKUP(O297,[1]Branch!$A:$A,[1]Branch!$V:$V),IF(M297&lt;&gt;0,LOOKUP(M297,[1]Customer!$A:$A,[1]Customer!$V:$V),IF(N297&lt;&gt;0,LOOKUP(N297,[1]Supplier!$A:$A,[1]Supplier!$V:$V))))),"")</f>
        <v>Darmawan</v>
      </c>
      <c r="S297" s="12">
        <f>IFERROR(SUMIF(CREF!A:A,PREF!A297,CREF!G:G),"")</f>
        <v>-520000</v>
      </c>
    </row>
    <row r="298" spans="1:19">
      <c r="A298" s="16">
        <v>297</v>
      </c>
      <c r="B298" s="17">
        <v>41408</v>
      </c>
      <c r="C298" s="16"/>
      <c r="D298" s="16"/>
      <c r="E298" s="16"/>
      <c r="F298" s="16"/>
      <c r="G298" s="16"/>
      <c r="H298" s="16"/>
      <c r="I298" s="16"/>
      <c r="J298" s="16"/>
      <c r="K298" s="16">
        <v>219</v>
      </c>
      <c r="L298" s="16"/>
      <c r="M298" s="16"/>
      <c r="N298" s="16"/>
      <c r="O298" s="16" t="s">
        <v>26</v>
      </c>
      <c r="P298" s="16"/>
      <c r="Q298" s="4" t="str">
        <f>IFERROR(IF(IF(AND(IF(M298&lt;&gt;0,LOOKUP(M298,[1]Customer!$A:$A,[1]Customer!$B:$B),IF(N298&lt;&gt;0,LOOKUP(N298,[1]Supplier!$A:$A,[1]Supplier!$B:$B)))=FALSE,O298&lt;&gt;0),LOOKUP(O298,[1]Branch!$A:$A,[1]Branch!$B:$B),IF(M298&lt;&gt;0,LOOKUP(M298,[1]Customer!$A:$A,[1]Customer!$B:$B),IF(N298&lt;&gt;0,LOOKUP(N298,[1]Supplier!$A:$A,[1]Supplier!$B:$B))))=FALSE,LOOKUP(P298,[1]Banking!$A:$A,[1]Banking!$B:$B),IF(AND(IF(M298&lt;&gt;0,LOOKUP(M298,[1]Customer!$A:$A,[1]Customer!$B:$B),IF(N298&lt;&gt;0,LOOKUP(N298,[1]Supplier!$A:$A,[1]Supplier!$B:$B)))=FALSE,O298&lt;&gt;0),LOOKUP(O298,[1]Branch!$A:$A,[1]Branch!$B:$B),IF(M298&lt;&gt;0,LOOKUP(M298,[1]Customer!$A:$A,[1]Customer!$B:$B),IF(N298&lt;&gt;0,LOOKUP(N298,[1]Supplier!$A:$A,[1]Supplier!$B:$B))))),"")</f>
        <v>Nathani Chemicals</v>
      </c>
      <c r="R298" s="4" t="str">
        <f>IFERROR(IF(IF(AND(IF(M298&lt;&gt;0,LOOKUP(M298,[1]Customer!$A:$A,[1]Customer!$V:$V),IF(N298&lt;&gt;0,LOOKUP(N298,[1]Supplier!$A:$A,[1]Supplier!$V:$V)))=FALSE,O298&lt;&gt;0),LOOKUP(O298,[1]Branch!$A:$A,[1]Branch!$V:$V),IF(M298&lt;&gt;0,LOOKUP(M298,[1]Customer!$A:$A,[1]Customer!$V:$V),IF(N298&lt;&gt;0,LOOKUP(N298,[1]Supplier!$A:$A,[1]Supplier!$V:$V))))=FALSE,LOOKUP(P298,[1]Banking!$A:$A,[1]Banking!$C:$C),IF(AND(IF(M298&lt;&gt;0,LOOKUP(M298,[1]Customer!$A:$A,[1]Customer!$V:$V),IF(N298&lt;&gt;0,LOOKUP(N298,[1]Supplier!$A:$A,[1]Supplier!$V:$V)))=FALSE,O298&lt;&gt;0),LOOKUP(O298,[1]Branch!$A:$A,[1]Branch!$V:$V),IF(M298&lt;&gt;0,LOOKUP(M298,[1]Customer!$A:$A,[1]Customer!$V:$V),IF(N298&lt;&gt;0,LOOKUP(N298,[1]Supplier!$A:$A,[1]Supplier!$V:$V))))),"")</f>
        <v>Darmawan</v>
      </c>
      <c r="S298" s="12">
        <f>IFERROR(SUMIF(CREF!A:A,PREF!A298,CREF!G:G),"")</f>
        <v>-20000</v>
      </c>
    </row>
    <row r="299" spans="1:19">
      <c r="A299" s="16">
        <v>298</v>
      </c>
      <c r="B299" s="17">
        <v>41409</v>
      </c>
      <c r="C299" s="16"/>
      <c r="D299" s="16"/>
      <c r="E299" s="16"/>
      <c r="F299" s="16"/>
      <c r="G299" s="16"/>
      <c r="H299" s="16"/>
      <c r="I299" s="16"/>
      <c r="J299" s="16"/>
      <c r="K299" s="16">
        <v>220</v>
      </c>
      <c r="L299" s="16"/>
      <c r="M299" s="16"/>
      <c r="N299" s="16"/>
      <c r="O299" s="16" t="s">
        <v>26</v>
      </c>
      <c r="P299" s="16"/>
      <c r="Q299" s="4" t="str">
        <f>IFERROR(IF(IF(AND(IF(M299&lt;&gt;0,LOOKUP(M299,[1]Customer!$A:$A,[1]Customer!$B:$B),IF(N299&lt;&gt;0,LOOKUP(N299,[1]Supplier!$A:$A,[1]Supplier!$B:$B)))=FALSE,O299&lt;&gt;0),LOOKUP(O299,[1]Branch!$A:$A,[1]Branch!$B:$B),IF(M299&lt;&gt;0,LOOKUP(M299,[1]Customer!$A:$A,[1]Customer!$B:$B),IF(N299&lt;&gt;0,LOOKUP(N299,[1]Supplier!$A:$A,[1]Supplier!$B:$B))))=FALSE,LOOKUP(P299,[1]Banking!$A:$A,[1]Banking!$B:$B),IF(AND(IF(M299&lt;&gt;0,LOOKUP(M299,[1]Customer!$A:$A,[1]Customer!$B:$B),IF(N299&lt;&gt;0,LOOKUP(N299,[1]Supplier!$A:$A,[1]Supplier!$B:$B)))=FALSE,O299&lt;&gt;0),LOOKUP(O299,[1]Branch!$A:$A,[1]Branch!$B:$B),IF(M299&lt;&gt;0,LOOKUP(M299,[1]Customer!$A:$A,[1]Customer!$B:$B),IF(N299&lt;&gt;0,LOOKUP(N299,[1]Supplier!$A:$A,[1]Supplier!$B:$B))))),"")</f>
        <v>Nathani Chemicals</v>
      </c>
      <c r="R299" s="4" t="str">
        <f>IFERROR(IF(IF(AND(IF(M299&lt;&gt;0,LOOKUP(M299,[1]Customer!$A:$A,[1]Customer!$V:$V),IF(N299&lt;&gt;0,LOOKUP(N299,[1]Supplier!$A:$A,[1]Supplier!$V:$V)))=FALSE,O299&lt;&gt;0),LOOKUP(O299,[1]Branch!$A:$A,[1]Branch!$V:$V),IF(M299&lt;&gt;0,LOOKUP(M299,[1]Customer!$A:$A,[1]Customer!$V:$V),IF(N299&lt;&gt;0,LOOKUP(N299,[1]Supplier!$A:$A,[1]Supplier!$V:$V))))=FALSE,LOOKUP(P299,[1]Banking!$A:$A,[1]Banking!$C:$C),IF(AND(IF(M299&lt;&gt;0,LOOKUP(M299,[1]Customer!$A:$A,[1]Customer!$V:$V),IF(N299&lt;&gt;0,LOOKUP(N299,[1]Supplier!$A:$A,[1]Supplier!$V:$V)))=FALSE,O299&lt;&gt;0),LOOKUP(O299,[1]Branch!$A:$A,[1]Branch!$V:$V),IF(M299&lt;&gt;0,LOOKUP(M299,[1]Customer!$A:$A,[1]Customer!$V:$V),IF(N299&lt;&gt;0,LOOKUP(N299,[1]Supplier!$A:$A,[1]Supplier!$V:$V))))),"")</f>
        <v>Darmawan</v>
      </c>
      <c r="S299" s="12">
        <f>IFERROR(SUMIF(CREF!A:A,PREF!A299,CREF!G:G),"")</f>
        <v>-15000</v>
      </c>
    </row>
    <row r="300" spans="1:19">
      <c r="A300" s="16">
        <v>299</v>
      </c>
      <c r="B300" s="17">
        <v>41409</v>
      </c>
      <c r="C300" s="16"/>
      <c r="D300" s="16"/>
      <c r="E300" s="16"/>
      <c r="F300" s="16"/>
      <c r="G300" s="16"/>
      <c r="H300" s="16"/>
      <c r="I300" s="16"/>
      <c r="J300" s="16"/>
      <c r="K300" s="16">
        <v>221</v>
      </c>
      <c r="L300" s="16"/>
      <c r="M300" s="16"/>
      <c r="N300" s="16"/>
      <c r="O300" s="16" t="s">
        <v>26</v>
      </c>
      <c r="P300" s="16"/>
      <c r="Q300" s="4" t="str">
        <f>IFERROR(IF(IF(AND(IF(M300&lt;&gt;0,LOOKUP(M300,[1]Customer!$A:$A,[1]Customer!$B:$B),IF(N300&lt;&gt;0,LOOKUP(N300,[1]Supplier!$A:$A,[1]Supplier!$B:$B)))=FALSE,O300&lt;&gt;0),LOOKUP(O300,[1]Branch!$A:$A,[1]Branch!$B:$B),IF(M300&lt;&gt;0,LOOKUP(M300,[1]Customer!$A:$A,[1]Customer!$B:$B),IF(N300&lt;&gt;0,LOOKUP(N300,[1]Supplier!$A:$A,[1]Supplier!$B:$B))))=FALSE,LOOKUP(P300,[1]Banking!$A:$A,[1]Banking!$B:$B),IF(AND(IF(M300&lt;&gt;0,LOOKUP(M300,[1]Customer!$A:$A,[1]Customer!$B:$B),IF(N300&lt;&gt;0,LOOKUP(N300,[1]Supplier!$A:$A,[1]Supplier!$B:$B)))=FALSE,O300&lt;&gt;0),LOOKUP(O300,[1]Branch!$A:$A,[1]Branch!$B:$B),IF(M300&lt;&gt;0,LOOKUP(M300,[1]Customer!$A:$A,[1]Customer!$B:$B),IF(N300&lt;&gt;0,LOOKUP(N300,[1]Supplier!$A:$A,[1]Supplier!$B:$B))))),"")</f>
        <v>Nathani Chemicals</v>
      </c>
      <c r="R300" s="4" t="str">
        <f>IFERROR(IF(IF(AND(IF(M300&lt;&gt;0,LOOKUP(M300,[1]Customer!$A:$A,[1]Customer!$V:$V),IF(N300&lt;&gt;0,LOOKUP(N300,[1]Supplier!$A:$A,[1]Supplier!$V:$V)))=FALSE,O300&lt;&gt;0),LOOKUP(O300,[1]Branch!$A:$A,[1]Branch!$V:$V),IF(M300&lt;&gt;0,LOOKUP(M300,[1]Customer!$A:$A,[1]Customer!$V:$V),IF(N300&lt;&gt;0,LOOKUP(N300,[1]Supplier!$A:$A,[1]Supplier!$V:$V))))=FALSE,LOOKUP(P300,[1]Banking!$A:$A,[1]Banking!$C:$C),IF(AND(IF(M300&lt;&gt;0,LOOKUP(M300,[1]Customer!$A:$A,[1]Customer!$V:$V),IF(N300&lt;&gt;0,LOOKUP(N300,[1]Supplier!$A:$A,[1]Supplier!$V:$V)))=FALSE,O300&lt;&gt;0),LOOKUP(O300,[1]Branch!$A:$A,[1]Branch!$V:$V),IF(M300&lt;&gt;0,LOOKUP(M300,[1]Customer!$A:$A,[1]Customer!$V:$V),IF(N300&lt;&gt;0,LOOKUP(N300,[1]Supplier!$A:$A,[1]Supplier!$V:$V))))),"")</f>
        <v>Darmawan</v>
      </c>
      <c r="S300" s="12">
        <f>IFERROR(SUMIF(CREF!A:A,PREF!A300,CREF!G:G),"")</f>
        <v>-12000</v>
      </c>
    </row>
    <row r="301" spans="1:19">
      <c r="A301" s="16">
        <v>300</v>
      </c>
      <c r="B301" s="17">
        <v>41408</v>
      </c>
      <c r="C301" s="16"/>
      <c r="D301" s="18" t="s">
        <v>3470</v>
      </c>
      <c r="E301" s="16"/>
      <c r="F301" s="16"/>
      <c r="G301" s="16"/>
      <c r="H301" s="16"/>
      <c r="I301" s="16"/>
      <c r="J301" s="16">
        <v>71</v>
      </c>
      <c r="K301" s="16"/>
      <c r="L301" s="16"/>
      <c r="M301" s="16" t="s">
        <v>117</v>
      </c>
      <c r="N301" s="16"/>
      <c r="O301" s="16"/>
      <c r="P301" s="16"/>
      <c r="Q301" s="4" t="str">
        <f>IFERROR(IF(IF(AND(IF(M301&lt;&gt;0,LOOKUP(M301,[1]Customer!$A:$A,[1]Customer!$B:$B),IF(N301&lt;&gt;0,LOOKUP(N301,[1]Supplier!$A:$A,[1]Supplier!$B:$B)))=FALSE,O301&lt;&gt;0),LOOKUP(O301,[1]Branch!$A:$A,[1]Branch!$B:$B),IF(M301&lt;&gt;0,LOOKUP(M301,[1]Customer!$A:$A,[1]Customer!$B:$B),IF(N301&lt;&gt;0,LOOKUP(N301,[1]Supplier!$A:$A,[1]Supplier!$B:$B))))=FALSE,LOOKUP(P301,[1]Banking!$A:$A,[1]Banking!$B:$B),IF(AND(IF(M301&lt;&gt;0,LOOKUP(M301,[1]Customer!$A:$A,[1]Customer!$B:$B),IF(N301&lt;&gt;0,LOOKUP(N301,[1]Supplier!$A:$A,[1]Supplier!$B:$B)))=FALSE,O301&lt;&gt;0),LOOKUP(O301,[1]Branch!$A:$A,[1]Branch!$B:$B),IF(M301&lt;&gt;0,LOOKUP(M301,[1]Customer!$A:$A,[1]Customer!$B:$B),IF(N301&lt;&gt;0,LOOKUP(N301,[1]Supplier!$A:$A,[1]Supplier!$B:$B))))),"")</f>
        <v>Nathani Indonesia</v>
      </c>
      <c r="R301" s="4" t="str">
        <f>IFERROR(IF(IF(AND(IF(M301&lt;&gt;0,LOOKUP(M301,[1]Customer!$A:$A,[1]Customer!$V:$V),IF(N301&lt;&gt;0,LOOKUP(N301,[1]Supplier!$A:$A,[1]Supplier!$V:$V)))=FALSE,O301&lt;&gt;0),LOOKUP(O301,[1]Branch!$A:$A,[1]Branch!$V:$V),IF(M301&lt;&gt;0,LOOKUP(M301,[1]Customer!$A:$A,[1]Customer!$V:$V),IF(N301&lt;&gt;0,LOOKUP(N301,[1]Supplier!$A:$A,[1]Supplier!$V:$V))))=FALSE,LOOKUP(P301,[1]Banking!$A:$A,[1]Banking!$C:$C),IF(AND(IF(M301&lt;&gt;0,LOOKUP(M301,[1]Customer!$A:$A,[1]Customer!$V:$V),IF(N301&lt;&gt;0,LOOKUP(N301,[1]Supplier!$A:$A,[1]Supplier!$V:$V)))=FALSE,O301&lt;&gt;0),LOOKUP(O301,[1]Branch!$A:$A,[1]Branch!$V:$V),IF(M301&lt;&gt;0,LOOKUP(M301,[1]Customer!$A:$A,[1]Customer!$V:$V),IF(N301&lt;&gt;0,LOOKUP(N301,[1]Supplier!$A:$A,[1]Supplier!$V:$V))))),"")</f>
        <v>Agustina Y. Zulkarnain</v>
      </c>
      <c r="S301" s="12">
        <f>IFERROR(SUMIF(CREF!A:A,PREF!A301,CREF!G:G),"")</f>
        <v>223916000</v>
      </c>
    </row>
    <row r="302" spans="1:19">
      <c r="A302" s="16">
        <v>301</v>
      </c>
      <c r="B302" s="17">
        <v>41408</v>
      </c>
      <c r="C302" s="16"/>
      <c r="D302" s="18" t="s">
        <v>3471</v>
      </c>
      <c r="E302" s="16"/>
      <c r="F302" s="16"/>
      <c r="G302" s="16"/>
      <c r="H302" s="16"/>
      <c r="I302" s="16"/>
      <c r="J302" s="16">
        <v>72</v>
      </c>
      <c r="K302" s="16"/>
      <c r="L302" s="16"/>
      <c r="M302" s="16" t="s">
        <v>117</v>
      </c>
      <c r="N302" s="16"/>
      <c r="O302" s="16"/>
      <c r="P302" s="16"/>
      <c r="Q302" s="4" t="str">
        <f>IFERROR(IF(IF(AND(IF(M302&lt;&gt;0,LOOKUP(M302,[1]Customer!$A:$A,[1]Customer!$B:$B),IF(N302&lt;&gt;0,LOOKUP(N302,[1]Supplier!$A:$A,[1]Supplier!$B:$B)))=FALSE,O302&lt;&gt;0),LOOKUP(O302,[1]Branch!$A:$A,[1]Branch!$B:$B),IF(M302&lt;&gt;0,LOOKUP(M302,[1]Customer!$A:$A,[1]Customer!$B:$B),IF(N302&lt;&gt;0,LOOKUP(N302,[1]Supplier!$A:$A,[1]Supplier!$B:$B))))=FALSE,LOOKUP(P302,[1]Banking!$A:$A,[1]Banking!$B:$B),IF(AND(IF(M302&lt;&gt;0,LOOKUP(M302,[1]Customer!$A:$A,[1]Customer!$B:$B),IF(N302&lt;&gt;0,LOOKUP(N302,[1]Supplier!$A:$A,[1]Supplier!$B:$B)))=FALSE,O302&lt;&gt;0),LOOKUP(O302,[1]Branch!$A:$A,[1]Branch!$B:$B),IF(M302&lt;&gt;0,LOOKUP(M302,[1]Customer!$A:$A,[1]Customer!$B:$B),IF(N302&lt;&gt;0,LOOKUP(N302,[1]Supplier!$A:$A,[1]Supplier!$B:$B))))),"")</f>
        <v>Nathani Indonesia</v>
      </c>
      <c r="R302" s="4" t="str">
        <f>IFERROR(IF(IF(AND(IF(M302&lt;&gt;0,LOOKUP(M302,[1]Customer!$A:$A,[1]Customer!$V:$V),IF(N302&lt;&gt;0,LOOKUP(N302,[1]Supplier!$A:$A,[1]Supplier!$V:$V)))=FALSE,O302&lt;&gt;0),LOOKUP(O302,[1]Branch!$A:$A,[1]Branch!$V:$V),IF(M302&lt;&gt;0,LOOKUP(M302,[1]Customer!$A:$A,[1]Customer!$V:$V),IF(N302&lt;&gt;0,LOOKUP(N302,[1]Supplier!$A:$A,[1]Supplier!$V:$V))))=FALSE,LOOKUP(P302,[1]Banking!$A:$A,[1]Banking!$C:$C),IF(AND(IF(M302&lt;&gt;0,LOOKUP(M302,[1]Customer!$A:$A,[1]Customer!$V:$V),IF(N302&lt;&gt;0,LOOKUP(N302,[1]Supplier!$A:$A,[1]Supplier!$V:$V)))=FALSE,O302&lt;&gt;0),LOOKUP(O302,[1]Branch!$A:$A,[1]Branch!$V:$V),IF(M302&lt;&gt;0,LOOKUP(M302,[1]Customer!$A:$A,[1]Customer!$V:$V),IF(N302&lt;&gt;0,LOOKUP(N302,[1]Supplier!$A:$A,[1]Supplier!$V:$V))))),"")</f>
        <v>Agustina Y. Zulkarnain</v>
      </c>
      <c r="S302" s="12">
        <f>IFERROR(SUMIF(CREF!A:A,PREF!A302,CREF!G:G),"")</f>
        <v>291591749</v>
      </c>
    </row>
    <row r="303" spans="1:19">
      <c r="A303" s="16">
        <v>302</v>
      </c>
      <c r="B303" s="17">
        <v>41408</v>
      </c>
      <c r="C303" s="16"/>
      <c r="D303" s="18" t="s">
        <v>3472</v>
      </c>
      <c r="E303" s="16"/>
      <c r="F303" s="16"/>
      <c r="G303" s="16"/>
      <c r="H303" s="16"/>
      <c r="I303" s="16"/>
      <c r="J303" s="16">
        <v>73</v>
      </c>
      <c r="K303" s="16"/>
      <c r="L303" s="16"/>
      <c r="M303" s="16" t="s">
        <v>117</v>
      </c>
      <c r="N303" s="16"/>
      <c r="O303" s="16"/>
      <c r="P303" s="16"/>
      <c r="Q303" s="4" t="str">
        <f>IFERROR(IF(IF(AND(IF(M303&lt;&gt;0,LOOKUP(M303,[1]Customer!$A:$A,[1]Customer!$B:$B),IF(N303&lt;&gt;0,LOOKUP(N303,[1]Supplier!$A:$A,[1]Supplier!$B:$B)))=FALSE,O303&lt;&gt;0),LOOKUP(O303,[1]Branch!$A:$A,[1]Branch!$B:$B),IF(M303&lt;&gt;0,LOOKUP(M303,[1]Customer!$A:$A,[1]Customer!$B:$B),IF(N303&lt;&gt;0,LOOKUP(N303,[1]Supplier!$A:$A,[1]Supplier!$B:$B))))=FALSE,LOOKUP(P303,[1]Banking!$A:$A,[1]Banking!$B:$B),IF(AND(IF(M303&lt;&gt;0,LOOKUP(M303,[1]Customer!$A:$A,[1]Customer!$B:$B),IF(N303&lt;&gt;0,LOOKUP(N303,[1]Supplier!$A:$A,[1]Supplier!$B:$B)))=FALSE,O303&lt;&gt;0),LOOKUP(O303,[1]Branch!$A:$A,[1]Branch!$B:$B),IF(M303&lt;&gt;0,LOOKUP(M303,[1]Customer!$A:$A,[1]Customer!$B:$B),IF(N303&lt;&gt;0,LOOKUP(N303,[1]Supplier!$A:$A,[1]Supplier!$B:$B))))),"")</f>
        <v>Nathani Indonesia</v>
      </c>
      <c r="R303" s="4" t="str">
        <f>IFERROR(IF(IF(AND(IF(M303&lt;&gt;0,LOOKUP(M303,[1]Customer!$A:$A,[1]Customer!$V:$V),IF(N303&lt;&gt;0,LOOKUP(N303,[1]Supplier!$A:$A,[1]Supplier!$V:$V)))=FALSE,O303&lt;&gt;0),LOOKUP(O303,[1]Branch!$A:$A,[1]Branch!$V:$V),IF(M303&lt;&gt;0,LOOKUP(M303,[1]Customer!$A:$A,[1]Customer!$V:$V),IF(N303&lt;&gt;0,LOOKUP(N303,[1]Supplier!$A:$A,[1]Supplier!$V:$V))))=FALSE,LOOKUP(P303,[1]Banking!$A:$A,[1]Banking!$C:$C),IF(AND(IF(M303&lt;&gt;0,LOOKUP(M303,[1]Customer!$A:$A,[1]Customer!$V:$V),IF(N303&lt;&gt;0,LOOKUP(N303,[1]Supplier!$A:$A,[1]Supplier!$V:$V)))=FALSE,O303&lt;&gt;0),LOOKUP(O303,[1]Branch!$A:$A,[1]Branch!$V:$V),IF(M303&lt;&gt;0,LOOKUP(M303,[1]Customer!$A:$A,[1]Customer!$V:$V),IF(N303&lt;&gt;0,LOOKUP(N303,[1]Supplier!$A:$A,[1]Supplier!$V:$V))))),"")</f>
        <v>Agustina Y. Zulkarnain</v>
      </c>
      <c r="S303" s="12">
        <f>IFERROR(SUMIF(CREF!A:A,PREF!A303,CREF!G:G),"")</f>
        <v>30291148.800000001</v>
      </c>
    </row>
    <row r="304" spans="1:19">
      <c r="A304" s="16">
        <v>303</v>
      </c>
      <c r="B304" s="17">
        <v>41408</v>
      </c>
      <c r="C304" s="16"/>
      <c r="D304" s="18" t="s">
        <v>3473</v>
      </c>
      <c r="E304" s="16"/>
      <c r="F304" s="16"/>
      <c r="G304" s="16"/>
      <c r="H304" s="16"/>
      <c r="I304" s="16"/>
      <c r="J304" s="16">
        <v>74</v>
      </c>
      <c r="K304" s="16"/>
      <c r="L304" s="16"/>
      <c r="M304" s="16" t="s">
        <v>117</v>
      </c>
      <c r="N304" s="16"/>
      <c r="O304" s="16"/>
      <c r="P304" s="16"/>
      <c r="Q304" s="4" t="str">
        <f>IFERROR(IF(IF(AND(IF(M304&lt;&gt;0,LOOKUP(M304,[1]Customer!$A:$A,[1]Customer!$B:$B),IF(N304&lt;&gt;0,LOOKUP(N304,[1]Supplier!$A:$A,[1]Supplier!$B:$B)))=FALSE,O304&lt;&gt;0),LOOKUP(O304,[1]Branch!$A:$A,[1]Branch!$B:$B),IF(M304&lt;&gt;0,LOOKUP(M304,[1]Customer!$A:$A,[1]Customer!$B:$B),IF(N304&lt;&gt;0,LOOKUP(N304,[1]Supplier!$A:$A,[1]Supplier!$B:$B))))=FALSE,LOOKUP(P304,[1]Banking!$A:$A,[1]Banking!$B:$B),IF(AND(IF(M304&lt;&gt;0,LOOKUP(M304,[1]Customer!$A:$A,[1]Customer!$B:$B),IF(N304&lt;&gt;0,LOOKUP(N304,[1]Supplier!$A:$A,[1]Supplier!$B:$B)))=FALSE,O304&lt;&gt;0),LOOKUP(O304,[1]Branch!$A:$A,[1]Branch!$B:$B),IF(M304&lt;&gt;0,LOOKUP(M304,[1]Customer!$A:$A,[1]Customer!$B:$B),IF(N304&lt;&gt;0,LOOKUP(N304,[1]Supplier!$A:$A,[1]Supplier!$B:$B))))),"")</f>
        <v>Nathani Indonesia</v>
      </c>
      <c r="R304" s="4" t="str">
        <f>IFERROR(IF(IF(AND(IF(M304&lt;&gt;0,LOOKUP(M304,[1]Customer!$A:$A,[1]Customer!$V:$V),IF(N304&lt;&gt;0,LOOKUP(N304,[1]Supplier!$A:$A,[1]Supplier!$V:$V)))=FALSE,O304&lt;&gt;0),LOOKUP(O304,[1]Branch!$A:$A,[1]Branch!$V:$V),IF(M304&lt;&gt;0,LOOKUP(M304,[1]Customer!$A:$A,[1]Customer!$V:$V),IF(N304&lt;&gt;0,LOOKUP(N304,[1]Supplier!$A:$A,[1]Supplier!$V:$V))))=FALSE,LOOKUP(P304,[1]Banking!$A:$A,[1]Banking!$C:$C),IF(AND(IF(M304&lt;&gt;0,LOOKUP(M304,[1]Customer!$A:$A,[1]Customer!$V:$V),IF(N304&lt;&gt;0,LOOKUP(N304,[1]Supplier!$A:$A,[1]Supplier!$V:$V)))=FALSE,O304&lt;&gt;0),LOOKUP(O304,[1]Branch!$A:$A,[1]Branch!$V:$V),IF(M304&lt;&gt;0,LOOKUP(M304,[1]Customer!$A:$A,[1]Customer!$V:$V),IF(N304&lt;&gt;0,LOOKUP(N304,[1]Supplier!$A:$A,[1]Supplier!$V:$V))))),"")</f>
        <v>Agustina Y. Zulkarnain</v>
      </c>
      <c r="S304" s="12">
        <f>IFERROR(SUMIF(CREF!A:A,PREF!A304,CREF!G:G),"")</f>
        <v>223916000</v>
      </c>
    </row>
    <row r="305" spans="1:19">
      <c r="A305" s="16">
        <v>304</v>
      </c>
      <c r="B305" s="17">
        <v>41408</v>
      </c>
      <c r="C305" s="16"/>
      <c r="D305" s="18" t="s">
        <v>3474</v>
      </c>
      <c r="E305" s="16"/>
      <c r="F305" s="16"/>
      <c r="G305" s="16"/>
      <c r="H305" s="16"/>
      <c r="I305" s="16"/>
      <c r="J305" s="16">
        <v>75</v>
      </c>
      <c r="K305" s="16"/>
      <c r="L305" s="16"/>
      <c r="M305" s="16" t="s">
        <v>117</v>
      </c>
      <c r="N305" s="16"/>
      <c r="O305" s="16"/>
      <c r="P305" s="16"/>
      <c r="Q305" s="4" t="str">
        <f>IFERROR(IF(IF(AND(IF(M305&lt;&gt;0,LOOKUP(M305,[1]Customer!$A:$A,[1]Customer!$B:$B),IF(N305&lt;&gt;0,LOOKUP(N305,[1]Supplier!$A:$A,[1]Supplier!$B:$B)))=FALSE,O305&lt;&gt;0),LOOKUP(O305,[1]Branch!$A:$A,[1]Branch!$B:$B),IF(M305&lt;&gt;0,LOOKUP(M305,[1]Customer!$A:$A,[1]Customer!$B:$B),IF(N305&lt;&gt;0,LOOKUP(N305,[1]Supplier!$A:$A,[1]Supplier!$B:$B))))=FALSE,LOOKUP(P305,[1]Banking!$A:$A,[1]Banking!$B:$B),IF(AND(IF(M305&lt;&gt;0,LOOKUP(M305,[1]Customer!$A:$A,[1]Customer!$B:$B),IF(N305&lt;&gt;0,LOOKUP(N305,[1]Supplier!$A:$A,[1]Supplier!$B:$B)))=FALSE,O305&lt;&gt;0),LOOKUP(O305,[1]Branch!$A:$A,[1]Branch!$B:$B),IF(M305&lt;&gt;0,LOOKUP(M305,[1]Customer!$A:$A,[1]Customer!$B:$B),IF(N305&lt;&gt;0,LOOKUP(N305,[1]Supplier!$A:$A,[1]Supplier!$B:$B))))),"")</f>
        <v>Nathani Indonesia</v>
      </c>
      <c r="R305" s="4" t="str">
        <f>IFERROR(IF(IF(AND(IF(M305&lt;&gt;0,LOOKUP(M305,[1]Customer!$A:$A,[1]Customer!$V:$V),IF(N305&lt;&gt;0,LOOKUP(N305,[1]Supplier!$A:$A,[1]Supplier!$V:$V)))=FALSE,O305&lt;&gt;0),LOOKUP(O305,[1]Branch!$A:$A,[1]Branch!$V:$V),IF(M305&lt;&gt;0,LOOKUP(M305,[1]Customer!$A:$A,[1]Customer!$V:$V),IF(N305&lt;&gt;0,LOOKUP(N305,[1]Supplier!$A:$A,[1]Supplier!$V:$V))))=FALSE,LOOKUP(P305,[1]Banking!$A:$A,[1]Banking!$C:$C),IF(AND(IF(M305&lt;&gt;0,LOOKUP(M305,[1]Customer!$A:$A,[1]Customer!$V:$V),IF(N305&lt;&gt;0,LOOKUP(N305,[1]Supplier!$A:$A,[1]Supplier!$V:$V)))=FALSE,O305&lt;&gt;0),LOOKUP(O305,[1]Branch!$A:$A,[1]Branch!$V:$V),IF(M305&lt;&gt;0,LOOKUP(M305,[1]Customer!$A:$A,[1]Customer!$V:$V),IF(N305&lt;&gt;0,LOOKUP(N305,[1]Supplier!$A:$A,[1]Supplier!$V:$V))))),"")</f>
        <v>Agustina Y. Zulkarnain</v>
      </c>
      <c r="S305" s="12">
        <f>IFERROR(SUMIF(CREF!A:A,PREF!A305,CREF!G:G),"")</f>
        <v>101958176</v>
      </c>
    </row>
    <row r="306" spans="1:19">
      <c r="A306" s="16">
        <v>305</v>
      </c>
      <c r="B306" s="17">
        <v>41408</v>
      </c>
      <c r="C306" s="16"/>
      <c r="D306" s="18" t="s">
        <v>3475</v>
      </c>
      <c r="E306" s="16"/>
      <c r="F306" s="16"/>
      <c r="G306" s="16"/>
      <c r="H306" s="16"/>
      <c r="I306" s="16"/>
      <c r="J306" s="16">
        <v>76</v>
      </c>
      <c r="K306" s="16"/>
      <c r="L306" s="16"/>
      <c r="M306" s="16" t="s">
        <v>117</v>
      </c>
      <c r="N306" s="16"/>
      <c r="O306" s="16"/>
      <c r="P306" s="16"/>
      <c r="Q306" s="4" t="str">
        <f>IFERROR(IF(IF(AND(IF(M306&lt;&gt;0,LOOKUP(M306,[1]Customer!$A:$A,[1]Customer!$B:$B),IF(N306&lt;&gt;0,LOOKUP(N306,[1]Supplier!$A:$A,[1]Supplier!$B:$B)))=FALSE,O306&lt;&gt;0),LOOKUP(O306,[1]Branch!$A:$A,[1]Branch!$B:$B),IF(M306&lt;&gt;0,LOOKUP(M306,[1]Customer!$A:$A,[1]Customer!$B:$B),IF(N306&lt;&gt;0,LOOKUP(N306,[1]Supplier!$A:$A,[1]Supplier!$B:$B))))=FALSE,LOOKUP(P306,[1]Banking!$A:$A,[1]Banking!$B:$B),IF(AND(IF(M306&lt;&gt;0,LOOKUP(M306,[1]Customer!$A:$A,[1]Customer!$B:$B),IF(N306&lt;&gt;0,LOOKUP(N306,[1]Supplier!$A:$A,[1]Supplier!$B:$B)))=FALSE,O306&lt;&gt;0),LOOKUP(O306,[1]Branch!$A:$A,[1]Branch!$B:$B),IF(M306&lt;&gt;0,LOOKUP(M306,[1]Customer!$A:$A,[1]Customer!$B:$B),IF(N306&lt;&gt;0,LOOKUP(N306,[1]Supplier!$A:$A,[1]Supplier!$B:$B))))),"")</f>
        <v>Nathani Indonesia</v>
      </c>
      <c r="R306" s="4" t="str">
        <f>IFERROR(IF(IF(AND(IF(M306&lt;&gt;0,LOOKUP(M306,[1]Customer!$A:$A,[1]Customer!$V:$V),IF(N306&lt;&gt;0,LOOKUP(N306,[1]Supplier!$A:$A,[1]Supplier!$V:$V)))=FALSE,O306&lt;&gt;0),LOOKUP(O306,[1]Branch!$A:$A,[1]Branch!$V:$V),IF(M306&lt;&gt;0,LOOKUP(M306,[1]Customer!$A:$A,[1]Customer!$V:$V),IF(N306&lt;&gt;0,LOOKUP(N306,[1]Supplier!$A:$A,[1]Supplier!$V:$V))))=FALSE,LOOKUP(P306,[1]Banking!$A:$A,[1]Banking!$C:$C),IF(AND(IF(M306&lt;&gt;0,LOOKUP(M306,[1]Customer!$A:$A,[1]Customer!$V:$V),IF(N306&lt;&gt;0,LOOKUP(N306,[1]Supplier!$A:$A,[1]Supplier!$V:$V)))=FALSE,O306&lt;&gt;0),LOOKUP(O306,[1]Branch!$A:$A,[1]Branch!$V:$V),IF(M306&lt;&gt;0,LOOKUP(M306,[1]Customer!$A:$A,[1]Customer!$V:$V),IF(N306&lt;&gt;0,LOOKUP(N306,[1]Supplier!$A:$A,[1]Supplier!$V:$V))))),"")</f>
        <v>Agustina Y. Zulkarnain</v>
      </c>
      <c r="S306" s="12">
        <f>IFERROR(SUMIF(CREF!A:A,PREF!A306,CREF!G:G),"")</f>
        <v>177521895.3827</v>
      </c>
    </row>
    <row r="307" spans="1:19">
      <c r="A307" s="16">
        <v>306</v>
      </c>
      <c r="B307" s="17">
        <v>41408</v>
      </c>
      <c r="C307" s="16"/>
      <c r="D307" s="18" t="s">
        <v>3476</v>
      </c>
      <c r="E307" s="16"/>
      <c r="F307" s="16"/>
      <c r="G307" s="16"/>
      <c r="H307" s="16"/>
      <c r="I307" s="16"/>
      <c r="J307" s="16">
        <v>77</v>
      </c>
      <c r="K307" s="16"/>
      <c r="L307" s="16"/>
      <c r="M307" s="16" t="s">
        <v>117</v>
      </c>
      <c r="N307" s="16"/>
      <c r="O307" s="16"/>
      <c r="P307" s="16"/>
      <c r="Q307" s="4" t="str">
        <f>IFERROR(IF(IF(AND(IF(M307&lt;&gt;0,LOOKUP(M307,[1]Customer!$A:$A,[1]Customer!$B:$B),IF(N307&lt;&gt;0,LOOKUP(N307,[1]Supplier!$A:$A,[1]Supplier!$B:$B)))=FALSE,O307&lt;&gt;0),LOOKUP(O307,[1]Branch!$A:$A,[1]Branch!$B:$B),IF(M307&lt;&gt;0,LOOKUP(M307,[1]Customer!$A:$A,[1]Customer!$B:$B),IF(N307&lt;&gt;0,LOOKUP(N307,[1]Supplier!$A:$A,[1]Supplier!$B:$B))))=FALSE,LOOKUP(P307,[1]Banking!$A:$A,[1]Banking!$B:$B),IF(AND(IF(M307&lt;&gt;0,LOOKUP(M307,[1]Customer!$A:$A,[1]Customer!$B:$B),IF(N307&lt;&gt;0,LOOKUP(N307,[1]Supplier!$A:$A,[1]Supplier!$B:$B)))=FALSE,O307&lt;&gt;0),LOOKUP(O307,[1]Branch!$A:$A,[1]Branch!$B:$B),IF(M307&lt;&gt;0,LOOKUP(M307,[1]Customer!$A:$A,[1]Customer!$B:$B),IF(N307&lt;&gt;0,LOOKUP(N307,[1]Supplier!$A:$A,[1]Supplier!$B:$B))))),"")</f>
        <v>Nathani Indonesia</v>
      </c>
      <c r="R307" s="4" t="str">
        <f>IFERROR(IF(IF(AND(IF(M307&lt;&gt;0,LOOKUP(M307,[1]Customer!$A:$A,[1]Customer!$V:$V),IF(N307&lt;&gt;0,LOOKUP(N307,[1]Supplier!$A:$A,[1]Supplier!$V:$V)))=FALSE,O307&lt;&gt;0),LOOKUP(O307,[1]Branch!$A:$A,[1]Branch!$V:$V),IF(M307&lt;&gt;0,LOOKUP(M307,[1]Customer!$A:$A,[1]Customer!$V:$V),IF(N307&lt;&gt;0,LOOKUP(N307,[1]Supplier!$A:$A,[1]Supplier!$V:$V))))=FALSE,LOOKUP(P307,[1]Banking!$A:$A,[1]Banking!$C:$C),IF(AND(IF(M307&lt;&gt;0,LOOKUP(M307,[1]Customer!$A:$A,[1]Customer!$V:$V),IF(N307&lt;&gt;0,LOOKUP(N307,[1]Supplier!$A:$A,[1]Supplier!$V:$V)))=FALSE,O307&lt;&gt;0),LOOKUP(O307,[1]Branch!$A:$A,[1]Branch!$V:$V),IF(M307&lt;&gt;0,LOOKUP(M307,[1]Customer!$A:$A,[1]Customer!$V:$V),IF(N307&lt;&gt;0,LOOKUP(N307,[1]Supplier!$A:$A,[1]Supplier!$V:$V))))),"")</f>
        <v>Agustina Y. Zulkarnain</v>
      </c>
      <c r="S307" s="12">
        <f>IFERROR(SUMIF(CREF!A:A,PREF!A307,CREF!G:G),"")</f>
        <v>217594477.65925899</v>
      </c>
    </row>
    <row r="308" spans="1:19">
      <c r="A308" s="16">
        <v>307</v>
      </c>
      <c r="B308" s="17">
        <v>41408</v>
      </c>
      <c r="C308" s="16"/>
      <c r="D308" s="18" t="s">
        <v>3477</v>
      </c>
      <c r="E308" s="16"/>
      <c r="F308" s="16"/>
      <c r="G308" s="16"/>
      <c r="H308" s="16"/>
      <c r="I308" s="16"/>
      <c r="J308" s="16">
        <v>78</v>
      </c>
      <c r="K308" s="16"/>
      <c r="L308" s="16"/>
      <c r="M308" s="16" t="s">
        <v>117</v>
      </c>
      <c r="N308" s="16"/>
      <c r="O308" s="16"/>
      <c r="P308" s="16"/>
      <c r="Q308" s="4" t="str">
        <f>IFERROR(IF(IF(AND(IF(M308&lt;&gt;0,LOOKUP(M308,[1]Customer!$A:$A,[1]Customer!$B:$B),IF(N308&lt;&gt;0,LOOKUP(N308,[1]Supplier!$A:$A,[1]Supplier!$B:$B)))=FALSE,O308&lt;&gt;0),LOOKUP(O308,[1]Branch!$A:$A,[1]Branch!$B:$B),IF(M308&lt;&gt;0,LOOKUP(M308,[1]Customer!$A:$A,[1]Customer!$B:$B),IF(N308&lt;&gt;0,LOOKUP(N308,[1]Supplier!$A:$A,[1]Supplier!$B:$B))))=FALSE,LOOKUP(P308,[1]Banking!$A:$A,[1]Banking!$B:$B),IF(AND(IF(M308&lt;&gt;0,LOOKUP(M308,[1]Customer!$A:$A,[1]Customer!$B:$B),IF(N308&lt;&gt;0,LOOKUP(N308,[1]Supplier!$A:$A,[1]Supplier!$B:$B)))=FALSE,O308&lt;&gt;0),LOOKUP(O308,[1]Branch!$A:$A,[1]Branch!$B:$B),IF(M308&lt;&gt;0,LOOKUP(M308,[1]Customer!$A:$A,[1]Customer!$B:$B),IF(N308&lt;&gt;0,LOOKUP(N308,[1]Supplier!$A:$A,[1]Supplier!$B:$B))))),"")</f>
        <v>Nathani Indonesia</v>
      </c>
      <c r="R308" s="4" t="str">
        <f>IFERROR(IF(IF(AND(IF(M308&lt;&gt;0,LOOKUP(M308,[1]Customer!$A:$A,[1]Customer!$V:$V),IF(N308&lt;&gt;0,LOOKUP(N308,[1]Supplier!$A:$A,[1]Supplier!$V:$V)))=FALSE,O308&lt;&gt;0),LOOKUP(O308,[1]Branch!$A:$A,[1]Branch!$V:$V),IF(M308&lt;&gt;0,LOOKUP(M308,[1]Customer!$A:$A,[1]Customer!$V:$V),IF(N308&lt;&gt;0,LOOKUP(N308,[1]Supplier!$A:$A,[1]Supplier!$V:$V))))=FALSE,LOOKUP(P308,[1]Banking!$A:$A,[1]Banking!$C:$C),IF(AND(IF(M308&lt;&gt;0,LOOKUP(M308,[1]Customer!$A:$A,[1]Customer!$V:$V),IF(N308&lt;&gt;0,LOOKUP(N308,[1]Supplier!$A:$A,[1]Supplier!$V:$V)))=FALSE,O308&lt;&gt;0),LOOKUP(O308,[1]Branch!$A:$A,[1]Branch!$V:$V),IF(M308&lt;&gt;0,LOOKUP(M308,[1]Customer!$A:$A,[1]Customer!$V:$V),IF(N308&lt;&gt;0,LOOKUP(N308,[1]Supplier!$A:$A,[1]Supplier!$V:$V))))),"")</f>
        <v>Agustina Y. Zulkarnain</v>
      </c>
      <c r="S308" s="12">
        <f>IFERROR(SUMIF(CREF!A:A,PREF!A308,CREF!G:G),"")</f>
        <v>107085701.23456791</v>
      </c>
    </row>
    <row r="309" spans="1:19">
      <c r="A309" s="16">
        <v>308</v>
      </c>
      <c r="B309" s="17">
        <v>41408</v>
      </c>
      <c r="C309" s="16"/>
      <c r="D309" s="18" t="s">
        <v>3478</v>
      </c>
      <c r="E309" s="16"/>
      <c r="F309" s="16"/>
      <c r="G309" s="16"/>
      <c r="H309" s="16"/>
      <c r="I309" s="16"/>
      <c r="J309" s="16">
        <v>79</v>
      </c>
      <c r="K309" s="16"/>
      <c r="L309" s="16"/>
      <c r="M309" s="16" t="s">
        <v>117</v>
      </c>
      <c r="N309" s="16"/>
      <c r="O309" s="16"/>
      <c r="P309" s="16"/>
      <c r="Q309" s="4" t="str">
        <f>IFERROR(IF(IF(AND(IF(M309&lt;&gt;0,LOOKUP(M309,[1]Customer!$A:$A,[1]Customer!$B:$B),IF(N309&lt;&gt;0,LOOKUP(N309,[1]Supplier!$A:$A,[1]Supplier!$B:$B)))=FALSE,O309&lt;&gt;0),LOOKUP(O309,[1]Branch!$A:$A,[1]Branch!$B:$B),IF(M309&lt;&gt;0,LOOKUP(M309,[1]Customer!$A:$A,[1]Customer!$B:$B),IF(N309&lt;&gt;0,LOOKUP(N309,[1]Supplier!$A:$A,[1]Supplier!$B:$B))))=FALSE,LOOKUP(P309,[1]Banking!$A:$A,[1]Banking!$B:$B),IF(AND(IF(M309&lt;&gt;0,LOOKUP(M309,[1]Customer!$A:$A,[1]Customer!$B:$B),IF(N309&lt;&gt;0,LOOKUP(N309,[1]Supplier!$A:$A,[1]Supplier!$B:$B)))=FALSE,O309&lt;&gt;0),LOOKUP(O309,[1]Branch!$A:$A,[1]Branch!$B:$B),IF(M309&lt;&gt;0,LOOKUP(M309,[1]Customer!$A:$A,[1]Customer!$B:$B),IF(N309&lt;&gt;0,LOOKUP(N309,[1]Supplier!$A:$A,[1]Supplier!$B:$B))))),"")</f>
        <v>Nathani Indonesia</v>
      </c>
      <c r="R309" s="4" t="str">
        <f>IFERROR(IF(IF(AND(IF(M309&lt;&gt;0,LOOKUP(M309,[1]Customer!$A:$A,[1]Customer!$V:$V),IF(N309&lt;&gt;0,LOOKUP(N309,[1]Supplier!$A:$A,[1]Supplier!$V:$V)))=FALSE,O309&lt;&gt;0),LOOKUP(O309,[1]Branch!$A:$A,[1]Branch!$V:$V),IF(M309&lt;&gt;0,LOOKUP(M309,[1]Customer!$A:$A,[1]Customer!$V:$V),IF(N309&lt;&gt;0,LOOKUP(N309,[1]Supplier!$A:$A,[1]Supplier!$V:$V))))=FALSE,LOOKUP(P309,[1]Banking!$A:$A,[1]Banking!$C:$C),IF(AND(IF(M309&lt;&gt;0,LOOKUP(M309,[1]Customer!$A:$A,[1]Customer!$V:$V),IF(N309&lt;&gt;0,LOOKUP(N309,[1]Supplier!$A:$A,[1]Supplier!$V:$V)))=FALSE,O309&lt;&gt;0),LOOKUP(O309,[1]Branch!$A:$A,[1]Branch!$V:$V),IF(M309&lt;&gt;0,LOOKUP(M309,[1]Customer!$A:$A,[1]Customer!$V:$V),IF(N309&lt;&gt;0,LOOKUP(N309,[1]Supplier!$A:$A,[1]Supplier!$V:$V))))),"")</f>
        <v>Agustina Y. Zulkarnain</v>
      </c>
      <c r="S309" s="12">
        <f>IFERROR(SUMIF(CREF!A:A,PREF!A309,CREF!G:G),"")</f>
        <v>115500000</v>
      </c>
    </row>
    <row r="310" spans="1:19">
      <c r="A310" s="16">
        <v>309</v>
      </c>
      <c r="B310" s="17">
        <v>41408</v>
      </c>
      <c r="C310" s="16"/>
      <c r="D310" s="18" t="s">
        <v>3479</v>
      </c>
      <c r="E310" s="16"/>
      <c r="F310" s="16"/>
      <c r="G310" s="16"/>
      <c r="H310" s="16"/>
      <c r="I310" s="16"/>
      <c r="J310" s="16">
        <v>80</v>
      </c>
      <c r="K310" s="16"/>
      <c r="L310" s="16"/>
      <c r="M310" s="16" t="s">
        <v>117</v>
      </c>
      <c r="N310" s="16"/>
      <c r="O310" s="16"/>
      <c r="P310" s="16"/>
      <c r="Q310" s="4" t="str">
        <f>IFERROR(IF(IF(AND(IF(M310&lt;&gt;0,LOOKUP(M310,[1]Customer!$A:$A,[1]Customer!$B:$B),IF(N310&lt;&gt;0,LOOKUP(N310,[1]Supplier!$A:$A,[1]Supplier!$B:$B)))=FALSE,O310&lt;&gt;0),LOOKUP(O310,[1]Branch!$A:$A,[1]Branch!$B:$B),IF(M310&lt;&gt;0,LOOKUP(M310,[1]Customer!$A:$A,[1]Customer!$B:$B),IF(N310&lt;&gt;0,LOOKUP(N310,[1]Supplier!$A:$A,[1]Supplier!$B:$B))))=FALSE,LOOKUP(P310,[1]Banking!$A:$A,[1]Banking!$B:$B),IF(AND(IF(M310&lt;&gt;0,LOOKUP(M310,[1]Customer!$A:$A,[1]Customer!$B:$B),IF(N310&lt;&gt;0,LOOKUP(N310,[1]Supplier!$A:$A,[1]Supplier!$B:$B)))=FALSE,O310&lt;&gt;0),LOOKUP(O310,[1]Branch!$A:$A,[1]Branch!$B:$B),IF(M310&lt;&gt;0,LOOKUP(M310,[1]Customer!$A:$A,[1]Customer!$B:$B),IF(N310&lt;&gt;0,LOOKUP(N310,[1]Supplier!$A:$A,[1]Supplier!$B:$B))))),"")</f>
        <v>Nathani Indonesia</v>
      </c>
      <c r="R310" s="4" t="str">
        <f>IFERROR(IF(IF(AND(IF(M310&lt;&gt;0,LOOKUP(M310,[1]Customer!$A:$A,[1]Customer!$V:$V),IF(N310&lt;&gt;0,LOOKUP(N310,[1]Supplier!$A:$A,[1]Supplier!$V:$V)))=FALSE,O310&lt;&gt;0),LOOKUP(O310,[1]Branch!$A:$A,[1]Branch!$V:$V),IF(M310&lt;&gt;0,LOOKUP(M310,[1]Customer!$A:$A,[1]Customer!$V:$V),IF(N310&lt;&gt;0,LOOKUP(N310,[1]Supplier!$A:$A,[1]Supplier!$V:$V))))=FALSE,LOOKUP(P310,[1]Banking!$A:$A,[1]Banking!$C:$C),IF(AND(IF(M310&lt;&gt;0,LOOKUP(M310,[1]Customer!$A:$A,[1]Customer!$V:$V),IF(N310&lt;&gt;0,LOOKUP(N310,[1]Supplier!$A:$A,[1]Supplier!$V:$V)))=FALSE,O310&lt;&gt;0),LOOKUP(O310,[1]Branch!$A:$A,[1]Branch!$V:$V),IF(M310&lt;&gt;0,LOOKUP(M310,[1]Customer!$A:$A,[1]Customer!$V:$V),IF(N310&lt;&gt;0,LOOKUP(N310,[1]Supplier!$A:$A,[1]Supplier!$V:$V))))),"")</f>
        <v>Agustina Y. Zulkarnain</v>
      </c>
      <c r="S310" s="12">
        <f>IFERROR(SUMIF(CREF!A:A,PREF!A310,CREF!G:G),"")</f>
        <v>208518128.55954567</v>
      </c>
    </row>
    <row r="311" spans="1:19">
      <c r="A311" s="16">
        <v>310</v>
      </c>
      <c r="B311" s="17">
        <v>41408</v>
      </c>
      <c r="C311" s="16"/>
      <c r="D311" s="18" t="s">
        <v>3480</v>
      </c>
      <c r="E311" s="16"/>
      <c r="F311" s="16"/>
      <c r="G311" s="16"/>
      <c r="H311" s="16"/>
      <c r="I311" s="16"/>
      <c r="J311" s="16">
        <v>81</v>
      </c>
      <c r="K311" s="16"/>
      <c r="L311" s="16"/>
      <c r="M311" s="16" t="s">
        <v>117</v>
      </c>
      <c r="N311" s="16"/>
      <c r="O311" s="16"/>
      <c r="P311" s="16"/>
      <c r="Q311" s="4" t="str">
        <f>IFERROR(IF(IF(AND(IF(M311&lt;&gt;0,LOOKUP(M311,[1]Customer!$A:$A,[1]Customer!$B:$B),IF(N311&lt;&gt;0,LOOKUP(N311,[1]Supplier!$A:$A,[1]Supplier!$B:$B)))=FALSE,O311&lt;&gt;0),LOOKUP(O311,[1]Branch!$A:$A,[1]Branch!$B:$B),IF(M311&lt;&gt;0,LOOKUP(M311,[1]Customer!$A:$A,[1]Customer!$B:$B),IF(N311&lt;&gt;0,LOOKUP(N311,[1]Supplier!$A:$A,[1]Supplier!$B:$B))))=FALSE,LOOKUP(P311,[1]Banking!$A:$A,[1]Banking!$B:$B),IF(AND(IF(M311&lt;&gt;0,LOOKUP(M311,[1]Customer!$A:$A,[1]Customer!$B:$B),IF(N311&lt;&gt;0,LOOKUP(N311,[1]Supplier!$A:$A,[1]Supplier!$B:$B)))=FALSE,O311&lt;&gt;0),LOOKUP(O311,[1]Branch!$A:$A,[1]Branch!$B:$B),IF(M311&lt;&gt;0,LOOKUP(M311,[1]Customer!$A:$A,[1]Customer!$B:$B),IF(N311&lt;&gt;0,LOOKUP(N311,[1]Supplier!$A:$A,[1]Supplier!$B:$B))))),"")</f>
        <v>Nathani Indonesia</v>
      </c>
      <c r="R311" s="4" t="str">
        <f>IFERROR(IF(IF(AND(IF(M311&lt;&gt;0,LOOKUP(M311,[1]Customer!$A:$A,[1]Customer!$V:$V),IF(N311&lt;&gt;0,LOOKUP(N311,[1]Supplier!$A:$A,[1]Supplier!$V:$V)))=FALSE,O311&lt;&gt;0),LOOKUP(O311,[1]Branch!$A:$A,[1]Branch!$V:$V),IF(M311&lt;&gt;0,LOOKUP(M311,[1]Customer!$A:$A,[1]Customer!$V:$V),IF(N311&lt;&gt;0,LOOKUP(N311,[1]Supplier!$A:$A,[1]Supplier!$V:$V))))=FALSE,LOOKUP(P311,[1]Banking!$A:$A,[1]Banking!$C:$C),IF(AND(IF(M311&lt;&gt;0,LOOKUP(M311,[1]Customer!$A:$A,[1]Customer!$V:$V),IF(N311&lt;&gt;0,LOOKUP(N311,[1]Supplier!$A:$A,[1]Supplier!$V:$V)))=FALSE,O311&lt;&gt;0),LOOKUP(O311,[1]Branch!$A:$A,[1]Branch!$V:$V),IF(M311&lt;&gt;0,LOOKUP(M311,[1]Customer!$A:$A,[1]Customer!$V:$V),IF(N311&lt;&gt;0,LOOKUP(N311,[1]Supplier!$A:$A,[1]Supplier!$V:$V))))),"")</f>
        <v>Agustina Y. Zulkarnain</v>
      </c>
      <c r="S311" s="12">
        <f>IFERROR(SUMIF(CREF!A:A,PREF!A311,CREF!G:G),"")</f>
        <v>91986971</v>
      </c>
    </row>
    <row r="312" spans="1:19">
      <c r="A312" s="16">
        <v>311</v>
      </c>
      <c r="B312" s="17">
        <v>41408</v>
      </c>
      <c r="C312" s="16"/>
      <c r="D312" s="18" t="s">
        <v>3481</v>
      </c>
      <c r="E312" s="16"/>
      <c r="F312" s="16"/>
      <c r="G312" s="16"/>
      <c r="H312" s="16"/>
      <c r="I312" s="16"/>
      <c r="J312" s="16">
        <v>82</v>
      </c>
      <c r="K312" s="16"/>
      <c r="L312" s="16"/>
      <c r="M312" s="16" t="s">
        <v>117</v>
      </c>
      <c r="N312" s="16"/>
      <c r="O312" s="16"/>
      <c r="P312" s="16"/>
      <c r="Q312" s="4" t="str">
        <f>IFERROR(IF(IF(AND(IF(M312&lt;&gt;0,LOOKUP(M312,[1]Customer!$A:$A,[1]Customer!$B:$B),IF(N312&lt;&gt;0,LOOKUP(N312,[1]Supplier!$A:$A,[1]Supplier!$B:$B)))=FALSE,O312&lt;&gt;0),LOOKUP(O312,[1]Branch!$A:$A,[1]Branch!$B:$B),IF(M312&lt;&gt;0,LOOKUP(M312,[1]Customer!$A:$A,[1]Customer!$B:$B),IF(N312&lt;&gt;0,LOOKUP(N312,[1]Supplier!$A:$A,[1]Supplier!$B:$B))))=FALSE,LOOKUP(P312,[1]Banking!$A:$A,[1]Banking!$B:$B),IF(AND(IF(M312&lt;&gt;0,LOOKUP(M312,[1]Customer!$A:$A,[1]Customer!$B:$B),IF(N312&lt;&gt;0,LOOKUP(N312,[1]Supplier!$A:$A,[1]Supplier!$B:$B)))=FALSE,O312&lt;&gt;0),LOOKUP(O312,[1]Branch!$A:$A,[1]Branch!$B:$B),IF(M312&lt;&gt;0,LOOKUP(M312,[1]Customer!$A:$A,[1]Customer!$B:$B),IF(N312&lt;&gt;0,LOOKUP(N312,[1]Supplier!$A:$A,[1]Supplier!$B:$B))))),"")</f>
        <v>Nathani Indonesia</v>
      </c>
      <c r="R312" s="4" t="str">
        <f>IFERROR(IF(IF(AND(IF(M312&lt;&gt;0,LOOKUP(M312,[1]Customer!$A:$A,[1]Customer!$V:$V),IF(N312&lt;&gt;0,LOOKUP(N312,[1]Supplier!$A:$A,[1]Supplier!$V:$V)))=FALSE,O312&lt;&gt;0),LOOKUP(O312,[1]Branch!$A:$A,[1]Branch!$V:$V),IF(M312&lt;&gt;0,LOOKUP(M312,[1]Customer!$A:$A,[1]Customer!$V:$V),IF(N312&lt;&gt;0,LOOKUP(N312,[1]Supplier!$A:$A,[1]Supplier!$V:$V))))=FALSE,LOOKUP(P312,[1]Banking!$A:$A,[1]Banking!$C:$C),IF(AND(IF(M312&lt;&gt;0,LOOKUP(M312,[1]Customer!$A:$A,[1]Customer!$V:$V),IF(N312&lt;&gt;0,LOOKUP(N312,[1]Supplier!$A:$A,[1]Supplier!$V:$V)))=FALSE,O312&lt;&gt;0),LOOKUP(O312,[1]Branch!$A:$A,[1]Branch!$V:$V),IF(M312&lt;&gt;0,LOOKUP(M312,[1]Customer!$A:$A,[1]Customer!$V:$V),IF(N312&lt;&gt;0,LOOKUP(N312,[1]Supplier!$A:$A,[1]Supplier!$V:$V))))),"")</f>
        <v>Agustina Y. Zulkarnain</v>
      </c>
      <c r="S312" s="12">
        <f>IFERROR(SUMIF(CREF!A:A,PREF!A312,CREF!G:G),"")</f>
        <v>153707488.0004741</v>
      </c>
    </row>
    <row r="313" spans="1:19">
      <c r="A313" s="16">
        <v>312</v>
      </c>
      <c r="B313" s="17">
        <v>41408</v>
      </c>
      <c r="C313" s="16"/>
      <c r="D313" s="18" t="s">
        <v>3482</v>
      </c>
      <c r="E313" s="16"/>
      <c r="F313" s="16"/>
      <c r="G313" s="16"/>
      <c r="H313" s="16"/>
      <c r="I313" s="16"/>
      <c r="J313" s="16">
        <v>83</v>
      </c>
      <c r="K313" s="16"/>
      <c r="L313" s="16"/>
      <c r="M313" s="16" t="s">
        <v>117</v>
      </c>
      <c r="N313" s="16"/>
      <c r="O313" s="16"/>
      <c r="P313" s="16"/>
      <c r="Q313" s="4" t="str">
        <f>IFERROR(IF(IF(AND(IF(M313&lt;&gt;0,LOOKUP(M313,[1]Customer!$A:$A,[1]Customer!$B:$B),IF(N313&lt;&gt;0,LOOKUP(N313,[1]Supplier!$A:$A,[1]Supplier!$B:$B)))=FALSE,O313&lt;&gt;0),LOOKUP(O313,[1]Branch!$A:$A,[1]Branch!$B:$B),IF(M313&lt;&gt;0,LOOKUP(M313,[1]Customer!$A:$A,[1]Customer!$B:$B),IF(N313&lt;&gt;0,LOOKUP(N313,[1]Supplier!$A:$A,[1]Supplier!$B:$B))))=FALSE,LOOKUP(P313,[1]Banking!$A:$A,[1]Banking!$B:$B),IF(AND(IF(M313&lt;&gt;0,LOOKUP(M313,[1]Customer!$A:$A,[1]Customer!$B:$B),IF(N313&lt;&gt;0,LOOKUP(N313,[1]Supplier!$A:$A,[1]Supplier!$B:$B)))=FALSE,O313&lt;&gt;0),LOOKUP(O313,[1]Branch!$A:$A,[1]Branch!$B:$B),IF(M313&lt;&gt;0,LOOKUP(M313,[1]Customer!$A:$A,[1]Customer!$B:$B),IF(N313&lt;&gt;0,LOOKUP(N313,[1]Supplier!$A:$A,[1]Supplier!$B:$B))))),"")</f>
        <v>Nathani Indonesia</v>
      </c>
      <c r="R313" s="4" t="str">
        <f>IFERROR(IF(IF(AND(IF(M313&lt;&gt;0,LOOKUP(M313,[1]Customer!$A:$A,[1]Customer!$V:$V),IF(N313&lt;&gt;0,LOOKUP(N313,[1]Supplier!$A:$A,[1]Supplier!$V:$V)))=FALSE,O313&lt;&gt;0),LOOKUP(O313,[1]Branch!$A:$A,[1]Branch!$V:$V),IF(M313&lt;&gt;0,LOOKUP(M313,[1]Customer!$A:$A,[1]Customer!$V:$V),IF(N313&lt;&gt;0,LOOKUP(N313,[1]Supplier!$A:$A,[1]Supplier!$V:$V))))=FALSE,LOOKUP(P313,[1]Banking!$A:$A,[1]Banking!$C:$C),IF(AND(IF(M313&lt;&gt;0,LOOKUP(M313,[1]Customer!$A:$A,[1]Customer!$V:$V),IF(N313&lt;&gt;0,LOOKUP(N313,[1]Supplier!$A:$A,[1]Supplier!$V:$V)))=FALSE,O313&lt;&gt;0),LOOKUP(O313,[1]Branch!$A:$A,[1]Branch!$V:$V),IF(M313&lt;&gt;0,LOOKUP(M313,[1]Customer!$A:$A,[1]Customer!$V:$V),IF(N313&lt;&gt;0,LOOKUP(N313,[1]Supplier!$A:$A,[1]Supplier!$V:$V))))),"")</f>
        <v>Agustina Y. Zulkarnain</v>
      </c>
      <c r="S313" s="12">
        <f>IFERROR(SUMIF(CREF!A:A,PREF!A313,CREF!G:G),"")</f>
        <v>285578555.92288423</v>
      </c>
    </row>
    <row r="314" spans="1:19">
      <c r="A314" s="16">
        <v>313</v>
      </c>
      <c r="B314" s="17">
        <v>41408</v>
      </c>
      <c r="C314" s="16"/>
      <c r="D314" s="18" t="s">
        <v>3483</v>
      </c>
      <c r="E314" s="16"/>
      <c r="F314" s="16"/>
      <c r="G314" s="16"/>
      <c r="H314" s="16"/>
      <c r="I314" s="16"/>
      <c r="J314" s="16">
        <v>84</v>
      </c>
      <c r="K314" s="16"/>
      <c r="L314" s="16"/>
      <c r="M314" s="16" t="s">
        <v>117</v>
      </c>
      <c r="N314" s="16"/>
      <c r="O314" s="16"/>
      <c r="P314" s="16"/>
      <c r="Q314" s="4" t="str">
        <f>IFERROR(IF(IF(AND(IF(M314&lt;&gt;0,LOOKUP(M314,[1]Customer!$A:$A,[1]Customer!$B:$B),IF(N314&lt;&gt;0,LOOKUP(N314,[1]Supplier!$A:$A,[1]Supplier!$B:$B)))=FALSE,O314&lt;&gt;0),LOOKUP(O314,[1]Branch!$A:$A,[1]Branch!$B:$B),IF(M314&lt;&gt;0,LOOKUP(M314,[1]Customer!$A:$A,[1]Customer!$B:$B),IF(N314&lt;&gt;0,LOOKUP(N314,[1]Supplier!$A:$A,[1]Supplier!$B:$B))))=FALSE,LOOKUP(P314,[1]Banking!$A:$A,[1]Banking!$B:$B),IF(AND(IF(M314&lt;&gt;0,LOOKUP(M314,[1]Customer!$A:$A,[1]Customer!$B:$B),IF(N314&lt;&gt;0,LOOKUP(N314,[1]Supplier!$A:$A,[1]Supplier!$B:$B)))=FALSE,O314&lt;&gt;0),LOOKUP(O314,[1]Branch!$A:$A,[1]Branch!$B:$B),IF(M314&lt;&gt;0,LOOKUP(M314,[1]Customer!$A:$A,[1]Customer!$B:$B),IF(N314&lt;&gt;0,LOOKUP(N314,[1]Supplier!$A:$A,[1]Supplier!$B:$B))))),"")</f>
        <v>Nathani Indonesia</v>
      </c>
      <c r="R314" s="4" t="str">
        <f>IFERROR(IF(IF(AND(IF(M314&lt;&gt;0,LOOKUP(M314,[1]Customer!$A:$A,[1]Customer!$V:$V),IF(N314&lt;&gt;0,LOOKUP(N314,[1]Supplier!$A:$A,[1]Supplier!$V:$V)))=FALSE,O314&lt;&gt;0),LOOKUP(O314,[1]Branch!$A:$A,[1]Branch!$V:$V),IF(M314&lt;&gt;0,LOOKUP(M314,[1]Customer!$A:$A,[1]Customer!$V:$V),IF(N314&lt;&gt;0,LOOKUP(N314,[1]Supplier!$A:$A,[1]Supplier!$V:$V))))=FALSE,LOOKUP(P314,[1]Banking!$A:$A,[1]Banking!$C:$C),IF(AND(IF(M314&lt;&gt;0,LOOKUP(M314,[1]Customer!$A:$A,[1]Customer!$V:$V),IF(N314&lt;&gt;0,LOOKUP(N314,[1]Supplier!$A:$A,[1]Supplier!$V:$V)))=FALSE,O314&lt;&gt;0),LOOKUP(O314,[1]Branch!$A:$A,[1]Branch!$V:$V),IF(M314&lt;&gt;0,LOOKUP(M314,[1]Customer!$A:$A,[1]Customer!$V:$V),IF(N314&lt;&gt;0,LOOKUP(N314,[1]Supplier!$A:$A,[1]Supplier!$V:$V))))),"")</f>
        <v>Agustina Y. Zulkarnain</v>
      </c>
      <c r="S314" s="12">
        <f>IFERROR(SUMIF(CREF!A:A,PREF!A314,CREF!G:G),"")</f>
        <v>195630671.80740774</v>
      </c>
    </row>
    <row r="315" spans="1:19">
      <c r="A315" s="16">
        <v>314</v>
      </c>
      <c r="B315" s="17">
        <v>41408</v>
      </c>
      <c r="C315" s="16"/>
      <c r="D315" s="18" t="s">
        <v>3484</v>
      </c>
      <c r="E315" s="16"/>
      <c r="F315" s="16"/>
      <c r="G315" s="16"/>
      <c r="H315" s="16"/>
      <c r="I315" s="16"/>
      <c r="J315" s="16">
        <v>85</v>
      </c>
      <c r="K315" s="16"/>
      <c r="L315" s="16"/>
      <c r="M315" s="16" t="s">
        <v>117</v>
      </c>
      <c r="N315" s="16"/>
      <c r="O315" s="16"/>
      <c r="P315" s="16"/>
      <c r="Q315" s="4" t="str">
        <f>IFERROR(IF(IF(AND(IF(M315&lt;&gt;0,LOOKUP(M315,[1]Customer!$A:$A,[1]Customer!$B:$B),IF(N315&lt;&gt;0,LOOKUP(N315,[1]Supplier!$A:$A,[1]Supplier!$B:$B)))=FALSE,O315&lt;&gt;0),LOOKUP(O315,[1]Branch!$A:$A,[1]Branch!$B:$B),IF(M315&lt;&gt;0,LOOKUP(M315,[1]Customer!$A:$A,[1]Customer!$B:$B),IF(N315&lt;&gt;0,LOOKUP(N315,[1]Supplier!$A:$A,[1]Supplier!$B:$B))))=FALSE,LOOKUP(P315,[1]Banking!$A:$A,[1]Banking!$B:$B),IF(AND(IF(M315&lt;&gt;0,LOOKUP(M315,[1]Customer!$A:$A,[1]Customer!$B:$B),IF(N315&lt;&gt;0,LOOKUP(N315,[1]Supplier!$A:$A,[1]Supplier!$B:$B)))=FALSE,O315&lt;&gt;0),LOOKUP(O315,[1]Branch!$A:$A,[1]Branch!$B:$B),IF(M315&lt;&gt;0,LOOKUP(M315,[1]Customer!$A:$A,[1]Customer!$B:$B),IF(N315&lt;&gt;0,LOOKUP(N315,[1]Supplier!$A:$A,[1]Supplier!$B:$B))))),"")</f>
        <v>Nathani Indonesia</v>
      </c>
      <c r="R315" s="4" t="str">
        <f>IFERROR(IF(IF(AND(IF(M315&lt;&gt;0,LOOKUP(M315,[1]Customer!$A:$A,[1]Customer!$V:$V),IF(N315&lt;&gt;0,LOOKUP(N315,[1]Supplier!$A:$A,[1]Supplier!$V:$V)))=FALSE,O315&lt;&gt;0),LOOKUP(O315,[1]Branch!$A:$A,[1]Branch!$V:$V),IF(M315&lt;&gt;0,LOOKUP(M315,[1]Customer!$A:$A,[1]Customer!$V:$V),IF(N315&lt;&gt;0,LOOKUP(N315,[1]Supplier!$A:$A,[1]Supplier!$V:$V))))=FALSE,LOOKUP(P315,[1]Banking!$A:$A,[1]Banking!$C:$C),IF(AND(IF(M315&lt;&gt;0,LOOKUP(M315,[1]Customer!$A:$A,[1]Customer!$V:$V),IF(N315&lt;&gt;0,LOOKUP(N315,[1]Supplier!$A:$A,[1]Supplier!$V:$V)))=FALSE,O315&lt;&gt;0),LOOKUP(O315,[1]Branch!$A:$A,[1]Branch!$V:$V),IF(M315&lt;&gt;0,LOOKUP(M315,[1]Customer!$A:$A,[1]Customer!$V:$V),IF(N315&lt;&gt;0,LOOKUP(N315,[1]Supplier!$A:$A,[1]Supplier!$V:$V))))),"")</f>
        <v>Agustina Y. Zulkarnain</v>
      </c>
      <c r="S315" s="12">
        <f>IFERROR(SUMIF(CREF!A:A,PREF!A315,CREF!G:G),"")</f>
        <v>1284729.6000000001</v>
      </c>
    </row>
    <row r="316" spans="1:19">
      <c r="A316" s="16">
        <v>315</v>
      </c>
      <c r="B316" s="17">
        <v>41408</v>
      </c>
      <c r="C316" s="16"/>
      <c r="D316" s="18" t="s">
        <v>3485</v>
      </c>
      <c r="E316" s="16"/>
      <c r="F316" s="16"/>
      <c r="G316" s="16"/>
      <c r="H316" s="16"/>
      <c r="I316" s="16"/>
      <c r="J316" s="16">
        <v>86</v>
      </c>
      <c r="K316" s="16"/>
      <c r="L316" s="16"/>
      <c r="M316" s="16" t="s">
        <v>117</v>
      </c>
      <c r="N316" s="16"/>
      <c r="O316" s="16"/>
      <c r="P316" s="16"/>
      <c r="Q316" s="4" t="str">
        <f>IFERROR(IF(IF(AND(IF(M316&lt;&gt;0,LOOKUP(M316,[1]Customer!$A:$A,[1]Customer!$B:$B),IF(N316&lt;&gt;0,LOOKUP(N316,[1]Supplier!$A:$A,[1]Supplier!$B:$B)))=FALSE,O316&lt;&gt;0),LOOKUP(O316,[1]Branch!$A:$A,[1]Branch!$B:$B),IF(M316&lt;&gt;0,LOOKUP(M316,[1]Customer!$A:$A,[1]Customer!$B:$B),IF(N316&lt;&gt;0,LOOKUP(N316,[1]Supplier!$A:$A,[1]Supplier!$B:$B))))=FALSE,LOOKUP(P316,[1]Banking!$A:$A,[1]Banking!$B:$B),IF(AND(IF(M316&lt;&gt;0,LOOKUP(M316,[1]Customer!$A:$A,[1]Customer!$B:$B),IF(N316&lt;&gt;0,LOOKUP(N316,[1]Supplier!$A:$A,[1]Supplier!$B:$B)))=FALSE,O316&lt;&gt;0),LOOKUP(O316,[1]Branch!$A:$A,[1]Branch!$B:$B),IF(M316&lt;&gt;0,LOOKUP(M316,[1]Customer!$A:$A,[1]Customer!$B:$B),IF(N316&lt;&gt;0,LOOKUP(N316,[1]Supplier!$A:$A,[1]Supplier!$B:$B))))),"")</f>
        <v>Nathani Indonesia</v>
      </c>
      <c r="R316" s="4" t="str">
        <f>IFERROR(IF(IF(AND(IF(M316&lt;&gt;0,LOOKUP(M316,[1]Customer!$A:$A,[1]Customer!$V:$V),IF(N316&lt;&gt;0,LOOKUP(N316,[1]Supplier!$A:$A,[1]Supplier!$V:$V)))=FALSE,O316&lt;&gt;0),LOOKUP(O316,[1]Branch!$A:$A,[1]Branch!$V:$V),IF(M316&lt;&gt;0,LOOKUP(M316,[1]Customer!$A:$A,[1]Customer!$V:$V),IF(N316&lt;&gt;0,LOOKUP(N316,[1]Supplier!$A:$A,[1]Supplier!$V:$V))))=FALSE,LOOKUP(P316,[1]Banking!$A:$A,[1]Banking!$C:$C),IF(AND(IF(M316&lt;&gt;0,LOOKUP(M316,[1]Customer!$A:$A,[1]Customer!$V:$V),IF(N316&lt;&gt;0,LOOKUP(N316,[1]Supplier!$A:$A,[1]Supplier!$V:$V)))=FALSE,O316&lt;&gt;0),LOOKUP(O316,[1]Branch!$A:$A,[1]Branch!$V:$V),IF(M316&lt;&gt;0,LOOKUP(M316,[1]Customer!$A:$A,[1]Customer!$V:$V),IF(N316&lt;&gt;0,LOOKUP(N316,[1]Supplier!$A:$A,[1]Supplier!$V:$V))))),"")</f>
        <v>Agustina Y. Zulkarnain</v>
      </c>
      <c r="S316" s="12">
        <f>IFERROR(SUMIF(CREF!A:A,PREF!A316,CREF!G:G),"")</f>
        <v>91986972.044444457</v>
      </c>
    </row>
    <row r="317" spans="1:19">
      <c r="A317" s="16">
        <v>316</v>
      </c>
      <c r="B317" s="17">
        <v>41408</v>
      </c>
      <c r="C317" s="16"/>
      <c r="D317" s="18" t="s">
        <v>3486</v>
      </c>
      <c r="E317" s="16"/>
      <c r="F317" s="16"/>
      <c r="G317" s="16"/>
      <c r="H317" s="16"/>
      <c r="I317" s="16"/>
      <c r="J317" s="16">
        <v>87</v>
      </c>
      <c r="K317" s="16"/>
      <c r="L317" s="16"/>
      <c r="M317" s="16" t="s">
        <v>117</v>
      </c>
      <c r="N317" s="16"/>
      <c r="O317" s="16"/>
      <c r="P317" s="16"/>
      <c r="Q317" s="4" t="str">
        <f>IFERROR(IF(IF(AND(IF(M317&lt;&gt;0,LOOKUP(M317,[1]Customer!$A:$A,[1]Customer!$B:$B),IF(N317&lt;&gt;0,LOOKUP(N317,[1]Supplier!$A:$A,[1]Supplier!$B:$B)))=FALSE,O317&lt;&gt;0),LOOKUP(O317,[1]Branch!$A:$A,[1]Branch!$B:$B),IF(M317&lt;&gt;0,LOOKUP(M317,[1]Customer!$A:$A,[1]Customer!$B:$B),IF(N317&lt;&gt;0,LOOKUP(N317,[1]Supplier!$A:$A,[1]Supplier!$B:$B))))=FALSE,LOOKUP(P317,[1]Banking!$A:$A,[1]Banking!$B:$B),IF(AND(IF(M317&lt;&gt;0,LOOKUP(M317,[1]Customer!$A:$A,[1]Customer!$B:$B),IF(N317&lt;&gt;0,LOOKUP(N317,[1]Supplier!$A:$A,[1]Supplier!$B:$B)))=FALSE,O317&lt;&gt;0),LOOKUP(O317,[1]Branch!$A:$A,[1]Branch!$B:$B),IF(M317&lt;&gt;0,LOOKUP(M317,[1]Customer!$A:$A,[1]Customer!$B:$B),IF(N317&lt;&gt;0,LOOKUP(N317,[1]Supplier!$A:$A,[1]Supplier!$B:$B))))),"")</f>
        <v>Nathani Indonesia</v>
      </c>
      <c r="R317" s="4" t="str">
        <f>IFERROR(IF(IF(AND(IF(M317&lt;&gt;0,LOOKUP(M317,[1]Customer!$A:$A,[1]Customer!$V:$V),IF(N317&lt;&gt;0,LOOKUP(N317,[1]Supplier!$A:$A,[1]Supplier!$V:$V)))=FALSE,O317&lt;&gt;0),LOOKUP(O317,[1]Branch!$A:$A,[1]Branch!$V:$V),IF(M317&lt;&gt;0,LOOKUP(M317,[1]Customer!$A:$A,[1]Customer!$V:$V),IF(N317&lt;&gt;0,LOOKUP(N317,[1]Supplier!$A:$A,[1]Supplier!$V:$V))))=FALSE,LOOKUP(P317,[1]Banking!$A:$A,[1]Banking!$C:$C),IF(AND(IF(M317&lt;&gt;0,LOOKUP(M317,[1]Customer!$A:$A,[1]Customer!$V:$V),IF(N317&lt;&gt;0,LOOKUP(N317,[1]Supplier!$A:$A,[1]Supplier!$V:$V)))=FALSE,O317&lt;&gt;0),LOOKUP(O317,[1]Branch!$A:$A,[1]Branch!$V:$V),IF(M317&lt;&gt;0,LOOKUP(M317,[1]Customer!$A:$A,[1]Customer!$V:$V),IF(N317&lt;&gt;0,LOOKUP(N317,[1]Supplier!$A:$A,[1]Supplier!$V:$V))))),"")</f>
        <v>Agustina Y. Zulkarnain</v>
      </c>
      <c r="S317" s="12">
        <f>IFERROR(SUMIF(CREF!A:A,PREF!A317,CREF!G:G),"")</f>
        <v>195630671.80740774</v>
      </c>
    </row>
    <row r="318" spans="1:19">
      <c r="A318" s="16">
        <v>317</v>
      </c>
      <c r="B318" s="17">
        <v>41408</v>
      </c>
      <c r="C318" s="16"/>
      <c r="D318" s="18" t="s">
        <v>3487</v>
      </c>
      <c r="E318" s="16"/>
      <c r="F318" s="16"/>
      <c r="G318" s="16"/>
      <c r="H318" s="16"/>
      <c r="I318" s="16"/>
      <c r="J318" s="16">
        <v>88</v>
      </c>
      <c r="K318" s="16"/>
      <c r="L318" s="16"/>
      <c r="M318" s="16" t="s">
        <v>117</v>
      </c>
      <c r="N318" s="16"/>
      <c r="O318" s="16"/>
      <c r="P318" s="16"/>
      <c r="Q318" s="4" t="str">
        <f>IFERROR(IF(IF(AND(IF(M318&lt;&gt;0,LOOKUP(M318,[1]Customer!$A:$A,[1]Customer!$B:$B),IF(N318&lt;&gt;0,LOOKUP(N318,[1]Supplier!$A:$A,[1]Supplier!$B:$B)))=FALSE,O318&lt;&gt;0),LOOKUP(O318,[1]Branch!$A:$A,[1]Branch!$B:$B),IF(M318&lt;&gt;0,LOOKUP(M318,[1]Customer!$A:$A,[1]Customer!$B:$B),IF(N318&lt;&gt;0,LOOKUP(N318,[1]Supplier!$A:$A,[1]Supplier!$B:$B))))=FALSE,LOOKUP(P318,[1]Banking!$A:$A,[1]Banking!$B:$B),IF(AND(IF(M318&lt;&gt;0,LOOKUP(M318,[1]Customer!$A:$A,[1]Customer!$B:$B),IF(N318&lt;&gt;0,LOOKUP(N318,[1]Supplier!$A:$A,[1]Supplier!$B:$B)))=FALSE,O318&lt;&gt;0),LOOKUP(O318,[1]Branch!$A:$A,[1]Branch!$B:$B),IF(M318&lt;&gt;0,LOOKUP(M318,[1]Customer!$A:$A,[1]Customer!$B:$B),IF(N318&lt;&gt;0,LOOKUP(N318,[1]Supplier!$A:$A,[1]Supplier!$B:$B))))),"")</f>
        <v>Nathani Indonesia</v>
      </c>
      <c r="R318" s="4" t="str">
        <f>IFERROR(IF(IF(AND(IF(M318&lt;&gt;0,LOOKUP(M318,[1]Customer!$A:$A,[1]Customer!$V:$V),IF(N318&lt;&gt;0,LOOKUP(N318,[1]Supplier!$A:$A,[1]Supplier!$V:$V)))=FALSE,O318&lt;&gt;0),LOOKUP(O318,[1]Branch!$A:$A,[1]Branch!$V:$V),IF(M318&lt;&gt;0,LOOKUP(M318,[1]Customer!$A:$A,[1]Customer!$V:$V),IF(N318&lt;&gt;0,LOOKUP(N318,[1]Supplier!$A:$A,[1]Supplier!$V:$V))))=FALSE,LOOKUP(P318,[1]Banking!$A:$A,[1]Banking!$C:$C),IF(AND(IF(M318&lt;&gt;0,LOOKUP(M318,[1]Customer!$A:$A,[1]Customer!$V:$V),IF(N318&lt;&gt;0,LOOKUP(N318,[1]Supplier!$A:$A,[1]Supplier!$V:$V)))=FALSE,O318&lt;&gt;0),LOOKUP(O318,[1]Branch!$A:$A,[1]Branch!$V:$V),IF(M318&lt;&gt;0,LOOKUP(M318,[1]Customer!$A:$A,[1]Customer!$V:$V),IF(N318&lt;&gt;0,LOOKUP(N318,[1]Supplier!$A:$A,[1]Supplier!$V:$V))))),"")</f>
        <v>Agustina Y. Zulkarnain</v>
      </c>
      <c r="S318" s="12">
        <f>IFERROR(SUMIF(CREF!A:A,PREF!A318,CREF!G:G),"")</f>
        <v>171077971.8666667</v>
      </c>
    </row>
    <row r="319" spans="1:19">
      <c r="A319" s="16">
        <v>318</v>
      </c>
      <c r="B319" s="17">
        <v>41408</v>
      </c>
      <c r="C319" s="16"/>
      <c r="D319" s="18" t="s">
        <v>3488</v>
      </c>
      <c r="E319" s="16"/>
      <c r="F319" s="16"/>
      <c r="G319" s="16"/>
      <c r="H319" s="16"/>
      <c r="I319" s="16"/>
      <c r="J319" s="16">
        <v>89</v>
      </c>
      <c r="K319" s="16"/>
      <c r="L319" s="16"/>
      <c r="M319" s="16" t="s">
        <v>117</v>
      </c>
      <c r="N319" s="16"/>
      <c r="O319" s="16"/>
      <c r="P319" s="16"/>
      <c r="Q319" s="4" t="str">
        <f>IFERROR(IF(IF(AND(IF(M319&lt;&gt;0,LOOKUP(M319,[1]Customer!$A:$A,[1]Customer!$B:$B),IF(N319&lt;&gt;0,LOOKUP(N319,[1]Supplier!$A:$A,[1]Supplier!$B:$B)))=FALSE,O319&lt;&gt;0),LOOKUP(O319,[1]Branch!$A:$A,[1]Branch!$B:$B),IF(M319&lt;&gt;0,LOOKUP(M319,[1]Customer!$A:$A,[1]Customer!$B:$B),IF(N319&lt;&gt;0,LOOKUP(N319,[1]Supplier!$A:$A,[1]Supplier!$B:$B))))=FALSE,LOOKUP(P319,[1]Banking!$A:$A,[1]Banking!$B:$B),IF(AND(IF(M319&lt;&gt;0,LOOKUP(M319,[1]Customer!$A:$A,[1]Customer!$B:$B),IF(N319&lt;&gt;0,LOOKUP(N319,[1]Supplier!$A:$A,[1]Supplier!$B:$B)))=FALSE,O319&lt;&gt;0),LOOKUP(O319,[1]Branch!$A:$A,[1]Branch!$B:$B),IF(M319&lt;&gt;0,LOOKUP(M319,[1]Customer!$A:$A,[1]Customer!$B:$B),IF(N319&lt;&gt;0,LOOKUP(N319,[1]Supplier!$A:$A,[1]Supplier!$B:$B))))),"")</f>
        <v>Nathani Indonesia</v>
      </c>
      <c r="R319" s="4" t="str">
        <f>IFERROR(IF(IF(AND(IF(M319&lt;&gt;0,LOOKUP(M319,[1]Customer!$A:$A,[1]Customer!$V:$V),IF(N319&lt;&gt;0,LOOKUP(N319,[1]Supplier!$A:$A,[1]Supplier!$V:$V)))=FALSE,O319&lt;&gt;0),LOOKUP(O319,[1]Branch!$A:$A,[1]Branch!$V:$V),IF(M319&lt;&gt;0,LOOKUP(M319,[1]Customer!$A:$A,[1]Customer!$V:$V),IF(N319&lt;&gt;0,LOOKUP(N319,[1]Supplier!$A:$A,[1]Supplier!$V:$V))))=FALSE,LOOKUP(P319,[1]Banking!$A:$A,[1]Banking!$C:$C),IF(AND(IF(M319&lt;&gt;0,LOOKUP(M319,[1]Customer!$A:$A,[1]Customer!$V:$V),IF(N319&lt;&gt;0,LOOKUP(N319,[1]Supplier!$A:$A,[1]Supplier!$V:$V)))=FALSE,O319&lt;&gt;0),LOOKUP(O319,[1]Branch!$A:$A,[1]Branch!$V:$V),IF(M319&lt;&gt;0,LOOKUP(M319,[1]Customer!$A:$A,[1]Customer!$V:$V),IF(N319&lt;&gt;0,LOOKUP(N319,[1]Supplier!$A:$A,[1]Supplier!$V:$V))))),"")</f>
        <v>Agustina Y. Zulkarnain</v>
      </c>
      <c r="S319" s="12">
        <f>IFERROR(SUMIF(CREF!A:A,PREF!A319,CREF!G:G),"")</f>
        <v>91986972.044444457</v>
      </c>
    </row>
    <row r="320" spans="1:19">
      <c r="A320" s="16">
        <v>319</v>
      </c>
      <c r="B320" s="17">
        <v>41408</v>
      </c>
      <c r="C320" s="16"/>
      <c r="D320" s="18" t="s">
        <v>3489</v>
      </c>
      <c r="E320" s="16"/>
      <c r="F320" s="16"/>
      <c r="G320" s="16"/>
      <c r="H320" s="16"/>
      <c r="I320" s="16"/>
      <c r="J320" s="16">
        <v>90</v>
      </c>
      <c r="K320" s="16"/>
      <c r="L320" s="16"/>
      <c r="M320" s="16" t="s">
        <v>117</v>
      </c>
      <c r="N320" s="16"/>
      <c r="O320" s="16"/>
      <c r="P320" s="16"/>
      <c r="Q320" s="4" t="str">
        <f>IFERROR(IF(IF(AND(IF(M320&lt;&gt;0,LOOKUP(M320,[1]Customer!$A:$A,[1]Customer!$B:$B),IF(N320&lt;&gt;0,LOOKUP(N320,[1]Supplier!$A:$A,[1]Supplier!$B:$B)))=FALSE,O320&lt;&gt;0),LOOKUP(O320,[1]Branch!$A:$A,[1]Branch!$B:$B),IF(M320&lt;&gt;0,LOOKUP(M320,[1]Customer!$A:$A,[1]Customer!$B:$B),IF(N320&lt;&gt;0,LOOKUP(N320,[1]Supplier!$A:$A,[1]Supplier!$B:$B))))=FALSE,LOOKUP(P320,[1]Banking!$A:$A,[1]Banking!$B:$B),IF(AND(IF(M320&lt;&gt;0,LOOKUP(M320,[1]Customer!$A:$A,[1]Customer!$B:$B),IF(N320&lt;&gt;0,LOOKUP(N320,[1]Supplier!$A:$A,[1]Supplier!$B:$B)))=FALSE,O320&lt;&gt;0),LOOKUP(O320,[1]Branch!$A:$A,[1]Branch!$B:$B),IF(M320&lt;&gt;0,LOOKUP(M320,[1]Customer!$A:$A,[1]Customer!$B:$B),IF(N320&lt;&gt;0,LOOKUP(N320,[1]Supplier!$A:$A,[1]Supplier!$B:$B))))),"")</f>
        <v>Nathani Indonesia</v>
      </c>
      <c r="R320" s="4" t="str">
        <f>IFERROR(IF(IF(AND(IF(M320&lt;&gt;0,LOOKUP(M320,[1]Customer!$A:$A,[1]Customer!$V:$V),IF(N320&lt;&gt;0,LOOKUP(N320,[1]Supplier!$A:$A,[1]Supplier!$V:$V)))=FALSE,O320&lt;&gt;0),LOOKUP(O320,[1]Branch!$A:$A,[1]Branch!$V:$V),IF(M320&lt;&gt;0,LOOKUP(M320,[1]Customer!$A:$A,[1]Customer!$V:$V),IF(N320&lt;&gt;0,LOOKUP(N320,[1]Supplier!$A:$A,[1]Supplier!$V:$V))))=FALSE,LOOKUP(P320,[1]Banking!$A:$A,[1]Banking!$C:$C),IF(AND(IF(M320&lt;&gt;0,LOOKUP(M320,[1]Customer!$A:$A,[1]Customer!$V:$V),IF(N320&lt;&gt;0,LOOKUP(N320,[1]Supplier!$A:$A,[1]Supplier!$V:$V)))=FALSE,O320&lt;&gt;0),LOOKUP(O320,[1]Branch!$A:$A,[1]Branch!$V:$V),IF(M320&lt;&gt;0,LOOKUP(M320,[1]Customer!$A:$A,[1]Customer!$V:$V),IF(N320&lt;&gt;0,LOOKUP(N320,[1]Supplier!$A:$A,[1]Supplier!$V:$V))))),"")</f>
        <v>Agustina Y. Zulkarnain</v>
      </c>
      <c r="S320" s="12">
        <f>IFERROR(SUMIF(CREF!A:A,PREF!A320,CREF!G:G),"")</f>
        <v>422822.40000000002</v>
      </c>
    </row>
    <row r="321" spans="1:19">
      <c r="A321" s="16">
        <v>320</v>
      </c>
      <c r="B321" s="17">
        <v>41408</v>
      </c>
      <c r="C321" s="16"/>
      <c r="D321" s="18" t="s">
        <v>3490</v>
      </c>
      <c r="E321" s="16"/>
      <c r="F321" s="16"/>
      <c r="G321" s="16"/>
      <c r="H321" s="16"/>
      <c r="I321" s="16"/>
      <c r="J321" s="16">
        <v>91</v>
      </c>
      <c r="K321" s="16"/>
      <c r="L321" s="16"/>
      <c r="M321" s="16" t="s">
        <v>117</v>
      </c>
      <c r="N321" s="16"/>
      <c r="O321" s="16"/>
      <c r="P321" s="16"/>
      <c r="Q321" s="4" t="str">
        <f>IFERROR(IF(IF(AND(IF(M321&lt;&gt;0,LOOKUP(M321,[1]Customer!$A:$A,[1]Customer!$B:$B),IF(N321&lt;&gt;0,LOOKUP(N321,[1]Supplier!$A:$A,[1]Supplier!$B:$B)))=FALSE,O321&lt;&gt;0),LOOKUP(O321,[1]Branch!$A:$A,[1]Branch!$B:$B),IF(M321&lt;&gt;0,LOOKUP(M321,[1]Customer!$A:$A,[1]Customer!$B:$B),IF(N321&lt;&gt;0,LOOKUP(N321,[1]Supplier!$A:$A,[1]Supplier!$B:$B))))=FALSE,LOOKUP(P321,[1]Banking!$A:$A,[1]Banking!$B:$B),IF(AND(IF(M321&lt;&gt;0,LOOKUP(M321,[1]Customer!$A:$A,[1]Customer!$B:$B),IF(N321&lt;&gt;0,LOOKUP(N321,[1]Supplier!$A:$A,[1]Supplier!$B:$B)))=FALSE,O321&lt;&gt;0),LOOKUP(O321,[1]Branch!$A:$A,[1]Branch!$B:$B),IF(M321&lt;&gt;0,LOOKUP(M321,[1]Customer!$A:$A,[1]Customer!$B:$B),IF(N321&lt;&gt;0,LOOKUP(N321,[1]Supplier!$A:$A,[1]Supplier!$B:$B))))),"")</f>
        <v>Nathani Indonesia</v>
      </c>
      <c r="R321" s="4" t="str">
        <f>IFERROR(IF(IF(AND(IF(M321&lt;&gt;0,LOOKUP(M321,[1]Customer!$A:$A,[1]Customer!$V:$V),IF(N321&lt;&gt;0,LOOKUP(N321,[1]Supplier!$A:$A,[1]Supplier!$V:$V)))=FALSE,O321&lt;&gt;0),LOOKUP(O321,[1]Branch!$A:$A,[1]Branch!$V:$V),IF(M321&lt;&gt;0,LOOKUP(M321,[1]Customer!$A:$A,[1]Customer!$V:$V),IF(N321&lt;&gt;0,LOOKUP(N321,[1]Supplier!$A:$A,[1]Supplier!$V:$V))))=FALSE,LOOKUP(P321,[1]Banking!$A:$A,[1]Banking!$C:$C),IF(AND(IF(M321&lt;&gt;0,LOOKUP(M321,[1]Customer!$A:$A,[1]Customer!$V:$V),IF(N321&lt;&gt;0,LOOKUP(N321,[1]Supplier!$A:$A,[1]Supplier!$V:$V)))=FALSE,O321&lt;&gt;0),LOOKUP(O321,[1]Branch!$A:$A,[1]Branch!$V:$V),IF(M321&lt;&gt;0,LOOKUP(M321,[1]Customer!$A:$A,[1]Customer!$V:$V),IF(N321&lt;&gt;0,LOOKUP(N321,[1]Supplier!$A:$A,[1]Supplier!$V:$V))))),"")</f>
        <v>Agustina Y. Zulkarnain</v>
      </c>
      <c r="S321" s="12">
        <f>IFERROR(SUMIF(CREF!A:A,PREF!A321,CREF!G:G),"")</f>
        <v>171077971.8666667</v>
      </c>
    </row>
    <row r="322" spans="1:19">
      <c r="A322" s="16">
        <v>321</v>
      </c>
      <c r="B322" s="17">
        <v>41408</v>
      </c>
      <c r="C322" s="16"/>
      <c r="D322" s="16"/>
      <c r="E322" s="16"/>
      <c r="F322" s="16"/>
      <c r="G322" s="16"/>
      <c r="H322" s="16"/>
      <c r="I322" s="16"/>
      <c r="J322" s="16"/>
      <c r="K322" s="16">
        <v>222</v>
      </c>
      <c r="L322" s="16"/>
      <c r="M322" s="16"/>
      <c r="N322" s="16" t="s">
        <v>116</v>
      </c>
      <c r="O322" s="16"/>
      <c r="P322" s="16"/>
      <c r="Q322" s="4" t="str">
        <f>IFERROR(IF(IF(AND(IF(M322&lt;&gt;0,LOOKUP(M322,[1]Customer!$A:$A,[1]Customer!$B:$B),IF(N322&lt;&gt;0,LOOKUP(N322,[1]Supplier!$A:$A,[1]Supplier!$B:$B)))=FALSE,O322&lt;&gt;0),LOOKUP(O322,[1]Branch!$A:$A,[1]Branch!$B:$B),IF(M322&lt;&gt;0,LOOKUP(M322,[1]Customer!$A:$A,[1]Customer!$B:$B),IF(N322&lt;&gt;0,LOOKUP(N322,[1]Supplier!$A:$A,[1]Supplier!$B:$B))))=FALSE,LOOKUP(P322,[1]Banking!$A:$A,[1]Banking!$B:$B),IF(AND(IF(M322&lt;&gt;0,LOOKUP(M322,[1]Customer!$A:$A,[1]Customer!$B:$B),IF(N322&lt;&gt;0,LOOKUP(N322,[1]Supplier!$A:$A,[1]Supplier!$B:$B)))=FALSE,O322&lt;&gt;0),LOOKUP(O322,[1]Branch!$A:$A,[1]Branch!$B:$B),IF(M322&lt;&gt;0,LOOKUP(M322,[1]Customer!$A:$A,[1]Customer!$B:$B),IF(N322&lt;&gt;0,LOOKUP(N322,[1]Supplier!$A:$A,[1]Supplier!$B:$B))))),"")</f>
        <v>Nathani Indonesia</v>
      </c>
      <c r="R322" s="4" t="str">
        <f>IFERROR(IF(IF(AND(IF(M322&lt;&gt;0,LOOKUP(M322,[1]Customer!$A:$A,[1]Customer!$V:$V),IF(N322&lt;&gt;0,LOOKUP(N322,[1]Supplier!$A:$A,[1]Supplier!$V:$V)))=FALSE,O322&lt;&gt;0),LOOKUP(O322,[1]Branch!$A:$A,[1]Branch!$V:$V),IF(M322&lt;&gt;0,LOOKUP(M322,[1]Customer!$A:$A,[1]Customer!$V:$V),IF(N322&lt;&gt;0,LOOKUP(N322,[1]Supplier!$A:$A,[1]Supplier!$V:$V))))=FALSE,LOOKUP(P322,[1]Banking!$A:$A,[1]Banking!$C:$C),IF(AND(IF(M322&lt;&gt;0,LOOKUP(M322,[1]Customer!$A:$A,[1]Customer!$V:$V),IF(N322&lt;&gt;0,LOOKUP(N322,[1]Supplier!$A:$A,[1]Supplier!$V:$V)))=FALSE,O322&lt;&gt;0),LOOKUP(O322,[1]Branch!$A:$A,[1]Branch!$V:$V),IF(M322&lt;&gt;0,LOOKUP(M322,[1]Customer!$A:$A,[1]Customer!$V:$V),IF(N322&lt;&gt;0,LOOKUP(N322,[1]Supplier!$A:$A,[1]Supplier!$V:$V))))),"")</f>
        <v>Agustina Y. Zulkarnain</v>
      </c>
      <c r="S322" s="12">
        <f>IFERROR(SUMIF(CREF!A:A,PREF!A322,CREF!G:G),"")</f>
        <v>-1881145352.23</v>
      </c>
    </row>
    <row r="323" spans="1:19">
      <c r="A323" s="16">
        <v>322</v>
      </c>
      <c r="B323" s="17">
        <v>41408</v>
      </c>
      <c r="C323" s="16"/>
      <c r="D323" s="16"/>
      <c r="E323" s="16"/>
      <c r="F323" s="16"/>
      <c r="G323" s="16"/>
      <c r="H323" s="16"/>
      <c r="I323" s="16"/>
      <c r="J323" s="16"/>
      <c r="K323" s="16">
        <v>223</v>
      </c>
      <c r="L323" s="16"/>
      <c r="M323" s="16"/>
      <c r="N323" s="16" t="s">
        <v>116</v>
      </c>
      <c r="O323" s="16"/>
      <c r="P323" s="16"/>
      <c r="Q323" s="4" t="str">
        <f>IFERROR(IF(IF(AND(IF(M323&lt;&gt;0,LOOKUP(M323,[1]Customer!$A:$A,[1]Customer!$B:$B),IF(N323&lt;&gt;0,LOOKUP(N323,[1]Supplier!$A:$A,[1]Supplier!$B:$B)))=FALSE,O323&lt;&gt;0),LOOKUP(O323,[1]Branch!$A:$A,[1]Branch!$B:$B),IF(M323&lt;&gt;0,LOOKUP(M323,[1]Customer!$A:$A,[1]Customer!$B:$B),IF(N323&lt;&gt;0,LOOKUP(N323,[1]Supplier!$A:$A,[1]Supplier!$B:$B))))=FALSE,LOOKUP(P323,[1]Banking!$A:$A,[1]Banking!$B:$B),IF(AND(IF(M323&lt;&gt;0,LOOKUP(M323,[1]Customer!$A:$A,[1]Customer!$B:$B),IF(N323&lt;&gt;0,LOOKUP(N323,[1]Supplier!$A:$A,[1]Supplier!$B:$B)))=FALSE,O323&lt;&gt;0),LOOKUP(O323,[1]Branch!$A:$A,[1]Branch!$B:$B),IF(M323&lt;&gt;0,LOOKUP(M323,[1]Customer!$A:$A,[1]Customer!$B:$B),IF(N323&lt;&gt;0,LOOKUP(N323,[1]Supplier!$A:$A,[1]Supplier!$B:$B))))),"")</f>
        <v>Nathani Indonesia</v>
      </c>
      <c r="R323" s="4" t="str">
        <f>IFERROR(IF(IF(AND(IF(M323&lt;&gt;0,LOOKUP(M323,[1]Customer!$A:$A,[1]Customer!$V:$V),IF(N323&lt;&gt;0,LOOKUP(N323,[1]Supplier!$A:$A,[1]Supplier!$V:$V)))=FALSE,O323&lt;&gt;0),LOOKUP(O323,[1]Branch!$A:$A,[1]Branch!$V:$V),IF(M323&lt;&gt;0,LOOKUP(M323,[1]Customer!$A:$A,[1]Customer!$V:$V),IF(N323&lt;&gt;0,LOOKUP(N323,[1]Supplier!$A:$A,[1]Supplier!$V:$V))))=FALSE,LOOKUP(P323,[1]Banking!$A:$A,[1]Banking!$C:$C),IF(AND(IF(M323&lt;&gt;0,LOOKUP(M323,[1]Customer!$A:$A,[1]Customer!$V:$V),IF(N323&lt;&gt;0,LOOKUP(N323,[1]Supplier!$A:$A,[1]Supplier!$V:$V)))=FALSE,O323&lt;&gt;0),LOOKUP(O323,[1]Branch!$A:$A,[1]Branch!$V:$V),IF(M323&lt;&gt;0,LOOKUP(M323,[1]Customer!$A:$A,[1]Customer!$V:$V),IF(N323&lt;&gt;0,LOOKUP(N323,[1]Supplier!$A:$A,[1]Supplier!$V:$V))))),"")</f>
        <v>Agustina Y. Zulkarnain</v>
      </c>
      <c r="S323" s="12">
        <f>IFERROR(SUMIF(CREF!A:A,PREF!A323,CREF!G:G),"")</f>
        <v>-829598468.26999998</v>
      </c>
    </row>
    <row r="324" spans="1:19">
      <c r="A324" s="16">
        <v>323</v>
      </c>
      <c r="B324" s="17">
        <v>41409</v>
      </c>
      <c r="C324" s="16"/>
      <c r="D324" s="16"/>
      <c r="E324" s="16"/>
      <c r="F324" s="16"/>
      <c r="G324" s="16"/>
      <c r="H324" s="16"/>
      <c r="I324" s="16"/>
      <c r="J324" s="16"/>
      <c r="K324" s="16">
        <v>224</v>
      </c>
      <c r="L324" s="16"/>
      <c r="M324" s="16"/>
      <c r="N324" s="16"/>
      <c r="O324" s="16" t="s">
        <v>26</v>
      </c>
      <c r="P324" s="16"/>
      <c r="Q324" s="4" t="str">
        <f>IFERROR(IF(IF(AND(IF(M324&lt;&gt;0,LOOKUP(M324,[1]Customer!$A:$A,[1]Customer!$B:$B),IF(N324&lt;&gt;0,LOOKUP(N324,[1]Supplier!$A:$A,[1]Supplier!$B:$B)))=FALSE,O324&lt;&gt;0),LOOKUP(O324,[1]Branch!$A:$A,[1]Branch!$B:$B),IF(M324&lt;&gt;0,LOOKUP(M324,[1]Customer!$A:$A,[1]Customer!$B:$B),IF(N324&lt;&gt;0,LOOKUP(N324,[1]Supplier!$A:$A,[1]Supplier!$B:$B))))=FALSE,LOOKUP(P324,[1]Banking!$A:$A,[1]Banking!$B:$B),IF(AND(IF(M324&lt;&gt;0,LOOKUP(M324,[1]Customer!$A:$A,[1]Customer!$B:$B),IF(N324&lt;&gt;0,LOOKUP(N324,[1]Supplier!$A:$A,[1]Supplier!$B:$B)))=FALSE,O324&lt;&gt;0),LOOKUP(O324,[1]Branch!$A:$A,[1]Branch!$B:$B),IF(M324&lt;&gt;0,LOOKUP(M324,[1]Customer!$A:$A,[1]Customer!$B:$B),IF(N324&lt;&gt;0,LOOKUP(N324,[1]Supplier!$A:$A,[1]Supplier!$B:$B))))),"")</f>
        <v>Nathani Chemicals</v>
      </c>
      <c r="R324" s="4" t="str">
        <f>IFERROR(IF(IF(AND(IF(M324&lt;&gt;0,LOOKUP(M324,[1]Customer!$A:$A,[1]Customer!$V:$V),IF(N324&lt;&gt;0,LOOKUP(N324,[1]Supplier!$A:$A,[1]Supplier!$V:$V)))=FALSE,O324&lt;&gt;0),LOOKUP(O324,[1]Branch!$A:$A,[1]Branch!$V:$V),IF(M324&lt;&gt;0,LOOKUP(M324,[1]Customer!$A:$A,[1]Customer!$V:$V),IF(N324&lt;&gt;0,LOOKUP(N324,[1]Supplier!$A:$A,[1]Supplier!$V:$V))))=FALSE,LOOKUP(P324,[1]Banking!$A:$A,[1]Banking!$C:$C),IF(AND(IF(M324&lt;&gt;0,LOOKUP(M324,[1]Customer!$A:$A,[1]Customer!$V:$V),IF(N324&lt;&gt;0,LOOKUP(N324,[1]Supplier!$A:$A,[1]Supplier!$V:$V)))=FALSE,O324&lt;&gt;0),LOOKUP(O324,[1]Branch!$A:$A,[1]Branch!$V:$V),IF(M324&lt;&gt;0,LOOKUP(M324,[1]Customer!$A:$A,[1]Customer!$V:$V),IF(N324&lt;&gt;0,LOOKUP(N324,[1]Supplier!$A:$A,[1]Supplier!$V:$V))))),"")</f>
        <v>Darmawan</v>
      </c>
      <c r="S324" s="12">
        <f>IFERROR(SUMIF(CREF!A:A,PREF!A324,CREF!G:G),"")</f>
        <v>-12460</v>
      </c>
    </row>
    <row r="325" spans="1:19">
      <c r="A325" s="16">
        <v>324</v>
      </c>
      <c r="B325" s="17">
        <v>41411</v>
      </c>
      <c r="C325" s="16"/>
      <c r="D325" s="16"/>
      <c r="E325" s="16"/>
      <c r="F325" s="16"/>
      <c r="G325" s="16"/>
      <c r="H325" s="16"/>
      <c r="I325" s="16"/>
      <c r="J325" s="16"/>
      <c r="K325" s="16">
        <v>225</v>
      </c>
      <c r="L325" s="16"/>
      <c r="M325" s="16"/>
      <c r="N325" s="16"/>
      <c r="O325" s="16"/>
      <c r="P325" s="16" t="s">
        <v>35</v>
      </c>
      <c r="Q325" s="4" t="str">
        <f>IFERROR(IF(IF(AND(IF(M325&lt;&gt;0,LOOKUP(M325,[1]Customer!$A:$A,[1]Customer!$B:$B),IF(N325&lt;&gt;0,LOOKUP(N325,[1]Supplier!$A:$A,[1]Supplier!$B:$B)))=FALSE,O325&lt;&gt;0),LOOKUP(O325,[1]Branch!$A:$A,[1]Branch!$B:$B),IF(M325&lt;&gt;0,LOOKUP(M325,[1]Customer!$A:$A,[1]Customer!$B:$B),IF(N325&lt;&gt;0,LOOKUP(N325,[1]Supplier!$A:$A,[1]Supplier!$B:$B))))=FALSE,LOOKUP(P325,[1]Banking!$A:$A,[1]Banking!$B:$B),IF(AND(IF(M325&lt;&gt;0,LOOKUP(M325,[1]Customer!$A:$A,[1]Customer!$B:$B),IF(N325&lt;&gt;0,LOOKUP(N325,[1]Supplier!$A:$A,[1]Supplier!$B:$B)))=FALSE,O325&lt;&gt;0),LOOKUP(O325,[1]Branch!$A:$A,[1]Branch!$B:$B),IF(M325&lt;&gt;0,LOOKUP(M325,[1]Customer!$A:$A,[1]Customer!$B:$B),IF(N325&lt;&gt;0,LOOKUP(N325,[1]Supplier!$A:$A,[1]Supplier!$B:$B))))),"")</f>
        <v>Kas Kecil Nathani Chemicals</v>
      </c>
      <c r="R325" s="4">
        <f>IFERROR(IF(IF(AND(IF(M325&lt;&gt;0,LOOKUP(M325,[1]Customer!$A:$A,[1]Customer!$V:$V),IF(N325&lt;&gt;0,LOOKUP(N325,[1]Supplier!$A:$A,[1]Supplier!$V:$V)))=FALSE,O325&lt;&gt;0),LOOKUP(O325,[1]Branch!$A:$A,[1]Branch!$V:$V),IF(M325&lt;&gt;0,LOOKUP(M325,[1]Customer!$A:$A,[1]Customer!$V:$V),IF(N325&lt;&gt;0,LOOKUP(N325,[1]Supplier!$A:$A,[1]Supplier!$V:$V))))=FALSE,LOOKUP(P325,[1]Banking!$A:$A,[1]Banking!$C:$C),IF(AND(IF(M325&lt;&gt;0,LOOKUP(M325,[1]Customer!$A:$A,[1]Customer!$V:$V),IF(N325&lt;&gt;0,LOOKUP(N325,[1]Supplier!$A:$A,[1]Supplier!$V:$V)))=FALSE,O325&lt;&gt;0),LOOKUP(O325,[1]Branch!$A:$A,[1]Branch!$V:$V),IF(M325&lt;&gt;0,LOOKUP(M325,[1]Customer!$A:$A,[1]Customer!$V:$V),IF(N325&lt;&gt;0,LOOKUP(N325,[1]Supplier!$A:$A,[1]Supplier!$V:$V))))),"")</f>
        <v>0</v>
      </c>
      <c r="S325" s="12">
        <f>IFERROR(SUMIF(CREF!A:A,PREF!A325,CREF!G:G),"")</f>
        <v>-1472625</v>
      </c>
    </row>
    <row r="326" spans="1:19">
      <c r="A326" s="16">
        <v>325</v>
      </c>
      <c r="B326" s="17">
        <v>41411</v>
      </c>
      <c r="C326" s="16"/>
      <c r="D326" s="16"/>
      <c r="E326" s="16"/>
      <c r="F326" s="16"/>
      <c r="G326" s="16"/>
      <c r="H326" s="16"/>
      <c r="I326" s="16"/>
      <c r="J326" s="16">
        <v>92</v>
      </c>
      <c r="K326" s="16"/>
      <c r="L326" s="16"/>
      <c r="M326" s="16"/>
      <c r="N326" s="16"/>
      <c r="O326" s="16"/>
      <c r="P326" s="16" t="s">
        <v>36</v>
      </c>
      <c r="Q326" s="4" t="str">
        <f>IFERROR(IF(IF(AND(IF(M326&lt;&gt;0,LOOKUP(M326,[1]Customer!$A:$A,[1]Customer!$B:$B),IF(N326&lt;&gt;0,LOOKUP(N326,[1]Supplier!$A:$A,[1]Supplier!$B:$B)))=FALSE,O326&lt;&gt;0),LOOKUP(O326,[1]Branch!$A:$A,[1]Branch!$B:$B),IF(M326&lt;&gt;0,LOOKUP(M326,[1]Customer!$A:$A,[1]Customer!$B:$B),IF(N326&lt;&gt;0,LOOKUP(N326,[1]Supplier!$A:$A,[1]Supplier!$B:$B))))=FALSE,LOOKUP(P326,[1]Banking!$A:$A,[1]Banking!$B:$B),IF(AND(IF(M326&lt;&gt;0,LOOKUP(M326,[1]Customer!$A:$A,[1]Customer!$B:$B),IF(N326&lt;&gt;0,LOOKUP(N326,[1]Supplier!$A:$A,[1]Supplier!$B:$B)))=FALSE,O326&lt;&gt;0),LOOKUP(O326,[1]Branch!$A:$A,[1]Branch!$B:$B),IF(M326&lt;&gt;0,LOOKUP(M326,[1]Customer!$A:$A,[1]Customer!$B:$B),IF(N326&lt;&gt;0,LOOKUP(N326,[1]Supplier!$A:$A,[1]Supplier!$B:$B))))),"")</f>
        <v>Kas Bank BCA 7580701838</v>
      </c>
      <c r="R326" s="4">
        <f>IFERROR(IF(IF(AND(IF(M326&lt;&gt;0,LOOKUP(M326,[1]Customer!$A:$A,[1]Customer!$V:$V),IF(N326&lt;&gt;0,LOOKUP(N326,[1]Supplier!$A:$A,[1]Supplier!$V:$V)))=FALSE,O326&lt;&gt;0),LOOKUP(O326,[1]Branch!$A:$A,[1]Branch!$V:$V),IF(M326&lt;&gt;0,LOOKUP(M326,[1]Customer!$A:$A,[1]Customer!$V:$V),IF(N326&lt;&gt;0,LOOKUP(N326,[1]Supplier!$A:$A,[1]Supplier!$V:$V))))=FALSE,LOOKUP(P326,[1]Banking!$A:$A,[1]Banking!$C:$C),IF(AND(IF(M326&lt;&gt;0,LOOKUP(M326,[1]Customer!$A:$A,[1]Customer!$V:$V),IF(N326&lt;&gt;0,LOOKUP(N326,[1]Supplier!$A:$A,[1]Supplier!$V:$V)))=FALSE,O326&lt;&gt;0),LOOKUP(O326,[1]Branch!$A:$A,[1]Branch!$V:$V),IF(M326&lt;&gt;0,LOOKUP(M326,[1]Customer!$A:$A,[1]Customer!$V:$V),IF(N326&lt;&gt;0,LOOKUP(N326,[1]Supplier!$A:$A,[1]Supplier!$V:$V))))),"")</f>
        <v>0</v>
      </c>
      <c r="S326" s="12">
        <f>IFERROR(SUMIF(CREF!A:A,PREF!A326,CREF!G:G),"")</f>
        <v>1472625</v>
      </c>
    </row>
    <row r="327" spans="1:19">
      <c r="A327" s="16">
        <v>326</v>
      </c>
      <c r="B327" s="17">
        <v>41411</v>
      </c>
      <c r="C327" s="16"/>
      <c r="D327" s="16"/>
      <c r="E327" s="16"/>
      <c r="F327" s="16"/>
      <c r="G327" s="16"/>
      <c r="H327" s="16"/>
      <c r="I327" s="16"/>
      <c r="J327" s="16"/>
      <c r="K327" s="16">
        <v>226</v>
      </c>
      <c r="L327" s="16"/>
      <c r="M327" s="16"/>
      <c r="N327" s="16"/>
      <c r="O327" s="16" t="s">
        <v>26</v>
      </c>
      <c r="P327" s="16"/>
      <c r="Q327" s="4" t="str">
        <f>IFERROR(IF(IF(AND(IF(M327&lt;&gt;0,LOOKUP(M327,[1]Customer!$A:$A,[1]Customer!$B:$B),IF(N327&lt;&gt;0,LOOKUP(N327,[1]Supplier!$A:$A,[1]Supplier!$B:$B)))=FALSE,O327&lt;&gt;0),LOOKUP(O327,[1]Branch!$A:$A,[1]Branch!$B:$B),IF(M327&lt;&gt;0,LOOKUP(M327,[1]Customer!$A:$A,[1]Customer!$B:$B),IF(N327&lt;&gt;0,LOOKUP(N327,[1]Supplier!$A:$A,[1]Supplier!$B:$B))))=FALSE,LOOKUP(P327,[1]Banking!$A:$A,[1]Banking!$B:$B),IF(AND(IF(M327&lt;&gt;0,LOOKUP(M327,[1]Customer!$A:$A,[1]Customer!$B:$B),IF(N327&lt;&gt;0,LOOKUP(N327,[1]Supplier!$A:$A,[1]Supplier!$B:$B)))=FALSE,O327&lt;&gt;0),LOOKUP(O327,[1]Branch!$A:$A,[1]Branch!$B:$B),IF(M327&lt;&gt;0,LOOKUP(M327,[1]Customer!$A:$A,[1]Customer!$B:$B),IF(N327&lt;&gt;0,LOOKUP(N327,[1]Supplier!$A:$A,[1]Supplier!$B:$B))))),"")</f>
        <v>Nathani Chemicals</v>
      </c>
      <c r="R327" s="4" t="str">
        <f>IFERROR(IF(IF(AND(IF(M327&lt;&gt;0,LOOKUP(M327,[1]Customer!$A:$A,[1]Customer!$V:$V),IF(N327&lt;&gt;0,LOOKUP(N327,[1]Supplier!$A:$A,[1]Supplier!$V:$V)))=FALSE,O327&lt;&gt;0),LOOKUP(O327,[1]Branch!$A:$A,[1]Branch!$V:$V),IF(M327&lt;&gt;0,LOOKUP(M327,[1]Customer!$A:$A,[1]Customer!$V:$V),IF(N327&lt;&gt;0,LOOKUP(N327,[1]Supplier!$A:$A,[1]Supplier!$V:$V))))=FALSE,LOOKUP(P327,[1]Banking!$A:$A,[1]Banking!$C:$C),IF(AND(IF(M327&lt;&gt;0,LOOKUP(M327,[1]Customer!$A:$A,[1]Customer!$V:$V),IF(N327&lt;&gt;0,LOOKUP(N327,[1]Supplier!$A:$A,[1]Supplier!$V:$V)))=FALSE,O327&lt;&gt;0),LOOKUP(O327,[1]Branch!$A:$A,[1]Branch!$V:$V),IF(M327&lt;&gt;0,LOOKUP(M327,[1]Customer!$A:$A,[1]Customer!$V:$V),IF(N327&lt;&gt;0,LOOKUP(N327,[1]Supplier!$A:$A,[1]Supplier!$V:$V))))),"")</f>
        <v>Darmawan</v>
      </c>
      <c r="S327" s="12">
        <f>IFERROR(SUMIF(CREF!A:A,PREF!A327,CREF!G:G),"")</f>
        <v>-470500</v>
      </c>
    </row>
    <row r="328" spans="1:19">
      <c r="A328" s="16">
        <v>327</v>
      </c>
      <c r="B328" s="17">
        <v>41411</v>
      </c>
      <c r="C328" s="16"/>
      <c r="D328" s="16"/>
      <c r="E328" s="16"/>
      <c r="F328" s="16"/>
      <c r="G328" s="16"/>
      <c r="H328" s="16"/>
      <c r="I328" s="16"/>
      <c r="J328" s="16"/>
      <c r="K328" s="16">
        <v>227</v>
      </c>
      <c r="L328" s="16"/>
      <c r="M328" s="16"/>
      <c r="N328" s="16"/>
      <c r="O328" s="16" t="s">
        <v>26</v>
      </c>
      <c r="P328" s="16"/>
      <c r="Q328" s="4" t="str">
        <f>IFERROR(IF(IF(AND(IF(M328&lt;&gt;0,LOOKUP(M328,[1]Customer!$A:$A,[1]Customer!$B:$B),IF(N328&lt;&gt;0,LOOKUP(N328,[1]Supplier!$A:$A,[1]Supplier!$B:$B)))=FALSE,O328&lt;&gt;0),LOOKUP(O328,[1]Branch!$A:$A,[1]Branch!$B:$B),IF(M328&lt;&gt;0,LOOKUP(M328,[1]Customer!$A:$A,[1]Customer!$B:$B),IF(N328&lt;&gt;0,LOOKUP(N328,[1]Supplier!$A:$A,[1]Supplier!$B:$B))))=FALSE,LOOKUP(P328,[1]Banking!$A:$A,[1]Banking!$B:$B),IF(AND(IF(M328&lt;&gt;0,LOOKUP(M328,[1]Customer!$A:$A,[1]Customer!$B:$B),IF(N328&lt;&gt;0,LOOKUP(N328,[1]Supplier!$A:$A,[1]Supplier!$B:$B)))=FALSE,O328&lt;&gt;0),LOOKUP(O328,[1]Branch!$A:$A,[1]Branch!$B:$B),IF(M328&lt;&gt;0,LOOKUP(M328,[1]Customer!$A:$A,[1]Customer!$B:$B),IF(N328&lt;&gt;0,LOOKUP(N328,[1]Supplier!$A:$A,[1]Supplier!$B:$B))))),"")</f>
        <v>Nathani Chemicals</v>
      </c>
      <c r="R328" s="4" t="str">
        <f>IFERROR(IF(IF(AND(IF(M328&lt;&gt;0,LOOKUP(M328,[1]Customer!$A:$A,[1]Customer!$V:$V),IF(N328&lt;&gt;0,LOOKUP(N328,[1]Supplier!$A:$A,[1]Supplier!$V:$V)))=FALSE,O328&lt;&gt;0),LOOKUP(O328,[1]Branch!$A:$A,[1]Branch!$V:$V),IF(M328&lt;&gt;0,LOOKUP(M328,[1]Customer!$A:$A,[1]Customer!$V:$V),IF(N328&lt;&gt;0,LOOKUP(N328,[1]Supplier!$A:$A,[1]Supplier!$V:$V))))=FALSE,LOOKUP(P328,[1]Banking!$A:$A,[1]Banking!$C:$C),IF(AND(IF(M328&lt;&gt;0,LOOKUP(M328,[1]Customer!$A:$A,[1]Customer!$V:$V),IF(N328&lt;&gt;0,LOOKUP(N328,[1]Supplier!$A:$A,[1]Supplier!$V:$V)))=FALSE,O328&lt;&gt;0),LOOKUP(O328,[1]Branch!$A:$A,[1]Branch!$V:$V),IF(M328&lt;&gt;0,LOOKUP(M328,[1]Customer!$A:$A,[1]Customer!$V:$V),IF(N328&lt;&gt;0,LOOKUP(N328,[1]Supplier!$A:$A,[1]Supplier!$V:$V))))),"")</f>
        <v>Darmawan</v>
      </c>
      <c r="S328" s="12">
        <f>IFERROR(SUMIF(CREF!A:A,PREF!A328,CREF!G:G),"")</f>
        <v>-543390</v>
      </c>
    </row>
    <row r="329" spans="1:19">
      <c r="A329" s="16">
        <v>328</v>
      </c>
      <c r="B329" s="17">
        <v>41411</v>
      </c>
      <c r="C329" s="16"/>
      <c r="D329" s="16"/>
      <c r="E329" s="16"/>
      <c r="F329" s="16"/>
      <c r="G329" s="16"/>
      <c r="H329" s="16"/>
      <c r="I329" s="16"/>
      <c r="J329" s="16"/>
      <c r="K329" s="16">
        <v>228</v>
      </c>
      <c r="L329" s="16"/>
      <c r="M329" s="16"/>
      <c r="N329" s="16"/>
      <c r="O329" s="16" t="s">
        <v>26</v>
      </c>
      <c r="P329" s="16"/>
      <c r="Q329" s="4" t="str">
        <f>IFERROR(IF(IF(AND(IF(M329&lt;&gt;0,LOOKUP(M329,[1]Customer!$A:$A,[1]Customer!$B:$B),IF(N329&lt;&gt;0,LOOKUP(N329,[1]Supplier!$A:$A,[1]Supplier!$B:$B)))=FALSE,O329&lt;&gt;0),LOOKUP(O329,[1]Branch!$A:$A,[1]Branch!$B:$B),IF(M329&lt;&gt;0,LOOKUP(M329,[1]Customer!$A:$A,[1]Customer!$B:$B),IF(N329&lt;&gt;0,LOOKUP(N329,[1]Supplier!$A:$A,[1]Supplier!$B:$B))))=FALSE,LOOKUP(P329,[1]Banking!$A:$A,[1]Banking!$B:$B),IF(AND(IF(M329&lt;&gt;0,LOOKUP(M329,[1]Customer!$A:$A,[1]Customer!$B:$B),IF(N329&lt;&gt;0,LOOKUP(N329,[1]Supplier!$A:$A,[1]Supplier!$B:$B)))=FALSE,O329&lt;&gt;0),LOOKUP(O329,[1]Branch!$A:$A,[1]Branch!$B:$B),IF(M329&lt;&gt;0,LOOKUP(M329,[1]Customer!$A:$A,[1]Customer!$B:$B),IF(N329&lt;&gt;0,LOOKUP(N329,[1]Supplier!$A:$A,[1]Supplier!$B:$B))))),"")</f>
        <v>Nathani Chemicals</v>
      </c>
      <c r="R329" s="4" t="str">
        <f>IFERROR(IF(IF(AND(IF(M329&lt;&gt;0,LOOKUP(M329,[1]Customer!$A:$A,[1]Customer!$V:$V),IF(N329&lt;&gt;0,LOOKUP(N329,[1]Supplier!$A:$A,[1]Supplier!$V:$V)))=FALSE,O329&lt;&gt;0),LOOKUP(O329,[1]Branch!$A:$A,[1]Branch!$V:$V),IF(M329&lt;&gt;0,LOOKUP(M329,[1]Customer!$A:$A,[1]Customer!$V:$V),IF(N329&lt;&gt;0,LOOKUP(N329,[1]Supplier!$A:$A,[1]Supplier!$V:$V))))=FALSE,LOOKUP(P329,[1]Banking!$A:$A,[1]Banking!$C:$C),IF(AND(IF(M329&lt;&gt;0,LOOKUP(M329,[1]Customer!$A:$A,[1]Customer!$V:$V),IF(N329&lt;&gt;0,LOOKUP(N329,[1]Supplier!$A:$A,[1]Supplier!$V:$V)))=FALSE,O329&lt;&gt;0),LOOKUP(O329,[1]Branch!$A:$A,[1]Branch!$V:$V),IF(M329&lt;&gt;0,LOOKUP(M329,[1]Customer!$A:$A,[1]Customer!$V:$V),IF(N329&lt;&gt;0,LOOKUP(N329,[1]Supplier!$A:$A,[1]Supplier!$V:$V))))),"")</f>
        <v>Darmawan</v>
      </c>
      <c r="S329" s="12">
        <f>IFERROR(SUMIF(CREF!A:A,PREF!A329,CREF!G:G),"")</f>
        <v>-28000</v>
      </c>
    </row>
    <row r="330" spans="1:19">
      <c r="A330" s="16">
        <v>329</v>
      </c>
      <c r="B330" s="17">
        <v>41414</v>
      </c>
      <c r="C330" s="16"/>
      <c r="D330" s="16"/>
      <c r="E330" s="16"/>
      <c r="F330" s="16"/>
      <c r="G330" s="16"/>
      <c r="H330" s="16"/>
      <c r="I330" s="16"/>
      <c r="J330" s="16"/>
      <c r="K330" s="16">
        <v>229</v>
      </c>
      <c r="L330" s="16"/>
      <c r="M330" s="16"/>
      <c r="N330" s="16"/>
      <c r="O330" s="16"/>
      <c r="P330" s="16" t="s">
        <v>35</v>
      </c>
      <c r="Q330" s="4" t="str">
        <f>IFERROR(IF(IF(AND(IF(M330&lt;&gt;0,LOOKUP(M330,[1]Customer!$A:$A,[1]Customer!$B:$B),IF(N330&lt;&gt;0,LOOKUP(N330,[1]Supplier!$A:$A,[1]Supplier!$B:$B)))=FALSE,O330&lt;&gt;0),LOOKUP(O330,[1]Branch!$A:$A,[1]Branch!$B:$B),IF(M330&lt;&gt;0,LOOKUP(M330,[1]Customer!$A:$A,[1]Customer!$B:$B),IF(N330&lt;&gt;0,LOOKUP(N330,[1]Supplier!$A:$A,[1]Supplier!$B:$B))))=FALSE,LOOKUP(P330,[1]Banking!$A:$A,[1]Banking!$B:$B),IF(AND(IF(M330&lt;&gt;0,LOOKUP(M330,[1]Customer!$A:$A,[1]Customer!$B:$B),IF(N330&lt;&gt;0,LOOKUP(N330,[1]Supplier!$A:$A,[1]Supplier!$B:$B)))=FALSE,O330&lt;&gt;0),LOOKUP(O330,[1]Branch!$A:$A,[1]Branch!$B:$B),IF(M330&lt;&gt;0,LOOKUP(M330,[1]Customer!$A:$A,[1]Customer!$B:$B),IF(N330&lt;&gt;0,LOOKUP(N330,[1]Supplier!$A:$A,[1]Supplier!$B:$B))))),"")</f>
        <v>Kas Kecil Nathani Chemicals</v>
      </c>
      <c r="R330" s="4">
        <f>IFERROR(IF(IF(AND(IF(M330&lt;&gt;0,LOOKUP(M330,[1]Customer!$A:$A,[1]Customer!$V:$V),IF(N330&lt;&gt;0,LOOKUP(N330,[1]Supplier!$A:$A,[1]Supplier!$V:$V)))=FALSE,O330&lt;&gt;0),LOOKUP(O330,[1]Branch!$A:$A,[1]Branch!$V:$V),IF(M330&lt;&gt;0,LOOKUP(M330,[1]Customer!$A:$A,[1]Customer!$V:$V),IF(N330&lt;&gt;0,LOOKUP(N330,[1]Supplier!$A:$A,[1]Supplier!$V:$V))))=FALSE,LOOKUP(P330,[1]Banking!$A:$A,[1]Banking!$C:$C),IF(AND(IF(M330&lt;&gt;0,LOOKUP(M330,[1]Customer!$A:$A,[1]Customer!$V:$V),IF(N330&lt;&gt;0,LOOKUP(N330,[1]Supplier!$A:$A,[1]Supplier!$V:$V)))=FALSE,O330&lt;&gt;0),LOOKUP(O330,[1]Branch!$A:$A,[1]Branch!$V:$V),IF(M330&lt;&gt;0,LOOKUP(M330,[1]Customer!$A:$A,[1]Customer!$V:$V),IF(N330&lt;&gt;0,LOOKUP(N330,[1]Supplier!$A:$A,[1]Supplier!$V:$V))))),"")</f>
        <v>0</v>
      </c>
      <c r="S330" s="12">
        <f>IFERROR(SUMIF(CREF!A:A,PREF!A330,CREF!G:G),"")</f>
        <v>-4348300</v>
      </c>
    </row>
    <row r="331" spans="1:19">
      <c r="A331" s="16">
        <v>330</v>
      </c>
      <c r="B331" s="17">
        <v>41414</v>
      </c>
      <c r="C331" s="16"/>
      <c r="D331" s="16"/>
      <c r="E331" s="16"/>
      <c r="F331" s="16"/>
      <c r="G331" s="16"/>
      <c r="H331" s="16"/>
      <c r="I331" s="16"/>
      <c r="J331" s="16">
        <v>93</v>
      </c>
      <c r="K331" s="16"/>
      <c r="L331" s="16"/>
      <c r="M331" s="16"/>
      <c r="N331" s="16"/>
      <c r="O331" s="16"/>
      <c r="P331" s="16" t="s">
        <v>36</v>
      </c>
      <c r="Q331" s="4" t="str">
        <f>IFERROR(IF(IF(AND(IF(M331&lt;&gt;0,LOOKUP(M331,[1]Customer!$A:$A,[1]Customer!$B:$B),IF(N331&lt;&gt;0,LOOKUP(N331,[1]Supplier!$A:$A,[1]Supplier!$B:$B)))=FALSE,O331&lt;&gt;0),LOOKUP(O331,[1]Branch!$A:$A,[1]Branch!$B:$B),IF(M331&lt;&gt;0,LOOKUP(M331,[1]Customer!$A:$A,[1]Customer!$B:$B),IF(N331&lt;&gt;0,LOOKUP(N331,[1]Supplier!$A:$A,[1]Supplier!$B:$B))))=FALSE,LOOKUP(P331,[1]Banking!$A:$A,[1]Banking!$B:$B),IF(AND(IF(M331&lt;&gt;0,LOOKUP(M331,[1]Customer!$A:$A,[1]Customer!$B:$B),IF(N331&lt;&gt;0,LOOKUP(N331,[1]Supplier!$A:$A,[1]Supplier!$B:$B)))=FALSE,O331&lt;&gt;0),LOOKUP(O331,[1]Branch!$A:$A,[1]Branch!$B:$B),IF(M331&lt;&gt;0,LOOKUP(M331,[1]Customer!$A:$A,[1]Customer!$B:$B),IF(N331&lt;&gt;0,LOOKUP(N331,[1]Supplier!$A:$A,[1]Supplier!$B:$B))))),"")</f>
        <v>Kas Bank BCA 7580701838</v>
      </c>
      <c r="R331" s="4">
        <f>IFERROR(IF(IF(AND(IF(M331&lt;&gt;0,LOOKUP(M331,[1]Customer!$A:$A,[1]Customer!$V:$V),IF(N331&lt;&gt;0,LOOKUP(N331,[1]Supplier!$A:$A,[1]Supplier!$V:$V)))=FALSE,O331&lt;&gt;0),LOOKUP(O331,[1]Branch!$A:$A,[1]Branch!$V:$V),IF(M331&lt;&gt;0,LOOKUP(M331,[1]Customer!$A:$A,[1]Customer!$V:$V),IF(N331&lt;&gt;0,LOOKUP(N331,[1]Supplier!$A:$A,[1]Supplier!$V:$V))))=FALSE,LOOKUP(P331,[1]Banking!$A:$A,[1]Banking!$C:$C),IF(AND(IF(M331&lt;&gt;0,LOOKUP(M331,[1]Customer!$A:$A,[1]Customer!$V:$V),IF(N331&lt;&gt;0,LOOKUP(N331,[1]Supplier!$A:$A,[1]Supplier!$V:$V)))=FALSE,O331&lt;&gt;0),LOOKUP(O331,[1]Branch!$A:$A,[1]Branch!$V:$V),IF(M331&lt;&gt;0,LOOKUP(M331,[1]Customer!$A:$A,[1]Customer!$V:$V),IF(N331&lt;&gt;0,LOOKUP(N331,[1]Supplier!$A:$A,[1]Supplier!$V:$V))))),"")</f>
        <v>0</v>
      </c>
      <c r="S331" s="12">
        <f>IFERROR(SUMIF(CREF!A:A,PREF!A331,CREF!G:G),"")</f>
        <v>4348300</v>
      </c>
    </row>
    <row r="332" spans="1:19">
      <c r="A332" s="16">
        <v>331</v>
      </c>
      <c r="B332" s="17">
        <v>41414</v>
      </c>
      <c r="C332" s="16"/>
      <c r="D332" s="16"/>
      <c r="E332" s="16"/>
      <c r="F332" s="16"/>
      <c r="G332" s="16"/>
      <c r="H332" s="16"/>
      <c r="I332" s="16"/>
      <c r="J332" s="16"/>
      <c r="K332" s="16">
        <v>230</v>
      </c>
      <c r="L332" s="16"/>
      <c r="M332" s="16"/>
      <c r="N332" s="16"/>
      <c r="O332" s="16" t="s">
        <v>26</v>
      </c>
      <c r="P332" s="16"/>
      <c r="Q332" s="4" t="str">
        <f>IFERROR(IF(IF(AND(IF(M332&lt;&gt;0,LOOKUP(M332,[1]Customer!$A:$A,[1]Customer!$B:$B),IF(N332&lt;&gt;0,LOOKUP(N332,[1]Supplier!$A:$A,[1]Supplier!$B:$B)))=FALSE,O332&lt;&gt;0),LOOKUP(O332,[1]Branch!$A:$A,[1]Branch!$B:$B),IF(M332&lt;&gt;0,LOOKUP(M332,[1]Customer!$A:$A,[1]Customer!$B:$B),IF(N332&lt;&gt;0,LOOKUP(N332,[1]Supplier!$A:$A,[1]Supplier!$B:$B))))=FALSE,LOOKUP(P332,[1]Banking!$A:$A,[1]Banking!$B:$B),IF(AND(IF(M332&lt;&gt;0,LOOKUP(M332,[1]Customer!$A:$A,[1]Customer!$B:$B),IF(N332&lt;&gt;0,LOOKUP(N332,[1]Supplier!$A:$A,[1]Supplier!$B:$B)))=FALSE,O332&lt;&gt;0),LOOKUP(O332,[1]Branch!$A:$A,[1]Branch!$B:$B),IF(M332&lt;&gt;0,LOOKUP(M332,[1]Customer!$A:$A,[1]Customer!$B:$B),IF(N332&lt;&gt;0,LOOKUP(N332,[1]Supplier!$A:$A,[1]Supplier!$B:$B))))),"")</f>
        <v>Nathani Chemicals</v>
      </c>
      <c r="R332" s="4" t="str">
        <f>IFERROR(IF(IF(AND(IF(M332&lt;&gt;0,LOOKUP(M332,[1]Customer!$A:$A,[1]Customer!$V:$V),IF(N332&lt;&gt;0,LOOKUP(N332,[1]Supplier!$A:$A,[1]Supplier!$V:$V)))=FALSE,O332&lt;&gt;0),LOOKUP(O332,[1]Branch!$A:$A,[1]Branch!$V:$V),IF(M332&lt;&gt;0,LOOKUP(M332,[1]Customer!$A:$A,[1]Customer!$V:$V),IF(N332&lt;&gt;0,LOOKUP(N332,[1]Supplier!$A:$A,[1]Supplier!$V:$V))))=FALSE,LOOKUP(P332,[1]Banking!$A:$A,[1]Banking!$C:$C),IF(AND(IF(M332&lt;&gt;0,LOOKUP(M332,[1]Customer!$A:$A,[1]Customer!$V:$V),IF(N332&lt;&gt;0,LOOKUP(N332,[1]Supplier!$A:$A,[1]Supplier!$V:$V)))=FALSE,O332&lt;&gt;0),LOOKUP(O332,[1]Branch!$A:$A,[1]Branch!$V:$V),IF(M332&lt;&gt;0,LOOKUP(M332,[1]Customer!$A:$A,[1]Customer!$V:$V),IF(N332&lt;&gt;0,LOOKUP(N332,[1]Supplier!$A:$A,[1]Supplier!$V:$V))))),"")</f>
        <v>Darmawan</v>
      </c>
      <c r="S332" s="12">
        <f>IFERROR(SUMIF(CREF!A:A,PREF!A332,CREF!G:G),"")</f>
        <v>-40000</v>
      </c>
    </row>
    <row r="333" spans="1:19">
      <c r="A333" s="16">
        <v>332</v>
      </c>
      <c r="B333" s="17">
        <v>41414</v>
      </c>
      <c r="C333" s="16"/>
      <c r="D333" s="16"/>
      <c r="E333" s="16"/>
      <c r="F333" s="16"/>
      <c r="G333" s="16"/>
      <c r="H333" s="16"/>
      <c r="I333" s="16"/>
      <c r="J333" s="16"/>
      <c r="K333" s="16">
        <v>231</v>
      </c>
      <c r="L333" s="16"/>
      <c r="M333" s="16"/>
      <c r="N333" s="16"/>
      <c r="O333" s="16" t="s">
        <v>26</v>
      </c>
      <c r="P333" s="16"/>
      <c r="Q333" s="4" t="str">
        <f>IFERROR(IF(IF(AND(IF(M333&lt;&gt;0,LOOKUP(M333,[1]Customer!$A:$A,[1]Customer!$B:$B),IF(N333&lt;&gt;0,LOOKUP(N333,[1]Supplier!$A:$A,[1]Supplier!$B:$B)))=FALSE,O333&lt;&gt;0),LOOKUP(O333,[1]Branch!$A:$A,[1]Branch!$B:$B),IF(M333&lt;&gt;0,LOOKUP(M333,[1]Customer!$A:$A,[1]Customer!$B:$B),IF(N333&lt;&gt;0,LOOKUP(N333,[1]Supplier!$A:$A,[1]Supplier!$B:$B))))=FALSE,LOOKUP(P333,[1]Banking!$A:$A,[1]Banking!$B:$B),IF(AND(IF(M333&lt;&gt;0,LOOKUP(M333,[1]Customer!$A:$A,[1]Customer!$B:$B),IF(N333&lt;&gt;0,LOOKUP(N333,[1]Supplier!$A:$A,[1]Supplier!$B:$B)))=FALSE,O333&lt;&gt;0),LOOKUP(O333,[1]Branch!$A:$A,[1]Branch!$B:$B),IF(M333&lt;&gt;0,LOOKUP(M333,[1]Customer!$A:$A,[1]Customer!$B:$B),IF(N333&lt;&gt;0,LOOKUP(N333,[1]Supplier!$A:$A,[1]Supplier!$B:$B))))),"")</f>
        <v>Nathani Chemicals</v>
      </c>
      <c r="R333" s="4" t="str">
        <f>IFERROR(IF(IF(AND(IF(M333&lt;&gt;0,LOOKUP(M333,[1]Customer!$A:$A,[1]Customer!$V:$V),IF(N333&lt;&gt;0,LOOKUP(N333,[1]Supplier!$A:$A,[1]Supplier!$V:$V)))=FALSE,O333&lt;&gt;0),LOOKUP(O333,[1]Branch!$A:$A,[1]Branch!$V:$V),IF(M333&lt;&gt;0,LOOKUP(M333,[1]Customer!$A:$A,[1]Customer!$V:$V),IF(N333&lt;&gt;0,LOOKUP(N333,[1]Supplier!$A:$A,[1]Supplier!$V:$V))))=FALSE,LOOKUP(P333,[1]Banking!$A:$A,[1]Banking!$C:$C),IF(AND(IF(M333&lt;&gt;0,LOOKUP(M333,[1]Customer!$A:$A,[1]Customer!$V:$V),IF(N333&lt;&gt;0,LOOKUP(N333,[1]Supplier!$A:$A,[1]Supplier!$V:$V)))=FALSE,O333&lt;&gt;0),LOOKUP(O333,[1]Branch!$A:$A,[1]Branch!$V:$V),IF(M333&lt;&gt;0,LOOKUP(M333,[1]Customer!$A:$A,[1]Customer!$V:$V),IF(N333&lt;&gt;0,LOOKUP(N333,[1]Supplier!$A:$A,[1]Supplier!$V:$V))))),"")</f>
        <v>Darmawan</v>
      </c>
      <c r="S333" s="12">
        <f>IFERROR(SUMIF(CREF!A:A,PREF!A333,CREF!G:G),"")</f>
        <v>-244980</v>
      </c>
    </row>
    <row r="334" spans="1:19">
      <c r="A334" s="16">
        <v>333</v>
      </c>
      <c r="B334" s="17">
        <v>41414</v>
      </c>
      <c r="C334" s="16"/>
      <c r="D334" s="16"/>
      <c r="E334" s="16"/>
      <c r="F334" s="16"/>
      <c r="G334" s="16"/>
      <c r="H334" s="16"/>
      <c r="I334" s="16"/>
      <c r="J334" s="16"/>
      <c r="K334" s="16">
        <v>232</v>
      </c>
      <c r="L334" s="16"/>
      <c r="M334" s="16"/>
      <c r="N334" s="16"/>
      <c r="O334" s="16" t="s">
        <v>26</v>
      </c>
      <c r="P334" s="16"/>
      <c r="Q334" s="4" t="str">
        <f>IFERROR(IF(IF(AND(IF(M334&lt;&gt;0,LOOKUP(M334,[1]Customer!$A:$A,[1]Customer!$B:$B),IF(N334&lt;&gt;0,LOOKUP(N334,[1]Supplier!$A:$A,[1]Supplier!$B:$B)))=FALSE,O334&lt;&gt;0),LOOKUP(O334,[1]Branch!$A:$A,[1]Branch!$B:$B),IF(M334&lt;&gt;0,LOOKUP(M334,[1]Customer!$A:$A,[1]Customer!$B:$B),IF(N334&lt;&gt;0,LOOKUP(N334,[1]Supplier!$A:$A,[1]Supplier!$B:$B))))=FALSE,LOOKUP(P334,[1]Banking!$A:$A,[1]Banking!$B:$B),IF(AND(IF(M334&lt;&gt;0,LOOKUP(M334,[1]Customer!$A:$A,[1]Customer!$B:$B),IF(N334&lt;&gt;0,LOOKUP(N334,[1]Supplier!$A:$A,[1]Supplier!$B:$B)))=FALSE,O334&lt;&gt;0),LOOKUP(O334,[1]Branch!$A:$A,[1]Branch!$B:$B),IF(M334&lt;&gt;0,LOOKUP(M334,[1]Customer!$A:$A,[1]Customer!$B:$B),IF(N334&lt;&gt;0,LOOKUP(N334,[1]Supplier!$A:$A,[1]Supplier!$B:$B))))),"")</f>
        <v>Nathani Chemicals</v>
      </c>
      <c r="R334" s="4" t="str">
        <f>IFERROR(IF(IF(AND(IF(M334&lt;&gt;0,LOOKUP(M334,[1]Customer!$A:$A,[1]Customer!$V:$V),IF(N334&lt;&gt;0,LOOKUP(N334,[1]Supplier!$A:$A,[1]Supplier!$V:$V)))=FALSE,O334&lt;&gt;0),LOOKUP(O334,[1]Branch!$A:$A,[1]Branch!$V:$V),IF(M334&lt;&gt;0,LOOKUP(M334,[1]Customer!$A:$A,[1]Customer!$V:$V),IF(N334&lt;&gt;0,LOOKUP(N334,[1]Supplier!$A:$A,[1]Supplier!$V:$V))))=FALSE,LOOKUP(P334,[1]Banking!$A:$A,[1]Banking!$C:$C),IF(AND(IF(M334&lt;&gt;0,LOOKUP(M334,[1]Customer!$A:$A,[1]Customer!$V:$V),IF(N334&lt;&gt;0,LOOKUP(N334,[1]Supplier!$A:$A,[1]Supplier!$V:$V)))=FALSE,O334&lt;&gt;0),LOOKUP(O334,[1]Branch!$A:$A,[1]Branch!$V:$V),IF(M334&lt;&gt;0,LOOKUP(M334,[1]Customer!$A:$A,[1]Customer!$V:$V),IF(N334&lt;&gt;0,LOOKUP(N334,[1]Supplier!$A:$A,[1]Supplier!$V:$V))))),"")</f>
        <v>Darmawan</v>
      </c>
      <c r="S334" s="12">
        <f>IFERROR(SUMIF(CREF!A:A,PREF!A334,CREF!G:G),"")</f>
        <v>-65860</v>
      </c>
    </row>
    <row r="335" spans="1:19">
      <c r="A335" s="16">
        <v>334</v>
      </c>
      <c r="B335" s="17">
        <v>41414</v>
      </c>
      <c r="C335" s="16"/>
      <c r="D335" s="16"/>
      <c r="E335" s="16"/>
      <c r="F335" s="16"/>
      <c r="G335" s="16"/>
      <c r="H335" s="16"/>
      <c r="I335" s="16"/>
      <c r="J335" s="16"/>
      <c r="K335" s="16">
        <v>233</v>
      </c>
      <c r="L335" s="16"/>
      <c r="M335" s="16"/>
      <c r="N335" s="16"/>
      <c r="O335" s="16" t="s">
        <v>26</v>
      </c>
      <c r="P335" s="16"/>
      <c r="Q335" s="4" t="str">
        <f>IFERROR(IF(IF(AND(IF(M335&lt;&gt;0,LOOKUP(M335,[1]Customer!$A:$A,[1]Customer!$B:$B),IF(N335&lt;&gt;0,LOOKUP(N335,[1]Supplier!$A:$A,[1]Supplier!$B:$B)))=FALSE,O335&lt;&gt;0),LOOKUP(O335,[1]Branch!$A:$A,[1]Branch!$B:$B),IF(M335&lt;&gt;0,LOOKUP(M335,[1]Customer!$A:$A,[1]Customer!$B:$B),IF(N335&lt;&gt;0,LOOKUP(N335,[1]Supplier!$A:$A,[1]Supplier!$B:$B))))=FALSE,LOOKUP(P335,[1]Banking!$A:$A,[1]Banking!$B:$B),IF(AND(IF(M335&lt;&gt;0,LOOKUP(M335,[1]Customer!$A:$A,[1]Customer!$B:$B),IF(N335&lt;&gt;0,LOOKUP(N335,[1]Supplier!$A:$A,[1]Supplier!$B:$B)))=FALSE,O335&lt;&gt;0),LOOKUP(O335,[1]Branch!$A:$A,[1]Branch!$B:$B),IF(M335&lt;&gt;0,LOOKUP(M335,[1]Customer!$A:$A,[1]Customer!$B:$B),IF(N335&lt;&gt;0,LOOKUP(N335,[1]Supplier!$A:$A,[1]Supplier!$B:$B))))),"")</f>
        <v>Nathani Chemicals</v>
      </c>
      <c r="R335" s="4" t="str">
        <f>IFERROR(IF(IF(AND(IF(M335&lt;&gt;0,LOOKUP(M335,[1]Customer!$A:$A,[1]Customer!$V:$V),IF(N335&lt;&gt;0,LOOKUP(N335,[1]Supplier!$A:$A,[1]Supplier!$V:$V)))=FALSE,O335&lt;&gt;0),LOOKUP(O335,[1]Branch!$A:$A,[1]Branch!$V:$V),IF(M335&lt;&gt;0,LOOKUP(M335,[1]Customer!$A:$A,[1]Customer!$V:$V),IF(N335&lt;&gt;0,LOOKUP(N335,[1]Supplier!$A:$A,[1]Supplier!$V:$V))))=FALSE,LOOKUP(P335,[1]Banking!$A:$A,[1]Banking!$C:$C),IF(AND(IF(M335&lt;&gt;0,LOOKUP(M335,[1]Customer!$A:$A,[1]Customer!$V:$V),IF(N335&lt;&gt;0,LOOKUP(N335,[1]Supplier!$A:$A,[1]Supplier!$V:$V)))=FALSE,O335&lt;&gt;0),LOOKUP(O335,[1]Branch!$A:$A,[1]Branch!$V:$V),IF(M335&lt;&gt;0,LOOKUP(M335,[1]Customer!$A:$A,[1]Customer!$V:$V),IF(N335&lt;&gt;0,LOOKUP(N335,[1]Supplier!$A:$A,[1]Supplier!$V:$V))))),"")</f>
        <v>Darmawan</v>
      </c>
      <c r="S335" s="12">
        <f>IFERROR(SUMIF(CREF!A:A,PREF!A335,CREF!G:G),"")</f>
        <v>-2460000</v>
      </c>
    </row>
    <row r="336" spans="1:19">
      <c r="A336" s="16">
        <v>335</v>
      </c>
      <c r="B336" s="17">
        <v>41414</v>
      </c>
      <c r="C336" s="16"/>
      <c r="D336" s="16"/>
      <c r="E336" s="16"/>
      <c r="F336" s="16"/>
      <c r="G336" s="16"/>
      <c r="H336" s="16"/>
      <c r="I336" s="16"/>
      <c r="J336" s="16"/>
      <c r="K336" s="16">
        <v>234</v>
      </c>
      <c r="L336" s="16"/>
      <c r="M336" s="16"/>
      <c r="N336" s="16"/>
      <c r="O336" s="16" t="s">
        <v>26</v>
      </c>
      <c r="P336" s="16"/>
      <c r="Q336" s="4" t="str">
        <f>IFERROR(IF(IF(AND(IF(M336&lt;&gt;0,LOOKUP(M336,[1]Customer!$A:$A,[1]Customer!$B:$B),IF(N336&lt;&gt;0,LOOKUP(N336,[1]Supplier!$A:$A,[1]Supplier!$B:$B)))=FALSE,O336&lt;&gt;0),LOOKUP(O336,[1]Branch!$A:$A,[1]Branch!$B:$B),IF(M336&lt;&gt;0,LOOKUP(M336,[1]Customer!$A:$A,[1]Customer!$B:$B),IF(N336&lt;&gt;0,LOOKUP(N336,[1]Supplier!$A:$A,[1]Supplier!$B:$B))))=FALSE,LOOKUP(P336,[1]Banking!$A:$A,[1]Banking!$B:$B),IF(AND(IF(M336&lt;&gt;0,LOOKUP(M336,[1]Customer!$A:$A,[1]Customer!$B:$B),IF(N336&lt;&gt;0,LOOKUP(N336,[1]Supplier!$A:$A,[1]Supplier!$B:$B)))=FALSE,O336&lt;&gt;0),LOOKUP(O336,[1]Branch!$A:$A,[1]Branch!$B:$B),IF(M336&lt;&gt;0,LOOKUP(M336,[1]Customer!$A:$A,[1]Customer!$B:$B),IF(N336&lt;&gt;0,LOOKUP(N336,[1]Supplier!$A:$A,[1]Supplier!$B:$B))))),"")</f>
        <v>Nathani Chemicals</v>
      </c>
      <c r="R336" s="4" t="str">
        <f>IFERROR(IF(IF(AND(IF(M336&lt;&gt;0,LOOKUP(M336,[1]Customer!$A:$A,[1]Customer!$V:$V),IF(N336&lt;&gt;0,LOOKUP(N336,[1]Supplier!$A:$A,[1]Supplier!$V:$V)))=FALSE,O336&lt;&gt;0),LOOKUP(O336,[1]Branch!$A:$A,[1]Branch!$V:$V),IF(M336&lt;&gt;0,LOOKUP(M336,[1]Customer!$A:$A,[1]Customer!$V:$V),IF(N336&lt;&gt;0,LOOKUP(N336,[1]Supplier!$A:$A,[1]Supplier!$V:$V))))=FALSE,LOOKUP(P336,[1]Banking!$A:$A,[1]Banking!$C:$C),IF(AND(IF(M336&lt;&gt;0,LOOKUP(M336,[1]Customer!$A:$A,[1]Customer!$V:$V),IF(N336&lt;&gt;0,LOOKUP(N336,[1]Supplier!$A:$A,[1]Supplier!$V:$V)))=FALSE,O336&lt;&gt;0),LOOKUP(O336,[1]Branch!$A:$A,[1]Branch!$V:$V),IF(M336&lt;&gt;0,LOOKUP(M336,[1]Customer!$A:$A,[1]Customer!$V:$V),IF(N336&lt;&gt;0,LOOKUP(N336,[1]Supplier!$A:$A,[1]Supplier!$V:$V))))),"")</f>
        <v>Darmawan</v>
      </c>
      <c r="S336" s="12">
        <f>IFERROR(SUMIF(CREF!A:A,PREF!A336,CREF!G:G),"")</f>
        <v>-525000</v>
      </c>
    </row>
    <row r="337" spans="1:19">
      <c r="A337" s="16">
        <v>336</v>
      </c>
      <c r="B337" s="17">
        <v>41414</v>
      </c>
      <c r="C337" s="16"/>
      <c r="D337" s="16"/>
      <c r="E337" s="16"/>
      <c r="F337" s="16"/>
      <c r="G337" s="16"/>
      <c r="H337" s="16"/>
      <c r="I337" s="16"/>
      <c r="J337" s="16"/>
      <c r="K337" s="16">
        <v>235</v>
      </c>
      <c r="L337" s="16"/>
      <c r="M337" s="16"/>
      <c r="N337" s="16"/>
      <c r="O337" s="16" t="s">
        <v>26</v>
      </c>
      <c r="P337" s="16"/>
      <c r="Q337" s="4" t="str">
        <f>IFERROR(IF(IF(AND(IF(M337&lt;&gt;0,LOOKUP(M337,[1]Customer!$A:$A,[1]Customer!$B:$B),IF(N337&lt;&gt;0,LOOKUP(N337,[1]Supplier!$A:$A,[1]Supplier!$B:$B)))=FALSE,O337&lt;&gt;0),LOOKUP(O337,[1]Branch!$A:$A,[1]Branch!$B:$B),IF(M337&lt;&gt;0,LOOKUP(M337,[1]Customer!$A:$A,[1]Customer!$B:$B),IF(N337&lt;&gt;0,LOOKUP(N337,[1]Supplier!$A:$A,[1]Supplier!$B:$B))))=FALSE,LOOKUP(P337,[1]Banking!$A:$A,[1]Banking!$B:$B),IF(AND(IF(M337&lt;&gt;0,LOOKUP(M337,[1]Customer!$A:$A,[1]Customer!$B:$B),IF(N337&lt;&gt;0,LOOKUP(N337,[1]Supplier!$A:$A,[1]Supplier!$B:$B)))=FALSE,O337&lt;&gt;0),LOOKUP(O337,[1]Branch!$A:$A,[1]Branch!$B:$B),IF(M337&lt;&gt;0,LOOKUP(M337,[1]Customer!$A:$A,[1]Customer!$B:$B),IF(N337&lt;&gt;0,LOOKUP(N337,[1]Supplier!$A:$A,[1]Supplier!$B:$B))))),"")</f>
        <v>Nathani Chemicals</v>
      </c>
      <c r="R337" s="4" t="str">
        <f>IFERROR(IF(IF(AND(IF(M337&lt;&gt;0,LOOKUP(M337,[1]Customer!$A:$A,[1]Customer!$V:$V),IF(N337&lt;&gt;0,LOOKUP(N337,[1]Supplier!$A:$A,[1]Supplier!$V:$V)))=FALSE,O337&lt;&gt;0),LOOKUP(O337,[1]Branch!$A:$A,[1]Branch!$V:$V),IF(M337&lt;&gt;0,LOOKUP(M337,[1]Customer!$A:$A,[1]Customer!$V:$V),IF(N337&lt;&gt;0,LOOKUP(N337,[1]Supplier!$A:$A,[1]Supplier!$V:$V))))=FALSE,LOOKUP(P337,[1]Banking!$A:$A,[1]Banking!$C:$C),IF(AND(IF(M337&lt;&gt;0,LOOKUP(M337,[1]Customer!$A:$A,[1]Customer!$V:$V),IF(N337&lt;&gt;0,LOOKUP(N337,[1]Supplier!$A:$A,[1]Supplier!$V:$V)))=FALSE,O337&lt;&gt;0),LOOKUP(O337,[1]Branch!$A:$A,[1]Branch!$V:$V),IF(M337&lt;&gt;0,LOOKUP(M337,[1]Customer!$A:$A,[1]Customer!$V:$V),IF(N337&lt;&gt;0,LOOKUP(N337,[1]Supplier!$A:$A,[1]Supplier!$V:$V))))),"")</f>
        <v>Darmawan</v>
      </c>
      <c r="S337" s="12">
        <f>IFERROR(SUMIF(CREF!A:A,PREF!A337,CREF!G:G),"")</f>
        <v>-270000</v>
      </c>
    </row>
    <row r="338" spans="1:19">
      <c r="A338" s="16">
        <v>337</v>
      </c>
      <c r="B338" s="17">
        <v>41414</v>
      </c>
      <c r="C338" s="16"/>
      <c r="D338" s="16"/>
      <c r="E338" s="16"/>
      <c r="F338" s="16"/>
      <c r="G338" s="16"/>
      <c r="H338" s="16"/>
      <c r="I338" s="16"/>
      <c r="J338" s="16"/>
      <c r="K338" s="16">
        <v>236</v>
      </c>
      <c r="L338" s="16"/>
      <c r="M338" s="16"/>
      <c r="N338" s="16"/>
      <c r="O338" s="16" t="s">
        <v>26</v>
      </c>
      <c r="P338" s="16"/>
      <c r="Q338" s="4" t="str">
        <f>IFERROR(IF(IF(AND(IF(M338&lt;&gt;0,LOOKUP(M338,[1]Customer!$A:$A,[1]Customer!$B:$B),IF(N338&lt;&gt;0,LOOKUP(N338,[1]Supplier!$A:$A,[1]Supplier!$B:$B)))=FALSE,O338&lt;&gt;0),LOOKUP(O338,[1]Branch!$A:$A,[1]Branch!$B:$B),IF(M338&lt;&gt;0,LOOKUP(M338,[1]Customer!$A:$A,[1]Customer!$B:$B),IF(N338&lt;&gt;0,LOOKUP(N338,[1]Supplier!$A:$A,[1]Supplier!$B:$B))))=FALSE,LOOKUP(P338,[1]Banking!$A:$A,[1]Banking!$B:$B),IF(AND(IF(M338&lt;&gt;0,LOOKUP(M338,[1]Customer!$A:$A,[1]Customer!$B:$B),IF(N338&lt;&gt;0,LOOKUP(N338,[1]Supplier!$A:$A,[1]Supplier!$B:$B)))=FALSE,O338&lt;&gt;0),LOOKUP(O338,[1]Branch!$A:$A,[1]Branch!$B:$B),IF(M338&lt;&gt;0,LOOKUP(M338,[1]Customer!$A:$A,[1]Customer!$B:$B),IF(N338&lt;&gt;0,LOOKUP(N338,[1]Supplier!$A:$A,[1]Supplier!$B:$B))))),"")</f>
        <v>Nathani Chemicals</v>
      </c>
      <c r="R338" s="4" t="str">
        <f>IFERROR(IF(IF(AND(IF(M338&lt;&gt;0,LOOKUP(M338,[1]Customer!$A:$A,[1]Customer!$V:$V),IF(N338&lt;&gt;0,LOOKUP(N338,[1]Supplier!$A:$A,[1]Supplier!$V:$V)))=FALSE,O338&lt;&gt;0),LOOKUP(O338,[1]Branch!$A:$A,[1]Branch!$V:$V),IF(M338&lt;&gt;0,LOOKUP(M338,[1]Customer!$A:$A,[1]Customer!$V:$V),IF(N338&lt;&gt;0,LOOKUP(N338,[1]Supplier!$A:$A,[1]Supplier!$V:$V))))=FALSE,LOOKUP(P338,[1]Banking!$A:$A,[1]Banking!$C:$C),IF(AND(IF(M338&lt;&gt;0,LOOKUP(M338,[1]Customer!$A:$A,[1]Customer!$V:$V),IF(N338&lt;&gt;0,LOOKUP(N338,[1]Supplier!$A:$A,[1]Supplier!$V:$V)))=FALSE,O338&lt;&gt;0),LOOKUP(O338,[1]Branch!$A:$A,[1]Branch!$V:$V),IF(M338&lt;&gt;0,LOOKUP(M338,[1]Customer!$A:$A,[1]Customer!$V:$V),IF(N338&lt;&gt;0,LOOKUP(N338,[1]Supplier!$A:$A,[1]Supplier!$V:$V))))),"")</f>
        <v>Darmawan</v>
      </c>
      <c r="S338" s="12">
        <f>IFERROR(SUMIF(CREF!A:A,PREF!A338,CREF!G:G),"")</f>
        <v>-245800</v>
      </c>
    </row>
    <row r="339" spans="1:19">
      <c r="A339" s="16">
        <v>338</v>
      </c>
      <c r="B339" s="17">
        <v>41414</v>
      </c>
      <c r="C339" s="16"/>
      <c r="D339" s="16"/>
      <c r="E339" s="16"/>
      <c r="F339" s="16"/>
      <c r="G339" s="16"/>
      <c r="H339" s="16"/>
      <c r="I339" s="16"/>
      <c r="J339" s="16"/>
      <c r="K339" s="16">
        <v>237</v>
      </c>
      <c r="L339" s="16"/>
      <c r="M339" s="16"/>
      <c r="N339" s="16"/>
      <c r="O339" s="16" t="s">
        <v>26</v>
      </c>
      <c r="P339" s="16"/>
      <c r="Q339" s="4" t="str">
        <f>IFERROR(IF(IF(AND(IF(M339&lt;&gt;0,LOOKUP(M339,[1]Customer!$A:$A,[1]Customer!$B:$B),IF(N339&lt;&gt;0,LOOKUP(N339,[1]Supplier!$A:$A,[1]Supplier!$B:$B)))=FALSE,O339&lt;&gt;0),LOOKUP(O339,[1]Branch!$A:$A,[1]Branch!$B:$B),IF(M339&lt;&gt;0,LOOKUP(M339,[1]Customer!$A:$A,[1]Customer!$B:$B),IF(N339&lt;&gt;0,LOOKUP(N339,[1]Supplier!$A:$A,[1]Supplier!$B:$B))))=FALSE,LOOKUP(P339,[1]Banking!$A:$A,[1]Banking!$B:$B),IF(AND(IF(M339&lt;&gt;0,LOOKUP(M339,[1]Customer!$A:$A,[1]Customer!$B:$B),IF(N339&lt;&gt;0,LOOKUP(N339,[1]Supplier!$A:$A,[1]Supplier!$B:$B)))=FALSE,O339&lt;&gt;0),LOOKUP(O339,[1]Branch!$A:$A,[1]Branch!$B:$B),IF(M339&lt;&gt;0,LOOKUP(M339,[1]Customer!$A:$A,[1]Customer!$B:$B),IF(N339&lt;&gt;0,LOOKUP(N339,[1]Supplier!$A:$A,[1]Supplier!$B:$B))))),"")</f>
        <v>Nathani Chemicals</v>
      </c>
      <c r="R339" s="4" t="str">
        <f>IFERROR(IF(IF(AND(IF(M339&lt;&gt;0,LOOKUP(M339,[1]Customer!$A:$A,[1]Customer!$V:$V),IF(N339&lt;&gt;0,LOOKUP(N339,[1]Supplier!$A:$A,[1]Supplier!$V:$V)))=FALSE,O339&lt;&gt;0),LOOKUP(O339,[1]Branch!$A:$A,[1]Branch!$V:$V),IF(M339&lt;&gt;0,LOOKUP(M339,[1]Customer!$A:$A,[1]Customer!$V:$V),IF(N339&lt;&gt;0,LOOKUP(N339,[1]Supplier!$A:$A,[1]Supplier!$V:$V))))=FALSE,LOOKUP(P339,[1]Banking!$A:$A,[1]Banking!$C:$C),IF(AND(IF(M339&lt;&gt;0,LOOKUP(M339,[1]Customer!$A:$A,[1]Customer!$V:$V),IF(N339&lt;&gt;0,LOOKUP(N339,[1]Supplier!$A:$A,[1]Supplier!$V:$V)))=FALSE,O339&lt;&gt;0),LOOKUP(O339,[1]Branch!$A:$A,[1]Branch!$V:$V),IF(M339&lt;&gt;0,LOOKUP(M339,[1]Customer!$A:$A,[1]Customer!$V:$V),IF(N339&lt;&gt;0,LOOKUP(N339,[1]Supplier!$A:$A,[1]Supplier!$V:$V))))),"")</f>
        <v>Darmawan</v>
      </c>
      <c r="S339" s="12">
        <f>IFERROR(SUMIF(CREF!A:A,PREF!A339,CREF!G:G),"")</f>
        <v>-24290</v>
      </c>
    </row>
    <row r="340" spans="1:19">
      <c r="A340" s="16">
        <v>339</v>
      </c>
      <c r="B340" s="17">
        <v>41414</v>
      </c>
      <c r="C340" s="16"/>
      <c r="D340" s="16"/>
      <c r="E340" s="16"/>
      <c r="F340" s="16"/>
      <c r="G340" s="16"/>
      <c r="H340" s="16"/>
      <c r="I340" s="16"/>
      <c r="J340" s="16"/>
      <c r="K340" s="16">
        <v>238</v>
      </c>
      <c r="L340" s="16"/>
      <c r="M340" s="16"/>
      <c r="N340" s="16"/>
      <c r="O340" s="16" t="s">
        <v>26</v>
      </c>
      <c r="P340" s="16"/>
      <c r="Q340" s="4" t="str">
        <f>IFERROR(IF(IF(AND(IF(M340&lt;&gt;0,LOOKUP(M340,[1]Customer!$A:$A,[1]Customer!$B:$B),IF(N340&lt;&gt;0,LOOKUP(N340,[1]Supplier!$A:$A,[1]Supplier!$B:$B)))=FALSE,O340&lt;&gt;0),LOOKUP(O340,[1]Branch!$A:$A,[1]Branch!$B:$B),IF(M340&lt;&gt;0,LOOKUP(M340,[1]Customer!$A:$A,[1]Customer!$B:$B),IF(N340&lt;&gt;0,LOOKUP(N340,[1]Supplier!$A:$A,[1]Supplier!$B:$B))))=FALSE,LOOKUP(P340,[1]Banking!$A:$A,[1]Banking!$B:$B),IF(AND(IF(M340&lt;&gt;0,LOOKUP(M340,[1]Customer!$A:$A,[1]Customer!$B:$B),IF(N340&lt;&gt;0,LOOKUP(N340,[1]Supplier!$A:$A,[1]Supplier!$B:$B)))=FALSE,O340&lt;&gt;0),LOOKUP(O340,[1]Branch!$A:$A,[1]Branch!$B:$B),IF(M340&lt;&gt;0,LOOKUP(M340,[1]Customer!$A:$A,[1]Customer!$B:$B),IF(N340&lt;&gt;0,LOOKUP(N340,[1]Supplier!$A:$A,[1]Supplier!$B:$B))))),"")</f>
        <v>Nathani Chemicals</v>
      </c>
      <c r="R340" s="4" t="str">
        <f>IFERROR(IF(IF(AND(IF(M340&lt;&gt;0,LOOKUP(M340,[1]Customer!$A:$A,[1]Customer!$V:$V),IF(N340&lt;&gt;0,LOOKUP(N340,[1]Supplier!$A:$A,[1]Supplier!$V:$V)))=FALSE,O340&lt;&gt;0),LOOKUP(O340,[1]Branch!$A:$A,[1]Branch!$V:$V),IF(M340&lt;&gt;0,LOOKUP(M340,[1]Customer!$A:$A,[1]Customer!$V:$V),IF(N340&lt;&gt;0,LOOKUP(N340,[1]Supplier!$A:$A,[1]Supplier!$V:$V))))=FALSE,LOOKUP(P340,[1]Banking!$A:$A,[1]Banking!$C:$C),IF(AND(IF(M340&lt;&gt;0,LOOKUP(M340,[1]Customer!$A:$A,[1]Customer!$V:$V),IF(N340&lt;&gt;0,LOOKUP(N340,[1]Supplier!$A:$A,[1]Supplier!$V:$V)))=FALSE,O340&lt;&gt;0),LOOKUP(O340,[1]Branch!$A:$A,[1]Branch!$V:$V),IF(M340&lt;&gt;0,LOOKUP(M340,[1]Customer!$A:$A,[1]Customer!$V:$V),IF(N340&lt;&gt;0,LOOKUP(N340,[1]Supplier!$A:$A,[1]Supplier!$V:$V))))),"")</f>
        <v>Darmawan</v>
      </c>
      <c r="S340" s="12">
        <f>IFERROR(SUMIF(CREF!A:A,PREF!A340,CREF!G:G),"")</f>
        <v>-515800</v>
      </c>
    </row>
    <row r="341" spans="1:19">
      <c r="A341" s="16">
        <v>340</v>
      </c>
      <c r="B341" s="17">
        <v>41414</v>
      </c>
      <c r="C341" s="16"/>
      <c r="D341" s="16"/>
      <c r="E341" s="16"/>
      <c r="F341" s="16"/>
      <c r="G341" s="16"/>
      <c r="H341" s="16"/>
      <c r="I341" s="16"/>
      <c r="J341" s="16"/>
      <c r="K341" s="16">
        <v>239</v>
      </c>
      <c r="L341" s="16"/>
      <c r="M341" s="16"/>
      <c r="N341" s="16"/>
      <c r="O341" s="16" t="s">
        <v>26</v>
      </c>
      <c r="P341" s="16"/>
      <c r="Q341" s="4" t="str">
        <f>IFERROR(IF(IF(AND(IF(M341&lt;&gt;0,LOOKUP(M341,[1]Customer!$A:$A,[1]Customer!$B:$B),IF(N341&lt;&gt;0,LOOKUP(N341,[1]Supplier!$A:$A,[1]Supplier!$B:$B)))=FALSE,O341&lt;&gt;0),LOOKUP(O341,[1]Branch!$A:$A,[1]Branch!$B:$B),IF(M341&lt;&gt;0,LOOKUP(M341,[1]Customer!$A:$A,[1]Customer!$B:$B),IF(N341&lt;&gt;0,LOOKUP(N341,[1]Supplier!$A:$A,[1]Supplier!$B:$B))))=FALSE,LOOKUP(P341,[1]Banking!$A:$A,[1]Banking!$B:$B),IF(AND(IF(M341&lt;&gt;0,LOOKUP(M341,[1]Customer!$A:$A,[1]Customer!$B:$B),IF(N341&lt;&gt;0,LOOKUP(N341,[1]Supplier!$A:$A,[1]Supplier!$B:$B)))=FALSE,O341&lt;&gt;0),LOOKUP(O341,[1]Branch!$A:$A,[1]Branch!$B:$B),IF(M341&lt;&gt;0,LOOKUP(M341,[1]Customer!$A:$A,[1]Customer!$B:$B),IF(N341&lt;&gt;0,LOOKUP(N341,[1]Supplier!$A:$A,[1]Supplier!$B:$B))))),"")</f>
        <v>Nathani Chemicals</v>
      </c>
      <c r="R341" s="4" t="str">
        <f>IFERROR(IF(IF(AND(IF(M341&lt;&gt;0,LOOKUP(M341,[1]Customer!$A:$A,[1]Customer!$V:$V),IF(N341&lt;&gt;0,LOOKUP(N341,[1]Supplier!$A:$A,[1]Supplier!$V:$V)))=FALSE,O341&lt;&gt;0),LOOKUP(O341,[1]Branch!$A:$A,[1]Branch!$V:$V),IF(M341&lt;&gt;0,LOOKUP(M341,[1]Customer!$A:$A,[1]Customer!$V:$V),IF(N341&lt;&gt;0,LOOKUP(N341,[1]Supplier!$A:$A,[1]Supplier!$V:$V))))=FALSE,LOOKUP(P341,[1]Banking!$A:$A,[1]Banking!$C:$C),IF(AND(IF(M341&lt;&gt;0,LOOKUP(M341,[1]Customer!$A:$A,[1]Customer!$V:$V),IF(N341&lt;&gt;0,LOOKUP(N341,[1]Supplier!$A:$A,[1]Supplier!$V:$V)))=FALSE,O341&lt;&gt;0),LOOKUP(O341,[1]Branch!$A:$A,[1]Branch!$V:$V),IF(M341&lt;&gt;0,LOOKUP(M341,[1]Customer!$A:$A,[1]Customer!$V:$V),IF(N341&lt;&gt;0,LOOKUP(N341,[1]Supplier!$A:$A,[1]Supplier!$V:$V))))),"")</f>
        <v>Darmawan</v>
      </c>
      <c r="S341" s="12">
        <f>IFERROR(SUMIF(CREF!A:A,PREF!A341,CREF!G:G),"")</f>
        <v>-25000</v>
      </c>
    </row>
    <row r="342" spans="1:19">
      <c r="A342" s="16">
        <v>341</v>
      </c>
      <c r="B342" s="17">
        <v>41416</v>
      </c>
      <c r="C342" s="16"/>
      <c r="D342" s="16"/>
      <c r="E342" s="16"/>
      <c r="F342" s="16"/>
      <c r="G342" s="16"/>
      <c r="H342" s="16"/>
      <c r="I342" s="16"/>
      <c r="J342" s="16"/>
      <c r="K342" s="16">
        <v>240</v>
      </c>
      <c r="L342" s="16"/>
      <c r="M342" s="16"/>
      <c r="N342" s="16"/>
      <c r="O342" s="16" t="s">
        <v>26</v>
      </c>
      <c r="P342" s="16"/>
      <c r="Q342" s="4" t="str">
        <f>IFERROR(IF(IF(AND(IF(M342&lt;&gt;0,LOOKUP(M342,[1]Customer!$A:$A,[1]Customer!$B:$B),IF(N342&lt;&gt;0,LOOKUP(N342,[1]Supplier!$A:$A,[1]Supplier!$B:$B)))=FALSE,O342&lt;&gt;0),LOOKUP(O342,[1]Branch!$A:$A,[1]Branch!$B:$B),IF(M342&lt;&gt;0,LOOKUP(M342,[1]Customer!$A:$A,[1]Customer!$B:$B),IF(N342&lt;&gt;0,LOOKUP(N342,[1]Supplier!$A:$A,[1]Supplier!$B:$B))))=FALSE,LOOKUP(P342,[1]Banking!$A:$A,[1]Banking!$B:$B),IF(AND(IF(M342&lt;&gt;0,LOOKUP(M342,[1]Customer!$A:$A,[1]Customer!$B:$B),IF(N342&lt;&gt;0,LOOKUP(N342,[1]Supplier!$A:$A,[1]Supplier!$B:$B)))=FALSE,O342&lt;&gt;0),LOOKUP(O342,[1]Branch!$A:$A,[1]Branch!$B:$B),IF(M342&lt;&gt;0,LOOKUP(M342,[1]Customer!$A:$A,[1]Customer!$B:$B),IF(N342&lt;&gt;0,LOOKUP(N342,[1]Supplier!$A:$A,[1]Supplier!$B:$B))))),"")</f>
        <v>Nathani Chemicals</v>
      </c>
      <c r="R342" s="4" t="str">
        <f>IFERROR(IF(IF(AND(IF(M342&lt;&gt;0,LOOKUP(M342,[1]Customer!$A:$A,[1]Customer!$V:$V),IF(N342&lt;&gt;0,LOOKUP(N342,[1]Supplier!$A:$A,[1]Supplier!$V:$V)))=FALSE,O342&lt;&gt;0),LOOKUP(O342,[1]Branch!$A:$A,[1]Branch!$V:$V),IF(M342&lt;&gt;0,LOOKUP(M342,[1]Customer!$A:$A,[1]Customer!$V:$V),IF(N342&lt;&gt;0,LOOKUP(N342,[1]Supplier!$A:$A,[1]Supplier!$V:$V))))=FALSE,LOOKUP(P342,[1]Banking!$A:$A,[1]Banking!$C:$C),IF(AND(IF(M342&lt;&gt;0,LOOKUP(M342,[1]Customer!$A:$A,[1]Customer!$V:$V),IF(N342&lt;&gt;0,LOOKUP(N342,[1]Supplier!$A:$A,[1]Supplier!$V:$V)))=FALSE,O342&lt;&gt;0),LOOKUP(O342,[1]Branch!$A:$A,[1]Branch!$V:$V),IF(M342&lt;&gt;0,LOOKUP(M342,[1]Customer!$A:$A,[1]Customer!$V:$V),IF(N342&lt;&gt;0,LOOKUP(N342,[1]Supplier!$A:$A,[1]Supplier!$V:$V))))),"")</f>
        <v>Darmawan</v>
      </c>
      <c r="S342" s="12">
        <f>IFERROR(SUMIF(CREF!A:A,PREF!A342,CREF!G:G),"")</f>
        <v>-700000</v>
      </c>
    </row>
    <row r="343" spans="1:19">
      <c r="A343" s="16">
        <v>342</v>
      </c>
      <c r="B343" s="17">
        <v>41416</v>
      </c>
      <c r="C343" s="16"/>
      <c r="D343" s="16"/>
      <c r="E343" s="16"/>
      <c r="F343" s="16"/>
      <c r="G343" s="16"/>
      <c r="H343" s="16"/>
      <c r="I343" s="16"/>
      <c r="J343" s="16"/>
      <c r="K343" s="16">
        <v>241</v>
      </c>
      <c r="L343" s="16"/>
      <c r="M343" s="16"/>
      <c r="N343" s="16"/>
      <c r="O343" s="16" t="s">
        <v>26</v>
      </c>
      <c r="P343" s="16"/>
      <c r="Q343" s="4" t="str">
        <f>IFERROR(IF(IF(AND(IF(M343&lt;&gt;0,LOOKUP(M343,[1]Customer!$A:$A,[1]Customer!$B:$B),IF(N343&lt;&gt;0,LOOKUP(N343,[1]Supplier!$A:$A,[1]Supplier!$B:$B)))=FALSE,O343&lt;&gt;0),LOOKUP(O343,[1]Branch!$A:$A,[1]Branch!$B:$B),IF(M343&lt;&gt;0,LOOKUP(M343,[1]Customer!$A:$A,[1]Customer!$B:$B),IF(N343&lt;&gt;0,LOOKUP(N343,[1]Supplier!$A:$A,[1]Supplier!$B:$B))))=FALSE,LOOKUP(P343,[1]Banking!$A:$A,[1]Banking!$B:$B),IF(AND(IF(M343&lt;&gt;0,LOOKUP(M343,[1]Customer!$A:$A,[1]Customer!$B:$B),IF(N343&lt;&gt;0,LOOKUP(N343,[1]Supplier!$A:$A,[1]Supplier!$B:$B)))=FALSE,O343&lt;&gt;0),LOOKUP(O343,[1]Branch!$A:$A,[1]Branch!$B:$B),IF(M343&lt;&gt;0,LOOKUP(M343,[1]Customer!$A:$A,[1]Customer!$B:$B),IF(N343&lt;&gt;0,LOOKUP(N343,[1]Supplier!$A:$A,[1]Supplier!$B:$B))))),"")</f>
        <v>Nathani Chemicals</v>
      </c>
      <c r="R343" s="4" t="str">
        <f>IFERROR(IF(IF(AND(IF(M343&lt;&gt;0,LOOKUP(M343,[1]Customer!$A:$A,[1]Customer!$V:$V),IF(N343&lt;&gt;0,LOOKUP(N343,[1]Supplier!$A:$A,[1]Supplier!$V:$V)))=FALSE,O343&lt;&gt;0),LOOKUP(O343,[1]Branch!$A:$A,[1]Branch!$V:$V),IF(M343&lt;&gt;0,LOOKUP(M343,[1]Customer!$A:$A,[1]Customer!$V:$V),IF(N343&lt;&gt;0,LOOKUP(N343,[1]Supplier!$A:$A,[1]Supplier!$V:$V))))=FALSE,LOOKUP(P343,[1]Banking!$A:$A,[1]Banking!$C:$C),IF(AND(IF(M343&lt;&gt;0,LOOKUP(M343,[1]Customer!$A:$A,[1]Customer!$V:$V),IF(N343&lt;&gt;0,LOOKUP(N343,[1]Supplier!$A:$A,[1]Supplier!$V:$V)))=FALSE,O343&lt;&gt;0),LOOKUP(O343,[1]Branch!$A:$A,[1]Branch!$V:$V),IF(M343&lt;&gt;0,LOOKUP(M343,[1]Customer!$A:$A,[1]Customer!$V:$V),IF(N343&lt;&gt;0,LOOKUP(N343,[1]Supplier!$A:$A,[1]Supplier!$V:$V))))),"")</f>
        <v>Darmawan</v>
      </c>
      <c r="S343" s="12">
        <f>IFERROR(SUMIF(CREF!A:A,PREF!A343,CREF!G:G),"")</f>
        <v>-37500</v>
      </c>
    </row>
    <row r="344" spans="1:19">
      <c r="A344" s="16">
        <v>343</v>
      </c>
      <c r="B344" s="17">
        <v>41416</v>
      </c>
      <c r="C344" s="16"/>
      <c r="D344" s="16"/>
      <c r="E344" s="16"/>
      <c r="F344" s="16"/>
      <c r="G344" s="16"/>
      <c r="H344" s="16"/>
      <c r="I344" s="16"/>
      <c r="J344" s="16"/>
      <c r="K344" s="16">
        <v>242</v>
      </c>
      <c r="L344" s="16"/>
      <c r="M344" s="16"/>
      <c r="N344" s="16"/>
      <c r="O344" s="16" t="s">
        <v>26</v>
      </c>
      <c r="P344" s="16"/>
      <c r="Q344" s="4" t="str">
        <f>IFERROR(IF(IF(AND(IF(M344&lt;&gt;0,LOOKUP(M344,[1]Customer!$A:$A,[1]Customer!$B:$B),IF(N344&lt;&gt;0,LOOKUP(N344,[1]Supplier!$A:$A,[1]Supplier!$B:$B)))=FALSE,O344&lt;&gt;0),LOOKUP(O344,[1]Branch!$A:$A,[1]Branch!$B:$B),IF(M344&lt;&gt;0,LOOKUP(M344,[1]Customer!$A:$A,[1]Customer!$B:$B),IF(N344&lt;&gt;0,LOOKUP(N344,[1]Supplier!$A:$A,[1]Supplier!$B:$B))))=FALSE,LOOKUP(P344,[1]Banking!$A:$A,[1]Banking!$B:$B),IF(AND(IF(M344&lt;&gt;0,LOOKUP(M344,[1]Customer!$A:$A,[1]Customer!$B:$B),IF(N344&lt;&gt;0,LOOKUP(N344,[1]Supplier!$A:$A,[1]Supplier!$B:$B)))=FALSE,O344&lt;&gt;0),LOOKUP(O344,[1]Branch!$A:$A,[1]Branch!$B:$B),IF(M344&lt;&gt;0,LOOKUP(M344,[1]Customer!$A:$A,[1]Customer!$B:$B),IF(N344&lt;&gt;0,LOOKUP(N344,[1]Supplier!$A:$A,[1]Supplier!$B:$B))))),"")</f>
        <v>Nathani Chemicals</v>
      </c>
      <c r="R344" s="4" t="str">
        <f>IFERROR(IF(IF(AND(IF(M344&lt;&gt;0,LOOKUP(M344,[1]Customer!$A:$A,[1]Customer!$V:$V),IF(N344&lt;&gt;0,LOOKUP(N344,[1]Supplier!$A:$A,[1]Supplier!$V:$V)))=FALSE,O344&lt;&gt;0),LOOKUP(O344,[1]Branch!$A:$A,[1]Branch!$V:$V),IF(M344&lt;&gt;0,LOOKUP(M344,[1]Customer!$A:$A,[1]Customer!$V:$V),IF(N344&lt;&gt;0,LOOKUP(N344,[1]Supplier!$A:$A,[1]Supplier!$V:$V))))=FALSE,LOOKUP(P344,[1]Banking!$A:$A,[1]Banking!$C:$C),IF(AND(IF(M344&lt;&gt;0,LOOKUP(M344,[1]Customer!$A:$A,[1]Customer!$V:$V),IF(N344&lt;&gt;0,LOOKUP(N344,[1]Supplier!$A:$A,[1]Supplier!$V:$V)))=FALSE,O344&lt;&gt;0),LOOKUP(O344,[1]Branch!$A:$A,[1]Branch!$V:$V),IF(M344&lt;&gt;0,LOOKUP(M344,[1]Customer!$A:$A,[1]Customer!$V:$V),IF(N344&lt;&gt;0,LOOKUP(N344,[1]Supplier!$A:$A,[1]Supplier!$V:$V))))),"")</f>
        <v>Darmawan</v>
      </c>
      <c r="S344" s="12">
        <f>IFERROR(SUMIF(CREF!A:A,PREF!A344,CREF!G:G),"")</f>
        <v>-37000</v>
      </c>
    </row>
    <row r="345" spans="1:19">
      <c r="A345" s="16">
        <v>344</v>
      </c>
      <c r="B345" s="17">
        <v>41421</v>
      </c>
      <c r="C345" s="16"/>
      <c r="D345" s="16"/>
      <c r="E345" s="16"/>
      <c r="F345" s="16"/>
      <c r="G345" s="16"/>
      <c r="H345" s="16"/>
      <c r="I345" s="16"/>
      <c r="J345" s="16"/>
      <c r="K345" s="16">
        <v>243</v>
      </c>
      <c r="L345" s="16"/>
      <c r="M345" s="16"/>
      <c r="N345" s="16"/>
      <c r="O345" s="16"/>
      <c r="P345" s="16" t="s">
        <v>35</v>
      </c>
      <c r="Q345" s="4" t="str">
        <f>IFERROR(IF(IF(AND(IF(M345&lt;&gt;0,LOOKUP(M345,[1]Customer!$A:$A,[1]Customer!$B:$B),IF(N345&lt;&gt;0,LOOKUP(N345,[1]Supplier!$A:$A,[1]Supplier!$B:$B)))=FALSE,O345&lt;&gt;0),LOOKUP(O345,[1]Branch!$A:$A,[1]Branch!$B:$B),IF(M345&lt;&gt;0,LOOKUP(M345,[1]Customer!$A:$A,[1]Customer!$B:$B),IF(N345&lt;&gt;0,LOOKUP(N345,[1]Supplier!$A:$A,[1]Supplier!$B:$B))))=FALSE,LOOKUP(P345,[1]Banking!$A:$A,[1]Banking!$B:$B),IF(AND(IF(M345&lt;&gt;0,LOOKUP(M345,[1]Customer!$A:$A,[1]Customer!$B:$B),IF(N345&lt;&gt;0,LOOKUP(N345,[1]Supplier!$A:$A,[1]Supplier!$B:$B)))=FALSE,O345&lt;&gt;0),LOOKUP(O345,[1]Branch!$A:$A,[1]Branch!$B:$B),IF(M345&lt;&gt;0,LOOKUP(M345,[1]Customer!$A:$A,[1]Customer!$B:$B),IF(N345&lt;&gt;0,LOOKUP(N345,[1]Supplier!$A:$A,[1]Supplier!$B:$B))))),"")</f>
        <v>Kas Kecil Nathani Chemicals</v>
      </c>
      <c r="R345" s="4">
        <f>IFERROR(IF(IF(AND(IF(M345&lt;&gt;0,LOOKUP(M345,[1]Customer!$A:$A,[1]Customer!$V:$V),IF(N345&lt;&gt;0,LOOKUP(N345,[1]Supplier!$A:$A,[1]Supplier!$V:$V)))=FALSE,O345&lt;&gt;0),LOOKUP(O345,[1]Branch!$A:$A,[1]Branch!$V:$V),IF(M345&lt;&gt;0,LOOKUP(M345,[1]Customer!$A:$A,[1]Customer!$V:$V),IF(N345&lt;&gt;0,LOOKUP(N345,[1]Supplier!$A:$A,[1]Supplier!$V:$V))))=FALSE,LOOKUP(P345,[1]Banking!$A:$A,[1]Banking!$C:$C),IF(AND(IF(M345&lt;&gt;0,LOOKUP(M345,[1]Customer!$A:$A,[1]Customer!$V:$V),IF(N345&lt;&gt;0,LOOKUP(N345,[1]Supplier!$A:$A,[1]Supplier!$V:$V)))=FALSE,O345&lt;&gt;0),LOOKUP(O345,[1]Branch!$A:$A,[1]Branch!$V:$V),IF(M345&lt;&gt;0,LOOKUP(M345,[1]Customer!$A:$A,[1]Customer!$V:$V),IF(N345&lt;&gt;0,LOOKUP(N345,[1]Supplier!$A:$A,[1]Supplier!$V:$V))))),"")</f>
        <v>0</v>
      </c>
      <c r="S345" s="12">
        <f>IFERROR(SUMIF(CREF!A:A,PREF!A345,CREF!G:G),"")</f>
        <v>-2523400</v>
      </c>
    </row>
    <row r="346" spans="1:19">
      <c r="A346" s="16">
        <v>345</v>
      </c>
      <c r="B346" s="17">
        <v>41421</v>
      </c>
      <c r="C346" s="16"/>
      <c r="D346" s="16"/>
      <c r="E346" s="16"/>
      <c r="F346" s="16"/>
      <c r="G346" s="16"/>
      <c r="H346" s="16"/>
      <c r="I346" s="16"/>
      <c r="J346" s="16">
        <v>94</v>
      </c>
      <c r="K346" s="16"/>
      <c r="L346" s="16"/>
      <c r="M346" s="16"/>
      <c r="N346" s="16"/>
      <c r="O346" s="16"/>
      <c r="P346" s="16" t="s">
        <v>36</v>
      </c>
      <c r="Q346" s="4" t="str">
        <f>IFERROR(IF(IF(AND(IF(M346&lt;&gt;0,LOOKUP(M346,[1]Customer!$A:$A,[1]Customer!$B:$B),IF(N346&lt;&gt;0,LOOKUP(N346,[1]Supplier!$A:$A,[1]Supplier!$B:$B)))=FALSE,O346&lt;&gt;0),LOOKUP(O346,[1]Branch!$A:$A,[1]Branch!$B:$B),IF(M346&lt;&gt;0,LOOKUP(M346,[1]Customer!$A:$A,[1]Customer!$B:$B),IF(N346&lt;&gt;0,LOOKUP(N346,[1]Supplier!$A:$A,[1]Supplier!$B:$B))))=FALSE,LOOKUP(P346,[1]Banking!$A:$A,[1]Banking!$B:$B),IF(AND(IF(M346&lt;&gt;0,LOOKUP(M346,[1]Customer!$A:$A,[1]Customer!$B:$B),IF(N346&lt;&gt;0,LOOKUP(N346,[1]Supplier!$A:$A,[1]Supplier!$B:$B)))=FALSE,O346&lt;&gt;0),LOOKUP(O346,[1]Branch!$A:$A,[1]Branch!$B:$B),IF(M346&lt;&gt;0,LOOKUP(M346,[1]Customer!$A:$A,[1]Customer!$B:$B),IF(N346&lt;&gt;0,LOOKUP(N346,[1]Supplier!$A:$A,[1]Supplier!$B:$B))))),"")</f>
        <v>Kas Bank BCA 7580701838</v>
      </c>
      <c r="R346" s="4">
        <f>IFERROR(IF(IF(AND(IF(M346&lt;&gt;0,LOOKUP(M346,[1]Customer!$A:$A,[1]Customer!$V:$V),IF(N346&lt;&gt;0,LOOKUP(N346,[1]Supplier!$A:$A,[1]Supplier!$V:$V)))=FALSE,O346&lt;&gt;0),LOOKUP(O346,[1]Branch!$A:$A,[1]Branch!$V:$V),IF(M346&lt;&gt;0,LOOKUP(M346,[1]Customer!$A:$A,[1]Customer!$V:$V),IF(N346&lt;&gt;0,LOOKUP(N346,[1]Supplier!$A:$A,[1]Supplier!$V:$V))))=FALSE,LOOKUP(P346,[1]Banking!$A:$A,[1]Banking!$C:$C),IF(AND(IF(M346&lt;&gt;0,LOOKUP(M346,[1]Customer!$A:$A,[1]Customer!$V:$V),IF(N346&lt;&gt;0,LOOKUP(N346,[1]Supplier!$A:$A,[1]Supplier!$V:$V)))=FALSE,O346&lt;&gt;0),LOOKUP(O346,[1]Branch!$A:$A,[1]Branch!$V:$V),IF(M346&lt;&gt;0,LOOKUP(M346,[1]Customer!$A:$A,[1]Customer!$V:$V),IF(N346&lt;&gt;0,LOOKUP(N346,[1]Supplier!$A:$A,[1]Supplier!$V:$V))))),"")</f>
        <v>0</v>
      </c>
      <c r="S346" s="12">
        <f>IFERROR(SUMIF(CREF!A:A,PREF!A346,CREF!G:G),"")</f>
        <v>2523400</v>
      </c>
    </row>
    <row r="347" spans="1:19">
      <c r="A347" s="16">
        <v>346</v>
      </c>
      <c r="B347" s="17">
        <v>41421</v>
      </c>
      <c r="C347" s="16"/>
      <c r="D347" s="16"/>
      <c r="E347" s="16"/>
      <c r="F347" s="16"/>
      <c r="G347" s="16"/>
      <c r="H347" s="16"/>
      <c r="I347" s="16"/>
      <c r="J347" s="16"/>
      <c r="K347" s="16">
        <v>244</v>
      </c>
      <c r="L347" s="16"/>
      <c r="M347" s="16"/>
      <c r="N347" s="16"/>
      <c r="O347" s="16" t="s">
        <v>26</v>
      </c>
      <c r="P347" s="16"/>
      <c r="Q347" s="4" t="str">
        <f>IFERROR(IF(IF(AND(IF(M347&lt;&gt;0,LOOKUP(M347,[1]Customer!$A:$A,[1]Customer!$B:$B),IF(N347&lt;&gt;0,LOOKUP(N347,[1]Supplier!$A:$A,[1]Supplier!$B:$B)))=FALSE,O347&lt;&gt;0),LOOKUP(O347,[1]Branch!$A:$A,[1]Branch!$B:$B),IF(M347&lt;&gt;0,LOOKUP(M347,[1]Customer!$A:$A,[1]Customer!$B:$B),IF(N347&lt;&gt;0,LOOKUP(N347,[1]Supplier!$A:$A,[1]Supplier!$B:$B))))=FALSE,LOOKUP(P347,[1]Banking!$A:$A,[1]Banking!$B:$B),IF(AND(IF(M347&lt;&gt;0,LOOKUP(M347,[1]Customer!$A:$A,[1]Customer!$B:$B),IF(N347&lt;&gt;0,LOOKUP(N347,[1]Supplier!$A:$A,[1]Supplier!$B:$B)))=FALSE,O347&lt;&gt;0),LOOKUP(O347,[1]Branch!$A:$A,[1]Branch!$B:$B),IF(M347&lt;&gt;0,LOOKUP(M347,[1]Customer!$A:$A,[1]Customer!$B:$B),IF(N347&lt;&gt;0,LOOKUP(N347,[1]Supplier!$A:$A,[1]Supplier!$B:$B))))),"")</f>
        <v>Nathani Chemicals</v>
      </c>
      <c r="R347" s="4" t="str">
        <f>IFERROR(IF(IF(AND(IF(M347&lt;&gt;0,LOOKUP(M347,[1]Customer!$A:$A,[1]Customer!$V:$V),IF(N347&lt;&gt;0,LOOKUP(N347,[1]Supplier!$A:$A,[1]Supplier!$V:$V)))=FALSE,O347&lt;&gt;0),LOOKUP(O347,[1]Branch!$A:$A,[1]Branch!$V:$V),IF(M347&lt;&gt;0,LOOKUP(M347,[1]Customer!$A:$A,[1]Customer!$V:$V),IF(N347&lt;&gt;0,LOOKUP(N347,[1]Supplier!$A:$A,[1]Supplier!$V:$V))))=FALSE,LOOKUP(P347,[1]Banking!$A:$A,[1]Banking!$C:$C),IF(AND(IF(M347&lt;&gt;0,LOOKUP(M347,[1]Customer!$A:$A,[1]Customer!$V:$V),IF(N347&lt;&gt;0,LOOKUP(N347,[1]Supplier!$A:$A,[1]Supplier!$V:$V)))=FALSE,O347&lt;&gt;0),LOOKUP(O347,[1]Branch!$A:$A,[1]Branch!$V:$V),IF(M347&lt;&gt;0,LOOKUP(M347,[1]Customer!$A:$A,[1]Customer!$V:$V),IF(N347&lt;&gt;0,LOOKUP(N347,[1]Supplier!$A:$A,[1]Supplier!$V:$V))))),"")</f>
        <v>Darmawan</v>
      </c>
      <c r="S347" s="12">
        <f>IFERROR(SUMIF(CREF!A:A,PREF!A347,CREF!G:G),"")</f>
        <v>-124040</v>
      </c>
    </row>
    <row r="348" spans="1:19">
      <c r="A348" s="16">
        <v>347</v>
      </c>
      <c r="B348" s="17">
        <v>41421</v>
      </c>
      <c r="C348" s="16"/>
      <c r="D348" s="16"/>
      <c r="E348" s="16"/>
      <c r="F348" s="16"/>
      <c r="G348" s="16"/>
      <c r="H348" s="16"/>
      <c r="I348" s="16"/>
      <c r="J348" s="16"/>
      <c r="K348" s="16">
        <v>245</v>
      </c>
      <c r="L348" s="16"/>
      <c r="M348" s="16"/>
      <c r="N348" s="16"/>
      <c r="O348" s="16" t="s">
        <v>26</v>
      </c>
      <c r="P348" s="16"/>
      <c r="Q348" s="4" t="str">
        <f>IFERROR(IF(IF(AND(IF(M348&lt;&gt;0,LOOKUP(M348,[1]Customer!$A:$A,[1]Customer!$B:$B),IF(N348&lt;&gt;0,LOOKUP(N348,[1]Supplier!$A:$A,[1]Supplier!$B:$B)))=FALSE,O348&lt;&gt;0),LOOKUP(O348,[1]Branch!$A:$A,[1]Branch!$B:$B),IF(M348&lt;&gt;0,LOOKUP(M348,[1]Customer!$A:$A,[1]Customer!$B:$B),IF(N348&lt;&gt;0,LOOKUP(N348,[1]Supplier!$A:$A,[1]Supplier!$B:$B))))=FALSE,LOOKUP(P348,[1]Banking!$A:$A,[1]Banking!$B:$B),IF(AND(IF(M348&lt;&gt;0,LOOKUP(M348,[1]Customer!$A:$A,[1]Customer!$B:$B),IF(N348&lt;&gt;0,LOOKUP(N348,[1]Supplier!$A:$A,[1]Supplier!$B:$B)))=FALSE,O348&lt;&gt;0),LOOKUP(O348,[1]Branch!$A:$A,[1]Branch!$B:$B),IF(M348&lt;&gt;0,LOOKUP(M348,[1]Customer!$A:$A,[1]Customer!$B:$B),IF(N348&lt;&gt;0,LOOKUP(N348,[1]Supplier!$A:$A,[1]Supplier!$B:$B))))),"")</f>
        <v>Nathani Chemicals</v>
      </c>
      <c r="R348" s="4" t="str">
        <f>IFERROR(IF(IF(AND(IF(M348&lt;&gt;0,LOOKUP(M348,[1]Customer!$A:$A,[1]Customer!$V:$V),IF(N348&lt;&gt;0,LOOKUP(N348,[1]Supplier!$A:$A,[1]Supplier!$V:$V)))=FALSE,O348&lt;&gt;0),LOOKUP(O348,[1]Branch!$A:$A,[1]Branch!$V:$V),IF(M348&lt;&gt;0,LOOKUP(M348,[1]Customer!$A:$A,[1]Customer!$V:$V),IF(N348&lt;&gt;0,LOOKUP(N348,[1]Supplier!$A:$A,[1]Supplier!$V:$V))))=FALSE,LOOKUP(P348,[1]Banking!$A:$A,[1]Banking!$C:$C),IF(AND(IF(M348&lt;&gt;0,LOOKUP(M348,[1]Customer!$A:$A,[1]Customer!$V:$V),IF(N348&lt;&gt;0,LOOKUP(N348,[1]Supplier!$A:$A,[1]Supplier!$V:$V)))=FALSE,O348&lt;&gt;0),LOOKUP(O348,[1]Branch!$A:$A,[1]Branch!$V:$V),IF(M348&lt;&gt;0,LOOKUP(M348,[1]Customer!$A:$A,[1]Customer!$V:$V),IF(N348&lt;&gt;0,LOOKUP(N348,[1]Supplier!$A:$A,[1]Supplier!$V:$V))))),"")</f>
        <v>Darmawan</v>
      </c>
      <c r="S348" s="12">
        <f>IFERROR(SUMIF(CREF!A:A,PREF!A348,CREF!G:G),"")</f>
        <v>-700000</v>
      </c>
    </row>
    <row r="349" spans="1:19">
      <c r="A349" s="16">
        <v>348</v>
      </c>
      <c r="B349" s="17">
        <v>41421</v>
      </c>
      <c r="C349" s="16"/>
      <c r="D349" s="16"/>
      <c r="E349" s="16"/>
      <c r="F349" s="16"/>
      <c r="G349" s="16"/>
      <c r="H349" s="16"/>
      <c r="I349" s="16"/>
      <c r="J349" s="16"/>
      <c r="K349" s="16">
        <v>246</v>
      </c>
      <c r="L349" s="16"/>
      <c r="M349" s="16"/>
      <c r="N349" s="16"/>
      <c r="O349" s="16" t="s">
        <v>26</v>
      </c>
      <c r="P349" s="16"/>
      <c r="Q349" s="4" t="str">
        <f>IFERROR(IF(IF(AND(IF(M349&lt;&gt;0,LOOKUP(M349,[1]Customer!$A:$A,[1]Customer!$B:$B),IF(N349&lt;&gt;0,LOOKUP(N349,[1]Supplier!$A:$A,[1]Supplier!$B:$B)))=FALSE,O349&lt;&gt;0),LOOKUP(O349,[1]Branch!$A:$A,[1]Branch!$B:$B),IF(M349&lt;&gt;0,LOOKUP(M349,[1]Customer!$A:$A,[1]Customer!$B:$B),IF(N349&lt;&gt;0,LOOKUP(N349,[1]Supplier!$A:$A,[1]Supplier!$B:$B))))=FALSE,LOOKUP(P349,[1]Banking!$A:$A,[1]Banking!$B:$B),IF(AND(IF(M349&lt;&gt;0,LOOKUP(M349,[1]Customer!$A:$A,[1]Customer!$B:$B),IF(N349&lt;&gt;0,LOOKUP(N349,[1]Supplier!$A:$A,[1]Supplier!$B:$B)))=FALSE,O349&lt;&gt;0),LOOKUP(O349,[1]Branch!$A:$A,[1]Branch!$B:$B),IF(M349&lt;&gt;0,LOOKUP(M349,[1]Customer!$A:$A,[1]Customer!$B:$B),IF(N349&lt;&gt;0,LOOKUP(N349,[1]Supplier!$A:$A,[1]Supplier!$B:$B))))),"")</f>
        <v>Nathani Chemicals</v>
      </c>
      <c r="R349" s="4" t="str">
        <f>IFERROR(IF(IF(AND(IF(M349&lt;&gt;0,LOOKUP(M349,[1]Customer!$A:$A,[1]Customer!$V:$V),IF(N349&lt;&gt;0,LOOKUP(N349,[1]Supplier!$A:$A,[1]Supplier!$V:$V)))=FALSE,O349&lt;&gt;0),LOOKUP(O349,[1]Branch!$A:$A,[1]Branch!$V:$V),IF(M349&lt;&gt;0,LOOKUP(M349,[1]Customer!$A:$A,[1]Customer!$V:$V),IF(N349&lt;&gt;0,LOOKUP(N349,[1]Supplier!$A:$A,[1]Supplier!$V:$V))))=FALSE,LOOKUP(P349,[1]Banking!$A:$A,[1]Banking!$C:$C),IF(AND(IF(M349&lt;&gt;0,LOOKUP(M349,[1]Customer!$A:$A,[1]Customer!$V:$V),IF(N349&lt;&gt;0,LOOKUP(N349,[1]Supplier!$A:$A,[1]Supplier!$V:$V)))=FALSE,O349&lt;&gt;0),LOOKUP(O349,[1]Branch!$A:$A,[1]Branch!$V:$V),IF(M349&lt;&gt;0,LOOKUP(M349,[1]Customer!$A:$A,[1]Customer!$V:$V),IF(N349&lt;&gt;0,LOOKUP(N349,[1]Supplier!$A:$A,[1]Supplier!$V:$V))))),"")</f>
        <v>Darmawan</v>
      </c>
      <c r="S349" s="12">
        <f>IFERROR(SUMIF(CREF!A:A,PREF!A349,CREF!G:G),"")</f>
        <v>-300000</v>
      </c>
    </row>
    <row r="350" spans="1:19">
      <c r="A350" s="16">
        <v>349</v>
      </c>
      <c r="B350" s="17">
        <v>41421</v>
      </c>
      <c r="C350" s="16"/>
      <c r="D350" s="16"/>
      <c r="E350" s="16"/>
      <c r="F350" s="16"/>
      <c r="G350" s="16"/>
      <c r="H350" s="16"/>
      <c r="I350" s="16"/>
      <c r="J350" s="16"/>
      <c r="K350" s="16">
        <v>247</v>
      </c>
      <c r="L350" s="16"/>
      <c r="M350" s="16"/>
      <c r="N350" s="16"/>
      <c r="O350" s="16"/>
      <c r="P350" s="16" t="s">
        <v>35</v>
      </c>
      <c r="Q350" s="4" t="str">
        <f>IFERROR(IF(IF(AND(IF(M350&lt;&gt;0,LOOKUP(M350,[1]Customer!$A:$A,[1]Customer!$B:$B),IF(N350&lt;&gt;0,LOOKUP(N350,[1]Supplier!$A:$A,[1]Supplier!$B:$B)))=FALSE,O350&lt;&gt;0),LOOKUP(O350,[1]Branch!$A:$A,[1]Branch!$B:$B),IF(M350&lt;&gt;0,LOOKUP(M350,[1]Customer!$A:$A,[1]Customer!$B:$B),IF(N350&lt;&gt;0,LOOKUP(N350,[1]Supplier!$A:$A,[1]Supplier!$B:$B))))=FALSE,LOOKUP(P350,[1]Banking!$A:$A,[1]Banking!$B:$B),IF(AND(IF(M350&lt;&gt;0,LOOKUP(M350,[1]Customer!$A:$A,[1]Customer!$B:$B),IF(N350&lt;&gt;0,LOOKUP(N350,[1]Supplier!$A:$A,[1]Supplier!$B:$B)))=FALSE,O350&lt;&gt;0),LOOKUP(O350,[1]Branch!$A:$A,[1]Branch!$B:$B),IF(M350&lt;&gt;0,LOOKUP(M350,[1]Customer!$A:$A,[1]Customer!$B:$B),IF(N350&lt;&gt;0,LOOKUP(N350,[1]Supplier!$A:$A,[1]Supplier!$B:$B))))),"")</f>
        <v>Kas Kecil Nathani Chemicals</v>
      </c>
      <c r="R350" s="4">
        <f>IFERROR(IF(IF(AND(IF(M350&lt;&gt;0,LOOKUP(M350,[1]Customer!$A:$A,[1]Customer!$V:$V),IF(N350&lt;&gt;0,LOOKUP(N350,[1]Supplier!$A:$A,[1]Supplier!$V:$V)))=FALSE,O350&lt;&gt;0),LOOKUP(O350,[1]Branch!$A:$A,[1]Branch!$V:$V),IF(M350&lt;&gt;0,LOOKUP(M350,[1]Customer!$A:$A,[1]Customer!$V:$V),IF(N350&lt;&gt;0,LOOKUP(N350,[1]Supplier!$A:$A,[1]Supplier!$V:$V))))=FALSE,LOOKUP(P350,[1]Banking!$A:$A,[1]Banking!$C:$C),IF(AND(IF(M350&lt;&gt;0,LOOKUP(M350,[1]Customer!$A:$A,[1]Customer!$V:$V),IF(N350&lt;&gt;0,LOOKUP(N350,[1]Supplier!$A:$A,[1]Supplier!$V:$V)))=FALSE,O350&lt;&gt;0),LOOKUP(O350,[1]Branch!$A:$A,[1]Branch!$V:$V),IF(M350&lt;&gt;0,LOOKUP(M350,[1]Customer!$A:$A,[1]Customer!$V:$V),IF(N350&lt;&gt;0,LOOKUP(N350,[1]Supplier!$A:$A,[1]Supplier!$V:$V))))),"")</f>
        <v>0</v>
      </c>
      <c r="S350" s="12">
        <f>IFERROR(SUMIF(CREF!A:A,PREF!A350,CREF!G:G),"")</f>
        <v>-5648700</v>
      </c>
    </row>
    <row r="351" spans="1:19">
      <c r="A351" s="16">
        <v>350</v>
      </c>
      <c r="B351" s="17">
        <v>41421</v>
      </c>
      <c r="C351" s="16"/>
      <c r="D351" s="16"/>
      <c r="E351" s="16"/>
      <c r="F351" s="16"/>
      <c r="G351" s="16"/>
      <c r="H351" s="16"/>
      <c r="I351" s="16"/>
      <c r="J351" s="16">
        <v>95</v>
      </c>
      <c r="K351" s="16"/>
      <c r="L351" s="16"/>
      <c r="M351" s="16"/>
      <c r="N351" s="16"/>
      <c r="O351" s="16"/>
      <c r="P351" s="16" t="s">
        <v>36</v>
      </c>
      <c r="Q351" s="4" t="str">
        <f>IFERROR(IF(IF(AND(IF(M351&lt;&gt;0,LOOKUP(M351,[1]Customer!$A:$A,[1]Customer!$B:$B),IF(N351&lt;&gt;0,LOOKUP(N351,[1]Supplier!$A:$A,[1]Supplier!$B:$B)))=FALSE,O351&lt;&gt;0),LOOKUP(O351,[1]Branch!$A:$A,[1]Branch!$B:$B),IF(M351&lt;&gt;0,LOOKUP(M351,[1]Customer!$A:$A,[1]Customer!$B:$B),IF(N351&lt;&gt;0,LOOKUP(N351,[1]Supplier!$A:$A,[1]Supplier!$B:$B))))=FALSE,LOOKUP(P351,[1]Banking!$A:$A,[1]Banking!$B:$B),IF(AND(IF(M351&lt;&gt;0,LOOKUP(M351,[1]Customer!$A:$A,[1]Customer!$B:$B),IF(N351&lt;&gt;0,LOOKUP(N351,[1]Supplier!$A:$A,[1]Supplier!$B:$B)))=FALSE,O351&lt;&gt;0),LOOKUP(O351,[1]Branch!$A:$A,[1]Branch!$B:$B),IF(M351&lt;&gt;0,LOOKUP(M351,[1]Customer!$A:$A,[1]Customer!$B:$B),IF(N351&lt;&gt;0,LOOKUP(N351,[1]Supplier!$A:$A,[1]Supplier!$B:$B))))),"")</f>
        <v>Kas Bank BCA 7580701838</v>
      </c>
      <c r="R351" s="4">
        <f>IFERROR(IF(IF(AND(IF(M351&lt;&gt;0,LOOKUP(M351,[1]Customer!$A:$A,[1]Customer!$V:$V),IF(N351&lt;&gt;0,LOOKUP(N351,[1]Supplier!$A:$A,[1]Supplier!$V:$V)))=FALSE,O351&lt;&gt;0),LOOKUP(O351,[1]Branch!$A:$A,[1]Branch!$V:$V),IF(M351&lt;&gt;0,LOOKUP(M351,[1]Customer!$A:$A,[1]Customer!$V:$V),IF(N351&lt;&gt;0,LOOKUP(N351,[1]Supplier!$A:$A,[1]Supplier!$V:$V))))=FALSE,LOOKUP(P351,[1]Banking!$A:$A,[1]Banking!$C:$C),IF(AND(IF(M351&lt;&gt;0,LOOKUP(M351,[1]Customer!$A:$A,[1]Customer!$V:$V),IF(N351&lt;&gt;0,LOOKUP(N351,[1]Supplier!$A:$A,[1]Supplier!$V:$V)))=FALSE,O351&lt;&gt;0),LOOKUP(O351,[1]Branch!$A:$A,[1]Branch!$V:$V),IF(M351&lt;&gt;0,LOOKUP(M351,[1]Customer!$A:$A,[1]Customer!$V:$V),IF(N351&lt;&gt;0,LOOKUP(N351,[1]Supplier!$A:$A,[1]Supplier!$V:$V))))),"")</f>
        <v>0</v>
      </c>
      <c r="S351" s="12">
        <f>IFERROR(SUMIF(CREF!A:A,PREF!A351,CREF!G:G),"")</f>
        <v>5648700</v>
      </c>
    </row>
    <row r="352" spans="1:19">
      <c r="A352" s="16">
        <v>351</v>
      </c>
      <c r="B352" s="17">
        <v>41421</v>
      </c>
      <c r="C352" s="16"/>
      <c r="D352" s="16"/>
      <c r="E352" s="16"/>
      <c r="F352" s="16"/>
      <c r="G352" s="16"/>
      <c r="H352" s="16"/>
      <c r="I352" s="16"/>
      <c r="J352" s="16"/>
      <c r="K352" s="16">
        <v>248</v>
      </c>
      <c r="L352" s="16"/>
      <c r="M352" s="16"/>
      <c r="N352" s="16"/>
      <c r="O352" s="16" t="s">
        <v>26</v>
      </c>
      <c r="P352" s="16"/>
      <c r="Q352" s="4" t="str">
        <f>IFERROR(IF(IF(AND(IF(M352&lt;&gt;0,LOOKUP(M352,[1]Customer!$A:$A,[1]Customer!$B:$B),IF(N352&lt;&gt;0,LOOKUP(N352,[1]Supplier!$A:$A,[1]Supplier!$B:$B)))=FALSE,O352&lt;&gt;0),LOOKUP(O352,[1]Branch!$A:$A,[1]Branch!$B:$B),IF(M352&lt;&gt;0,LOOKUP(M352,[1]Customer!$A:$A,[1]Customer!$B:$B),IF(N352&lt;&gt;0,LOOKUP(N352,[1]Supplier!$A:$A,[1]Supplier!$B:$B))))=FALSE,LOOKUP(P352,[1]Banking!$A:$A,[1]Banking!$B:$B),IF(AND(IF(M352&lt;&gt;0,LOOKUP(M352,[1]Customer!$A:$A,[1]Customer!$B:$B),IF(N352&lt;&gt;0,LOOKUP(N352,[1]Supplier!$A:$A,[1]Supplier!$B:$B)))=FALSE,O352&lt;&gt;0),LOOKUP(O352,[1]Branch!$A:$A,[1]Branch!$B:$B),IF(M352&lt;&gt;0,LOOKUP(M352,[1]Customer!$A:$A,[1]Customer!$B:$B),IF(N352&lt;&gt;0,LOOKUP(N352,[1]Supplier!$A:$A,[1]Supplier!$B:$B))))),"")</f>
        <v>Nathani Chemicals</v>
      </c>
      <c r="R352" s="4" t="str">
        <f>IFERROR(IF(IF(AND(IF(M352&lt;&gt;0,LOOKUP(M352,[1]Customer!$A:$A,[1]Customer!$V:$V),IF(N352&lt;&gt;0,LOOKUP(N352,[1]Supplier!$A:$A,[1]Supplier!$V:$V)))=FALSE,O352&lt;&gt;0),LOOKUP(O352,[1]Branch!$A:$A,[1]Branch!$V:$V),IF(M352&lt;&gt;0,LOOKUP(M352,[1]Customer!$A:$A,[1]Customer!$V:$V),IF(N352&lt;&gt;0,LOOKUP(N352,[1]Supplier!$A:$A,[1]Supplier!$V:$V))))=FALSE,LOOKUP(P352,[1]Banking!$A:$A,[1]Banking!$C:$C),IF(AND(IF(M352&lt;&gt;0,LOOKUP(M352,[1]Customer!$A:$A,[1]Customer!$V:$V),IF(N352&lt;&gt;0,LOOKUP(N352,[1]Supplier!$A:$A,[1]Supplier!$V:$V)))=FALSE,O352&lt;&gt;0),LOOKUP(O352,[1]Branch!$A:$A,[1]Branch!$V:$V),IF(M352&lt;&gt;0,LOOKUP(M352,[1]Customer!$A:$A,[1]Customer!$V:$V),IF(N352&lt;&gt;0,LOOKUP(N352,[1]Supplier!$A:$A,[1]Supplier!$V:$V))))),"")</f>
        <v>Darmawan</v>
      </c>
      <c r="S352" s="12">
        <f>IFERROR(SUMIF(CREF!A:A,PREF!A352,CREF!G:G),"")</f>
        <v>-2350000</v>
      </c>
    </row>
    <row r="353" spans="1:19">
      <c r="A353" s="16">
        <v>352</v>
      </c>
      <c r="B353" s="17">
        <v>41421</v>
      </c>
      <c r="C353" s="16"/>
      <c r="D353" s="16"/>
      <c r="E353" s="16"/>
      <c r="F353" s="16"/>
      <c r="G353" s="16"/>
      <c r="H353" s="16"/>
      <c r="I353" s="16"/>
      <c r="J353" s="16"/>
      <c r="K353" s="16">
        <v>249</v>
      </c>
      <c r="L353" s="16"/>
      <c r="M353" s="16"/>
      <c r="N353" s="16"/>
      <c r="O353" s="16" t="s">
        <v>26</v>
      </c>
      <c r="P353" s="16"/>
      <c r="Q353" s="4" t="str">
        <f>IFERROR(IF(IF(AND(IF(M353&lt;&gt;0,LOOKUP(M353,[1]Customer!$A:$A,[1]Customer!$B:$B),IF(N353&lt;&gt;0,LOOKUP(N353,[1]Supplier!$A:$A,[1]Supplier!$B:$B)))=FALSE,O353&lt;&gt;0),LOOKUP(O353,[1]Branch!$A:$A,[1]Branch!$B:$B),IF(M353&lt;&gt;0,LOOKUP(M353,[1]Customer!$A:$A,[1]Customer!$B:$B),IF(N353&lt;&gt;0,LOOKUP(N353,[1]Supplier!$A:$A,[1]Supplier!$B:$B))))=FALSE,LOOKUP(P353,[1]Banking!$A:$A,[1]Banking!$B:$B),IF(AND(IF(M353&lt;&gt;0,LOOKUP(M353,[1]Customer!$A:$A,[1]Customer!$B:$B),IF(N353&lt;&gt;0,LOOKUP(N353,[1]Supplier!$A:$A,[1]Supplier!$B:$B)))=FALSE,O353&lt;&gt;0),LOOKUP(O353,[1]Branch!$A:$A,[1]Branch!$B:$B),IF(M353&lt;&gt;0,LOOKUP(M353,[1]Customer!$A:$A,[1]Customer!$B:$B),IF(N353&lt;&gt;0,LOOKUP(N353,[1]Supplier!$A:$A,[1]Supplier!$B:$B))))),"")</f>
        <v>Nathani Chemicals</v>
      </c>
      <c r="R353" s="4" t="str">
        <f>IFERROR(IF(IF(AND(IF(M353&lt;&gt;0,LOOKUP(M353,[1]Customer!$A:$A,[1]Customer!$V:$V),IF(N353&lt;&gt;0,LOOKUP(N353,[1]Supplier!$A:$A,[1]Supplier!$V:$V)))=FALSE,O353&lt;&gt;0),LOOKUP(O353,[1]Branch!$A:$A,[1]Branch!$V:$V),IF(M353&lt;&gt;0,LOOKUP(M353,[1]Customer!$A:$A,[1]Customer!$V:$V),IF(N353&lt;&gt;0,LOOKUP(N353,[1]Supplier!$A:$A,[1]Supplier!$V:$V))))=FALSE,LOOKUP(P353,[1]Banking!$A:$A,[1]Banking!$C:$C),IF(AND(IF(M353&lt;&gt;0,LOOKUP(M353,[1]Customer!$A:$A,[1]Customer!$V:$V),IF(N353&lt;&gt;0,LOOKUP(N353,[1]Supplier!$A:$A,[1]Supplier!$V:$V)))=FALSE,O353&lt;&gt;0),LOOKUP(O353,[1]Branch!$A:$A,[1]Branch!$V:$V),IF(M353&lt;&gt;0,LOOKUP(M353,[1]Customer!$A:$A,[1]Customer!$V:$V),IF(N353&lt;&gt;0,LOOKUP(N353,[1]Supplier!$A:$A,[1]Supplier!$V:$V))))),"")</f>
        <v>Darmawan</v>
      </c>
      <c r="S353" s="12">
        <f>IFERROR(SUMIF(CREF!A:A,PREF!A353,CREF!G:G),"")</f>
        <v>-600000</v>
      </c>
    </row>
    <row r="354" spans="1:19">
      <c r="A354" s="16">
        <v>353</v>
      </c>
      <c r="B354" s="17">
        <v>41422</v>
      </c>
      <c r="C354" s="16"/>
      <c r="D354" s="16"/>
      <c r="E354" s="16"/>
      <c r="F354" s="16"/>
      <c r="G354" s="16"/>
      <c r="H354" s="16"/>
      <c r="I354" s="16"/>
      <c r="J354" s="16"/>
      <c r="K354" s="16">
        <v>250</v>
      </c>
      <c r="L354" s="16"/>
      <c r="M354" s="16"/>
      <c r="N354" s="16"/>
      <c r="O354" s="16" t="s">
        <v>26</v>
      </c>
      <c r="P354" s="16"/>
      <c r="Q354" s="4" t="str">
        <f>IFERROR(IF(IF(AND(IF(M354&lt;&gt;0,LOOKUP(M354,[1]Customer!$A:$A,[1]Customer!$B:$B),IF(N354&lt;&gt;0,LOOKUP(N354,[1]Supplier!$A:$A,[1]Supplier!$B:$B)))=FALSE,O354&lt;&gt;0),LOOKUP(O354,[1]Branch!$A:$A,[1]Branch!$B:$B),IF(M354&lt;&gt;0,LOOKUP(M354,[1]Customer!$A:$A,[1]Customer!$B:$B),IF(N354&lt;&gt;0,LOOKUP(N354,[1]Supplier!$A:$A,[1]Supplier!$B:$B))))=FALSE,LOOKUP(P354,[1]Banking!$A:$A,[1]Banking!$B:$B),IF(AND(IF(M354&lt;&gt;0,LOOKUP(M354,[1]Customer!$A:$A,[1]Customer!$B:$B),IF(N354&lt;&gt;0,LOOKUP(N354,[1]Supplier!$A:$A,[1]Supplier!$B:$B)))=FALSE,O354&lt;&gt;0),LOOKUP(O354,[1]Branch!$A:$A,[1]Branch!$B:$B),IF(M354&lt;&gt;0,LOOKUP(M354,[1]Customer!$A:$A,[1]Customer!$B:$B),IF(N354&lt;&gt;0,LOOKUP(N354,[1]Supplier!$A:$A,[1]Supplier!$B:$B))))),"")</f>
        <v>Nathani Chemicals</v>
      </c>
      <c r="R354" s="4" t="str">
        <f>IFERROR(IF(IF(AND(IF(M354&lt;&gt;0,LOOKUP(M354,[1]Customer!$A:$A,[1]Customer!$V:$V),IF(N354&lt;&gt;0,LOOKUP(N354,[1]Supplier!$A:$A,[1]Supplier!$V:$V)))=FALSE,O354&lt;&gt;0),LOOKUP(O354,[1]Branch!$A:$A,[1]Branch!$V:$V),IF(M354&lt;&gt;0,LOOKUP(M354,[1]Customer!$A:$A,[1]Customer!$V:$V),IF(N354&lt;&gt;0,LOOKUP(N354,[1]Supplier!$A:$A,[1]Supplier!$V:$V))))=FALSE,LOOKUP(P354,[1]Banking!$A:$A,[1]Banking!$C:$C),IF(AND(IF(M354&lt;&gt;0,LOOKUP(M354,[1]Customer!$A:$A,[1]Customer!$V:$V),IF(N354&lt;&gt;0,LOOKUP(N354,[1]Supplier!$A:$A,[1]Supplier!$V:$V)))=FALSE,O354&lt;&gt;0),LOOKUP(O354,[1]Branch!$A:$A,[1]Branch!$V:$V),IF(M354&lt;&gt;0,LOOKUP(M354,[1]Customer!$A:$A,[1]Customer!$V:$V),IF(N354&lt;&gt;0,LOOKUP(N354,[1]Supplier!$A:$A,[1]Supplier!$V:$V))))),"")</f>
        <v>Darmawan</v>
      </c>
      <c r="S354" s="12">
        <f>IFERROR(SUMIF(CREF!A:A,PREF!A354,CREF!G:G),"")</f>
        <v>-53000</v>
      </c>
    </row>
    <row r="355" spans="1:19">
      <c r="A355" s="16">
        <v>354</v>
      </c>
      <c r="B355" s="17">
        <v>41423</v>
      </c>
      <c r="C355" s="16"/>
      <c r="D355" s="16"/>
      <c r="E355" s="16"/>
      <c r="F355" s="16"/>
      <c r="G355" s="16"/>
      <c r="H355" s="16"/>
      <c r="I355" s="16"/>
      <c r="J355" s="16"/>
      <c r="K355" s="16">
        <v>251</v>
      </c>
      <c r="L355" s="16"/>
      <c r="M355" s="16"/>
      <c r="N355" s="16"/>
      <c r="O355" s="16" t="s">
        <v>26</v>
      </c>
      <c r="P355" s="16"/>
      <c r="Q355" s="4" t="str">
        <f>IFERROR(IF(IF(AND(IF(M355&lt;&gt;0,LOOKUP(M355,[1]Customer!$A:$A,[1]Customer!$B:$B),IF(N355&lt;&gt;0,LOOKUP(N355,[1]Supplier!$A:$A,[1]Supplier!$B:$B)))=FALSE,O355&lt;&gt;0),LOOKUP(O355,[1]Branch!$A:$A,[1]Branch!$B:$B),IF(M355&lt;&gt;0,LOOKUP(M355,[1]Customer!$A:$A,[1]Customer!$B:$B),IF(N355&lt;&gt;0,LOOKUP(N355,[1]Supplier!$A:$A,[1]Supplier!$B:$B))))=FALSE,LOOKUP(P355,[1]Banking!$A:$A,[1]Banking!$B:$B),IF(AND(IF(M355&lt;&gt;0,LOOKUP(M355,[1]Customer!$A:$A,[1]Customer!$B:$B),IF(N355&lt;&gt;0,LOOKUP(N355,[1]Supplier!$A:$A,[1]Supplier!$B:$B)))=FALSE,O355&lt;&gt;0),LOOKUP(O355,[1]Branch!$A:$A,[1]Branch!$B:$B),IF(M355&lt;&gt;0,LOOKUP(M355,[1]Customer!$A:$A,[1]Customer!$B:$B),IF(N355&lt;&gt;0,LOOKUP(N355,[1]Supplier!$A:$A,[1]Supplier!$B:$B))))),"")</f>
        <v>Nathani Chemicals</v>
      </c>
      <c r="R355" s="4" t="str">
        <f>IFERROR(IF(IF(AND(IF(M355&lt;&gt;0,LOOKUP(M355,[1]Customer!$A:$A,[1]Customer!$V:$V),IF(N355&lt;&gt;0,LOOKUP(N355,[1]Supplier!$A:$A,[1]Supplier!$V:$V)))=FALSE,O355&lt;&gt;0),LOOKUP(O355,[1]Branch!$A:$A,[1]Branch!$V:$V),IF(M355&lt;&gt;0,LOOKUP(M355,[1]Customer!$A:$A,[1]Customer!$V:$V),IF(N355&lt;&gt;0,LOOKUP(N355,[1]Supplier!$A:$A,[1]Supplier!$V:$V))))=FALSE,LOOKUP(P355,[1]Banking!$A:$A,[1]Banking!$C:$C),IF(AND(IF(M355&lt;&gt;0,LOOKUP(M355,[1]Customer!$A:$A,[1]Customer!$V:$V),IF(N355&lt;&gt;0,LOOKUP(N355,[1]Supplier!$A:$A,[1]Supplier!$V:$V)))=FALSE,O355&lt;&gt;0),LOOKUP(O355,[1]Branch!$A:$A,[1]Branch!$V:$V),IF(M355&lt;&gt;0,LOOKUP(M355,[1]Customer!$A:$A,[1]Customer!$V:$V),IF(N355&lt;&gt;0,LOOKUP(N355,[1]Supplier!$A:$A,[1]Supplier!$V:$V))))),"")</f>
        <v>Darmawan</v>
      </c>
      <c r="S355" s="12">
        <f>IFERROR(SUMIF(CREF!A:A,PREF!A355,CREF!G:G),"")</f>
        <v>-50000</v>
      </c>
    </row>
    <row r="356" spans="1:19">
      <c r="A356" s="16">
        <v>355</v>
      </c>
      <c r="B356" s="17">
        <v>41425</v>
      </c>
      <c r="C356" s="16"/>
      <c r="D356" s="16"/>
      <c r="E356" s="16"/>
      <c r="F356" s="16"/>
      <c r="G356" s="16"/>
      <c r="H356" s="16"/>
      <c r="I356" s="16"/>
      <c r="J356" s="16"/>
      <c r="K356" s="16">
        <v>252</v>
      </c>
      <c r="L356" s="16"/>
      <c r="M356" s="16"/>
      <c r="N356" s="16"/>
      <c r="O356" s="16" t="s">
        <v>26</v>
      </c>
      <c r="P356" s="16"/>
      <c r="Q356" s="4" t="str">
        <f>IFERROR(IF(IF(AND(IF(M356&lt;&gt;0,LOOKUP(M356,[1]Customer!$A:$A,[1]Customer!$B:$B),IF(N356&lt;&gt;0,LOOKUP(N356,[1]Supplier!$A:$A,[1]Supplier!$B:$B)))=FALSE,O356&lt;&gt;0),LOOKUP(O356,[1]Branch!$A:$A,[1]Branch!$B:$B),IF(M356&lt;&gt;0,LOOKUP(M356,[1]Customer!$A:$A,[1]Customer!$B:$B),IF(N356&lt;&gt;0,LOOKUP(N356,[1]Supplier!$A:$A,[1]Supplier!$B:$B))))=FALSE,LOOKUP(P356,[1]Banking!$A:$A,[1]Banking!$B:$B),IF(AND(IF(M356&lt;&gt;0,LOOKUP(M356,[1]Customer!$A:$A,[1]Customer!$B:$B),IF(N356&lt;&gt;0,LOOKUP(N356,[1]Supplier!$A:$A,[1]Supplier!$B:$B)))=FALSE,O356&lt;&gt;0),LOOKUP(O356,[1]Branch!$A:$A,[1]Branch!$B:$B),IF(M356&lt;&gt;0,LOOKUP(M356,[1]Customer!$A:$A,[1]Customer!$B:$B),IF(N356&lt;&gt;0,LOOKUP(N356,[1]Supplier!$A:$A,[1]Supplier!$B:$B))))),"")</f>
        <v>Nathani Chemicals</v>
      </c>
      <c r="R356" s="4" t="str">
        <f>IFERROR(IF(IF(AND(IF(M356&lt;&gt;0,LOOKUP(M356,[1]Customer!$A:$A,[1]Customer!$V:$V),IF(N356&lt;&gt;0,LOOKUP(N356,[1]Supplier!$A:$A,[1]Supplier!$V:$V)))=FALSE,O356&lt;&gt;0),LOOKUP(O356,[1]Branch!$A:$A,[1]Branch!$V:$V),IF(M356&lt;&gt;0,LOOKUP(M356,[1]Customer!$A:$A,[1]Customer!$V:$V),IF(N356&lt;&gt;0,LOOKUP(N356,[1]Supplier!$A:$A,[1]Supplier!$V:$V))))=FALSE,LOOKUP(P356,[1]Banking!$A:$A,[1]Banking!$C:$C),IF(AND(IF(M356&lt;&gt;0,LOOKUP(M356,[1]Customer!$A:$A,[1]Customer!$V:$V),IF(N356&lt;&gt;0,LOOKUP(N356,[1]Supplier!$A:$A,[1]Supplier!$V:$V)))=FALSE,O356&lt;&gt;0),LOOKUP(O356,[1]Branch!$A:$A,[1]Branch!$V:$V),IF(M356&lt;&gt;0,LOOKUP(M356,[1]Customer!$A:$A,[1]Customer!$V:$V),IF(N356&lt;&gt;0,LOOKUP(N356,[1]Supplier!$A:$A,[1]Supplier!$V:$V))))),"")</f>
        <v>Darmawan</v>
      </c>
      <c r="S356" s="12">
        <f>IFERROR(SUMIF(CREF!A:A,PREF!A356,CREF!G:G),"")</f>
        <v>-507200</v>
      </c>
    </row>
    <row r="357" spans="1:19">
      <c r="A357" s="16">
        <v>356</v>
      </c>
      <c r="B357" s="17">
        <v>41426</v>
      </c>
      <c r="C357" s="16"/>
      <c r="D357" s="16"/>
      <c r="E357" s="16"/>
      <c r="F357" s="16"/>
      <c r="G357" s="16"/>
      <c r="H357" s="16"/>
      <c r="I357" s="16"/>
      <c r="J357" s="16"/>
      <c r="K357" s="16">
        <v>253</v>
      </c>
      <c r="L357" s="16"/>
      <c r="M357" s="16"/>
      <c r="N357" s="16"/>
      <c r="O357" s="16" t="s">
        <v>26</v>
      </c>
      <c r="P357" s="16"/>
      <c r="Q357" s="4" t="str">
        <f>IFERROR(IF(IF(AND(IF(M357&lt;&gt;0,LOOKUP(M357,[1]Customer!$A:$A,[1]Customer!$B:$B),IF(N357&lt;&gt;0,LOOKUP(N357,[1]Supplier!$A:$A,[1]Supplier!$B:$B)))=FALSE,O357&lt;&gt;0),LOOKUP(O357,[1]Branch!$A:$A,[1]Branch!$B:$B),IF(M357&lt;&gt;0,LOOKUP(M357,[1]Customer!$A:$A,[1]Customer!$B:$B),IF(N357&lt;&gt;0,LOOKUP(N357,[1]Supplier!$A:$A,[1]Supplier!$B:$B))))=FALSE,LOOKUP(P357,[1]Banking!$A:$A,[1]Banking!$B:$B),IF(AND(IF(M357&lt;&gt;0,LOOKUP(M357,[1]Customer!$A:$A,[1]Customer!$B:$B),IF(N357&lt;&gt;0,LOOKUP(N357,[1]Supplier!$A:$A,[1]Supplier!$B:$B)))=FALSE,O357&lt;&gt;0),LOOKUP(O357,[1]Branch!$A:$A,[1]Branch!$B:$B),IF(M357&lt;&gt;0,LOOKUP(M357,[1]Customer!$A:$A,[1]Customer!$B:$B),IF(N357&lt;&gt;0,LOOKUP(N357,[1]Supplier!$A:$A,[1]Supplier!$B:$B))))),"")</f>
        <v>Nathani Chemicals</v>
      </c>
      <c r="R357" s="4" t="str">
        <f>IFERROR(IF(IF(AND(IF(M357&lt;&gt;0,LOOKUP(M357,[1]Customer!$A:$A,[1]Customer!$V:$V),IF(N357&lt;&gt;0,LOOKUP(N357,[1]Supplier!$A:$A,[1]Supplier!$V:$V)))=FALSE,O357&lt;&gt;0),LOOKUP(O357,[1]Branch!$A:$A,[1]Branch!$V:$V),IF(M357&lt;&gt;0,LOOKUP(M357,[1]Customer!$A:$A,[1]Customer!$V:$V),IF(N357&lt;&gt;0,LOOKUP(N357,[1]Supplier!$A:$A,[1]Supplier!$V:$V))))=FALSE,LOOKUP(P357,[1]Banking!$A:$A,[1]Banking!$C:$C),IF(AND(IF(M357&lt;&gt;0,LOOKUP(M357,[1]Customer!$A:$A,[1]Customer!$V:$V),IF(N357&lt;&gt;0,LOOKUP(N357,[1]Supplier!$A:$A,[1]Supplier!$V:$V)))=FALSE,O357&lt;&gt;0),LOOKUP(O357,[1]Branch!$A:$A,[1]Branch!$V:$V),IF(M357&lt;&gt;0,LOOKUP(M357,[1]Customer!$A:$A,[1]Customer!$V:$V),IF(N357&lt;&gt;0,LOOKUP(N357,[1]Supplier!$A:$A,[1]Supplier!$V:$V))))),"")</f>
        <v>Darmawan</v>
      </c>
      <c r="S357" s="12">
        <f>IFERROR(SUMIF(CREF!A:A,PREF!A357,CREF!G:G),"")</f>
        <v>-552000</v>
      </c>
    </row>
    <row r="358" spans="1:19">
      <c r="A358" s="16">
        <v>357</v>
      </c>
      <c r="B358" s="17">
        <v>41426</v>
      </c>
      <c r="C358" s="16"/>
      <c r="D358" s="16"/>
      <c r="E358" s="16"/>
      <c r="F358" s="16"/>
      <c r="G358" s="16"/>
      <c r="H358" s="16"/>
      <c r="I358" s="16"/>
      <c r="J358" s="16"/>
      <c r="K358" s="16">
        <v>254</v>
      </c>
      <c r="L358" s="16"/>
      <c r="M358" s="16"/>
      <c r="N358" s="16"/>
      <c r="O358" s="16" t="s">
        <v>26</v>
      </c>
      <c r="P358" s="16"/>
      <c r="Q358" s="4" t="str">
        <f>IFERROR(IF(IF(AND(IF(M358&lt;&gt;0,LOOKUP(M358,[1]Customer!$A:$A,[1]Customer!$B:$B),IF(N358&lt;&gt;0,LOOKUP(N358,[1]Supplier!$A:$A,[1]Supplier!$B:$B)))=FALSE,O358&lt;&gt;0),LOOKUP(O358,[1]Branch!$A:$A,[1]Branch!$B:$B),IF(M358&lt;&gt;0,LOOKUP(M358,[1]Customer!$A:$A,[1]Customer!$B:$B),IF(N358&lt;&gt;0,LOOKUP(N358,[1]Supplier!$A:$A,[1]Supplier!$B:$B))))=FALSE,LOOKUP(P358,[1]Banking!$A:$A,[1]Banking!$B:$B),IF(AND(IF(M358&lt;&gt;0,LOOKUP(M358,[1]Customer!$A:$A,[1]Customer!$B:$B),IF(N358&lt;&gt;0,LOOKUP(N358,[1]Supplier!$A:$A,[1]Supplier!$B:$B)))=FALSE,O358&lt;&gt;0),LOOKUP(O358,[1]Branch!$A:$A,[1]Branch!$B:$B),IF(M358&lt;&gt;0,LOOKUP(M358,[1]Customer!$A:$A,[1]Customer!$B:$B),IF(N358&lt;&gt;0,LOOKUP(N358,[1]Supplier!$A:$A,[1]Supplier!$B:$B))))),"")</f>
        <v>Nathani Chemicals</v>
      </c>
      <c r="R358" s="4" t="str">
        <f>IFERROR(IF(IF(AND(IF(M358&lt;&gt;0,LOOKUP(M358,[1]Customer!$A:$A,[1]Customer!$V:$V),IF(N358&lt;&gt;0,LOOKUP(N358,[1]Supplier!$A:$A,[1]Supplier!$V:$V)))=FALSE,O358&lt;&gt;0),LOOKUP(O358,[1]Branch!$A:$A,[1]Branch!$V:$V),IF(M358&lt;&gt;0,LOOKUP(M358,[1]Customer!$A:$A,[1]Customer!$V:$V),IF(N358&lt;&gt;0,LOOKUP(N358,[1]Supplier!$A:$A,[1]Supplier!$V:$V))))=FALSE,LOOKUP(P358,[1]Banking!$A:$A,[1]Banking!$C:$C),IF(AND(IF(M358&lt;&gt;0,LOOKUP(M358,[1]Customer!$A:$A,[1]Customer!$V:$V),IF(N358&lt;&gt;0,LOOKUP(N358,[1]Supplier!$A:$A,[1]Supplier!$V:$V)))=FALSE,O358&lt;&gt;0),LOOKUP(O358,[1]Branch!$A:$A,[1]Branch!$V:$V),IF(M358&lt;&gt;0,LOOKUP(M358,[1]Customer!$A:$A,[1]Customer!$V:$V),IF(N358&lt;&gt;0,LOOKUP(N358,[1]Supplier!$A:$A,[1]Supplier!$V:$V))))),"")</f>
        <v>Darmawan</v>
      </c>
      <c r="S358" s="12">
        <f>IFERROR(SUMIF(CREF!A:A,PREF!A358,CREF!G:G),"")</f>
        <v>-50000</v>
      </c>
    </row>
    <row r="359" spans="1:19">
      <c r="A359" s="16">
        <v>358</v>
      </c>
      <c r="B359" s="17">
        <v>41426</v>
      </c>
      <c r="C359" s="16"/>
      <c r="D359" s="16"/>
      <c r="E359" s="16"/>
      <c r="F359" s="16"/>
      <c r="G359" s="16"/>
      <c r="H359" s="16"/>
      <c r="I359" s="16"/>
      <c r="J359" s="16"/>
      <c r="K359" s="16">
        <v>255</v>
      </c>
      <c r="L359" s="16"/>
      <c r="M359" s="16"/>
      <c r="N359" s="16"/>
      <c r="O359" s="16" t="s">
        <v>26</v>
      </c>
      <c r="P359" s="16"/>
      <c r="Q359" s="4" t="str">
        <f>IFERROR(IF(IF(AND(IF(M359&lt;&gt;0,LOOKUP(M359,[1]Customer!$A:$A,[1]Customer!$B:$B),IF(N359&lt;&gt;0,LOOKUP(N359,[1]Supplier!$A:$A,[1]Supplier!$B:$B)))=FALSE,O359&lt;&gt;0),LOOKUP(O359,[1]Branch!$A:$A,[1]Branch!$B:$B),IF(M359&lt;&gt;0,LOOKUP(M359,[1]Customer!$A:$A,[1]Customer!$B:$B),IF(N359&lt;&gt;0,LOOKUP(N359,[1]Supplier!$A:$A,[1]Supplier!$B:$B))))=FALSE,LOOKUP(P359,[1]Banking!$A:$A,[1]Banking!$B:$B),IF(AND(IF(M359&lt;&gt;0,LOOKUP(M359,[1]Customer!$A:$A,[1]Customer!$B:$B),IF(N359&lt;&gt;0,LOOKUP(N359,[1]Supplier!$A:$A,[1]Supplier!$B:$B)))=FALSE,O359&lt;&gt;0),LOOKUP(O359,[1]Branch!$A:$A,[1]Branch!$B:$B),IF(M359&lt;&gt;0,LOOKUP(M359,[1]Customer!$A:$A,[1]Customer!$B:$B),IF(N359&lt;&gt;0,LOOKUP(N359,[1]Supplier!$A:$A,[1]Supplier!$B:$B))))),"")</f>
        <v>Nathani Chemicals</v>
      </c>
      <c r="R359" s="4" t="str">
        <f>IFERROR(IF(IF(AND(IF(M359&lt;&gt;0,LOOKUP(M359,[1]Customer!$A:$A,[1]Customer!$V:$V),IF(N359&lt;&gt;0,LOOKUP(N359,[1]Supplier!$A:$A,[1]Supplier!$V:$V)))=FALSE,O359&lt;&gt;0),LOOKUP(O359,[1]Branch!$A:$A,[1]Branch!$V:$V),IF(M359&lt;&gt;0,LOOKUP(M359,[1]Customer!$A:$A,[1]Customer!$V:$V),IF(N359&lt;&gt;0,LOOKUP(N359,[1]Supplier!$A:$A,[1]Supplier!$V:$V))))=FALSE,LOOKUP(P359,[1]Banking!$A:$A,[1]Banking!$C:$C),IF(AND(IF(M359&lt;&gt;0,LOOKUP(M359,[1]Customer!$A:$A,[1]Customer!$V:$V),IF(N359&lt;&gt;0,LOOKUP(N359,[1]Supplier!$A:$A,[1]Supplier!$V:$V)))=FALSE,O359&lt;&gt;0),LOOKUP(O359,[1]Branch!$A:$A,[1]Branch!$V:$V),IF(M359&lt;&gt;0,LOOKUP(M359,[1]Customer!$A:$A,[1]Customer!$V:$V),IF(N359&lt;&gt;0,LOOKUP(N359,[1]Supplier!$A:$A,[1]Supplier!$V:$V))))),"")</f>
        <v>Darmawan</v>
      </c>
      <c r="S359" s="12">
        <f>IFERROR(SUMIF(CREF!A:A,PREF!A359,CREF!G:G),"")</f>
        <v>-545800</v>
      </c>
    </row>
    <row r="360" spans="1:19">
      <c r="A360" s="16">
        <v>359</v>
      </c>
      <c r="B360" s="17">
        <v>41427</v>
      </c>
      <c r="C360" s="16"/>
      <c r="D360" s="16"/>
      <c r="E360" s="16"/>
      <c r="F360" s="16"/>
      <c r="G360" s="16"/>
      <c r="H360" s="16"/>
      <c r="I360" s="16"/>
      <c r="J360" s="16"/>
      <c r="K360" s="16">
        <v>256</v>
      </c>
      <c r="L360" s="16"/>
      <c r="M360" s="16"/>
      <c r="N360" s="16"/>
      <c r="O360" s="16" t="s">
        <v>26</v>
      </c>
      <c r="P360" s="16"/>
      <c r="Q360" s="4" t="str">
        <f>IFERROR(IF(IF(AND(IF(M360&lt;&gt;0,LOOKUP(M360,[1]Customer!$A:$A,[1]Customer!$B:$B),IF(N360&lt;&gt;0,LOOKUP(N360,[1]Supplier!$A:$A,[1]Supplier!$B:$B)))=FALSE,O360&lt;&gt;0),LOOKUP(O360,[1]Branch!$A:$A,[1]Branch!$B:$B),IF(M360&lt;&gt;0,LOOKUP(M360,[1]Customer!$A:$A,[1]Customer!$B:$B),IF(N360&lt;&gt;0,LOOKUP(N360,[1]Supplier!$A:$A,[1]Supplier!$B:$B))))=FALSE,LOOKUP(P360,[1]Banking!$A:$A,[1]Banking!$B:$B),IF(AND(IF(M360&lt;&gt;0,LOOKUP(M360,[1]Customer!$A:$A,[1]Customer!$B:$B),IF(N360&lt;&gt;0,LOOKUP(N360,[1]Supplier!$A:$A,[1]Supplier!$B:$B)))=FALSE,O360&lt;&gt;0),LOOKUP(O360,[1]Branch!$A:$A,[1]Branch!$B:$B),IF(M360&lt;&gt;0,LOOKUP(M360,[1]Customer!$A:$A,[1]Customer!$B:$B),IF(N360&lt;&gt;0,LOOKUP(N360,[1]Supplier!$A:$A,[1]Supplier!$B:$B))))),"")</f>
        <v>Nathani Chemicals</v>
      </c>
      <c r="R360" s="4" t="str">
        <f>IFERROR(IF(IF(AND(IF(M360&lt;&gt;0,LOOKUP(M360,[1]Customer!$A:$A,[1]Customer!$V:$V),IF(N360&lt;&gt;0,LOOKUP(N360,[1]Supplier!$A:$A,[1]Supplier!$V:$V)))=FALSE,O360&lt;&gt;0),LOOKUP(O360,[1]Branch!$A:$A,[1]Branch!$V:$V),IF(M360&lt;&gt;0,LOOKUP(M360,[1]Customer!$A:$A,[1]Customer!$V:$V),IF(N360&lt;&gt;0,LOOKUP(N360,[1]Supplier!$A:$A,[1]Supplier!$V:$V))))=FALSE,LOOKUP(P360,[1]Banking!$A:$A,[1]Banking!$C:$C),IF(AND(IF(M360&lt;&gt;0,LOOKUP(M360,[1]Customer!$A:$A,[1]Customer!$V:$V),IF(N360&lt;&gt;0,LOOKUP(N360,[1]Supplier!$A:$A,[1]Supplier!$V:$V)))=FALSE,O360&lt;&gt;0),LOOKUP(O360,[1]Branch!$A:$A,[1]Branch!$V:$V),IF(M360&lt;&gt;0,LOOKUP(M360,[1]Customer!$A:$A,[1]Customer!$V:$V),IF(N360&lt;&gt;0,LOOKUP(N360,[1]Supplier!$A:$A,[1]Supplier!$V:$V))))),"")</f>
        <v>Darmawan</v>
      </c>
      <c r="S360" s="12">
        <f>IFERROR(SUMIF(CREF!A:A,PREF!A360,CREF!G:G),"")</f>
        <v>-125000</v>
      </c>
    </row>
    <row r="361" spans="1:19">
      <c r="A361" s="16">
        <v>360</v>
      </c>
      <c r="B361" s="17">
        <v>41428</v>
      </c>
      <c r="C361" s="16"/>
      <c r="D361" s="16"/>
      <c r="E361" s="16"/>
      <c r="F361" s="16"/>
      <c r="G361" s="16"/>
      <c r="H361" s="16"/>
      <c r="I361" s="16"/>
      <c r="J361" s="16"/>
      <c r="K361" s="16">
        <v>257</v>
      </c>
      <c r="L361" s="16"/>
      <c r="M361" s="16"/>
      <c r="N361" s="16"/>
      <c r="O361" s="16"/>
      <c r="P361" s="16" t="s">
        <v>35</v>
      </c>
      <c r="Q361" s="4" t="str">
        <f>IFERROR(IF(IF(AND(IF(M361&lt;&gt;0,LOOKUP(M361,[1]Customer!$A:$A,[1]Customer!$B:$B),IF(N361&lt;&gt;0,LOOKUP(N361,[1]Supplier!$A:$A,[1]Supplier!$B:$B)))=FALSE,O361&lt;&gt;0),LOOKUP(O361,[1]Branch!$A:$A,[1]Branch!$B:$B),IF(M361&lt;&gt;0,LOOKUP(M361,[1]Customer!$A:$A,[1]Customer!$B:$B),IF(N361&lt;&gt;0,LOOKUP(N361,[1]Supplier!$A:$A,[1]Supplier!$B:$B))))=FALSE,LOOKUP(P361,[1]Banking!$A:$A,[1]Banking!$B:$B),IF(AND(IF(M361&lt;&gt;0,LOOKUP(M361,[1]Customer!$A:$A,[1]Customer!$B:$B),IF(N361&lt;&gt;0,LOOKUP(N361,[1]Supplier!$A:$A,[1]Supplier!$B:$B)))=FALSE,O361&lt;&gt;0),LOOKUP(O361,[1]Branch!$A:$A,[1]Branch!$B:$B),IF(M361&lt;&gt;0,LOOKUP(M361,[1]Customer!$A:$A,[1]Customer!$B:$B),IF(N361&lt;&gt;0,LOOKUP(N361,[1]Supplier!$A:$A,[1]Supplier!$B:$B))))),"")</f>
        <v>Kas Kecil Nathani Chemicals</v>
      </c>
      <c r="R361" s="4">
        <f>IFERROR(IF(IF(AND(IF(M361&lt;&gt;0,LOOKUP(M361,[1]Customer!$A:$A,[1]Customer!$V:$V),IF(N361&lt;&gt;0,LOOKUP(N361,[1]Supplier!$A:$A,[1]Supplier!$V:$V)))=FALSE,O361&lt;&gt;0),LOOKUP(O361,[1]Branch!$A:$A,[1]Branch!$V:$V),IF(M361&lt;&gt;0,LOOKUP(M361,[1]Customer!$A:$A,[1]Customer!$V:$V),IF(N361&lt;&gt;0,LOOKUP(N361,[1]Supplier!$A:$A,[1]Supplier!$V:$V))))=FALSE,LOOKUP(P361,[1]Banking!$A:$A,[1]Banking!$C:$C),IF(AND(IF(M361&lt;&gt;0,LOOKUP(M361,[1]Customer!$A:$A,[1]Customer!$V:$V),IF(N361&lt;&gt;0,LOOKUP(N361,[1]Supplier!$A:$A,[1]Supplier!$V:$V)))=FALSE,O361&lt;&gt;0),LOOKUP(O361,[1]Branch!$A:$A,[1]Branch!$V:$V),IF(M361&lt;&gt;0,LOOKUP(M361,[1]Customer!$A:$A,[1]Customer!$V:$V),IF(N361&lt;&gt;0,LOOKUP(N361,[1]Supplier!$A:$A,[1]Supplier!$V:$V))))),"")</f>
        <v>0</v>
      </c>
      <c r="S361" s="12">
        <f>IFERROR(SUMIF(CREF!A:A,PREF!A361,CREF!G:G),"")</f>
        <v>-4609000</v>
      </c>
    </row>
    <row r="362" spans="1:19">
      <c r="A362" s="16">
        <v>361</v>
      </c>
      <c r="B362" s="17">
        <v>41428</v>
      </c>
      <c r="C362" s="16"/>
      <c r="D362" s="16"/>
      <c r="E362" s="16"/>
      <c r="F362" s="16"/>
      <c r="G362" s="16"/>
      <c r="H362" s="16"/>
      <c r="I362" s="16"/>
      <c r="J362" s="16">
        <v>96</v>
      </c>
      <c r="K362" s="16"/>
      <c r="L362" s="16"/>
      <c r="M362" s="16"/>
      <c r="N362" s="16"/>
      <c r="O362" s="16"/>
      <c r="P362" s="16" t="s">
        <v>36</v>
      </c>
      <c r="Q362" s="4" t="str">
        <f>IFERROR(IF(IF(AND(IF(M362&lt;&gt;0,LOOKUP(M362,[1]Customer!$A:$A,[1]Customer!$B:$B),IF(N362&lt;&gt;0,LOOKUP(N362,[1]Supplier!$A:$A,[1]Supplier!$B:$B)))=FALSE,O362&lt;&gt;0),LOOKUP(O362,[1]Branch!$A:$A,[1]Branch!$B:$B),IF(M362&lt;&gt;0,LOOKUP(M362,[1]Customer!$A:$A,[1]Customer!$B:$B),IF(N362&lt;&gt;0,LOOKUP(N362,[1]Supplier!$A:$A,[1]Supplier!$B:$B))))=FALSE,LOOKUP(P362,[1]Banking!$A:$A,[1]Banking!$B:$B),IF(AND(IF(M362&lt;&gt;0,LOOKUP(M362,[1]Customer!$A:$A,[1]Customer!$B:$B),IF(N362&lt;&gt;0,LOOKUP(N362,[1]Supplier!$A:$A,[1]Supplier!$B:$B)))=FALSE,O362&lt;&gt;0),LOOKUP(O362,[1]Branch!$A:$A,[1]Branch!$B:$B),IF(M362&lt;&gt;0,LOOKUP(M362,[1]Customer!$A:$A,[1]Customer!$B:$B),IF(N362&lt;&gt;0,LOOKUP(N362,[1]Supplier!$A:$A,[1]Supplier!$B:$B))))),"")</f>
        <v>Kas Bank BCA 7580701838</v>
      </c>
      <c r="R362" s="4">
        <f>IFERROR(IF(IF(AND(IF(M362&lt;&gt;0,LOOKUP(M362,[1]Customer!$A:$A,[1]Customer!$V:$V),IF(N362&lt;&gt;0,LOOKUP(N362,[1]Supplier!$A:$A,[1]Supplier!$V:$V)))=FALSE,O362&lt;&gt;0),LOOKUP(O362,[1]Branch!$A:$A,[1]Branch!$V:$V),IF(M362&lt;&gt;0,LOOKUP(M362,[1]Customer!$A:$A,[1]Customer!$V:$V),IF(N362&lt;&gt;0,LOOKUP(N362,[1]Supplier!$A:$A,[1]Supplier!$V:$V))))=FALSE,LOOKUP(P362,[1]Banking!$A:$A,[1]Banking!$C:$C),IF(AND(IF(M362&lt;&gt;0,LOOKUP(M362,[1]Customer!$A:$A,[1]Customer!$V:$V),IF(N362&lt;&gt;0,LOOKUP(N362,[1]Supplier!$A:$A,[1]Supplier!$V:$V)))=FALSE,O362&lt;&gt;0),LOOKUP(O362,[1]Branch!$A:$A,[1]Branch!$V:$V),IF(M362&lt;&gt;0,LOOKUP(M362,[1]Customer!$A:$A,[1]Customer!$V:$V),IF(N362&lt;&gt;0,LOOKUP(N362,[1]Supplier!$A:$A,[1]Supplier!$V:$V))))),"")</f>
        <v>0</v>
      </c>
      <c r="S362" s="12">
        <f>IFERROR(SUMIF(CREF!A:A,PREF!A362,CREF!G:G),"")</f>
        <v>4609000</v>
      </c>
    </row>
    <row r="363" spans="1:19">
      <c r="A363" s="16">
        <v>362</v>
      </c>
      <c r="B363" s="17">
        <v>41428</v>
      </c>
      <c r="C363" s="16"/>
      <c r="D363" s="16"/>
      <c r="E363" s="16"/>
      <c r="F363" s="16"/>
      <c r="G363" s="16"/>
      <c r="H363" s="16"/>
      <c r="I363" s="16"/>
      <c r="J363" s="16"/>
      <c r="K363" s="16">
        <v>258</v>
      </c>
      <c r="L363" s="16"/>
      <c r="M363" s="16"/>
      <c r="N363" s="16"/>
      <c r="O363" s="16" t="s">
        <v>26</v>
      </c>
      <c r="P363" s="16"/>
      <c r="Q363" s="4" t="str">
        <f>IFERROR(IF(IF(AND(IF(M363&lt;&gt;0,LOOKUP(M363,[1]Customer!$A:$A,[1]Customer!$B:$B),IF(N363&lt;&gt;0,LOOKUP(N363,[1]Supplier!$A:$A,[1]Supplier!$B:$B)))=FALSE,O363&lt;&gt;0),LOOKUP(O363,[1]Branch!$A:$A,[1]Branch!$B:$B),IF(M363&lt;&gt;0,LOOKUP(M363,[1]Customer!$A:$A,[1]Customer!$B:$B),IF(N363&lt;&gt;0,LOOKUP(N363,[1]Supplier!$A:$A,[1]Supplier!$B:$B))))=FALSE,LOOKUP(P363,[1]Banking!$A:$A,[1]Banking!$B:$B),IF(AND(IF(M363&lt;&gt;0,LOOKUP(M363,[1]Customer!$A:$A,[1]Customer!$B:$B),IF(N363&lt;&gt;0,LOOKUP(N363,[1]Supplier!$A:$A,[1]Supplier!$B:$B)))=FALSE,O363&lt;&gt;0),LOOKUP(O363,[1]Branch!$A:$A,[1]Branch!$B:$B),IF(M363&lt;&gt;0,LOOKUP(M363,[1]Customer!$A:$A,[1]Customer!$B:$B),IF(N363&lt;&gt;0,LOOKUP(N363,[1]Supplier!$A:$A,[1]Supplier!$B:$B))))),"")</f>
        <v>Nathani Chemicals</v>
      </c>
      <c r="R363" s="4" t="str">
        <f>IFERROR(IF(IF(AND(IF(M363&lt;&gt;0,LOOKUP(M363,[1]Customer!$A:$A,[1]Customer!$V:$V),IF(N363&lt;&gt;0,LOOKUP(N363,[1]Supplier!$A:$A,[1]Supplier!$V:$V)))=FALSE,O363&lt;&gt;0),LOOKUP(O363,[1]Branch!$A:$A,[1]Branch!$V:$V),IF(M363&lt;&gt;0,LOOKUP(M363,[1]Customer!$A:$A,[1]Customer!$V:$V),IF(N363&lt;&gt;0,LOOKUP(N363,[1]Supplier!$A:$A,[1]Supplier!$V:$V))))=FALSE,LOOKUP(P363,[1]Banking!$A:$A,[1]Banking!$C:$C),IF(AND(IF(M363&lt;&gt;0,LOOKUP(M363,[1]Customer!$A:$A,[1]Customer!$V:$V),IF(N363&lt;&gt;0,LOOKUP(N363,[1]Supplier!$A:$A,[1]Supplier!$V:$V)))=FALSE,O363&lt;&gt;0),LOOKUP(O363,[1]Branch!$A:$A,[1]Branch!$V:$V),IF(M363&lt;&gt;0,LOOKUP(M363,[1]Customer!$A:$A,[1]Customer!$V:$V),IF(N363&lt;&gt;0,LOOKUP(N363,[1]Supplier!$A:$A,[1]Supplier!$V:$V))))),"")</f>
        <v>Darmawan</v>
      </c>
      <c r="S363" s="12">
        <f>IFERROR(SUMIF(CREF!A:A,PREF!A363,CREF!G:G),"")</f>
        <v>-2685000</v>
      </c>
    </row>
    <row r="364" spans="1:19">
      <c r="A364" s="16">
        <v>363</v>
      </c>
      <c r="B364" s="17">
        <v>41428</v>
      </c>
      <c r="C364" s="16"/>
      <c r="D364" s="16"/>
      <c r="E364" s="16"/>
      <c r="F364" s="16"/>
      <c r="G364" s="16"/>
      <c r="H364" s="16"/>
      <c r="I364" s="16"/>
      <c r="J364" s="16"/>
      <c r="K364" s="16">
        <v>259</v>
      </c>
      <c r="L364" s="16"/>
      <c r="M364" s="16"/>
      <c r="N364" s="16"/>
      <c r="O364" s="16" t="s">
        <v>26</v>
      </c>
      <c r="P364" s="16"/>
      <c r="Q364" s="4" t="str">
        <f>IFERROR(IF(IF(AND(IF(M364&lt;&gt;0,LOOKUP(M364,[1]Customer!$A:$A,[1]Customer!$B:$B),IF(N364&lt;&gt;0,LOOKUP(N364,[1]Supplier!$A:$A,[1]Supplier!$B:$B)))=FALSE,O364&lt;&gt;0),LOOKUP(O364,[1]Branch!$A:$A,[1]Branch!$B:$B),IF(M364&lt;&gt;0,LOOKUP(M364,[1]Customer!$A:$A,[1]Customer!$B:$B),IF(N364&lt;&gt;0,LOOKUP(N364,[1]Supplier!$A:$A,[1]Supplier!$B:$B))))=FALSE,LOOKUP(P364,[1]Banking!$A:$A,[1]Banking!$B:$B),IF(AND(IF(M364&lt;&gt;0,LOOKUP(M364,[1]Customer!$A:$A,[1]Customer!$B:$B),IF(N364&lt;&gt;0,LOOKUP(N364,[1]Supplier!$A:$A,[1]Supplier!$B:$B)))=FALSE,O364&lt;&gt;0),LOOKUP(O364,[1]Branch!$A:$A,[1]Branch!$B:$B),IF(M364&lt;&gt;0,LOOKUP(M364,[1]Customer!$A:$A,[1]Customer!$B:$B),IF(N364&lt;&gt;0,LOOKUP(N364,[1]Supplier!$A:$A,[1]Supplier!$B:$B))))),"")</f>
        <v>Nathani Chemicals</v>
      </c>
      <c r="R364" s="4" t="str">
        <f>IFERROR(IF(IF(AND(IF(M364&lt;&gt;0,LOOKUP(M364,[1]Customer!$A:$A,[1]Customer!$V:$V),IF(N364&lt;&gt;0,LOOKUP(N364,[1]Supplier!$A:$A,[1]Supplier!$V:$V)))=FALSE,O364&lt;&gt;0),LOOKUP(O364,[1]Branch!$A:$A,[1]Branch!$V:$V),IF(M364&lt;&gt;0,LOOKUP(M364,[1]Customer!$A:$A,[1]Customer!$V:$V),IF(N364&lt;&gt;0,LOOKUP(N364,[1]Supplier!$A:$A,[1]Supplier!$V:$V))))=FALSE,LOOKUP(P364,[1]Banking!$A:$A,[1]Banking!$C:$C),IF(AND(IF(M364&lt;&gt;0,LOOKUP(M364,[1]Customer!$A:$A,[1]Customer!$V:$V),IF(N364&lt;&gt;0,LOOKUP(N364,[1]Supplier!$A:$A,[1]Supplier!$V:$V)))=FALSE,O364&lt;&gt;0),LOOKUP(O364,[1]Branch!$A:$A,[1]Branch!$V:$V),IF(M364&lt;&gt;0,LOOKUP(M364,[1]Customer!$A:$A,[1]Customer!$V:$V),IF(N364&lt;&gt;0,LOOKUP(N364,[1]Supplier!$A:$A,[1]Supplier!$V:$V))))),"")</f>
        <v>Darmawan</v>
      </c>
      <c r="S364" s="12">
        <f>IFERROR(SUMIF(CREF!A:A,PREF!A364,CREF!G:G),"")</f>
        <v>-705000</v>
      </c>
    </row>
    <row r="365" spans="1:19">
      <c r="A365" s="16">
        <v>364</v>
      </c>
      <c r="B365" s="17">
        <v>41428</v>
      </c>
      <c r="C365" s="16"/>
      <c r="D365" s="16"/>
      <c r="E365" s="16"/>
      <c r="F365" s="16"/>
      <c r="G365" s="16"/>
      <c r="H365" s="16"/>
      <c r="I365" s="16"/>
      <c r="J365" s="16"/>
      <c r="K365" s="16">
        <v>260</v>
      </c>
      <c r="L365" s="16"/>
      <c r="M365" s="16"/>
      <c r="N365" s="16"/>
      <c r="O365" s="16" t="s">
        <v>26</v>
      </c>
      <c r="P365" s="16"/>
      <c r="Q365" s="4" t="str">
        <f>IFERROR(IF(IF(AND(IF(M365&lt;&gt;0,LOOKUP(M365,[1]Customer!$A:$A,[1]Customer!$B:$B),IF(N365&lt;&gt;0,LOOKUP(N365,[1]Supplier!$A:$A,[1]Supplier!$B:$B)))=FALSE,O365&lt;&gt;0),LOOKUP(O365,[1]Branch!$A:$A,[1]Branch!$B:$B),IF(M365&lt;&gt;0,LOOKUP(M365,[1]Customer!$A:$A,[1]Customer!$B:$B),IF(N365&lt;&gt;0,LOOKUP(N365,[1]Supplier!$A:$A,[1]Supplier!$B:$B))))=FALSE,LOOKUP(P365,[1]Banking!$A:$A,[1]Banking!$B:$B),IF(AND(IF(M365&lt;&gt;0,LOOKUP(M365,[1]Customer!$A:$A,[1]Customer!$B:$B),IF(N365&lt;&gt;0,LOOKUP(N365,[1]Supplier!$A:$A,[1]Supplier!$B:$B)))=FALSE,O365&lt;&gt;0),LOOKUP(O365,[1]Branch!$A:$A,[1]Branch!$B:$B),IF(M365&lt;&gt;0,LOOKUP(M365,[1]Customer!$A:$A,[1]Customer!$B:$B),IF(N365&lt;&gt;0,LOOKUP(N365,[1]Supplier!$A:$A,[1]Supplier!$B:$B))))),"")</f>
        <v>Nathani Chemicals</v>
      </c>
      <c r="R365" s="4" t="str">
        <f>IFERROR(IF(IF(AND(IF(M365&lt;&gt;0,LOOKUP(M365,[1]Customer!$A:$A,[1]Customer!$V:$V),IF(N365&lt;&gt;0,LOOKUP(N365,[1]Supplier!$A:$A,[1]Supplier!$V:$V)))=FALSE,O365&lt;&gt;0),LOOKUP(O365,[1]Branch!$A:$A,[1]Branch!$V:$V),IF(M365&lt;&gt;0,LOOKUP(M365,[1]Customer!$A:$A,[1]Customer!$V:$V),IF(N365&lt;&gt;0,LOOKUP(N365,[1]Supplier!$A:$A,[1]Supplier!$V:$V))))=FALSE,LOOKUP(P365,[1]Banking!$A:$A,[1]Banking!$C:$C),IF(AND(IF(M365&lt;&gt;0,LOOKUP(M365,[1]Customer!$A:$A,[1]Customer!$V:$V),IF(N365&lt;&gt;0,LOOKUP(N365,[1]Supplier!$A:$A,[1]Supplier!$V:$V)))=FALSE,O365&lt;&gt;0),LOOKUP(O365,[1]Branch!$A:$A,[1]Branch!$V:$V),IF(M365&lt;&gt;0,LOOKUP(M365,[1]Customer!$A:$A,[1]Customer!$V:$V),IF(N365&lt;&gt;0,LOOKUP(N365,[1]Supplier!$A:$A,[1]Supplier!$V:$V))))),"")</f>
        <v>Darmawan</v>
      </c>
      <c r="S365" s="12">
        <f>IFERROR(SUMIF(CREF!A:A,PREF!A365,CREF!G:G),"")</f>
        <v>-10000</v>
      </c>
    </row>
    <row r="366" spans="1:19">
      <c r="A366" s="16">
        <v>365</v>
      </c>
      <c r="B366" s="17">
        <v>41428</v>
      </c>
      <c r="C366" s="16"/>
      <c r="D366" s="16"/>
      <c r="E366" s="16"/>
      <c r="F366" s="16"/>
      <c r="G366" s="16"/>
      <c r="H366" s="16"/>
      <c r="I366" s="16"/>
      <c r="J366" s="16"/>
      <c r="K366" s="16">
        <v>261</v>
      </c>
      <c r="L366" s="16"/>
      <c r="M366" s="16"/>
      <c r="N366" s="16"/>
      <c r="O366" s="16" t="s">
        <v>26</v>
      </c>
      <c r="P366" s="16"/>
      <c r="Q366" s="4" t="str">
        <f>IFERROR(IF(IF(AND(IF(M366&lt;&gt;0,LOOKUP(M366,[1]Customer!$A:$A,[1]Customer!$B:$B),IF(N366&lt;&gt;0,LOOKUP(N366,[1]Supplier!$A:$A,[1]Supplier!$B:$B)))=FALSE,O366&lt;&gt;0),LOOKUP(O366,[1]Branch!$A:$A,[1]Branch!$B:$B),IF(M366&lt;&gt;0,LOOKUP(M366,[1]Customer!$A:$A,[1]Customer!$B:$B),IF(N366&lt;&gt;0,LOOKUP(N366,[1]Supplier!$A:$A,[1]Supplier!$B:$B))))=FALSE,LOOKUP(P366,[1]Banking!$A:$A,[1]Banking!$B:$B),IF(AND(IF(M366&lt;&gt;0,LOOKUP(M366,[1]Customer!$A:$A,[1]Customer!$B:$B),IF(N366&lt;&gt;0,LOOKUP(N366,[1]Supplier!$A:$A,[1]Supplier!$B:$B)))=FALSE,O366&lt;&gt;0),LOOKUP(O366,[1]Branch!$A:$A,[1]Branch!$B:$B),IF(M366&lt;&gt;0,LOOKUP(M366,[1]Customer!$A:$A,[1]Customer!$B:$B),IF(N366&lt;&gt;0,LOOKUP(N366,[1]Supplier!$A:$A,[1]Supplier!$B:$B))))),"")</f>
        <v>Nathani Chemicals</v>
      </c>
      <c r="R366" s="4" t="str">
        <f>IFERROR(IF(IF(AND(IF(M366&lt;&gt;0,LOOKUP(M366,[1]Customer!$A:$A,[1]Customer!$V:$V),IF(N366&lt;&gt;0,LOOKUP(N366,[1]Supplier!$A:$A,[1]Supplier!$V:$V)))=FALSE,O366&lt;&gt;0),LOOKUP(O366,[1]Branch!$A:$A,[1]Branch!$V:$V),IF(M366&lt;&gt;0,LOOKUP(M366,[1]Customer!$A:$A,[1]Customer!$V:$V),IF(N366&lt;&gt;0,LOOKUP(N366,[1]Supplier!$A:$A,[1]Supplier!$V:$V))))=FALSE,LOOKUP(P366,[1]Banking!$A:$A,[1]Banking!$C:$C),IF(AND(IF(M366&lt;&gt;0,LOOKUP(M366,[1]Customer!$A:$A,[1]Customer!$V:$V),IF(N366&lt;&gt;0,LOOKUP(N366,[1]Supplier!$A:$A,[1]Supplier!$V:$V)))=FALSE,O366&lt;&gt;0),LOOKUP(O366,[1]Branch!$A:$A,[1]Branch!$V:$V),IF(M366&lt;&gt;0,LOOKUP(M366,[1]Customer!$A:$A,[1]Customer!$V:$V),IF(N366&lt;&gt;0,LOOKUP(N366,[1]Supplier!$A:$A,[1]Supplier!$V:$V))))),"")</f>
        <v>Darmawan</v>
      </c>
      <c r="S366" s="12">
        <f>IFERROR(SUMIF(CREF!A:A,PREF!A366,CREF!G:G),"")</f>
        <v>-10000</v>
      </c>
    </row>
    <row r="367" spans="1:19">
      <c r="A367" s="16">
        <v>366</v>
      </c>
      <c r="B367" s="17">
        <v>41428</v>
      </c>
      <c r="C367" s="16"/>
      <c r="D367" s="16"/>
      <c r="E367" s="16"/>
      <c r="F367" s="16"/>
      <c r="G367" s="16"/>
      <c r="H367" s="16"/>
      <c r="I367" s="16"/>
      <c r="J367" s="16"/>
      <c r="K367" s="16">
        <v>262</v>
      </c>
      <c r="L367" s="16"/>
      <c r="M367" s="16"/>
      <c r="N367" s="16"/>
      <c r="O367" s="16" t="s">
        <v>26</v>
      </c>
      <c r="P367" s="16"/>
      <c r="Q367" s="4" t="str">
        <f>IFERROR(IF(IF(AND(IF(M367&lt;&gt;0,LOOKUP(M367,[1]Customer!$A:$A,[1]Customer!$B:$B),IF(N367&lt;&gt;0,LOOKUP(N367,[1]Supplier!$A:$A,[1]Supplier!$B:$B)))=FALSE,O367&lt;&gt;0),LOOKUP(O367,[1]Branch!$A:$A,[1]Branch!$B:$B),IF(M367&lt;&gt;0,LOOKUP(M367,[1]Customer!$A:$A,[1]Customer!$B:$B),IF(N367&lt;&gt;0,LOOKUP(N367,[1]Supplier!$A:$A,[1]Supplier!$B:$B))))=FALSE,LOOKUP(P367,[1]Banking!$A:$A,[1]Banking!$B:$B),IF(AND(IF(M367&lt;&gt;0,LOOKUP(M367,[1]Customer!$A:$A,[1]Customer!$B:$B),IF(N367&lt;&gt;0,LOOKUP(N367,[1]Supplier!$A:$A,[1]Supplier!$B:$B)))=FALSE,O367&lt;&gt;0),LOOKUP(O367,[1]Branch!$A:$A,[1]Branch!$B:$B),IF(M367&lt;&gt;0,LOOKUP(M367,[1]Customer!$A:$A,[1]Customer!$B:$B),IF(N367&lt;&gt;0,LOOKUP(N367,[1]Supplier!$A:$A,[1]Supplier!$B:$B))))),"")</f>
        <v>Nathani Chemicals</v>
      </c>
      <c r="R367" s="4" t="str">
        <f>IFERROR(IF(IF(AND(IF(M367&lt;&gt;0,LOOKUP(M367,[1]Customer!$A:$A,[1]Customer!$V:$V),IF(N367&lt;&gt;0,LOOKUP(N367,[1]Supplier!$A:$A,[1]Supplier!$V:$V)))=FALSE,O367&lt;&gt;0),LOOKUP(O367,[1]Branch!$A:$A,[1]Branch!$V:$V),IF(M367&lt;&gt;0,LOOKUP(M367,[1]Customer!$A:$A,[1]Customer!$V:$V),IF(N367&lt;&gt;0,LOOKUP(N367,[1]Supplier!$A:$A,[1]Supplier!$V:$V))))=FALSE,LOOKUP(P367,[1]Banking!$A:$A,[1]Banking!$C:$C),IF(AND(IF(M367&lt;&gt;0,LOOKUP(M367,[1]Customer!$A:$A,[1]Customer!$V:$V),IF(N367&lt;&gt;0,LOOKUP(N367,[1]Supplier!$A:$A,[1]Supplier!$V:$V)))=FALSE,O367&lt;&gt;0),LOOKUP(O367,[1]Branch!$A:$A,[1]Branch!$V:$V),IF(M367&lt;&gt;0,LOOKUP(M367,[1]Customer!$A:$A,[1]Customer!$V:$V),IF(N367&lt;&gt;0,LOOKUP(N367,[1]Supplier!$A:$A,[1]Supplier!$V:$V))))),"")</f>
        <v>Darmawan</v>
      </c>
      <c r="S367" s="12">
        <f>IFERROR(SUMIF(CREF!A:A,PREF!A367,CREF!G:G),"")</f>
        <v>-10000</v>
      </c>
    </row>
    <row r="368" spans="1:19">
      <c r="A368" s="16">
        <v>367</v>
      </c>
      <c r="B368" s="17">
        <v>41429</v>
      </c>
      <c r="C368" s="16"/>
      <c r="D368" s="16"/>
      <c r="E368" s="16"/>
      <c r="F368" s="16"/>
      <c r="G368" s="16"/>
      <c r="H368" s="16"/>
      <c r="I368" s="16"/>
      <c r="J368" s="16"/>
      <c r="K368" s="16">
        <v>263</v>
      </c>
      <c r="L368" s="16"/>
      <c r="M368" s="16"/>
      <c r="N368" s="16"/>
      <c r="O368" s="16" t="s">
        <v>26</v>
      </c>
      <c r="P368" s="16"/>
      <c r="Q368" s="4" t="str">
        <f>IFERROR(IF(IF(AND(IF(M368&lt;&gt;0,LOOKUP(M368,[1]Customer!$A:$A,[1]Customer!$B:$B),IF(N368&lt;&gt;0,LOOKUP(N368,[1]Supplier!$A:$A,[1]Supplier!$B:$B)))=FALSE,O368&lt;&gt;0),LOOKUP(O368,[1]Branch!$A:$A,[1]Branch!$B:$B),IF(M368&lt;&gt;0,LOOKUP(M368,[1]Customer!$A:$A,[1]Customer!$B:$B),IF(N368&lt;&gt;0,LOOKUP(N368,[1]Supplier!$A:$A,[1]Supplier!$B:$B))))=FALSE,LOOKUP(P368,[1]Banking!$A:$A,[1]Banking!$B:$B),IF(AND(IF(M368&lt;&gt;0,LOOKUP(M368,[1]Customer!$A:$A,[1]Customer!$B:$B),IF(N368&lt;&gt;0,LOOKUP(N368,[1]Supplier!$A:$A,[1]Supplier!$B:$B)))=FALSE,O368&lt;&gt;0),LOOKUP(O368,[1]Branch!$A:$A,[1]Branch!$B:$B),IF(M368&lt;&gt;0,LOOKUP(M368,[1]Customer!$A:$A,[1]Customer!$B:$B),IF(N368&lt;&gt;0,LOOKUP(N368,[1]Supplier!$A:$A,[1]Supplier!$B:$B))))),"")</f>
        <v>Nathani Chemicals</v>
      </c>
      <c r="R368" s="4" t="str">
        <f>IFERROR(IF(IF(AND(IF(M368&lt;&gt;0,LOOKUP(M368,[1]Customer!$A:$A,[1]Customer!$V:$V),IF(N368&lt;&gt;0,LOOKUP(N368,[1]Supplier!$A:$A,[1]Supplier!$V:$V)))=FALSE,O368&lt;&gt;0),LOOKUP(O368,[1]Branch!$A:$A,[1]Branch!$V:$V),IF(M368&lt;&gt;0,LOOKUP(M368,[1]Customer!$A:$A,[1]Customer!$V:$V),IF(N368&lt;&gt;0,LOOKUP(N368,[1]Supplier!$A:$A,[1]Supplier!$V:$V))))=FALSE,LOOKUP(P368,[1]Banking!$A:$A,[1]Banking!$C:$C),IF(AND(IF(M368&lt;&gt;0,LOOKUP(M368,[1]Customer!$A:$A,[1]Customer!$V:$V),IF(N368&lt;&gt;0,LOOKUP(N368,[1]Supplier!$A:$A,[1]Supplier!$V:$V)))=FALSE,O368&lt;&gt;0),LOOKUP(O368,[1]Branch!$A:$A,[1]Branch!$V:$V),IF(M368&lt;&gt;0,LOOKUP(M368,[1]Customer!$A:$A,[1]Customer!$V:$V),IF(N368&lt;&gt;0,LOOKUP(N368,[1]Supplier!$A:$A,[1]Supplier!$V:$V))))),"")</f>
        <v>Darmawan</v>
      </c>
      <c r="S368" s="12">
        <f>IFERROR(SUMIF(CREF!A:A,PREF!A368,CREF!G:G),"")</f>
        <v>-445000</v>
      </c>
    </row>
    <row r="369" spans="1:19">
      <c r="A369" s="16">
        <v>368</v>
      </c>
      <c r="B369" s="17">
        <v>41429</v>
      </c>
      <c r="C369" s="16"/>
      <c r="D369" s="16"/>
      <c r="E369" s="16"/>
      <c r="F369" s="16"/>
      <c r="G369" s="16"/>
      <c r="H369" s="16"/>
      <c r="I369" s="16"/>
      <c r="J369" s="16"/>
      <c r="K369" s="16">
        <v>264</v>
      </c>
      <c r="L369" s="16"/>
      <c r="M369" s="16"/>
      <c r="N369" s="16"/>
      <c r="O369" s="16" t="s">
        <v>26</v>
      </c>
      <c r="P369" s="16"/>
      <c r="Q369" s="4" t="str">
        <f>IFERROR(IF(IF(AND(IF(M369&lt;&gt;0,LOOKUP(M369,[1]Customer!$A:$A,[1]Customer!$B:$B),IF(N369&lt;&gt;0,LOOKUP(N369,[1]Supplier!$A:$A,[1]Supplier!$B:$B)))=FALSE,O369&lt;&gt;0),LOOKUP(O369,[1]Branch!$A:$A,[1]Branch!$B:$B),IF(M369&lt;&gt;0,LOOKUP(M369,[1]Customer!$A:$A,[1]Customer!$B:$B),IF(N369&lt;&gt;0,LOOKUP(N369,[1]Supplier!$A:$A,[1]Supplier!$B:$B))))=FALSE,LOOKUP(P369,[1]Banking!$A:$A,[1]Banking!$B:$B),IF(AND(IF(M369&lt;&gt;0,LOOKUP(M369,[1]Customer!$A:$A,[1]Customer!$B:$B),IF(N369&lt;&gt;0,LOOKUP(N369,[1]Supplier!$A:$A,[1]Supplier!$B:$B)))=FALSE,O369&lt;&gt;0),LOOKUP(O369,[1]Branch!$A:$A,[1]Branch!$B:$B),IF(M369&lt;&gt;0,LOOKUP(M369,[1]Customer!$A:$A,[1]Customer!$B:$B),IF(N369&lt;&gt;0,LOOKUP(N369,[1]Supplier!$A:$A,[1]Supplier!$B:$B))))),"")</f>
        <v>Nathani Chemicals</v>
      </c>
      <c r="R369" s="4" t="str">
        <f>IFERROR(IF(IF(AND(IF(M369&lt;&gt;0,LOOKUP(M369,[1]Customer!$A:$A,[1]Customer!$V:$V),IF(N369&lt;&gt;0,LOOKUP(N369,[1]Supplier!$A:$A,[1]Supplier!$V:$V)))=FALSE,O369&lt;&gt;0),LOOKUP(O369,[1]Branch!$A:$A,[1]Branch!$V:$V),IF(M369&lt;&gt;0,LOOKUP(M369,[1]Customer!$A:$A,[1]Customer!$V:$V),IF(N369&lt;&gt;0,LOOKUP(N369,[1]Supplier!$A:$A,[1]Supplier!$V:$V))))=FALSE,LOOKUP(P369,[1]Banking!$A:$A,[1]Banking!$C:$C),IF(AND(IF(M369&lt;&gt;0,LOOKUP(M369,[1]Customer!$A:$A,[1]Customer!$V:$V),IF(N369&lt;&gt;0,LOOKUP(N369,[1]Supplier!$A:$A,[1]Supplier!$V:$V)))=FALSE,O369&lt;&gt;0),LOOKUP(O369,[1]Branch!$A:$A,[1]Branch!$V:$V),IF(M369&lt;&gt;0,LOOKUP(M369,[1]Customer!$A:$A,[1]Customer!$V:$V),IF(N369&lt;&gt;0,LOOKUP(N369,[1]Supplier!$A:$A,[1]Supplier!$V:$V))))),"")</f>
        <v>Darmawan</v>
      </c>
      <c r="S369" s="12">
        <f>IFERROR(SUMIF(CREF!A:A,PREF!A369,CREF!G:G),"")</f>
        <v>-21000</v>
      </c>
    </row>
    <row r="370" spans="1:19">
      <c r="A370" s="16">
        <v>369</v>
      </c>
      <c r="B370" s="17">
        <v>41430</v>
      </c>
      <c r="C370" s="16"/>
      <c r="D370" s="16"/>
      <c r="E370" s="16"/>
      <c r="F370" s="16"/>
      <c r="G370" s="16"/>
      <c r="H370" s="16"/>
      <c r="I370" s="16"/>
      <c r="J370" s="16"/>
      <c r="K370" s="16">
        <v>265</v>
      </c>
      <c r="L370" s="16"/>
      <c r="M370" s="16"/>
      <c r="N370" s="16"/>
      <c r="O370" s="16" t="s">
        <v>26</v>
      </c>
      <c r="P370" s="16"/>
      <c r="Q370" s="4" t="str">
        <f>IFERROR(IF(IF(AND(IF(M370&lt;&gt;0,LOOKUP(M370,[1]Customer!$A:$A,[1]Customer!$B:$B),IF(N370&lt;&gt;0,LOOKUP(N370,[1]Supplier!$A:$A,[1]Supplier!$B:$B)))=FALSE,O370&lt;&gt;0),LOOKUP(O370,[1]Branch!$A:$A,[1]Branch!$B:$B),IF(M370&lt;&gt;0,LOOKUP(M370,[1]Customer!$A:$A,[1]Customer!$B:$B),IF(N370&lt;&gt;0,LOOKUP(N370,[1]Supplier!$A:$A,[1]Supplier!$B:$B))))=FALSE,LOOKUP(P370,[1]Banking!$A:$A,[1]Banking!$B:$B),IF(AND(IF(M370&lt;&gt;0,LOOKUP(M370,[1]Customer!$A:$A,[1]Customer!$B:$B),IF(N370&lt;&gt;0,LOOKUP(N370,[1]Supplier!$A:$A,[1]Supplier!$B:$B)))=FALSE,O370&lt;&gt;0),LOOKUP(O370,[1]Branch!$A:$A,[1]Branch!$B:$B),IF(M370&lt;&gt;0,LOOKUP(M370,[1]Customer!$A:$A,[1]Customer!$B:$B),IF(N370&lt;&gt;0,LOOKUP(N370,[1]Supplier!$A:$A,[1]Supplier!$B:$B))))),"")</f>
        <v>Nathani Chemicals</v>
      </c>
      <c r="R370" s="4" t="str">
        <f>IFERROR(IF(IF(AND(IF(M370&lt;&gt;0,LOOKUP(M370,[1]Customer!$A:$A,[1]Customer!$V:$V),IF(N370&lt;&gt;0,LOOKUP(N370,[1]Supplier!$A:$A,[1]Supplier!$V:$V)))=FALSE,O370&lt;&gt;0),LOOKUP(O370,[1]Branch!$A:$A,[1]Branch!$V:$V),IF(M370&lt;&gt;0,LOOKUP(M370,[1]Customer!$A:$A,[1]Customer!$V:$V),IF(N370&lt;&gt;0,LOOKUP(N370,[1]Supplier!$A:$A,[1]Supplier!$V:$V))))=FALSE,LOOKUP(P370,[1]Banking!$A:$A,[1]Banking!$C:$C),IF(AND(IF(M370&lt;&gt;0,LOOKUP(M370,[1]Customer!$A:$A,[1]Customer!$V:$V),IF(N370&lt;&gt;0,LOOKUP(N370,[1]Supplier!$A:$A,[1]Supplier!$V:$V)))=FALSE,O370&lt;&gt;0),LOOKUP(O370,[1]Branch!$A:$A,[1]Branch!$V:$V),IF(M370&lt;&gt;0,LOOKUP(M370,[1]Customer!$A:$A,[1]Customer!$V:$V),IF(N370&lt;&gt;0,LOOKUP(N370,[1]Supplier!$A:$A,[1]Supplier!$V:$V))))),"")</f>
        <v>Darmawan</v>
      </c>
      <c r="S370" s="12">
        <f>IFERROR(SUMIF(CREF!A:A,PREF!A370,CREF!G:G),"")</f>
        <v>-150000</v>
      </c>
    </row>
    <row r="371" spans="1:19">
      <c r="A371" s="16">
        <v>370</v>
      </c>
      <c r="B371" s="17">
        <v>41432</v>
      </c>
      <c r="C371" s="16"/>
      <c r="D371" s="16"/>
      <c r="E371" s="16"/>
      <c r="F371" s="16"/>
      <c r="G371" s="16"/>
      <c r="H371" s="16"/>
      <c r="I371" s="16"/>
      <c r="J371" s="16"/>
      <c r="K371" s="16">
        <v>266</v>
      </c>
      <c r="L371" s="16"/>
      <c r="M371" s="16"/>
      <c r="N371" s="16"/>
      <c r="O371" s="16" t="s">
        <v>26</v>
      </c>
      <c r="P371" s="16"/>
      <c r="Q371" s="4" t="str">
        <f>IFERROR(IF(IF(AND(IF(M371&lt;&gt;0,LOOKUP(M371,[1]Customer!$A:$A,[1]Customer!$B:$B),IF(N371&lt;&gt;0,LOOKUP(N371,[1]Supplier!$A:$A,[1]Supplier!$B:$B)))=FALSE,O371&lt;&gt;0),LOOKUP(O371,[1]Branch!$A:$A,[1]Branch!$B:$B),IF(M371&lt;&gt;0,LOOKUP(M371,[1]Customer!$A:$A,[1]Customer!$B:$B),IF(N371&lt;&gt;0,LOOKUP(N371,[1]Supplier!$A:$A,[1]Supplier!$B:$B))))=FALSE,LOOKUP(P371,[1]Banking!$A:$A,[1]Banking!$B:$B),IF(AND(IF(M371&lt;&gt;0,LOOKUP(M371,[1]Customer!$A:$A,[1]Customer!$B:$B),IF(N371&lt;&gt;0,LOOKUP(N371,[1]Supplier!$A:$A,[1]Supplier!$B:$B)))=FALSE,O371&lt;&gt;0),LOOKUP(O371,[1]Branch!$A:$A,[1]Branch!$B:$B),IF(M371&lt;&gt;0,LOOKUP(M371,[1]Customer!$A:$A,[1]Customer!$B:$B),IF(N371&lt;&gt;0,LOOKUP(N371,[1]Supplier!$A:$A,[1]Supplier!$B:$B))))),"")</f>
        <v>Nathani Chemicals</v>
      </c>
      <c r="R371" s="4" t="str">
        <f>IFERROR(IF(IF(AND(IF(M371&lt;&gt;0,LOOKUP(M371,[1]Customer!$A:$A,[1]Customer!$V:$V),IF(N371&lt;&gt;0,LOOKUP(N371,[1]Supplier!$A:$A,[1]Supplier!$V:$V)))=FALSE,O371&lt;&gt;0),LOOKUP(O371,[1]Branch!$A:$A,[1]Branch!$V:$V),IF(M371&lt;&gt;0,LOOKUP(M371,[1]Customer!$A:$A,[1]Customer!$V:$V),IF(N371&lt;&gt;0,LOOKUP(N371,[1]Supplier!$A:$A,[1]Supplier!$V:$V))))=FALSE,LOOKUP(P371,[1]Banking!$A:$A,[1]Banking!$C:$C),IF(AND(IF(M371&lt;&gt;0,LOOKUP(M371,[1]Customer!$A:$A,[1]Customer!$V:$V),IF(N371&lt;&gt;0,LOOKUP(N371,[1]Supplier!$A:$A,[1]Supplier!$V:$V)))=FALSE,O371&lt;&gt;0),LOOKUP(O371,[1]Branch!$A:$A,[1]Branch!$V:$V),IF(M371&lt;&gt;0,LOOKUP(M371,[1]Customer!$A:$A,[1]Customer!$V:$V),IF(N371&lt;&gt;0,LOOKUP(N371,[1]Supplier!$A:$A,[1]Supplier!$V:$V))))),"")</f>
        <v>Darmawan</v>
      </c>
      <c r="S371" s="12">
        <f>IFERROR(SUMIF(CREF!A:A,PREF!A371,CREF!G:G),"")</f>
        <v>-53000</v>
      </c>
    </row>
    <row r="372" spans="1:19">
      <c r="A372" s="16">
        <v>371</v>
      </c>
      <c r="B372" s="17">
        <v>41432</v>
      </c>
      <c r="C372" s="16"/>
      <c r="D372" s="16"/>
      <c r="E372" s="16"/>
      <c r="F372" s="16"/>
      <c r="G372" s="16"/>
      <c r="H372" s="16"/>
      <c r="I372" s="16"/>
      <c r="J372" s="16"/>
      <c r="K372" s="16">
        <v>267</v>
      </c>
      <c r="L372" s="16"/>
      <c r="M372" s="16"/>
      <c r="N372" s="16"/>
      <c r="O372" s="16" t="s">
        <v>26</v>
      </c>
      <c r="P372" s="16"/>
      <c r="Q372" s="4" t="str">
        <f>IFERROR(IF(IF(AND(IF(M372&lt;&gt;0,LOOKUP(M372,[1]Customer!$A:$A,[1]Customer!$B:$B),IF(N372&lt;&gt;0,LOOKUP(N372,[1]Supplier!$A:$A,[1]Supplier!$B:$B)))=FALSE,O372&lt;&gt;0),LOOKUP(O372,[1]Branch!$A:$A,[1]Branch!$B:$B),IF(M372&lt;&gt;0,LOOKUP(M372,[1]Customer!$A:$A,[1]Customer!$B:$B),IF(N372&lt;&gt;0,LOOKUP(N372,[1]Supplier!$A:$A,[1]Supplier!$B:$B))))=FALSE,LOOKUP(P372,[1]Banking!$A:$A,[1]Banking!$B:$B),IF(AND(IF(M372&lt;&gt;0,LOOKUP(M372,[1]Customer!$A:$A,[1]Customer!$B:$B),IF(N372&lt;&gt;0,LOOKUP(N372,[1]Supplier!$A:$A,[1]Supplier!$B:$B)))=FALSE,O372&lt;&gt;0),LOOKUP(O372,[1]Branch!$A:$A,[1]Branch!$B:$B),IF(M372&lt;&gt;0,LOOKUP(M372,[1]Customer!$A:$A,[1]Customer!$B:$B),IF(N372&lt;&gt;0,LOOKUP(N372,[1]Supplier!$A:$A,[1]Supplier!$B:$B))))),"")</f>
        <v>Nathani Chemicals</v>
      </c>
      <c r="R372" s="4" t="str">
        <f>IFERROR(IF(IF(AND(IF(M372&lt;&gt;0,LOOKUP(M372,[1]Customer!$A:$A,[1]Customer!$V:$V),IF(N372&lt;&gt;0,LOOKUP(N372,[1]Supplier!$A:$A,[1]Supplier!$V:$V)))=FALSE,O372&lt;&gt;0),LOOKUP(O372,[1]Branch!$A:$A,[1]Branch!$V:$V),IF(M372&lt;&gt;0,LOOKUP(M372,[1]Customer!$A:$A,[1]Customer!$V:$V),IF(N372&lt;&gt;0,LOOKUP(N372,[1]Supplier!$A:$A,[1]Supplier!$V:$V))))=FALSE,LOOKUP(P372,[1]Banking!$A:$A,[1]Banking!$C:$C),IF(AND(IF(M372&lt;&gt;0,LOOKUP(M372,[1]Customer!$A:$A,[1]Customer!$V:$V),IF(N372&lt;&gt;0,LOOKUP(N372,[1]Supplier!$A:$A,[1]Supplier!$V:$V)))=FALSE,O372&lt;&gt;0),LOOKUP(O372,[1]Branch!$A:$A,[1]Branch!$V:$V),IF(M372&lt;&gt;0,LOOKUP(M372,[1]Customer!$A:$A,[1]Customer!$V:$V),IF(N372&lt;&gt;0,LOOKUP(N372,[1]Supplier!$A:$A,[1]Supplier!$V:$V))))),"")</f>
        <v>Darmawan</v>
      </c>
      <c r="S372" s="12">
        <f>IFERROR(SUMIF(CREF!A:A,PREF!A372,CREF!G:G),"")</f>
        <v>-25000</v>
      </c>
    </row>
    <row r="373" spans="1:19">
      <c r="A373" s="16">
        <v>372</v>
      </c>
      <c r="B373" s="17">
        <v>41405</v>
      </c>
      <c r="C373" s="16"/>
      <c r="D373" s="16"/>
      <c r="E373" s="16"/>
      <c r="F373" s="16"/>
      <c r="G373" s="16"/>
      <c r="H373" s="16"/>
      <c r="I373" s="16"/>
      <c r="J373" s="16"/>
      <c r="K373" s="16">
        <v>268</v>
      </c>
      <c r="L373" s="16"/>
      <c r="M373" s="16"/>
      <c r="N373" s="16"/>
      <c r="O373" s="16" t="s">
        <v>26</v>
      </c>
      <c r="P373" s="16"/>
      <c r="Q373" s="4" t="str">
        <f>IFERROR(IF(IF(AND(IF(M373&lt;&gt;0,LOOKUP(M373,[1]Customer!$A:$A,[1]Customer!$B:$B),IF(N373&lt;&gt;0,LOOKUP(N373,[1]Supplier!$A:$A,[1]Supplier!$B:$B)))=FALSE,O373&lt;&gt;0),LOOKUP(O373,[1]Branch!$A:$A,[1]Branch!$B:$B),IF(M373&lt;&gt;0,LOOKUP(M373,[1]Customer!$A:$A,[1]Customer!$B:$B),IF(N373&lt;&gt;0,LOOKUP(N373,[1]Supplier!$A:$A,[1]Supplier!$B:$B))))=FALSE,LOOKUP(P373,[1]Banking!$A:$A,[1]Banking!$B:$B),IF(AND(IF(M373&lt;&gt;0,LOOKUP(M373,[1]Customer!$A:$A,[1]Customer!$B:$B),IF(N373&lt;&gt;0,LOOKUP(N373,[1]Supplier!$A:$A,[1]Supplier!$B:$B)))=FALSE,O373&lt;&gt;0),LOOKUP(O373,[1]Branch!$A:$A,[1]Branch!$B:$B),IF(M373&lt;&gt;0,LOOKUP(M373,[1]Customer!$A:$A,[1]Customer!$B:$B),IF(N373&lt;&gt;0,LOOKUP(N373,[1]Supplier!$A:$A,[1]Supplier!$B:$B))))),"")</f>
        <v>Nathani Chemicals</v>
      </c>
      <c r="R373" s="4" t="str">
        <f>IFERROR(IF(IF(AND(IF(M373&lt;&gt;0,LOOKUP(M373,[1]Customer!$A:$A,[1]Customer!$V:$V),IF(N373&lt;&gt;0,LOOKUP(N373,[1]Supplier!$A:$A,[1]Supplier!$V:$V)))=FALSE,O373&lt;&gt;0),LOOKUP(O373,[1]Branch!$A:$A,[1]Branch!$V:$V),IF(M373&lt;&gt;0,LOOKUP(M373,[1]Customer!$A:$A,[1]Customer!$V:$V),IF(N373&lt;&gt;0,LOOKUP(N373,[1]Supplier!$A:$A,[1]Supplier!$V:$V))))=FALSE,LOOKUP(P373,[1]Banking!$A:$A,[1]Banking!$C:$C),IF(AND(IF(M373&lt;&gt;0,LOOKUP(M373,[1]Customer!$A:$A,[1]Customer!$V:$V),IF(N373&lt;&gt;0,LOOKUP(N373,[1]Supplier!$A:$A,[1]Supplier!$V:$V)))=FALSE,O373&lt;&gt;0),LOOKUP(O373,[1]Branch!$A:$A,[1]Branch!$V:$V),IF(M373&lt;&gt;0,LOOKUP(M373,[1]Customer!$A:$A,[1]Customer!$V:$V),IF(N373&lt;&gt;0,LOOKUP(N373,[1]Supplier!$A:$A,[1]Supplier!$V:$V))))),"")</f>
        <v>Darmawan</v>
      </c>
      <c r="S373" s="12">
        <f>IFERROR(SUMIF(CREF!A:A,PREF!A373,CREF!G:G),"")</f>
        <v>-16000</v>
      </c>
    </row>
    <row r="374" spans="1:19">
      <c r="A374" s="16">
        <v>373</v>
      </c>
      <c r="B374" s="17">
        <v>41435</v>
      </c>
      <c r="C374" s="16"/>
      <c r="D374" s="16"/>
      <c r="E374" s="16"/>
      <c r="F374" s="16"/>
      <c r="G374" s="16"/>
      <c r="H374" s="16"/>
      <c r="I374" s="16"/>
      <c r="J374" s="16"/>
      <c r="K374" s="16">
        <v>269</v>
      </c>
      <c r="L374" s="16"/>
      <c r="M374" s="16"/>
      <c r="N374" s="16"/>
      <c r="O374" s="16"/>
      <c r="P374" s="16" t="s">
        <v>35</v>
      </c>
      <c r="Q374" s="4" t="str">
        <f>IFERROR(IF(IF(AND(IF(M374&lt;&gt;0,LOOKUP(M374,[1]Customer!$A:$A,[1]Customer!$B:$B),IF(N374&lt;&gt;0,LOOKUP(N374,[1]Supplier!$A:$A,[1]Supplier!$B:$B)))=FALSE,O374&lt;&gt;0),LOOKUP(O374,[1]Branch!$A:$A,[1]Branch!$B:$B),IF(M374&lt;&gt;0,LOOKUP(M374,[1]Customer!$A:$A,[1]Customer!$B:$B),IF(N374&lt;&gt;0,LOOKUP(N374,[1]Supplier!$A:$A,[1]Supplier!$B:$B))))=FALSE,LOOKUP(P374,[1]Banking!$A:$A,[1]Banking!$B:$B),IF(AND(IF(M374&lt;&gt;0,LOOKUP(M374,[1]Customer!$A:$A,[1]Customer!$B:$B),IF(N374&lt;&gt;0,LOOKUP(N374,[1]Supplier!$A:$A,[1]Supplier!$B:$B)))=FALSE,O374&lt;&gt;0),LOOKUP(O374,[1]Branch!$A:$A,[1]Branch!$B:$B),IF(M374&lt;&gt;0,LOOKUP(M374,[1]Customer!$A:$A,[1]Customer!$B:$B),IF(N374&lt;&gt;0,LOOKUP(N374,[1]Supplier!$A:$A,[1]Supplier!$B:$B))))),"")</f>
        <v>Kas Kecil Nathani Chemicals</v>
      </c>
      <c r="R374" s="4">
        <f>IFERROR(IF(IF(AND(IF(M374&lt;&gt;0,LOOKUP(M374,[1]Customer!$A:$A,[1]Customer!$V:$V),IF(N374&lt;&gt;0,LOOKUP(N374,[1]Supplier!$A:$A,[1]Supplier!$V:$V)))=FALSE,O374&lt;&gt;0),LOOKUP(O374,[1]Branch!$A:$A,[1]Branch!$V:$V),IF(M374&lt;&gt;0,LOOKUP(M374,[1]Customer!$A:$A,[1]Customer!$V:$V),IF(N374&lt;&gt;0,LOOKUP(N374,[1]Supplier!$A:$A,[1]Supplier!$V:$V))))=FALSE,LOOKUP(P374,[1]Banking!$A:$A,[1]Banking!$C:$C),IF(AND(IF(M374&lt;&gt;0,LOOKUP(M374,[1]Customer!$A:$A,[1]Customer!$V:$V),IF(N374&lt;&gt;0,LOOKUP(N374,[1]Supplier!$A:$A,[1]Supplier!$V:$V)))=FALSE,O374&lt;&gt;0),LOOKUP(O374,[1]Branch!$A:$A,[1]Branch!$V:$V),IF(M374&lt;&gt;0,LOOKUP(M374,[1]Customer!$A:$A,[1]Customer!$V:$V),IF(N374&lt;&gt;0,LOOKUP(N374,[1]Supplier!$A:$A,[1]Supplier!$V:$V))))),"")</f>
        <v>0</v>
      </c>
      <c r="S374" s="12">
        <f>IFERROR(SUMIF(CREF!A:A,PREF!A374,CREF!G:G),"")</f>
        <v>-4288187</v>
      </c>
    </row>
    <row r="375" spans="1:19">
      <c r="A375" s="16">
        <v>374</v>
      </c>
      <c r="B375" s="17">
        <v>41435</v>
      </c>
      <c r="C375" s="16"/>
      <c r="D375" s="16"/>
      <c r="E375" s="16"/>
      <c r="F375" s="16"/>
      <c r="G375" s="16"/>
      <c r="H375" s="16"/>
      <c r="I375" s="16"/>
      <c r="J375" s="16">
        <v>97</v>
      </c>
      <c r="K375" s="16"/>
      <c r="L375" s="16"/>
      <c r="M375" s="16"/>
      <c r="N375" s="16"/>
      <c r="O375" s="16"/>
      <c r="P375" s="16" t="s">
        <v>36</v>
      </c>
      <c r="Q375" s="4" t="str">
        <f>IFERROR(IF(IF(AND(IF(M375&lt;&gt;0,LOOKUP(M375,[1]Customer!$A:$A,[1]Customer!$B:$B),IF(N375&lt;&gt;0,LOOKUP(N375,[1]Supplier!$A:$A,[1]Supplier!$B:$B)))=FALSE,O375&lt;&gt;0),LOOKUP(O375,[1]Branch!$A:$A,[1]Branch!$B:$B),IF(M375&lt;&gt;0,LOOKUP(M375,[1]Customer!$A:$A,[1]Customer!$B:$B),IF(N375&lt;&gt;0,LOOKUP(N375,[1]Supplier!$A:$A,[1]Supplier!$B:$B))))=FALSE,LOOKUP(P375,[1]Banking!$A:$A,[1]Banking!$B:$B),IF(AND(IF(M375&lt;&gt;0,LOOKUP(M375,[1]Customer!$A:$A,[1]Customer!$B:$B),IF(N375&lt;&gt;0,LOOKUP(N375,[1]Supplier!$A:$A,[1]Supplier!$B:$B)))=FALSE,O375&lt;&gt;0),LOOKUP(O375,[1]Branch!$A:$A,[1]Branch!$B:$B),IF(M375&lt;&gt;0,LOOKUP(M375,[1]Customer!$A:$A,[1]Customer!$B:$B),IF(N375&lt;&gt;0,LOOKUP(N375,[1]Supplier!$A:$A,[1]Supplier!$B:$B))))),"")</f>
        <v>Kas Bank BCA 7580701838</v>
      </c>
      <c r="R375" s="4">
        <f>IFERROR(IF(IF(AND(IF(M375&lt;&gt;0,LOOKUP(M375,[1]Customer!$A:$A,[1]Customer!$V:$V),IF(N375&lt;&gt;0,LOOKUP(N375,[1]Supplier!$A:$A,[1]Supplier!$V:$V)))=FALSE,O375&lt;&gt;0),LOOKUP(O375,[1]Branch!$A:$A,[1]Branch!$V:$V),IF(M375&lt;&gt;0,LOOKUP(M375,[1]Customer!$A:$A,[1]Customer!$V:$V),IF(N375&lt;&gt;0,LOOKUP(N375,[1]Supplier!$A:$A,[1]Supplier!$V:$V))))=FALSE,LOOKUP(P375,[1]Banking!$A:$A,[1]Banking!$C:$C),IF(AND(IF(M375&lt;&gt;0,LOOKUP(M375,[1]Customer!$A:$A,[1]Customer!$V:$V),IF(N375&lt;&gt;0,LOOKUP(N375,[1]Supplier!$A:$A,[1]Supplier!$V:$V)))=FALSE,O375&lt;&gt;0),LOOKUP(O375,[1]Branch!$A:$A,[1]Branch!$V:$V),IF(M375&lt;&gt;0,LOOKUP(M375,[1]Customer!$A:$A,[1]Customer!$V:$V),IF(N375&lt;&gt;0,LOOKUP(N375,[1]Supplier!$A:$A,[1]Supplier!$V:$V))))),"")</f>
        <v>0</v>
      </c>
      <c r="S375" s="12">
        <f>IFERROR(SUMIF(CREF!A:A,PREF!A375,CREF!G:G),"")</f>
        <v>4288187</v>
      </c>
    </row>
    <row r="376" spans="1:19">
      <c r="A376" s="16">
        <v>375</v>
      </c>
      <c r="B376" s="17">
        <v>41435</v>
      </c>
      <c r="C376" s="16"/>
      <c r="D376" s="16"/>
      <c r="E376" s="16"/>
      <c r="F376" s="16"/>
      <c r="G376" s="16"/>
      <c r="H376" s="16"/>
      <c r="I376" s="16"/>
      <c r="J376" s="16"/>
      <c r="K376" s="16">
        <v>270</v>
      </c>
      <c r="L376" s="16"/>
      <c r="M376" s="16"/>
      <c r="N376" s="16"/>
      <c r="O376" s="16" t="s">
        <v>26</v>
      </c>
      <c r="P376" s="16"/>
      <c r="Q376" s="4" t="str">
        <f>IFERROR(IF(IF(AND(IF(M376&lt;&gt;0,LOOKUP(M376,[1]Customer!$A:$A,[1]Customer!$B:$B),IF(N376&lt;&gt;0,LOOKUP(N376,[1]Supplier!$A:$A,[1]Supplier!$B:$B)))=FALSE,O376&lt;&gt;0),LOOKUP(O376,[1]Branch!$A:$A,[1]Branch!$B:$B),IF(M376&lt;&gt;0,LOOKUP(M376,[1]Customer!$A:$A,[1]Customer!$B:$B),IF(N376&lt;&gt;0,LOOKUP(N376,[1]Supplier!$A:$A,[1]Supplier!$B:$B))))=FALSE,LOOKUP(P376,[1]Banking!$A:$A,[1]Banking!$B:$B),IF(AND(IF(M376&lt;&gt;0,LOOKUP(M376,[1]Customer!$A:$A,[1]Customer!$B:$B),IF(N376&lt;&gt;0,LOOKUP(N376,[1]Supplier!$A:$A,[1]Supplier!$B:$B)))=FALSE,O376&lt;&gt;0),LOOKUP(O376,[1]Branch!$A:$A,[1]Branch!$B:$B),IF(M376&lt;&gt;0,LOOKUP(M376,[1]Customer!$A:$A,[1]Customer!$B:$B),IF(N376&lt;&gt;0,LOOKUP(N376,[1]Supplier!$A:$A,[1]Supplier!$B:$B))))),"")</f>
        <v>Nathani Chemicals</v>
      </c>
      <c r="R376" s="4" t="str">
        <f>IFERROR(IF(IF(AND(IF(M376&lt;&gt;0,LOOKUP(M376,[1]Customer!$A:$A,[1]Customer!$V:$V),IF(N376&lt;&gt;0,LOOKUP(N376,[1]Supplier!$A:$A,[1]Supplier!$V:$V)))=FALSE,O376&lt;&gt;0),LOOKUP(O376,[1]Branch!$A:$A,[1]Branch!$V:$V),IF(M376&lt;&gt;0,LOOKUP(M376,[1]Customer!$A:$A,[1]Customer!$V:$V),IF(N376&lt;&gt;0,LOOKUP(N376,[1]Supplier!$A:$A,[1]Supplier!$V:$V))))=FALSE,LOOKUP(P376,[1]Banking!$A:$A,[1]Banking!$C:$C),IF(AND(IF(M376&lt;&gt;0,LOOKUP(M376,[1]Customer!$A:$A,[1]Customer!$V:$V),IF(N376&lt;&gt;0,LOOKUP(N376,[1]Supplier!$A:$A,[1]Supplier!$V:$V)))=FALSE,O376&lt;&gt;0),LOOKUP(O376,[1]Branch!$A:$A,[1]Branch!$V:$V),IF(M376&lt;&gt;0,LOOKUP(M376,[1]Customer!$A:$A,[1]Customer!$V:$V),IF(N376&lt;&gt;0,LOOKUP(N376,[1]Supplier!$A:$A,[1]Supplier!$V:$V))))),"")</f>
        <v>Darmawan</v>
      </c>
      <c r="S376" s="12">
        <f>IFERROR(SUMIF(CREF!A:A,PREF!A376,CREF!G:G),"")</f>
        <v>-42000</v>
      </c>
    </row>
    <row r="377" spans="1:19">
      <c r="A377" s="16">
        <v>376</v>
      </c>
      <c r="B377" s="17">
        <v>41435</v>
      </c>
      <c r="C377" s="16"/>
      <c r="D377" s="16"/>
      <c r="E377" s="16"/>
      <c r="F377" s="16"/>
      <c r="G377" s="16"/>
      <c r="H377" s="16"/>
      <c r="I377" s="16"/>
      <c r="J377" s="16"/>
      <c r="K377" s="16">
        <v>271</v>
      </c>
      <c r="L377" s="16"/>
      <c r="M377" s="16"/>
      <c r="N377" s="16"/>
      <c r="O377" s="16" t="s">
        <v>26</v>
      </c>
      <c r="P377" s="16"/>
      <c r="Q377" s="4" t="str">
        <f>IFERROR(IF(IF(AND(IF(M377&lt;&gt;0,LOOKUP(M377,[1]Customer!$A:$A,[1]Customer!$B:$B),IF(N377&lt;&gt;0,LOOKUP(N377,[1]Supplier!$A:$A,[1]Supplier!$B:$B)))=FALSE,O377&lt;&gt;0),LOOKUP(O377,[1]Branch!$A:$A,[1]Branch!$B:$B),IF(M377&lt;&gt;0,LOOKUP(M377,[1]Customer!$A:$A,[1]Customer!$B:$B),IF(N377&lt;&gt;0,LOOKUP(N377,[1]Supplier!$A:$A,[1]Supplier!$B:$B))))=FALSE,LOOKUP(P377,[1]Banking!$A:$A,[1]Banking!$B:$B),IF(AND(IF(M377&lt;&gt;0,LOOKUP(M377,[1]Customer!$A:$A,[1]Customer!$B:$B),IF(N377&lt;&gt;0,LOOKUP(N377,[1]Supplier!$A:$A,[1]Supplier!$B:$B)))=FALSE,O377&lt;&gt;0),LOOKUP(O377,[1]Branch!$A:$A,[1]Branch!$B:$B),IF(M377&lt;&gt;0,LOOKUP(M377,[1]Customer!$A:$A,[1]Customer!$B:$B),IF(N377&lt;&gt;0,LOOKUP(N377,[1]Supplier!$A:$A,[1]Supplier!$B:$B))))),"")</f>
        <v>Nathani Chemicals</v>
      </c>
      <c r="R377" s="4" t="str">
        <f>IFERROR(IF(IF(AND(IF(M377&lt;&gt;0,LOOKUP(M377,[1]Customer!$A:$A,[1]Customer!$V:$V),IF(N377&lt;&gt;0,LOOKUP(N377,[1]Supplier!$A:$A,[1]Supplier!$V:$V)))=FALSE,O377&lt;&gt;0),LOOKUP(O377,[1]Branch!$A:$A,[1]Branch!$V:$V),IF(M377&lt;&gt;0,LOOKUP(M377,[1]Customer!$A:$A,[1]Customer!$V:$V),IF(N377&lt;&gt;0,LOOKUP(N377,[1]Supplier!$A:$A,[1]Supplier!$V:$V))))=FALSE,LOOKUP(P377,[1]Banking!$A:$A,[1]Banking!$C:$C),IF(AND(IF(M377&lt;&gt;0,LOOKUP(M377,[1]Customer!$A:$A,[1]Customer!$V:$V),IF(N377&lt;&gt;0,LOOKUP(N377,[1]Supplier!$A:$A,[1]Supplier!$V:$V)))=FALSE,O377&lt;&gt;0),LOOKUP(O377,[1]Branch!$A:$A,[1]Branch!$V:$V),IF(M377&lt;&gt;0,LOOKUP(M377,[1]Customer!$A:$A,[1]Customer!$V:$V),IF(N377&lt;&gt;0,LOOKUP(N377,[1]Supplier!$A:$A,[1]Supplier!$V:$V))))),"")</f>
        <v>Darmawan</v>
      </c>
      <c r="S377" s="12">
        <f>IFERROR(SUMIF(CREF!A:A,PREF!A377,CREF!G:G),"")</f>
        <v>-13860</v>
      </c>
    </row>
    <row r="378" spans="1:19">
      <c r="A378" s="16">
        <v>377</v>
      </c>
      <c r="B378" s="17">
        <v>41435</v>
      </c>
      <c r="C378" s="16"/>
      <c r="D378" s="16"/>
      <c r="E378" s="16"/>
      <c r="F378" s="16"/>
      <c r="G378" s="16"/>
      <c r="H378" s="16"/>
      <c r="I378" s="16"/>
      <c r="J378" s="16"/>
      <c r="K378" s="16">
        <v>272</v>
      </c>
      <c r="L378" s="16"/>
      <c r="M378" s="16"/>
      <c r="N378" s="16"/>
      <c r="O378" s="16" t="s">
        <v>26</v>
      </c>
      <c r="P378" s="16"/>
      <c r="Q378" s="4" t="str">
        <f>IFERROR(IF(IF(AND(IF(M378&lt;&gt;0,LOOKUP(M378,[1]Customer!$A:$A,[1]Customer!$B:$B),IF(N378&lt;&gt;0,LOOKUP(N378,[1]Supplier!$A:$A,[1]Supplier!$B:$B)))=FALSE,O378&lt;&gt;0),LOOKUP(O378,[1]Branch!$A:$A,[1]Branch!$B:$B),IF(M378&lt;&gt;0,LOOKUP(M378,[1]Customer!$A:$A,[1]Customer!$B:$B),IF(N378&lt;&gt;0,LOOKUP(N378,[1]Supplier!$A:$A,[1]Supplier!$B:$B))))=FALSE,LOOKUP(P378,[1]Banking!$A:$A,[1]Banking!$B:$B),IF(AND(IF(M378&lt;&gt;0,LOOKUP(M378,[1]Customer!$A:$A,[1]Customer!$B:$B),IF(N378&lt;&gt;0,LOOKUP(N378,[1]Supplier!$A:$A,[1]Supplier!$B:$B)))=FALSE,O378&lt;&gt;0),LOOKUP(O378,[1]Branch!$A:$A,[1]Branch!$B:$B),IF(M378&lt;&gt;0,LOOKUP(M378,[1]Customer!$A:$A,[1]Customer!$B:$B),IF(N378&lt;&gt;0,LOOKUP(N378,[1]Supplier!$A:$A,[1]Supplier!$B:$B))))),"")</f>
        <v>Nathani Chemicals</v>
      </c>
      <c r="R378" s="4" t="str">
        <f>IFERROR(IF(IF(AND(IF(M378&lt;&gt;0,LOOKUP(M378,[1]Customer!$A:$A,[1]Customer!$V:$V),IF(N378&lt;&gt;0,LOOKUP(N378,[1]Supplier!$A:$A,[1]Supplier!$V:$V)))=FALSE,O378&lt;&gt;0),LOOKUP(O378,[1]Branch!$A:$A,[1]Branch!$V:$V),IF(M378&lt;&gt;0,LOOKUP(M378,[1]Customer!$A:$A,[1]Customer!$V:$V),IF(N378&lt;&gt;0,LOOKUP(N378,[1]Supplier!$A:$A,[1]Supplier!$V:$V))))=FALSE,LOOKUP(P378,[1]Banking!$A:$A,[1]Banking!$C:$C),IF(AND(IF(M378&lt;&gt;0,LOOKUP(M378,[1]Customer!$A:$A,[1]Customer!$V:$V),IF(N378&lt;&gt;0,LOOKUP(N378,[1]Supplier!$A:$A,[1]Supplier!$V:$V)))=FALSE,O378&lt;&gt;0),LOOKUP(O378,[1]Branch!$A:$A,[1]Branch!$V:$V),IF(M378&lt;&gt;0,LOOKUP(M378,[1]Customer!$A:$A,[1]Customer!$V:$V),IF(N378&lt;&gt;0,LOOKUP(N378,[1]Supplier!$A:$A,[1]Supplier!$V:$V))))),"")</f>
        <v>Darmawan</v>
      </c>
      <c r="S378" s="12">
        <f>IFERROR(SUMIF(CREF!A:A,PREF!A378,CREF!G:G),"")</f>
        <v>-2155000</v>
      </c>
    </row>
    <row r="379" spans="1:19">
      <c r="A379" s="16">
        <v>378</v>
      </c>
      <c r="B379" s="17">
        <v>41435</v>
      </c>
      <c r="C379" s="16"/>
      <c r="D379" s="16"/>
      <c r="E379" s="16"/>
      <c r="F379" s="16"/>
      <c r="G379" s="16"/>
      <c r="H379" s="16"/>
      <c r="I379" s="16"/>
      <c r="J379" s="16"/>
      <c r="K379" s="16">
        <v>273</v>
      </c>
      <c r="L379" s="16"/>
      <c r="M379" s="16"/>
      <c r="N379" s="16"/>
      <c r="O379" s="16" t="s">
        <v>26</v>
      </c>
      <c r="P379" s="16"/>
      <c r="Q379" s="4" t="str">
        <f>IFERROR(IF(IF(AND(IF(M379&lt;&gt;0,LOOKUP(M379,[1]Customer!$A:$A,[1]Customer!$B:$B),IF(N379&lt;&gt;0,LOOKUP(N379,[1]Supplier!$A:$A,[1]Supplier!$B:$B)))=FALSE,O379&lt;&gt;0),LOOKUP(O379,[1]Branch!$A:$A,[1]Branch!$B:$B),IF(M379&lt;&gt;0,LOOKUP(M379,[1]Customer!$A:$A,[1]Customer!$B:$B),IF(N379&lt;&gt;0,LOOKUP(N379,[1]Supplier!$A:$A,[1]Supplier!$B:$B))))=FALSE,LOOKUP(P379,[1]Banking!$A:$A,[1]Banking!$B:$B),IF(AND(IF(M379&lt;&gt;0,LOOKUP(M379,[1]Customer!$A:$A,[1]Customer!$B:$B),IF(N379&lt;&gt;0,LOOKUP(N379,[1]Supplier!$A:$A,[1]Supplier!$B:$B)))=FALSE,O379&lt;&gt;0),LOOKUP(O379,[1]Branch!$A:$A,[1]Branch!$B:$B),IF(M379&lt;&gt;0,LOOKUP(M379,[1]Customer!$A:$A,[1]Customer!$B:$B),IF(N379&lt;&gt;0,LOOKUP(N379,[1]Supplier!$A:$A,[1]Supplier!$B:$B))))),"")</f>
        <v>Nathani Chemicals</v>
      </c>
      <c r="R379" s="4" t="str">
        <f>IFERROR(IF(IF(AND(IF(M379&lt;&gt;0,LOOKUP(M379,[1]Customer!$A:$A,[1]Customer!$V:$V),IF(N379&lt;&gt;0,LOOKUP(N379,[1]Supplier!$A:$A,[1]Supplier!$V:$V)))=FALSE,O379&lt;&gt;0),LOOKUP(O379,[1]Branch!$A:$A,[1]Branch!$V:$V),IF(M379&lt;&gt;0,LOOKUP(M379,[1]Customer!$A:$A,[1]Customer!$V:$V),IF(N379&lt;&gt;0,LOOKUP(N379,[1]Supplier!$A:$A,[1]Supplier!$V:$V))))=FALSE,LOOKUP(P379,[1]Banking!$A:$A,[1]Banking!$C:$C),IF(AND(IF(M379&lt;&gt;0,LOOKUP(M379,[1]Customer!$A:$A,[1]Customer!$V:$V),IF(N379&lt;&gt;0,LOOKUP(N379,[1]Supplier!$A:$A,[1]Supplier!$V:$V)))=FALSE,O379&lt;&gt;0),LOOKUP(O379,[1]Branch!$A:$A,[1]Branch!$V:$V),IF(M379&lt;&gt;0,LOOKUP(M379,[1]Customer!$A:$A,[1]Customer!$V:$V),IF(N379&lt;&gt;0,LOOKUP(N379,[1]Supplier!$A:$A,[1]Supplier!$V:$V))))),"")</f>
        <v>Darmawan</v>
      </c>
      <c r="S379" s="12">
        <f>IFERROR(SUMIF(CREF!A:A,PREF!A379,CREF!G:G),"")</f>
        <v>-570000</v>
      </c>
    </row>
    <row r="380" spans="1:19">
      <c r="A380" s="16">
        <v>379</v>
      </c>
      <c r="B380" s="17">
        <v>41435</v>
      </c>
      <c r="C380" s="16"/>
      <c r="D380" s="16"/>
      <c r="E380" s="16"/>
      <c r="F380" s="16"/>
      <c r="G380" s="16"/>
      <c r="H380" s="16"/>
      <c r="I380" s="16"/>
      <c r="J380" s="16"/>
      <c r="K380" s="16">
        <v>274</v>
      </c>
      <c r="L380" s="16"/>
      <c r="M380" s="16"/>
      <c r="N380" s="16"/>
      <c r="O380" s="16" t="s">
        <v>26</v>
      </c>
      <c r="P380" s="16"/>
      <c r="Q380" s="4" t="str">
        <f>IFERROR(IF(IF(AND(IF(M380&lt;&gt;0,LOOKUP(M380,[1]Customer!$A:$A,[1]Customer!$B:$B),IF(N380&lt;&gt;0,LOOKUP(N380,[1]Supplier!$A:$A,[1]Supplier!$B:$B)))=FALSE,O380&lt;&gt;0),LOOKUP(O380,[1]Branch!$A:$A,[1]Branch!$B:$B),IF(M380&lt;&gt;0,LOOKUP(M380,[1]Customer!$A:$A,[1]Customer!$B:$B),IF(N380&lt;&gt;0,LOOKUP(N380,[1]Supplier!$A:$A,[1]Supplier!$B:$B))))=FALSE,LOOKUP(P380,[1]Banking!$A:$A,[1]Banking!$B:$B),IF(AND(IF(M380&lt;&gt;0,LOOKUP(M380,[1]Customer!$A:$A,[1]Customer!$B:$B),IF(N380&lt;&gt;0,LOOKUP(N380,[1]Supplier!$A:$A,[1]Supplier!$B:$B)))=FALSE,O380&lt;&gt;0),LOOKUP(O380,[1]Branch!$A:$A,[1]Branch!$B:$B),IF(M380&lt;&gt;0,LOOKUP(M380,[1]Customer!$A:$A,[1]Customer!$B:$B),IF(N380&lt;&gt;0,LOOKUP(N380,[1]Supplier!$A:$A,[1]Supplier!$B:$B))))),"")</f>
        <v>Nathani Chemicals</v>
      </c>
      <c r="R380" s="4" t="str">
        <f>IFERROR(IF(IF(AND(IF(M380&lt;&gt;0,LOOKUP(M380,[1]Customer!$A:$A,[1]Customer!$V:$V),IF(N380&lt;&gt;0,LOOKUP(N380,[1]Supplier!$A:$A,[1]Supplier!$V:$V)))=FALSE,O380&lt;&gt;0),LOOKUP(O380,[1]Branch!$A:$A,[1]Branch!$V:$V),IF(M380&lt;&gt;0,LOOKUP(M380,[1]Customer!$A:$A,[1]Customer!$V:$V),IF(N380&lt;&gt;0,LOOKUP(N380,[1]Supplier!$A:$A,[1]Supplier!$V:$V))))=FALSE,LOOKUP(P380,[1]Banking!$A:$A,[1]Banking!$C:$C),IF(AND(IF(M380&lt;&gt;0,LOOKUP(M380,[1]Customer!$A:$A,[1]Customer!$V:$V),IF(N380&lt;&gt;0,LOOKUP(N380,[1]Supplier!$A:$A,[1]Supplier!$V:$V)))=FALSE,O380&lt;&gt;0),LOOKUP(O380,[1]Branch!$A:$A,[1]Branch!$V:$V),IF(M380&lt;&gt;0,LOOKUP(M380,[1]Customer!$A:$A,[1]Customer!$V:$V),IF(N380&lt;&gt;0,LOOKUP(N380,[1]Supplier!$A:$A,[1]Supplier!$V:$V))))),"")</f>
        <v>Darmawan</v>
      </c>
      <c r="S380" s="12">
        <f>IFERROR(SUMIF(CREF!A:A,PREF!A380,CREF!G:G),"")</f>
        <v>-2450000</v>
      </c>
    </row>
    <row r="381" spans="1:19">
      <c r="A381" s="16">
        <v>380</v>
      </c>
      <c r="B381" s="17">
        <v>41436</v>
      </c>
      <c r="C381" s="16"/>
      <c r="D381" s="16"/>
      <c r="E381" s="16"/>
      <c r="F381" s="16"/>
      <c r="G381" s="16"/>
      <c r="H381" s="16"/>
      <c r="I381" s="16"/>
      <c r="J381" s="16"/>
      <c r="K381" s="16">
        <v>275</v>
      </c>
      <c r="L381" s="16"/>
      <c r="M381" s="16"/>
      <c r="N381" s="16"/>
      <c r="O381" s="16" t="s">
        <v>26</v>
      </c>
      <c r="P381" s="16"/>
      <c r="Q381" s="4" t="str">
        <f>IFERROR(IF(IF(AND(IF(M381&lt;&gt;0,LOOKUP(M381,[1]Customer!$A:$A,[1]Customer!$B:$B),IF(N381&lt;&gt;0,LOOKUP(N381,[1]Supplier!$A:$A,[1]Supplier!$B:$B)))=FALSE,O381&lt;&gt;0),LOOKUP(O381,[1]Branch!$A:$A,[1]Branch!$B:$B),IF(M381&lt;&gt;0,LOOKUP(M381,[1]Customer!$A:$A,[1]Customer!$B:$B),IF(N381&lt;&gt;0,LOOKUP(N381,[1]Supplier!$A:$A,[1]Supplier!$B:$B))))=FALSE,LOOKUP(P381,[1]Banking!$A:$A,[1]Banking!$B:$B),IF(AND(IF(M381&lt;&gt;0,LOOKUP(M381,[1]Customer!$A:$A,[1]Customer!$B:$B),IF(N381&lt;&gt;0,LOOKUP(N381,[1]Supplier!$A:$A,[1]Supplier!$B:$B)))=FALSE,O381&lt;&gt;0),LOOKUP(O381,[1]Branch!$A:$A,[1]Branch!$B:$B),IF(M381&lt;&gt;0,LOOKUP(M381,[1]Customer!$A:$A,[1]Customer!$B:$B),IF(N381&lt;&gt;0,LOOKUP(N381,[1]Supplier!$A:$A,[1]Supplier!$B:$B))))),"")</f>
        <v>Nathani Chemicals</v>
      </c>
      <c r="R381" s="4" t="str">
        <f>IFERROR(IF(IF(AND(IF(M381&lt;&gt;0,LOOKUP(M381,[1]Customer!$A:$A,[1]Customer!$V:$V),IF(N381&lt;&gt;0,LOOKUP(N381,[1]Supplier!$A:$A,[1]Supplier!$V:$V)))=FALSE,O381&lt;&gt;0),LOOKUP(O381,[1]Branch!$A:$A,[1]Branch!$V:$V),IF(M381&lt;&gt;0,LOOKUP(M381,[1]Customer!$A:$A,[1]Customer!$V:$V),IF(N381&lt;&gt;0,LOOKUP(N381,[1]Supplier!$A:$A,[1]Supplier!$V:$V))))=FALSE,LOOKUP(P381,[1]Banking!$A:$A,[1]Banking!$C:$C),IF(AND(IF(M381&lt;&gt;0,LOOKUP(M381,[1]Customer!$A:$A,[1]Customer!$V:$V),IF(N381&lt;&gt;0,LOOKUP(N381,[1]Supplier!$A:$A,[1]Supplier!$V:$V)))=FALSE,O381&lt;&gt;0),LOOKUP(O381,[1]Branch!$A:$A,[1]Branch!$V:$V),IF(M381&lt;&gt;0,LOOKUP(M381,[1]Customer!$A:$A,[1]Customer!$V:$V),IF(N381&lt;&gt;0,LOOKUP(N381,[1]Supplier!$A:$A,[1]Supplier!$V:$V))))),"")</f>
        <v>Darmawan</v>
      </c>
      <c r="S381" s="12">
        <f>IFERROR(SUMIF(CREF!A:A,PREF!A381,CREF!G:G),"")</f>
        <v>-500000</v>
      </c>
    </row>
    <row r="382" spans="1:19">
      <c r="A382" s="16">
        <v>381</v>
      </c>
      <c r="B382" s="17">
        <v>41432</v>
      </c>
      <c r="C382" s="16"/>
      <c r="D382" s="16"/>
      <c r="E382" s="16"/>
      <c r="F382" s="16"/>
      <c r="G382" s="16"/>
      <c r="H382" s="16"/>
      <c r="I382" s="16"/>
      <c r="J382" s="16"/>
      <c r="K382" s="16">
        <v>276</v>
      </c>
      <c r="L382" s="16"/>
      <c r="M382" s="16"/>
      <c r="N382" s="16"/>
      <c r="O382" s="16" t="s">
        <v>26</v>
      </c>
      <c r="P382" s="16"/>
      <c r="Q382" s="4" t="str">
        <f>IFERROR(IF(IF(AND(IF(M382&lt;&gt;0,LOOKUP(M382,[1]Customer!$A:$A,[1]Customer!$B:$B),IF(N382&lt;&gt;0,LOOKUP(N382,[1]Supplier!$A:$A,[1]Supplier!$B:$B)))=FALSE,O382&lt;&gt;0),LOOKUP(O382,[1]Branch!$A:$A,[1]Branch!$B:$B),IF(M382&lt;&gt;0,LOOKUP(M382,[1]Customer!$A:$A,[1]Customer!$B:$B),IF(N382&lt;&gt;0,LOOKUP(N382,[1]Supplier!$A:$A,[1]Supplier!$B:$B))))=FALSE,LOOKUP(P382,[1]Banking!$A:$A,[1]Banking!$B:$B),IF(AND(IF(M382&lt;&gt;0,LOOKUP(M382,[1]Customer!$A:$A,[1]Customer!$B:$B),IF(N382&lt;&gt;0,LOOKUP(N382,[1]Supplier!$A:$A,[1]Supplier!$B:$B)))=FALSE,O382&lt;&gt;0),LOOKUP(O382,[1]Branch!$A:$A,[1]Branch!$B:$B),IF(M382&lt;&gt;0,LOOKUP(M382,[1]Customer!$A:$A,[1]Customer!$B:$B),IF(N382&lt;&gt;0,LOOKUP(N382,[1]Supplier!$A:$A,[1]Supplier!$B:$B))))),"")</f>
        <v>Nathani Chemicals</v>
      </c>
      <c r="R382" s="4" t="str">
        <f>IFERROR(IF(IF(AND(IF(M382&lt;&gt;0,LOOKUP(M382,[1]Customer!$A:$A,[1]Customer!$V:$V),IF(N382&lt;&gt;0,LOOKUP(N382,[1]Supplier!$A:$A,[1]Supplier!$V:$V)))=FALSE,O382&lt;&gt;0),LOOKUP(O382,[1]Branch!$A:$A,[1]Branch!$V:$V),IF(M382&lt;&gt;0,LOOKUP(M382,[1]Customer!$A:$A,[1]Customer!$V:$V),IF(N382&lt;&gt;0,LOOKUP(N382,[1]Supplier!$A:$A,[1]Supplier!$V:$V))))=FALSE,LOOKUP(P382,[1]Banking!$A:$A,[1]Banking!$C:$C),IF(AND(IF(M382&lt;&gt;0,LOOKUP(M382,[1]Customer!$A:$A,[1]Customer!$V:$V),IF(N382&lt;&gt;0,LOOKUP(N382,[1]Supplier!$A:$A,[1]Supplier!$V:$V)))=FALSE,O382&lt;&gt;0),LOOKUP(O382,[1]Branch!$A:$A,[1]Branch!$V:$V),IF(M382&lt;&gt;0,LOOKUP(M382,[1]Customer!$A:$A,[1]Customer!$V:$V),IF(N382&lt;&gt;0,LOOKUP(N382,[1]Supplier!$A:$A,[1]Supplier!$V:$V))))),"")</f>
        <v>Darmawan</v>
      </c>
      <c r="S382" s="12">
        <f>IFERROR(SUMIF(CREF!A:A,PREF!A382,CREF!G:G),"")</f>
        <v>-25000</v>
      </c>
    </row>
    <row r="383" spans="1:19">
      <c r="A383" s="16">
        <v>382</v>
      </c>
      <c r="B383" s="17">
        <v>41432</v>
      </c>
      <c r="C383" s="16"/>
      <c r="D383" s="16"/>
      <c r="E383" s="16"/>
      <c r="F383" s="16"/>
      <c r="G383" s="16"/>
      <c r="H383" s="16"/>
      <c r="I383" s="16"/>
      <c r="J383" s="16"/>
      <c r="K383" s="16">
        <v>278</v>
      </c>
      <c r="L383" s="16"/>
      <c r="M383" s="16"/>
      <c r="N383" s="16"/>
      <c r="O383" s="16" t="s">
        <v>26</v>
      </c>
      <c r="P383" s="16"/>
      <c r="Q383" s="4" t="str">
        <f>IFERROR(IF(IF(AND(IF(M383&lt;&gt;0,LOOKUP(M383,[1]Customer!$A:$A,[1]Customer!$B:$B),IF(N383&lt;&gt;0,LOOKUP(N383,[1]Supplier!$A:$A,[1]Supplier!$B:$B)))=FALSE,O383&lt;&gt;0),LOOKUP(O383,[1]Branch!$A:$A,[1]Branch!$B:$B),IF(M383&lt;&gt;0,LOOKUP(M383,[1]Customer!$A:$A,[1]Customer!$B:$B),IF(N383&lt;&gt;0,LOOKUP(N383,[1]Supplier!$A:$A,[1]Supplier!$B:$B))))=FALSE,LOOKUP(P383,[1]Banking!$A:$A,[1]Banking!$B:$B),IF(AND(IF(M383&lt;&gt;0,LOOKUP(M383,[1]Customer!$A:$A,[1]Customer!$B:$B),IF(N383&lt;&gt;0,LOOKUP(N383,[1]Supplier!$A:$A,[1]Supplier!$B:$B)))=FALSE,O383&lt;&gt;0),LOOKUP(O383,[1]Branch!$A:$A,[1]Branch!$B:$B),IF(M383&lt;&gt;0,LOOKUP(M383,[1]Customer!$A:$A,[1]Customer!$B:$B),IF(N383&lt;&gt;0,LOOKUP(N383,[1]Supplier!$A:$A,[1]Supplier!$B:$B))))),"")</f>
        <v>Nathani Chemicals</v>
      </c>
      <c r="R383" s="4" t="str">
        <f>IFERROR(IF(IF(AND(IF(M383&lt;&gt;0,LOOKUP(M383,[1]Customer!$A:$A,[1]Customer!$V:$V),IF(N383&lt;&gt;0,LOOKUP(N383,[1]Supplier!$A:$A,[1]Supplier!$V:$V)))=FALSE,O383&lt;&gt;0),LOOKUP(O383,[1]Branch!$A:$A,[1]Branch!$V:$V),IF(M383&lt;&gt;0,LOOKUP(M383,[1]Customer!$A:$A,[1]Customer!$V:$V),IF(N383&lt;&gt;0,LOOKUP(N383,[1]Supplier!$A:$A,[1]Supplier!$V:$V))))=FALSE,LOOKUP(P383,[1]Banking!$A:$A,[1]Banking!$C:$C),IF(AND(IF(M383&lt;&gt;0,LOOKUP(M383,[1]Customer!$A:$A,[1]Customer!$V:$V),IF(N383&lt;&gt;0,LOOKUP(N383,[1]Supplier!$A:$A,[1]Supplier!$V:$V)))=FALSE,O383&lt;&gt;0),LOOKUP(O383,[1]Branch!$A:$A,[1]Branch!$V:$V),IF(M383&lt;&gt;0,LOOKUP(M383,[1]Customer!$A:$A,[1]Customer!$V:$V),IF(N383&lt;&gt;0,LOOKUP(N383,[1]Supplier!$A:$A,[1]Supplier!$V:$V))))),"")</f>
        <v>Darmawan</v>
      </c>
      <c r="S383" s="12">
        <f>IFERROR(SUMIF(CREF!A:A,PREF!A383,CREF!G:G),"")</f>
        <v>-60000</v>
      </c>
    </row>
    <row r="384" spans="1:19">
      <c r="A384" s="16">
        <v>383</v>
      </c>
      <c r="B384" s="17">
        <v>41433</v>
      </c>
      <c r="C384" s="16"/>
      <c r="D384" s="16"/>
      <c r="E384" s="16"/>
      <c r="F384" s="16"/>
      <c r="G384" s="16"/>
      <c r="H384" s="16"/>
      <c r="I384" s="16"/>
      <c r="J384" s="16"/>
      <c r="K384" s="16">
        <v>279</v>
      </c>
      <c r="L384" s="16"/>
      <c r="M384" s="16"/>
      <c r="N384" s="16"/>
      <c r="O384" s="16" t="s">
        <v>26</v>
      </c>
      <c r="P384" s="16"/>
      <c r="Q384" s="4" t="str">
        <f>IFERROR(IF(IF(AND(IF(M384&lt;&gt;0,LOOKUP(M384,[1]Customer!$A:$A,[1]Customer!$B:$B),IF(N384&lt;&gt;0,LOOKUP(N384,[1]Supplier!$A:$A,[1]Supplier!$B:$B)))=FALSE,O384&lt;&gt;0),LOOKUP(O384,[1]Branch!$A:$A,[1]Branch!$B:$B),IF(M384&lt;&gt;0,LOOKUP(M384,[1]Customer!$A:$A,[1]Customer!$B:$B),IF(N384&lt;&gt;0,LOOKUP(N384,[1]Supplier!$A:$A,[1]Supplier!$B:$B))))=FALSE,LOOKUP(P384,[1]Banking!$A:$A,[1]Banking!$B:$B),IF(AND(IF(M384&lt;&gt;0,LOOKUP(M384,[1]Customer!$A:$A,[1]Customer!$B:$B),IF(N384&lt;&gt;0,LOOKUP(N384,[1]Supplier!$A:$A,[1]Supplier!$B:$B)))=FALSE,O384&lt;&gt;0),LOOKUP(O384,[1]Branch!$A:$A,[1]Branch!$B:$B),IF(M384&lt;&gt;0,LOOKUP(M384,[1]Customer!$A:$A,[1]Customer!$B:$B),IF(N384&lt;&gt;0,LOOKUP(N384,[1]Supplier!$A:$A,[1]Supplier!$B:$B))))),"")</f>
        <v>Nathani Chemicals</v>
      </c>
      <c r="R384" s="4" t="str">
        <f>IFERROR(IF(IF(AND(IF(M384&lt;&gt;0,LOOKUP(M384,[1]Customer!$A:$A,[1]Customer!$V:$V),IF(N384&lt;&gt;0,LOOKUP(N384,[1]Supplier!$A:$A,[1]Supplier!$V:$V)))=FALSE,O384&lt;&gt;0),LOOKUP(O384,[1]Branch!$A:$A,[1]Branch!$V:$V),IF(M384&lt;&gt;0,LOOKUP(M384,[1]Customer!$A:$A,[1]Customer!$V:$V),IF(N384&lt;&gt;0,LOOKUP(N384,[1]Supplier!$A:$A,[1]Supplier!$V:$V))))=FALSE,LOOKUP(P384,[1]Banking!$A:$A,[1]Banking!$C:$C),IF(AND(IF(M384&lt;&gt;0,LOOKUP(M384,[1]Customer!$A:$A,[1]Customer!$V:$V),IF(N384&lt;&gt;0,LOOKUP(N384,[1]Supplier!$A:$A,[1]Supplier!$V:$V)))=FALSE,O384&lt;&gt;0),LOOKUP(O384,[1]Branch!$A:$A,[1]Branch!$V:$V),IF(M384&lt;&gt;0,LOOKUP(M384,[1]Customer!$A:$A,[1]Customer!$V:$V),IF(N384&lt;&gt;0,LOOKUP(N384,[1]Supplier!$A:$A,[1]Supplier!$V:$V))))),"")</f>
        <v>Darmawan</v>
      </c>
      <c r="S384" s="12">
        <f>IFERROR(SUMIF(CREF!A:A,PREF!A384,CREF!G:G),"")</f>
        <v>-245800</v>
      </c>
    </row>
    <row r="385" spans="1:19">
      <c r="A385" s="16">
        <v>384</v>
      </c>
      <c r="B385" s="17">
        <v>41437</v>
      </c>
      <c r="C385" s="16"/>
      <c r="D385" s="16"/>
      <c r="E385" s="16"/>
      <c r="F385" s="16"/>
      <c r="G385" s="16"/>
      <c r="H385" s="16"/>
      <c r="I385" s="16"/>
      <c r="J385" s="16"/>
      <c r="K385" s="16">
        <v>280</v>
      </c>
      <c r="L385" s="16"/>
      <c r="M385" s="16"/>
      <c r="N385" s="16"/>
      <c r="O385" s="16" t="s">
        <v>26</v>
      </c>
      <c r="P385" s="16"/>
      <c r="Q385" s="4" t="str">
        <f>IFERROR(IF(IF(AND(IF(M385&lt;&gt;0,LOOKUP(M385,[1]Customer!$A:$A,[1]Customer!$B:$B),IF(N385&lt;&gt;0,LOOKUP(N385,[1]Supplier!$A:$A,[1]Supplier!$B:$B)))=FALSE,O385&lt;&gt;0),LOOKUP(O385,[1]Branch!$A:$A,[1]Branch!$B:$B),IF(M385&lt;&gt;0,LOOKUP(M385,[1]Customer!$A:$A,[1]Customer!$B:$B),IF(N385&lt;&gt;0,LOOKUP(N385,[1]Supplier!$A:$A,[1]Supplier!$B:$B))))=FALSE,LOOKUP(P385,[1]Banking!$A:$A,[1]Banking!$B:$B),IF(AND(IF(M385&lt;&gt;0,LOOKUP(M385,[1]Customer!$A:$A,[1]Customer!$B:$B),IF(N385&lt;&gt;0,LOOKUP(N385,[1]Supplier!$A:$A,[1]Supplier!$B:$B)))=FALSE,O385&lt;&gt;0),LOOKUP(O385,[1]Branch!$A:$A,[1]Branch!$B:$B),IF(M385&lt;&gt;0,LOOKUP(M385,[1]Customer!$A:$A,[1]Customer!$B:$B),IF(N385&lt;&gt;0,LOOKUP(N385,[1]Supplier!$A:$A,[1]Supplier!$B:$B))))),"")</f>
        <v>Nathani Chemicals</v>
      </c>
      <c r="R385" s="4" t="str">
        <f>IFERROR(IF(IF(AND(IF(M385&lt;&gt;0,LOOKUP(M385,[1]Customer!$A:$A,[1]Customer!$V:$V),IF(N385&lt;&gt;0,LOOKUP(N385,[1]Supplier!$A:$A,[1]Supplier!$V:$V)))=FALSE,O385&lt;&gt;0),LOOKUP(O385,[1]Branch!$A:$A,[1]Branch!$V:$V),IF(M385&lt;&gt;0,LOOKUP(M385,[1]Customer!$A:$A,[1]Customer!$V:$V),IF(N385&lt;&gt;0,LOOKUP(N385,[1]Supplier!$A:$A,[1]Supplier!$V:$V))))=FALSE,LOOKUP(P385,[1]Banking!$A:$A,[1]Banking!$C:$C),IF(AND(IF(M385&lt;&gt;0,LOOKUP(M385,[1]Customer!$A:$A,[1]Customer!$V:$V),IF(N385&lt;&gt;0,LOOKUP(N385,[1]Supplier!$A:$A,[1]Supplier!$V:$V)))=FALSE,O385&lt;&gt;0),LOOKUP(O385,[1]Branch!$A:$A,[1]Branch!$V:$V),IF(M385&lt;&gt;0,LOOKUP(M385,[1]Customer!$A:$A,[1]Customer!$V:$V),IF(N385&lt;&gt;0,LOOKUP(N385,[1]Supplier!$A:$A,[1]Supplier!$V:$V))))),"")</f>
        <v>Darmawan</v>
      </c>
      <c r="S385" s="12">
        <f>IFERROR(SUMIF(CREF!A:A,PREF!A385,CREF!G:G),"")</f>
        <v>-270000</v>
      </c>
    </row>
    <row r="386" spans="1:19">
      <c r="A386" s="16">
        <v>385</v>
      </c>
      <c r="B386" s="17">
        <v>41428</v>
      </c>
      <c r="C386" s="16"/>
      <c r="D386" s="16"/>
      <c r="E386" s="16"/>
      <c r="F386" s="16"/>
      <c r="G386" s="16"/>
      <c r="H386" s="16"/>
      <c r="I386" s="16"/>
      <c r="J386" s="16"/>
      <c r="K386" s="16">
        <v>281</v>
      </c>
      <c r="L386" s="16"/>
      <c r="M386" s="16"/>
      <c r="N386" s="16"/>
      <c r="O386" s="16" t="s">
        <v>26</v>
      </c>
      <c r="P386" s="16"/>
      <c r="Q386" s="4" t="str">
        <f>IFERROR(IF(IF(AND(IF(M386&lt;&gt;0,LOOKUP(M386,[1]Customer!$A:$A,[1]Customer!$B:$B),IF(N386&lt;&gt;0,LOOKUP(N386,[1]Supplier!$A:$A,[1]Supplier!$B:$B)))=FALSE,O386&lt;&gt;0),LOOKUP(O386,[1]Branch!$A:$A,[1]Branch!$B:$B),IF(M386&lt;&gt;0,LOOKUP(M386,[1]Customer!$A:$A,[1]Customer!$B:$B),IF(N386&lt;&gt;0,LOOKUP(N386,[1]Supplier!$A:$A,[1]Supplier!$B:$B))))=FALSE,LOOKUP(P386,[1]Banking!$A:$A,[1]Banking!$B:$B),IF(AND(IF(M386&lt;&gt;0,LOOKUP(M386,[1]Customer!$A:$A,[1]Customer!$B:$B),IF(N386&lt;&gt;0,LOOKUP(N386,[1]Supplier!$A:$A,[1]Supplier!$B:$B)))=FALSE,O386&lt;&gt;0),LOOKUP(O386,[1]Branch!$A:$A,[1]Branch!$B:$B),IF(M386&lt;&gt;0,LOOKUP(M386,[1]Customer!$A:$A,[1]Customer!$B:$B),IF(N386&lt;&gt;0,LOOKUP(N386,[1]Supplier!$A:$A,[1]Supplier!$B:$B))))),"")</f>
        <v>Nathani Chemicals</v>
      </c>
      <c r="R386" s="4" t="str">
        <f>IFERROR(IF(IF(AND(IF(M386&lt;&gt;0,LOOKUP(M386,[1]Customer!$A:$A,[1]Customer!$V:$V),IF(N386&lt;&gt;0,LOOKUP(N386,[1]Supplier!$A:$A,[1]Supplier!$V:$V)))=FALSE,O386&lt;&gt;0),LOOKUP(O386,[1]Branch!$A:$A,[1]Branch!$V:$V),IF(M386&lt;&gt;0,LOOKUP(M386,[1]Customer!$A:$A,[1]Customer!$V:$V),IF(N386&lt;&gt;0,LOOKUP(N386,[1]Supplier!$A:$A,[1]Supplier!$V:$V))))=FALSE,LOOKUP(P386,[1]Banking!$A:$A,[1]Banking!$C:$C),IF(AND(IF(M386&lt;&gt;0,LOOKUP(M386,[1]Customer!$A:$A,[1]Customer!$V:$V),IF(N386&lt;&gt;0,LOOKUP(N386,[1]Supplier!$A:$A,[1]Supplier!$V:$V)))=FALSE,O386&lt;&gt;0),LOOKUP(O386,[1]Branch!$A:$A,[1]Branch!$V:$V),IF(M386&lt;&gt;0,LOOKUP(M386,[1]Customer!$A:$A,[1]Customer!$V:$V),IF(N386&lt;&gt;0,LOOKUP(N386,[1]Supplier!$A:$A,[1]Supplier!$V:$V))))),"")</f>
        <v>Darmawan</v>
      </c>
      <c r="S386" s="12">
        <f>IFERROR(SUMIF(CREF!A:A,PREF!A386,CREF!G:G),"")</f>
        <v>-34400</v>
      </c>
    </row>
    <row r="387" spans="1:19">
      <c r="A387" s="16">
        <v>386</v>
      </c>
      <c r="B387" s="17">
        <v>41428</v>
      </c>
      <c r="C387" s="16"/>
      <c r="D387" s="16"/>
      <c r="E387" s="16"/>
      <c r="F387" s="16"/>
      <c r="G387" s="16"/>
      <c r="H387" s="16"/>
      <c r="I387" s="16"/>
      <c r="J387" s="16"/>
      <c r="K387" s="16">
        <v>282</v>
      </c>
      <c r="L387" s="16"/>
      <c r="M387" s="16"/>
      <c r="N387" s="16" t="s">
        <v>855</v>
      </c>
      <c r="O387" s="16"/>
      <c r="P387" s="16"/>
      <c r="Q387" s="4" t="str">
        <f>IFERROR(IF(IF(AND(IF(M387&lt;&gt;0,LOOKUP(M387,[1]Customer!$A:$A,[1]Customer!$B:$B),IF(N387&lt;&gt;0,LOOKUP(N387,[1]Supplier!$A:$A,[1]Supplier!$B:$B)))=FALSE,O387&lt;&gt;0),LOOKUP(O387,[1]Branch!$A:$A,[1]Branch!$B:$B),IF(M387&lt;&gt;0,LOOKUP(M387,[1]Customer!$A:$A,[1]Customer!$B:$B),IF(N387&lt;&gt;0,LOOKUP(N387,[1]Supplier!$A:$A,[1]Supplier!$B:$B))))=FALSE,LOOKUP(P387,[1]Banking!$A:$A,[1]Banking!$B:$B),IF(AND(IF(M387&lt;&gt;0,LOOKUP(M387,[1]Customer!$A:$A,[1]Customer!$B:$B),IF(N387&lt;&gt;0,LOOKUP(N387,[1]Supplier!$A:$A,[1]Supplier!$B:$B)))=FALSE,O387&lt;&gt;0),LOOKUP(O387,[1]Branch!$A:$A,[1]Branch!$B:$B),IF(M387&lt;&gt;0,LOOKUP(M387,[1]Customer!$A:$A,[1]Customer!$B:$B),IF(N387&lt;&gt;0,LOOKUP(N387,[1]Supplier!$A:$A,[1]Supplier!$B:$B))))),"")</f>
        <v>Venia Agave</v>
      </c>
      <c r="R387" s="4" t="str">
        <f>IFERROR(IF(IF(AND(IF(M387&lt;&gt;0,LOOKUP(M387,[1]Customer!$A:$A,[1]Customer!$V:$V),IF(N387&lt;&gt;0,LOOKUP(N387,[1]Supplier!$A:$A,[1]Supplier!$V:$V)))=FALSE,O387&lt;&gt;0),LOOKUP(O387,[1]Branch!$A:$A,[1]Branch!$V:$V),IF(M387&lt;&gt;0,LOOKUP(M387,[1]Customer!$A:$A,[1]Customer!$V:$V),IF(N387&lt;&gt;0,LOOKUP(N387,[1]Supplier!$A:$A,[1]Supplier!$V:$V))))=FALSE,LOOKUP(P387,[1]Banking!$A:$A,[1]Banking!$C:$C),IF(AND(IF(M387&lt;&gt;0,LOOKUP(M387,[1]Customer!$A:$A,[1]Customer!$V:$V),IF(N387&lt;&gt;0,LOOKUP(N387,[1]Supplier!$A:$A,[1]Supplier!$V:$V)))=FALSE,O387&lt;&gt;0),LOOKUP(O387,[1]Branch!$A:$A,[1]Branch!$V:$V),IF(M387&lt;&gt;0,LOOKUP(M387,[1]Customer!$A:$A,[1]Customer!$V:$V),IF(N387&lt;&gt;0,LOOKUP(N387,[1]Supplier!$A:$A,[1]Supplier!$V:$V))))),"")</f>
        <v>Melinda</v>
      </c>
      <c r="S387" s="12">
        <f>IFERROR(SUMIF(CREF!A:A,PREF!A387,CREF!G:G),"")</f>
        <v>-7166880</v>
      </c>
    </row>
    <row r="388" spans="1:19">
      <c r="A388" s="16">
        <v>387</v>
      </c>
      <c r="B388" s="17">
        <v>41428</v>
      </c>
      <c r="C388" s="16"/>
      <c r="D388" s="16"/>
      <c r="E388" s="16"/>
      <c r="F388" s="16"/>
      <c r="G388" s="16"/>
      <c r="H388" s="16"/>
      <c r="I388" s="16"/>
      <c r="J388" s="16"/>
      <c r="K388" s="16">
        <v>283</v>
      </c>
      <c r="L388" s="16"/>
      <c r="M388" s="16"/>
      <c r="N388" s="16" t="s">
        <v>855</v>
      </c>
      <c r="O388" s="16"/>
      <c r="P388" s="16"/>
      <c r="Q388" s="4" t="str">
        <f>IFERROR(IF(IF(AND(IF(M388&lt;&gt;0,LOOKUP(M388,[1]Customer!$A:$A,[1]Customer!$B:$B),IF(N388&lt;&gt;0,LOOKUP(N388,[1]Supplier!$A:$A,[1]Supplier!$B:$B)))=FALSE,O388&lt;&gt;0),LOOKUP(O388,[1]Branch!$A:$A,[1]Branch!$B:$B),IF(M388&lt;&gt;0,LOOKUP(M388,[1]Customer!$A:$A,[1]Customer!$B:$B),IF(N388&lt;&gt;0,LOOKUP(N388,[1]Supplier!$A:$A,[1]Supplier!$B:$B))))=FALSE,LOOKUP(P388,[1]Banking!$A:$A,[1]Banking!$B:$B),IF(AND(IF(M388&lt;&gt;0,LOOKUP(M388,[1]Customer!$A:$A,[1]Customer!$B:$B),IF(N388&lt;&gt;0,LOOKUP(N388,[1]Supplier!$A:$A,[1]Supplier!$B:$B)))=FALSE,O388&lt;&gt;0),LOOKUP(O388,[1]Branch!$A:$A,[1]Branch!$B:$B),IF(M388&lt;&gt;0,LOOKUP(M388,[1]Customer!$A:$A,[1]Customer!$B:$B),IF(N388&lt;&gt;0,LOOKUP(N388,[1]Supplier!$A:$A,[1]Supplier!$B:$B))))),"")</f>
        <v>Venia Agave</v>
      </c>
      <c r="R388" s="4" t="str">
        <f>IFERROR(IF(IF(AND(IF(M388&lt;&gt;0,LOOKUP(M388,[1]Customer!$A:$A,[1]Customer!$V:$V),IF(N388&lt;&gt;0,LOOKUP(N388,[1]Supplier!$A:$A,[1]Supplier!$V:$V)))=FALSE,O388&lt;&gt;0),LOOKUP(O388,[1]Branch!$A:$A,[1]Branch!$V:$V),IF(M388&lt;&gt;0,LOOKUP(M388,[1]Customer!$A:$A,[1]Customer!$V:$V),IF(N388&lt;&gt;0,LOOKUP(N388,[1]Supplier!$A:$A,[1]Supplier!$V:$V))))=FALSE,LOOKUP(P388,[1]Banking!$A:$A,[1]Banking!$C:$C),IF(AND(IF(M388&lt;&gt;0,LOOKUP(M388,[1]Customer!$A:$A,[1]Customer!$V:$V),IF(N388&lt;&gt;0,LOOKUP(N388,[1]Supplier!$A:$A,[1]Supplier!$V:$V)))=FALSE,O388&lt;&gt;0),LOOKUP(O388,[1]Branch!$A:$A,[1]Branch!$V:$V),IF(M388&lt;&gt;0,LOOKUP(M388,[1]Customer!$A:$A,[1]Customer!$V:$V),IF(N388&lt;&gt;0,LOOKUP(N388,[1]Supplier!$A:$A,[1]Supplier!$V:$V))))),"")</f>
        <v>Melinda</v>
      </c>
      <c r="S388" s="12">
        <f>IFERROR(SUMIF(CREF!A:A,PREF!A388,CREF!G:G),"")</f>
        <v>-12519360</v>
      </c>
    </row>
    <row r="389" spans="1:19">
      <c r="A389" s="16">
        <v>388</v>
      </c>
      <c r="B389" s="17">
        <v>41433</v>
      </c>
      <c r="C389" s="16"/>
      <c r="D389" s="16"/>
      <c r="E389" s="16"/>
      <c r="F389" s="16"/>
      <c r="G389" s="16"/>
      <c r="H389" s="16"/>
      <c r="I389" s="16"/>
      <c r="J389" s="16"/>
      <c r="K389" s="16">
        <v>284</v>
      </c>
      <c r="L389" s="16"/>
      <c r="M389" s="16"/>
      <c r="N389" s="16" t="s">
        <v>855</v>
      </c>
      <c r="O389" s="16"/>
      <c r="P389" s="16"/>
      <c r="Q389" s="4" t="str">
        <f>IFERROR(IF(IF(AND(IF(M389&lt;&gt;0,LOOKUP(M389,[1]Customer!$A:$A,[1]Customer!$B:$B),IF(N389&lt;&gt;0,LOOKUP(N389,[1]Supplier!$A:$A,[1]Supplier!$B:$B)))=FALSE,O389&lt;&gt;0),LOOKUP(O389,[1]Branch!$A:$A,[1]Branch!$B:$B),IF(M389&lt;&gt;0,LOOKUP(M389,[1]Customer!$A:$A,[1]Customer!$B:$B),IF(N389&lt;&gt;0,LOOKUP(N389,[1]Supplier!$A:$A,[1]Supplier!$B:$B))))=FALSE,LOOKUP(P389,[1]Banking!$A:$A,[1]Banking!$B:$B),IF(AND(IF(M389&lt;&gt;0,LOOKUP(M389,[1]Customer!$A:$A,[1]Customer!$B:$B),IF(N389&lt;&gt;0,LOOKUP(N389,[1]Supplier!$A:$A,[1]Supplier!$B:$B)))=FALSE,O389&lt;&gt;0),LOOKUP(O389,[1]Branch!$A:$A,[1]Branch!$B:$B),IF(M389&lt;&gt;0,LOOKUP(M389,[1]Customer!$A:$A,[1]Customer!$B:$B),IF(N389&lt;&gt;0,LOOKUP(N389,[1]Supplier!$A:$A,[1]Supplier!$B:$B))))),"")</f>
        <v>Venia Agave</v>
      </c>
      <c r="R389" s="4" t="str">
        <f>IFERROR(IF(IF(AND(IF(M389&lt;&gt;0,LOOKUP(M389,[1]Customer!$A:$A,[1]Customer!$V:$V),IF(N389&lt;&gt;0,LOOKUP(N389,[1]Supplier!$A:$A,[1]Supplier!$V:$V)))=FALSE,O389&lt;&gt;0),LOOKUP(O389,[1]Branch!$A:$A,[1]Branch!$V:$V),IF(M389&lt;&gt;0,LOOKUP(M389,[1]Customer!$A:$A,[1]Customer!$V:$V),IF(N389&lt;&gt;0,LOOKUP(N389,[1]Supplier!$A:$A,[1]Supplier!$V:$V))))=FALSE,LOOKUP(P389,[1]Banking!$A:$A,[1]Banking!$C:$C),IF(AND(IF(M389&lt;&gt;0,LOOKUP(M389,[1]Customer!$A:$A,[1]Customer!$V:$V),IF(N389&lt;&gt;0,LOOKUP(N389,[1]Supplier!$A:$A,[1]Supplier!$V:$V)))=FALSE,O389&lt;&gt;0),LOOKUP(O389,[1]Branch!$A:$A,[1]Branch!$V:$V),IF(M389&lt;&gt;0,LOOKUP(M389,[1]Customer!$A:$A,[1]Customer!$V:$V),IF(N389&lt;&gt;0,LOOKUP(N389,[1]Supplier!$A:$A,[1]Supplier!$V:$V))))),"")</f>
        <v>Melinda</v>
      </c>
      <c r="S389" s="12">
        <f>IFERROR(SUMIF(CREF!A:A,PREF!A389,CREF!G:G),"")</f>
        <v>-11612160</v>
      </c>
    </row>
    <row r="390" spans="1:19">
      <c r="A390" s="16">
        <v>389</v>
      </c>
      <c r="B390" s="17">
        <v>41433</v>
      </c>
      <c r="C390" s="16"/>
      <c r="D390" s="16"/>
      <c r="E390" s="16"/>
      <c r="F390" s="16"/>
      <c r="G390" s="16"/>
      <c r="H390" s="16"/>
      <c r="I390" s="16"/>
      <c r="J390" s="16"/>
      <c r="K390" s="16">
        <v>285</v>
      </c>
      <c r="L390" s="16"/>
      <c r="M390" s="16"/>
      <c r="N390" s="16" t="s">
        <v>46</v>
      </c>
      <c r="O390" s="16"/>
      <c r="P390" s="16"/>
      <c r="Q390" s="4" t="str">
        <f>IFERROR(IF(IF(AND(IF(M390&lt;&gt;0,LOOKUP(M390,[1]Customer!$A:$A,[1]Customer!$B:$B),IF(N390&lt;&gt;0,LOOKUP(N390,[1]Supplier!$A:$A,[1]Supplier!$B:$B)))=FALSE,O390&lt;&gt;0),LOOKUP(O390,[1]Branch!$A:$A,[1]Branch!$B:$B),IF(M390&lt;&gt;0,LOOKUP(M390,[1]Customer!$A:$A,[1]Customer!$B:$B),IF(N390&lt;&gt;0,LOOKUP(N390,[1]Supplier!$A:$A,[1]Supplier!$B:$B))))=FALSE,LOOKUP(P390,[1]Banking!$A:$A,[1]Banking!$B:$B),IF(AND(IF(M390&lt;&gt;0,LOOKUP(M390,[1]Customer!$A:$A,[1]Customer!$B:$B),IF(N390&lt;&gt;0,LOOKUP(N390,[1]Supplier!$A:$A,[1]Supplier!$B:$B)))=FALSE,O390&lt;&gt;0),LOOKUP(O390,[1]Branch!$A:$A,[1]Branch!$B:$B),IF(M390&lt;&gt;0,LOOKUP(M390,[1]Customer!$A:$A,[1]Customer!$B:$B),IF(N390&lt;&gt;0,LOOKUP(N390,[1]Supplier!$A:$A,[1]Supplier!$B:$B))))),"")</f>
        <v>Harapan Kita</v>
      </c>
      <c r="R390" s="4" t="str">
        <f>IFERROR(IF(IF(AND(IF(M390&lt;&gt;0,LOOKUP(M390,[1]Customer!$A:$A,[1]Customer!$V:$V),IF(N390&lt;&gt;0,LOOKUP(N390,[1]Supplier!$A:$A,[1]Supplier!$V:$V)))=FALSE,O390&lt;&gt;0),LOOKUP(O390,[1]Branch!$A:$A,[1]Branch!$V:$V),IF(M390&lt;&gt;0,LOOKUP(M390,[1]Customer!$A:$A,[1]Customer!$V:$V),IF(N390&lt;&gt;0,LOOKUP(N390,[1]Supplier!$A:$A,[1]Supplier!$V:$V))))=FALSE,LOOKUP(P390,[1]Banking!$A:$A,[1]Banking!$C:$C),IF(AND(IF(M390&lt;&gt;0,LOOKUP(M390,[1]Customer!$A:$A,[1]Customer!$V:$V),IF(N390&lt;&gt;0,LOOKUP(N390,[1]Supplier!$A:$A,[1]Supplier!$V:$V)))=FALSE,O390&lt;&gt;0),LOOKUP(O390,[1]Branch!$A:$A,[1]Branch!$V:$V),IF(M390&lt;&gt;0,LOOKUP(M390,[1]Customer!$A:$A,[1]Customer!$V:$V),IF(N390&lt;&gt;0,LOOKUP(N390,[1]Supplier!$A:$A,[1]Supplier!$V:$V))))),"")</f>
        <v/>
      </c>
      <c r="S390" s="12">
        <f>IFERROR(SUMIF(CREF!A:A,PREF!A390,CREF!G:G),"")</f>
        <v>-4498700</v>
      </c>
    </row>
    <row r="391" spans="1:19">
      <c r="A391" s="16">
        <v>390</v>
      </c>
      <c r="B391" s="17">
        <v>41433</v>
      </c>
      <c r="C391" s="16"/>
      <c r="D391" s="16"/>
      <c r="E391" s="16"/>
      <c r="F391" s="16"/>
      <c r="G391" s="16"/>
      <c r="H391" s="16"/>
      <c r="I391" s="16"/>
      <c r="J391" s="16"/>
      <c r="K391" s="16">
        <v>286</v>
      </c>
      <c r="L391" s="16"/>
      <c r="M391" s="16"/>
      <c r="N391" s="16" t="s">
        <v>46</v>
      </c>
      <c r="O391" s="16"/>
      <c r="P391" s="16"/>
      <c r="Q391" s="4" t="str">
        <f>IFERROR(IF(IF(AND(IF(M391&lt;&gt;0,LOOKUP(M391,[1]Customer!$A:$A,[1]Customer!$B:$B),IF(N391&lt;&gt;0,LOOKUP(N391,[1]Supplier!$A:$A,[1]Supplier!$B:$B)))=FALSE,O391&lt;&gt;0),LOOKUP(O391,[1]Branch!$A:$A,[1]Branch!$B:$B),IF(M391&lt;&gt;0,LOOKUP(M391,[1]Customer!$A:$A,[1]Customer!$B:$B),IF(N391&lt;&gt;0,LOOKUP(N391,[1]Supplier!$A:$A,[1]Supplier!$B:$B))))=FALSE,LOOKUP(P391,[1]Banking!$A:$A,[1]Banking!$B:$B),IF(AND(IF(M391&lt;&gt;0,LOOKUP(M391,[1]Customer!$A:$A,[1]Customer!$B:$B),IF(N391&lt;&gt;0,LOOKUP(N391,[1]Supplier!$A:$A,[1]Supplier!$B:$B)))=FALSE,O391&lt;&gt;0),LOOKUP(O391,[1]Branch!$A:$A,[1]Branch!$B:$B),IF(M391&lt;&gt;0,LOOKUP(M391,[1]Customer!$A:$A,[1]Customer!$B:$B),IF(N391&lt;&gt;0,LOOKUP(N391,[1]Supplier!$A:$A,[1]Supplier!$B:$B))))),"")</f>
        <v>Harapan Kita</v>
      </c>
      <c r="R391" s="4" t="str">
        <f>IFERROR(IF(IF(AND(IF(M391&lt;&gt;0,LOOKUP(M391,[1]Customer!$A:$A,[1]Customer!$V:$V),IF(N391&lt;&gt;0,LOOKUP(N391,[1]Supplier!$A:$A,[1]Supplier!$V:$V)))=FALSE,O391&lt;&gt;0),LOOKUP(O391,[1]Branch!$A:$A,[1]Branch!$V:$V),IF(M391&lt;&gt;0,LOOKUP(M391,[1]Customer!$A:$A,[1]Customer!$V:$V),IF(N391&lt;&gt;0,LOOKUP(N391,[1]Supplier!$A:$A,[1]Supplier!$V:$V))))=FALSE,LOOKUP(P391,[1]Banking!$A:$A,[1]Banking!$C:$C),IF(AND(IF(M391&lt;&gt;0,LOOKUP(M391,[1]Customer!$A:$A,[1]Customer!$V:$V),IF(N391&lt;&gt;0,LOOKUP(N391,[1]Supplier!$A:$A,[1]Supplier!$V:$V)))=FALSE,O391&lt;&gt;0),LOOKUP(O391,[1]Branch!$A:$A,[1]Branch!$V:$V),IF(M391&lt;&gt;0,LOOKUP(M391,[1]Customer!$A:$A,[1]Customer!$V:$V),IF(N391&lt;&gt;0,LOOKUP(N391,[1]Supplier!$A:$A,[1]Supplier!$V:$V))))),"")</f>
        <v/>
      </c>
      <c r="S391" s="12">
        <f>IFERROR(SUMIF(CREF!A:A,PREF!A391,CREF!G:G),"")</f>
        <v>-3283250</v>
      </c>
    </row>
    <row r="392" spans="1:19">
      <c r="A392" s="16">
        <v>391</v>
      </c>
      <c r="B392" s="17">
        <v>41437</v>
      </c>
      <c r="C392" s="16"/>
      <c r="D392" s="16"/>
      <c r="E392" s="16"/>
      <c r="F392" s="16"/>
      <c r="G392" s="16"/>
      <c r="H392" s="16"/>
      <c r="I392" s="16"/>
      <c r="J392" s="16"/>
      <c r="K392" s="16">
        <v>287</v>
      </c>
      <c r="L392" s="16"/>
      <c r="M392" s="16"/>
      <c r="N392" s="16" t="s">
        <v>589</v>
      </c>
      <c r="O392" s="16"/>
      <c r="P392" s="16"/>
      <c r="Q392" s="4" t="str">
        <f>IFERROR(IF(IF(AND(IF(M392&lt;&gt;0,LOOKUP(M392,[1]Customer!$A:$A,[1]Customer!$B:$B),IF(N392&lt;&gt;0,LOOKUP(N392,[1]Supplier!$A:$A,[1]Supplier!$B:$B)))=FALSE,O392&lt;&gt;0),LOOKUP(O392,[1]Branch!$A:$A,[1]Branch!$B:$B),IF(M392&lt;&gt;0,LOOKUP(M392,[1]Customer!$A:$A,[1]Customer!$B:$B),IF(N392&lt;&gt;0,LOOKUP(N392,[1]Supplier!$A:$A,[1]Supplier!$B:$B))))=FALSE,LOOKUP(P392,[1]Banking!$A:$A,[1]Banking!$B:$B),IF(AND(IF(M392&lt;&gt;0,LOOKUP(M392,[1]Customer!$A:$A,[1]Customer!$B:$B),IF(N392&lt;&gt;0,LOOKUP(N392,[1]Supplier!$A:$A,[1]Supplier!$B:$B)))=FALSE,O392&lt;&gt;0),LOOKUP(O392,[1]Branch!$A:$A,[1]Branch!$B:$B),IF(M392&lt;&gt;0,LOOKUP(M392,[1]Customer!$A:$A,[1]Customer!$B:$B),IF(N392&lt;&gt;0,LOOKUP(N392,[1]Supplier!$A:$A,[1]Supplier!$B:$B))))),"")</f>
        <v>Kas Negara</v>
      </c>
      <c r="R392" s="4" t="str">
        <f>IFERROR(IF(IF(AND(IF(M392&lt;&gt;0,LOOKUP(M392,[1]Customer!$A:$A,[1]Customer!$V:$V),IF(N392&lt;&gt;0,LOOKUP(N392,[1]Supplier!$A:$A,[1]Supplier!$V:$V)))=FALSE,O392&lt;&gt;0),LOOKUP(O392,[1]Branch!$A:$A,[1]Branch!$V:$V),IF(M392&lt;&gt;0,LOOKUP(M392,[1]Customer!$A:$A,[1]Customer!$V:$V),IF(N392&lt;&gt;0,LOOKUP(N392,[1]Supplier!$A:$A,[1]Supplier!$V:$V))))=FALSE,LOOKUP(P392,[1]Banking!$A:$A,[1]Banking!$C:$C),IF(AND(IF(M392&lt;&gt;0,LOOKUP(M392,[1]Customer!$A:$A,[1]Customer!$V:$V),IF(N392&lt;&gt;0,LOOKUP(N392,[1]Supplier!$A:$A,[1]Supplier!$V:$V)))=FALSE,O392&lt;&gt;0),LOOKUP(O392,[1]Branch!$A:$A,[1]Branch!$V:$V),IF(M392&lt;&gt;0,LOOKUP(M392,[1]Customer!$A:$A,[1]Customer!$V:$V),IF(N392&lt;&gt;0,LOOKUP(N392,[1]Supplier!$A:$A,[1]Supplier!$V:$V))))),"")</f>
        <v/>
      </c>
      <c r="S392" s="12">
        <f>IFERROR(SUMIF(CREF!A:A,PREF!A392,CREF!G:G),"")</f>
        <v>-6124521</v>
      </c>
    </row>
    <row r="393" spans="1:19">
      <c r="A393" s="16">
        <v>392</v>
      </c>
      <c r="B393" s="17">
        <v>41437</v>
      </c>
      <c r="C393" s="16"/>
      <c r="D393" s="16"/>
      <c r="E393" s="16"/>
      <c r="F393" s="16"/>
      <c r="G393" s="16"/>
      <c r="H393" s="16"/>
      <c r="I393" s="16"/>
      <c r="J393" s="16"/>
      <c r="K393" s="16">
        <v>288</v>
      </c>
      <c r="L393" s="16"/>
      <c r="M393" s="16"/>
      <c r="N393" s="16"/>
      <c r="O393" s="16" t="s">
        <v>26</v>
      </c>
      <c r="P393" s="16"/>
      <c r="Q393" s="4" t="str">
        <f>IFERROR(IF(IF(AND(IF(M393&lt;&gt;0,LOOKUP(M393,[1]Customer!$A:$A,[1]Customer!$B:$B),IF(N393&lt;&gt;0,LOOKUP(N393,[1]Supplier!$A:$A,[1]Supplier!$B:$B)))=FALSE,O393&lt;&gt;0),LOOKUP(O393,[1]Branch!$A:$A,[1]Branch!$B:$B),IF(M393&lt;&gt;0,LOOKUP(M393,[1]Customer!$A:$A,[1]Customer!$B:$B),IF(N393&lt;&gt;0,LOOKUP(N393,[1]Supplier!$A:$A,[1]Supplier!$B:$B))))=FALSE,LOOKUP(P393,[1]Banking!$A:$A,[1]Banking!$B:$B),IF(AND(IF(M393&lt;&gt;0,LOOKUP(M393,[1]Customer!$A:$A,[1]Customer!$B:$B),IF(N393&lt;&gt;0,LOOKUP(N393,[1]Supplier!$A:$A,[1]Supplier!$B:$B)))=FALSE,O393&lt;&gt;0),LOOKUP(O393,[1]Branch!$A:$A,[1]Branch!$B:$B),IF(M393&lt;&gt;0,LOOKUP(M393,[1]Customer!$A:$A,[1]Customer!$B:$B),IF(N393&lt;&gt;0,LOOKUP(N393,[1]Supplier!$A:$A,[1]Supplier!$B:$B))))),"")</f>
        <v>Nathani Chemicals</v>
      </c>
      <c r="R393" s="4" t="str">
        <f>IFERROR(IF(IF(AND(IF(M393&lt;&gt;0,LOOKUP(M393,[1]Customer!$A:$A,[1]Customer!$V:$V),IF(N393&lt;&gt;0,LOOKUP(N393,[1]Supplier!$A:$A,[1]Supplier!$V:$V)))=FALSE,O393&lt;&gt;0),LOOKUP(O393,[1]Branch!$A:$A,[1]Branch!$V:$V),IF(M393&lt;&gt;0,LOOKUP(M393,[1]Customer!$A:$A,[1]Customer!$V:$V),IF(N393&lt;&gt;0,LOOKUP(N393,[1]Supplier!$A:$A,[1]Supplier!$V:$V))))=FALSE,LOOKUP(P393,[1]Banking!$A:$A,[1]Banking!$C:$C),IF(AND(IF(M393&lt;&gt;0,LOOKUP(M393,[1]Customer!$A:$A,[1]Customer!$V:$V),IF(N393&lt;&gt;0,LOOKUP(N393,[1]Supplier!$A:$A,[1]Supplier!$V:$V)))=FALSE,O393&lt;&gt;0),LOOKUP(O393,[1]Branch!$A:$A,[1]Branch!$V:$V),IF(M393&lt;&gt;0,LOOKUP(M393,[1]Customer!$A:$A,[1]Customer!$V:$V),IF(N393&lt;&gt;0,LOOKUP(N393,[1]Supplier!$A:$A,[1]Supplier!$V:$V))))),"")</f>
        <v>Darmawan</v>
      </c>
      <c r="S393" s="12">
        <f>IFERROR(SUMIF(CREF!A:A,PREF!A393,CREF!G:G),"")</f>
        <v>-80000</v>
      </c>
    </row>
    <row r="394" spans="1:19">
      <c r="A394" s="16">
        <v>393</v>
      </c>
      <c r="B394" s="17">
        <v>41433</v>
      </c>
      <c r="C394" s="16"/>
      <c r="D394" s="16"/>
      <c r="E394" s="16"/>
      <c r="F394" s="16"/>
      <c r="G394" s="16"/>
      <c r="H394" s="16"/>
      <c r="I394" s="16"/>
      <c r="J394" s="16"/>
      <c r="K394" s="16">
        <v>289</v>
      </c>
      <c r="L394" s="16"/>
      <c r="M394" s="16"/>
      <c r="N394" s="16"/>
      <c r="O394" s="16" t="s">
        <v>26</v>
      </c>
      <c r="P394" s="16"/>
      <c r="Q394" s="4" t="str">
        <f>IFERROR(IF(IF(AND(IF(M394&lt;&gt;0,LOOKUP(M394,[1]Customer!$A:$A,[1]Customer!$B:$B),IF(N394&lt;&gt;0,LOOKUP(N394,[1]Supplier!$A:$A,[1]Supplier!$B:$B)))=FALSE,O394&lt;&gt;0),LOOKUP(O394,[1]Branch!$A:$A,[1]Branch!$B:$B),IF(M394&lt;&gt;0,LOOKUP(M394,[1]Customer!$A:$A,[1]Customer!$B:$B),IF(N394&lt;&gt;0,LOOKUP(N394,[1]Supplier!$A:$A,[1]Supplier!$B:$B))))=FALSE,LOOKUP(P394,[1]Banking!$A:$A,[1]Banking!$B:$B),IF(AND(IF(M394&lt;&gt;0,LOOKUP(M394,[1]Customer!$A:$A,[1]Customer!$B:$B),IF(N394&lt;&gt;0,LOOKUP(N394,[1]Supplier!$A:$A,[1]Supplier!$B:$B)))=FALSE,O394&lt;&gt;0),LOOKUP(O394,[1]Branch!$A:$A,[1]Branch!$B:$B),IF(M394&lt;&gt;0,LOOKUP(M394,[1]Customer!$A:$A,[1]Customer!$B:$B),IF(N394&lt;&gt;0,LOOKUP(N394,[1]Supplier!$A:$A,[1]Supplier!$B:$B))))),"")</f>
        <v>Nathani Chemicals</v>
      </c>
      <c r="R394" s="4" t="str">
        <f>IFERROR(IF(IF(AND(IF(M394&lt;&gt;0,LOOKUP(M394,[1]Customer!$A:$A,[1]Customer!$V:$V),IF(N394&lt;&gt;0,LOOKUP(N394,[1]Supplier!$A:$A,[1]Supplier!$V:$V)))=FALSE,O394&lt;&gt;0),LOOKUP(O394,[1]Branch!$A:$A,[1]Branch!$V:$V),IF(M394&lt;&gt;0,LOOKUP(M394,[1]Customer!$A:$A,[1]Customer!$V:$V),IF(N394&lt;&gt;0,LOOKUP(N394,[1]Supplier!$A:$A,[1]Supplier!$V:$V))))=FALSE,LOOKUP(P394,[1]Banking!$A:$A,[1]Banking!$C:$C),IF(AND(IF(M394&lt;&gt;0,LOOKUP(M394,[1]Customer!$A:$A,[1]Customer!$V:$V),IF(N394&lt;&gt;0,LOOKUP(N394,[1]Supplier!$A:$A,[1]Supplier!$V:$V)))=FALSE,O394&lt;&gt;0),LOOKUP(O394,[1]Branch!$A:$A,[1]Branch!$V:$V),IF(M394&lt;&gt;0,LOOKUP(M394,[1]Customer!$A:$A,[1]Customer!$V:$V),IF(N394&lt;&gt;0,LOOKUP(N394,[1]Supplier!$A:$A,[1]Supplier!$V:$V))))),"")</f>
        <v>Darmawan</v>
      </c>
      <c r="S394" s="12">
        <f>IFERROR(SUMIF(CREF!A:A,PREF!A394,CREF!G:G),"")</f>
        <v>-29400</v>
      </c>
    </row>
    <row r="395" spans="1:19">
      <c r="A395" s="16">
        <v>394</v>
      </c>
      <c r="B395" s="17">
        <v>41437</v>
      </c>
      <c r="C395" s="16"/>
      <c r="D395" s="16"/>
      <c r="E395" s="16"/>
      <c r="F395" s="16"/>
      <c r="G395" s="16"/>
      <c r="H395" s="16"/>
      <c r="I395" s="16"/>
      <c r="J395" s="16"/>
      <c r="K395" s="16">
        <v>290</v>
      </c>
      <c r="L395" s="16"/>
      <c r="M395" s="16"/>
      <c r="N395" s="16"/>
      <c r="O395" s="16" t="s">
        <v>26</v>
      </c>
      <c r="P395" s="16"/>
      <c r="Q395" s="4" t="str">
        <f>IFERROR(IF(IF(AND(IF(M395&lt;&gt;0,LOOKUP(M395,[1]Customer!$A:$A,[1]Customer!$B:$B),IF(N395&lt;&gt;0,LOOKUP(N395,[1]Supplier!$A:$A,[1]Supplier!$B:$B)))=FALSE,O395&lt;&gt;0),LOOKUP(O395,[1]Branch!$A:$A,[1]Branch!$B:$B),IF(M395&lt;&gt;0,LOOKUP(M395,[1]Customer!$A:$A,[1]Customer!$B:$B),IF(N395&lt;&gt;0,LOOKUP(N395,[1]Supplier!$A:$A,[1]Supplier!$B:$B))))=FALSE,LOOKUP(P395,[1]Banking!$A:$A,[1]Banking!$B:$B),IF(AND(IF(M395&lt;&gt;0,LOOKUP(M395,[1]Customer!$A:$A,[1]Customer!$B:$B),IF(N395&lt;&gt;0,LOOKUP(N395,[1]Supplier!$A:$A,[1]Supplier!$B:$B)))=FALSE,O395&lt;&gt;0),LOOKUP(O395,[1]Branch!$A:$A,[1]Branch!$B:$B),IF(M395&lt;&gt;0,LOOKUP(M395,[1]Customer!$A:$A,[1]Customer!$B:$B),IF(N395&lt;&gt;0,LOOKUP(N395,[1]Supplier!$A:$A,[1]Supplier!$B:$B))))),"")</f>
        <v>Nathani Chemicals</v>
      </c>
      <c r="R395" s="4" t="str">
        <f>IFERROR(IF(IF(AND(IF(M395&lt;&gt;0,LOOKUP(M395,[1]Customer!$A:$A,[1]Customer!$V:$V),IF(N395&lt;&gt;0,LOOKUP(N395,[1]Supplier!$A:$A,[1]Supplier!$V:$V)))=FALSE,O395&lt;&gt;0),LOOKUP(O395,[1]Branch!$A:$A,[1]Branch!$V:$V),IF(M395&lt;&gt;0,LOOKUP(M395,[1]Customer!$A:$A,[1]Customer!$V:$V),IF(N395&lt;&gt;0,LOOKUP(N395,[1]Supplier!$A:$A,[1]Supplier!$V:$V))))=FALSE,LOOKUP(P395,[1]Banking!$A:$A,[1]Banking!$C:$C),IF(AND(IF(M395&lt;&gt;0,LOOKUP(M395,[1]Customer!$A:$A,[1]Customer!$V:$V),IF(N395&lt;&gt;0,LOOKUP(N395,[1]Supplier!$A:$A,[1]Supplier!$V:$V)))=FALSE,O395&lt;&gt;0),LOOKUP(O395,[1]Branch!$A:$A,[1]Branch!$V:$V),IF(M395&lt;&gt;0,LOOKUP(M395,[1]Customer!$A:$A,[1]Customer!$V:$V),IF(N395&lt;&gt;0,LOOKUP(N395,[1]Supplier!$A:$A,[1]Supplier!$V:$V))))),"")</f>
        <v>Darmawan</v>
      </c>
      <c r="S395" s="12">
        <f>IFERROR(SUMIF(CREF!A:A,PREF!A395,CREF!G:G),"")</f>
        <v>-68000</v>
      </c>
    </row>
    <row r="396" spans="1:19">
      <c r="A396" s="16">
        <v>395</v>
      </c>
      <c r="B396" s="17">
        <v>41439</v>
      </c>
      <c r="C396" s="16"/>
      <c r="D396" s="16"/>
      <c r="E396" s="16"/>
      <c r="F396" s="16"/>
      <c r="G396" s="16"/>
      <c r="H396" s="16"/>
      <c r="I396" s="16"/>
      <c r="J396" s="16"/>
      <c r="K396" s="16">
        <v>291</v>
      </c>
      <c r="L396" s="16"/>
      <c r="M396" s="16"/>
      <c r="N396" s="16"/>
      <c r="O396" s="16" t="s">
        <v>26</v>
      </c>
      <c r="P396" s="16"/>
      <c r="Q396" s="4" t="str">
        <f>IFERROR(IF(IF(AND(IF(M396&lt;&gt;0,LOOKUP(M396,[1]Customer!$A:$A,[1]Customer!$B:$B),IF(N396&lt;&gt;0,LOOKUP(N396,[1]Supplier!$A:$A,[1]Supplier!$B:$B)))=FALSE,O396&lt;&gt;0),LOOKUP(O396,[1]Branch!$A:$A,[1]Branch!$B:$B),IF(M396&lt;&gt;0,LOOKUP(M396,[1]Customer!$A:$A,[1]Customer!$B:$B),IF(N396&lt;&gt;0,LOOKUP(N396,[1]Supplier!$A:$A,[1]Supplier!$B:$B))))=FALSE,LOOKUP(P396,[1]Banking!$A:$A,[1]Banking!$B:$B),IF(AND(IF(M396&lt;&gt;0,LOOKUP(M396,[1]Customer!$A:$A,[1]Customer!$B:$B),IF(N396&lt;&gt;0,LOOKUP(N396,[1]Supplier!$A:$A,[1]Supplier!$B:$B)))=FALSE,O396&lt;&gt;0),LOOKUP(O396,[1]Branch!$A:$A,[1]Branch!$B:$B),IF(M396&lt;&gt;0,LOOKUP(M396,[1]Customer!$A:$A,[1]Customer!$B:$B),IF(N396&lt;&gt;0,LOOKUP(N396,[1]Supplier!$A:$A,[1]Supplier!$B:$B))))),"")</f>
        <v>Nathani Chemicals</v>
      </c>
      <c r="R396" s="4" t="str">
        <f>IFERROR(IF(IF(AND(IF(M396&lt;&gt;0,LOOKUP(M396,[1]Customer!$A:$A,[1]Customer!$V:$V),IF(N396&lt;&gt;0,LOOKUP(N396,[1]Supplier!$A:$A,[1]Supplier!$V:$V)))=FALSE,O396&lt;&gt;0),LOOKUP(O396,[1]Branch!$A:$A,[1]Branch!$V:$V),IF(M396&lt;&gt;0,LOOKUP(M396,[1]Customer!$A:$A,[1]Customer!$V:$V),IF(N396&lt;&gt;0,LOOKUP(N396,[1]Supplier!$A:$A,[1]Supplier!$V:$V))))=FALSE,LOOKUP(P396,[1]Banking!$A:$A,[1]Banking!$C:$C),IF(AND(IF(M396&lt;&gt;0,LOOKUP(M396,[1]Customer!$A:$A,[1]Customer!$V:$V),IF(N396&lt;&gt;0,LOOKUP(N396,[1]Supplier!$A:$A,[1]Supplier!$V:$V)))=FALSE,O396&lt;&gt;0),LOOKUP(O396,[1]Branch!$A:$A,[1]Branch!$V:$V),IF(M396&lt;&gt;0,LOOKUP(M396,[1]Customer!$A:$A,[1]Customer!$V:$V),IF(N396&lt;&gt;0,LOOKUP(N396,[1]Supplier!$A:$A,[1]Supplier!$V:$V))))),"")</f>
        <v>Darmawan</v>
      </c>
      <c r="S396" s="12">
        <f>IFERROR(SUMIF(CREF!A:A,PREF!A396,CREF!G:G),"")</f>
        <v>-25000</v>
      </c>
    </row>
    <row r="397" spans="1:19">
      <c r="A397" s="16">
        <v>396</v>
      </c>
      <c r="B397" s="17">
        <v>41440</v>
      </c>
      <c r="C397" s="16"/>
      <c r="D397" s="16"/>
      <c r="E397" s="16"/>
      <c r="F397" s="16"/>
      <c r="G397" s="16"/>
      <c r="H397" s="16"/>
      <c r="I397" s="16"/>
      <c r="J397" s="16"/>
      <c r="K397" s="16">
        <v>292</v>
      </c>
      <c r="L397" s="16"/>
      <c r="M397" s="16"/>
      <c r="N397" s="16"/>
      <c r="O397" s="16" t="s">
        <v>26</v>
      </c>
      <c r="P397" s="16"/>
      <c r="Q397" s="4" t="str">
        <f>IFERROR(IF(IF(AND(IF(M397&lt;&gt;0,LOOKUP(M397,[1]Customer!$A:$A,[1]Customer!$B:$B),IF(N397&lt;&gt;0,LOOKUP(N397,[1]Supplier!$A:$A,[1]Supplier!$B:$B)))=FALSE,O397&lt;&gt;0),LOOKUP(O397,[1]Branch!$A:$A,[1]Branch!$B:$B),IF(M397&lt;&gt;0,LOOKUP(M397,[1]Customer!$A:$A,[1]Customer!$B:$B),IF(N397&lt;&gt;0,LOOKUP(N397,[1]Supplier!$A:$A,[1]Supplier!$B:$B))))=FALSE,LOOKUP(P397,[1]Banking!$A:$A,[1]Banking!$B:$B),IF(AND(IF(M397&lt;&gt;0,LOOKUP(M397,[1]Customer!$A:$A,[1]Customer!$B:$B),IF(N397&lt;&gt;0,LOOKUP(N397,[1]Supplier!$A:$A,[1]Supplier!$B:$B)))=FALSE,O397&lt;&gt;0),LOOKUP(O397,[1]Branch!$A:$A,[1]Branch!$B:$B),IF(M397&lt;&gt;0,LOOKUP(M397,[1]Customer!$A:$A,[1]Customer!$B:$B),IF(N397&lt;&gt;0,LOOKUP(N397,[1]Supplier!$A:$A,[1]Supplier!$B:$B))))),"")</f>
        <v>Nathani Chemicals</v>
      </c>
      <c r="R397" s="4" t="str">
        <f>IFERROR(IF(IF(AND(IF(M397&lt;&gt;0,LOOKUP(M397,[1]Customer!$A:$A,[1]Customer!$V:$V),IF(N397&lt;&gt;0,LOOKUP(N397,[1]Supplier!$A:$A,[1]Supplier!$V:$V)))=FALSE,O397&lt;&gt;0),LOOKUP(O397,[1]Branch!$A:$A,[1]Branch!$V:$V),IF(M397&lt;&gt;0,LOOKUP(M397,[1]Customer!$A:$A,[1]Customer!$V:$V),IF(N397&lt;&gt;0,LOOKUP(N397,[1]Supplier!$A:$A,[1]Supplier!$V:$V))))=FALSE,LOOKUP(P397,[1]Banking!$A:$A,[1]Banking!$C:$C),IF(AND(IF(M397&lt;&gt;0,LOOKUP(M397,[1]Customer!$A:$A,[1]Customer!$V:$V),IF(N397&lt;&gt;0,LOOKUP(N397,[1]Supplier!$A:$A,[1]Supplier!$V:$V)))=FALSE,O397&lt;&gt;0),LOOKUP(O397,[1]Branch!$A:$A,[1]Branch!$V:$V),IF(M397&lt;&gt;0,LOOKUP(M397,[1]Customer!$A:$A,[1]Customer!$V:$V),IF(N397&lt;&gt;0,LOOKUP(N397,[1]Supplier!$A:$A,[1]Supplier!$V:$V))))),"")</f>
        <v>Darmawan</v>
      </c>
      <c r="S397" s="12">
        <f>IFERROR(SUMIF(CREF!A:A,PREF!A397,CREF!G:G),"")</f>
        <v>-252000</v>
      </c>
    </row>
    <row r="398" spans="1:19">
      <c r="A398" s="16">
        <v>397</v>
      </c>
      <c r="B398" s="17">
        <v>41442</v>
      </c>
      <c r="C398" s="16"/>
      <c r="D398" s="16"/>
      <c r="E398" s="16"/>
      <c r="F398" s="16"/>
      <c r="G398" s="16"/>
      <c r="H398" s="16"/>
      <c r="I398" s="16"/>
      <c r="J398" s="16"/>
      <c r="K398" s="16">
        <v>293</v>
      </c>
      <c r="L398" s="16"/>
      <c r="M398" s="16"/>
      <c r="N398" s="16"/>
      <c r="O398" s="16"/>
      <c r="P398" s="16" t="s">
        <v>35</v>
      </c>
      <c r="Q398" s="4" t="str">
        <f>IFERROR(IF(IF(AND(IF(M398&lt;&gt;0,LOOKUP(M398,[1]Customer!$A:$A,[1]Customer!$B:$B),IF(N398&lt;&gt;0,LOOKUP(N398,[1]Supplier!$A:$A,[1]Supplier!$B:$B)))=FALSE,O398&lt;&gt;0),LOOKUP(O398,[1]Branch!$A:$A,[1]Branch!$B:$B),IF(M398&lt;&gt;0,LOOKUP(M398,[1]Customer!$A:$A,[1]Customer!$B:$B),IF(N398&lt;&gt;0,LOOKUP(N398,[1]Supplier!$A:$A,[1]Supplier!$B:$B))))=FALSE,LOOKUP(P398,[1]Banking!$A:$A,[1]Banking!$B:$B),IF(AND(IF(M398&lt;&gt;0,LOOKUP(M398,[1]Customer!$A:$A,[1]Customer!$B:$B),IF(N398&lt;&gt;0,LOOKUP(N398,[1]Supplier!$A:$A,[1]Supplier!$B:$B)))=FALSE,O398&lt;&gt;0),LOOKUP(O398,[1]Branch!$A:$A,[1]Branch!$B:$B),IF(M398&lt;&gt;0,LOOKUP(M398,[1]Customer!$A:$A,[1]Customer!$B:$B),IF(N398&lt;&gt;0,LOOKUP(N398,[1]Supplier!$A:$A,[1]Supplier!$B:$B))))),"")</f>
        <v>Kas Kecil Nathani Chemicals</v>
      </c>
      <c r="R398" s="4">
        <f>IFERROR(IF(IF(AND(IF(M398&lt;&gt;0,LOOKUP(M398,[1]Customer!$A:$A,[1]Customer!$V:$V),IF(N398&lt;&gt;0,LOOKUP(N398,[1]Supplier!$A:$A,[1]Supplier!$V:$V)))=FALSE,O398&lt;&gt;0),LOOKUP(O398,[1]Branch!$A:$A,[1]Branch!$V:$V),IF(M398&lt;&gt;0,LOOKUP(M398,[1]Customer!$A:$A,[1]Customer!$V:$V),IF(N398&lt;&gt;0,LOOKUP(N398,[1]Supplier!$A:$A,[1]Supplier!$V:$V))))=FALSE,LOOKUP(P398,[1]Banking!$A:$A,[1]Banking!$C:$C),IF(AND(IF(M398&lt;&gt;0,LOOKUP(M398,[1]Customer!$A:$A,[1]Customer!$V:$V),IF(N398&lt;&gt;0,LOOKUP(N398,[1]Supplier!$A:$A,[1]Supplier!$V:$V)))=FALSE,O398&lt;&gt;0),LOOKUP(O398,[1]Branch!$A:$A,[1]Branch!$V:$V),IF(M398&lt;&gt;0,LOOKUP(M398,[1]Customer!$A:$A,[1]Customer!$V:$V),IF(N398&lt;&gt;0,LOOKUP(N398,[1]Supplier!$A:$A,[1]Supplier!$V:$V))))),"")</f>
        <v>0</v>
      </c>
      <c r="S398" s="12">
        <f>IFERROR(SUMIF(CREF!A:A,PREF!A398,CREF!G:G),"")</f>
        <v>-6415375</v>
      </c>
    </row>
    <row r="399" spans="1:19">
      <c r="A399" s="16">
        <v>398</v>
      </c>
      <c r="B399" s="17">
        <v>41442</v>
      </c>
      <c r="C399" s="16"/>
      <c r="D399" s="16"/>
      <c r="E399" s="16"/>
      <c r="F399" s="16"/>
      <c r="G399" s="16"/>
      <c r="H399" s="16"/>
      <c r="I399" s="16"/>
      <c r="J399" s="16">
        <v>98</v>
      </c>
      <c r="K399" s="16"/>
      <c r="L399" s="16"/>
      <c r="M399" s="16"/>
      <c r="N399" s="16"/>
      <c r="O399" s="16"/>
      <c r="P399" s="16" t="s">
        <v>36</v>
      </c>
      <c r="Q399" s="4" t="str">
        <f>IFERROR(IF(IF(AND(IF(M399&lt;&gt;0,LOOKUP(M399,[1]Customer!$A:$A,[1]Customer!$B:$B),IF(N399&lt;&gt;0,LOOKUP(N399,[1]Supplier!$A:$A,[1]Supplier!$B:$B)))=FALSE,O399&lt;&gt;0),LOOKUP(O399,[1]Branch!$A:$A,[1]Branch!$B:$B),IF(M399&lt;&gt;0,LOOKUP(M399,[1]Customer!$A:$A,[1]Customer!$B:$B),IF(N399&lt;&gt;0,LOOKUP(N399,[1]Supplier!$A:$A,[1]Supplier!$B:$B))))=FALSE,LOOKUP(P399,[1]Banking!$A:$A,[1]Banking!$B:$B),IF(AND(IF(M399&lt;&gt;0,LOOKUP(M399,[1]Customer!$A:$A,[1]Customer!$B:$B),IF(N399&lt;&gt;0,LOOKUP(N399,[1]Supplier!$A:$A,[1]Supplier!$B:$B)))=FALSE,O399&lt;&gt;0),LOOKUP(O399,[1]Branch!$A:$A,[1]Branch!$B:$B),IF(M399&lt;&gt;0,LOOKUP(M399,[1]Customer!$A:$A,[1]Customer!$B:$B),IF(N399&lt;&gt;0,LOOKUP(N399,[1]Supplier!$A:$A,[1]Supplier!$B:$B))))),"")</f>
        <v>Kas Bank BCA 7580701838</v>
      </c>
      <c r="R399" s="4">
        <f>IFERROR(IF(IF(AND(IF(M399&lt;&gt;0,LOOKUP(M399,[1]Customer!$A:$A,[1]Customer!$V:$V),IF(N399&lt;&gt;0,LOOKUP(N399,[1]Supplier!$A:$A,[1]Supplier!$V:$V)))=FALSE,O399&lt;&gt;0),LOOKUP(O399,[1]Branch!$A:$A,[1]Branch!$V:$V),IF(M399&lt;&gt;0,LOOKUP(M399,[1]Customer!$A:$A,[1]Customer!$V:$V),IF(N399&lt;&gt;0,LOOKUP(N399,[1]Supplier!$A:$A,[1]Supplier!$V:$V))))=FALSE,LOOKUP(P399,[1]Banking!$A:$A,[1]Banking!$C:$C),IF(AND(IF(M399&lt;&gt;0,LOOKUP(M399,[1]Customer!$A:$A,[1]Customer!$V:$V),IF(N399&lt;&gt;0,LOOKUP(N399,[1]Supplier!$A:$A,[1]Supplier!$V:$V)))=FALSE,O399&lt;&gt;0),LOOKUP(O399,[1]Branch!$A:$A,[1]Branch!$V:$V),IF(M399&lt;&gt;0,LOOKUP(M399,[1]Customer!$A:$A,[1]Customer!$V:$V),IF(N399&lt;&gt;0,LOOKUP(N399,[1]Supplier!$A:$A,[1]Supplier!$V:$V))))),"")</f>
        <v>0</v>
      </c>
      <c r="S399" s="12">
        <f>IFERROR(SUMIF(CREF!A:A,PREF!A399,CREF!G:G),"")</f>
        <v>6415375</v>
      </c>
    </row>
    <row r="400" spans="1:19">
      <c r="A400" s="16">
        <v>399</v>
      </c>
      <c r="B400" s="17">
        <v>41442</v>
      </c>
      <c r="C400" s="16"/>
      <c r="D400" s="16"/>
      <c r="E400" s="16"/>
      <c r="F400" s="16"/>
      <c r="G400" s="16"/>
      <c r="H400" s="16"/>
      <c r="I400" s="16"/>
      <c r="J400" s="16"/>
      <c r="K400" s="16">
        <v>294</v>
      </c>
      <c r="L400" s="16"/>
      <c r="M400" s="16"/>
      <c r="N400" s="16"/>
      <c r="O400" s="16" t="s">
        <v>26</v>
      </c>
      <c r="P400" s="16"/>
      <c r="Q400" s="4" t="str">
        <f>IFERROR(IF(IF(AND(IF(M400&lt;&gt;0,LOOKUP(M400,[1]Customer!$A:$A,[1]Customer!$B:$B),IF(N400&lt;&gt;0,LOOKUP(N400,[1]Supplier!$A:$A,[1]Supplier!$B:$B)))=FALSE,O400&lt;&gt;0),LOOKUP(O400,[1]Branch!$A:$A,[1]Branch!$B:$B),IF(M400&lt;&gt;0,LOOKUP(M400,[1]Customer!$A:$A,[1]Customer!$B:$B),IF(N400&lt;&gt;0,LOOKUP(N400,[1]Supplier!$A:$A,[1]Supplier!$B:$B))))=FALSE,LOOKUP(P400,[1]Banking!$A:$A,[1]Banking!$B:$B),IF(AND(IF(M400&lt;&gt;0,LOOKUP(M400,[1]Customer!$A:$A,[1]Customer!$B:$B),IF(N400&lt;&gt;0,LOOKUP(N400,[1]Supplier!$A:$A,[1]Supplier!$B:$B)))=FALSE,O400&lt;&gt;0),LOOKUP(O400,[1]Branch!$A:$A,[1]Branch!$B:$B),IF(M400&lt;&gt;0,LOOKUP(M400,[1]Customer!$A:$A,[1]Customer!$B:$B),IF(N400&lt;&gt;0,LOOKUP(N400,[1]Supplier!$A:$A,[1]Supplier!$B:$B))))),"")</f>
        <v>Nathani Chemicals</v>
      </c>
      <c r="R400" s="4" t="str">
        <f>IFERROR(IF(IF(AND(IF(M400&lt;&gt;0,LOOKUP(M400,[1]Customer!$A:$A,[1]Customer!$V:$V),IF(N400&lt;&gt;0,LOOKUP(N400,[1]Supplier!$A:$A,[1]Supplier!$V:$V)))=FALSE,O400&lt;&gt;0),LOOKUP(O400,[1]Branch!$A:$A,[1]Branch!$V:$V),IF(M400&lt;&gt;0,LOOKUP(M400,[1]Customer!$A:$A,[1]Customer!$V:$V),IF(N400&lt;&gt;0,LOOKUP(N400,[1]Supplier!$A:$A,[1]Supplier!$V:$V))))=FALSE,LOOKUP(P400,[1]Banking!$A:$A,[1]Banking!$C:$C),IF(AND(IF(M400&lt;&gt;0,LOOKUP(M400,[1]Customer!$A:$A,[1]Customer!$V:$V),IF(N400&lt;&gt;0,LOOKUP(N400,[1]Supplier!$A:$A,[1]Supplier!$V:$V)))=FALSE,O400&lt;&gt;0),LOOKUP(O400,[1]Branch!$A:$A,[1]Branch!$V:$V),IF(M400&lt;&gt;0,LOOKUP(M400,[1]Customer!$A:$A,[1]Customer!$V:$V),IF(N400&lt;&gt;0,LOOKUP(N400,[1]Supplier!$A:$A,[1]Supplier!$V:$V))))),"")</f>
        <v>Darmawan</v>
      </c>
      <c r="S400" s="12">
        <f>IFERROR(SUMIF(CREF!A:A,PREF!A400,CREF!G:G),"")</f>
        <v>-3980000</v>
      </c>
    </row>
    <row r="401" spans="1:19">
      <c r="A401" s="16">
        <v>400</v>
      </c>
      <c r="B401" s="17">
        <v>41442</v>
      </c>
      <c r="C401" s="16"/>
      <c r="D401" s="16"/>
      <c r="E401" s="16"/>
      <c r="F401" s="16"/>
      <c r="G401" s="16"/>
      <c r="H401" s="16"/>
      <c r="I401" s="16"/>
      <c r="J401" s="16"/>
      <c r="K401" s="16">
        <v>295</v>
      </c>
      <c r="L401" s="16"/>
      <c r="M401" s="16"/>
      <c r="N401" s="16"/>
      <c r="O401" s="16" t="s">
        <v>26</v>
      </c>
      <c r="P401" s="16"/>
      <c r="Q401" s="4" t="str">
        <f>IFERROR(IF(IF(AND(IF(M401&lt;&gt;0,LOOKUP(M401,[1]Customer!$A:$A,[1]Customer!$B:$B),IF(N401&lt;&gt;0,LOOKUP(N401,[1]Supplier!$A:$A,[1]Supplier!$B:$B)))=FALSE,O401&lt;&gt;0),LOOKUP(O401,[1]Branch!$A:$A,[1]Branch!$B:$B),IF(M401&lt;&gt;0,LOOKUP(M401,[1]Customer!$A:$A,[1]Customer!$B:$B),IF(N401&lt;&gt;0,LOOKUP(N401,[1]Supplier!$A:$A,[1]Supplier!$B:$B))))=FALSE,LOOKUP(P401,[1]Banking!$A:$A,[1]Banking!$B:$B),IF(AND(IF(M401&lt;&gt;0,LOOKUP(M401,[1]Customer!$A:$A,[1]Customer!$B:$B),IF(N401&lt;&gt;0,LOOKUP(N401,[1]Supplier!$A:$A,[1]Supplier!$B:$B)))=FALSE,O401&lt;&gt;0),LOOKUP(O401,[1]Branch!$A:$A,[1]Branch!$B:$B),IF(M401&lt;&gt;0,LOOKUP(M401,[1]Customer!$A:$A,[1]Customer!$B:$B),IF(N401&lt;&gt;0,LOOKUP(N401,[1]Supplier!$A:$A,[1]Supplier!$B:$B))))),"")</f>
        <v>Nathani Chemicals</v>
      </c>
      <c r="R401" s="4" t="str">
        <f>IFERROR(IF(IF(AND(IF(M401&lt;&gt;0,LOOKUP(M401,[1]Customer!$A:$A,[1]Customer!$V:$V),IF(N401&lt;&gt;0,LOOKUP(N401,[1]Supplier!$A:$A,[1]Supplier!$V:$V)))=FALSE,O401&lt;&gt;0),LOOKUP(O401,[1]Branch!$A:$A,[1]Branch!$V:$V),IF(M401&lt;&gt;0,LOOKUP(M401,[1]Customer!$A:$A,[1]Customer!$V:$V),IF(N401&lt;&gt;0,LOOKUP(N401,[1]Supplier!$A:$A,[1]Supplier!$V:$V))))=FALSE,LOOKUP(P401,[1]Banking!$A:$A,[1]Banking!$C:$C),IF(AND(IF(M401&lt;&gt;0,LOOKUP(M401,[1]Customer!$A:$A,[1]Customer!$V:$V),IF(N401&lt;&gt;0,LOOKUP(N401,[1]Supplier!$A:$A,[1]Supplier!$V:$V)))=FALSE,O401&lt;&gt;0),LOOKUP(O401,[1]Branch!$A:$A,[1]Branch!$V:$V),IF(M401&lt;&gt;0,LOOKUP(M401,[1]Customer!$A:$A,[1]Customer!$V:$V),IF(N401&lt;&gt;0,LOOKUP(N401,[1]Supplier!$A:$A,[1]Supplier!$V:$V))))),"")</f>
        <v>Darmawan</v>
      </c>
      <c r="S401" s="12">
        <f>IFERROR(SUMIF(CREF!A:A,PREF!A401,CREF!G:G),"")</f>
        <v>-100000</v>
      </c>
    </row>
    <row r="402" spans="1:19">
      <c r="A402" s="16">
        <v>401</v>
      </c>
      <c r="B402" s="17">
        <v>41442</v>
      </c>
      <c r="C402" s="16"/>
      <c r="D402" s="16"/>
      <c r="E402" s="16"/>
      <c r="F402" s="16"/>
      <c r="G402" s="16"/>
      <c r="H402" s="16"/>
      <c r="I402" s="16"/>
      <c r="J402" s="16"/>
      <c r="K402" s="16">
        <v>296</v>
      </c>
      <c r="L402" s="16"/>
      <c r="M402" s="16"/>
      <c r="N402" s="16"/>
      <c r="O402" s="16" t="s">
        <v>26</v>
      </c>
      <c r="P402" s="16"/>
      <c r="Q402" s="4" t="str">
        <f>IFERROR(IF(IF(AND(IF(M402&lt;&gt;0,LOOKUP(M402,[1]Customer!$A:$A,[1]Customer!$B:$B),IF(N402&lt;&gt;0,LOOKUP(N402,[1]Supplier!$A:$A,[1]Supplier!$B:$B)))=FALSE,O402&lt;&gt;0),LOOKUP(O402,[1]Branch!$A:$A,[1]Branch!$B:$B),IF(M402&lt;&gt;0,LOOKUP(M402,[1]Customer!$A:$A,[1]Customer!$B:$B),IF(N402&lt;&gt;0,LOOKUP(N402,[1]Supplier!$A:$A,[1]Supplier!$B:$B))))=FALSE,LOOKUP(P402,[1]Banking!$A:$A,[1]Banking!$B:$B),IF(AND(IF(M402&lt;&gt;0,LOOKUP(M402,[1]Customer!$A:$A,[1]Customer!$B:$B),IF(N402&lt;&gt;0,LOOKUP(N402,[1]Supplier!$A:$A,[1]Supplier!$B:$B)))=FALSE,O402&lt;&gt;0),LOOKUP(O402,[1]Branch!$A:$A,[1]Branch!$B:$B),IF(M402&lt;&gt;0,LOOKUP(M402,[1]Customer!$A:$A,[1]Customer!$B:$B),IF(N402&lt;&gt;0,LOOKUP(N402,[1]Supplier!$A:$A,[1]Supplier!$B:$B))))),"")</f>
        <v>Nathani Chemicals</v>
      </c>
      <c r="R402" s="4" t="str">
        <f>IFERROR(IF(IF(AND(IF(M402&lt;&gt;0,LOOKUP(M402,[1]Customer!$A:$A,[1]Customer!$V:$V),IF(N402&lt;&gt;0,LOOKUP(N402,[1]Supplier!$A:$A,[1]Supplier!$V:$V)))=FALSE,O402&lt;&gt;0),LOOKUP(O402,[1]Branch!$A:$A,[1]Branch!$V:$V),IF(M402&lt;&gt;0,LOOKUP(M402,[1]Customer!$A:$A,[1]Customer!$V:$V),IF(N402&lt;&gt;0,LOOKUP(N402,[1]Supplier!$A:$A,[1]Supplier!$V:$V))))=FALSE,LOOKUP(P402,[1]Banking!$A:$A,[1]Banking!$C:$C),IF(AND(IF(M402&lt;&gt;0,LOOKUP(M402,[1]Customer!$A:$A,[1]Customer!$V:$V),IF(N402&lt;&gt;0,LOOKUP(N402,[1]Supplier!$A:$A,[1]Supplier!$V:$V)))=FALSE,O402&lt;&gt;0),LOOKUP(O402,[1]Branch!$A:$A,[1]Branch!$V:$V),IF(M402&lt;&gt;0,LOOKUP(M402,[1]Customer!$A:$A,[1]Customer!$V:$V),IF(N402&lt;&gt;0,LOOKUP(N402,[1]Supplier!$A:$A,[1]Supplier!$V:$V))))),"")</f>
        <v>Darmawan</v>
      </c>
      <c r="S402" s="12">
        <f>IFERROR(SUMIF(CREF!A:A,PREF!A402,CREF!G:G),"")</f>
        <v>-810000</v>
      </c>
    </row>
    <row r="403" spans="1:19">
      <c r="A403" s="16">
        <v>402</v>
      </c>
      <c r="B403" s="17">
        <v>41442</v>
      </c>
      <c r="C403" s="16"/>
      <c r="D403" s="16"/>
      <c r="E403" s="16"/>
      <c r="F403" s="16"/>
      <c r="G403" s="16"/>
      <c r="H403" s="16"/>
      <c r="I403" s="16"/>
      <c r="J403" s="16"/>
      <c r="K403" s="16">
        <v>297</v>
      </c>
      <c r="L403" s="16"/>
      <c r="M403" s="16"/>
      <c r="N403" s="16"/>
      <c r="O403" s="16" t="s">
        <v>26</v>
      </c>
      <c r="P403" s="16"/>
      <c r="Q403" s="4" t="str">
        <f>IFERROR(IF(IF(AND(IF(M403&lt;&gt;0,LOOKUP(M403,[1]Customer!$A:$A,[1]Customer!$B:$B),IF(N403&lt;&gt;0,LOOKUP(N403,[1]Supplier!$A:$A,[1]Supplier!$B:$B)))=FALSE,O403&lt;&gt;0),LOOKUP(O403,[1]Branch!$A:$A,[1]Branch!$B:$B),IF(M403&lt;&gt;0,LOOKUP(M403,[1]Customer!$A:$A,[1]Customer!$B:$B),IF(N403&lt;&gt;0,LOOKUP(N403,[1]Supplier!$A:$A,[1]Supplier!$B:$B))))=FALSE,LOOKUP(P403,[1]Banking!$A:$A,[1]Banking!$B:$B),IF(AND(IF(M403&lt;&gt;0,LOOKUP(M403,[1]Customer!$A:$A,[1]Customer!$B:$B),IF(N403&lt;&gt;0,LOOKUP(N403,[1]Supplier!$A:$A,[1]Supplier!$B:$B)))=FALSE,O403&lt;&gt;0),LOOKUP(O403,[1]Branch!$A:$A,[1]Branch!$B:$B),IF(M403&lt;&gt;0,LOOKUP(M403,[1]Customer!$A:$A,[1]Customer!$B:$B),IF(N403&lt;&gt;0,LOOKUP(N403,[1]Supplier!$A:$A,[1]Supplier!$B:$B))))),"")</f>
        <v>Nathani Chemicals</v>
      </c>
      <c r="R403" s="4" t="str">
        <f>IFERROR(IF(IF(AND(IF(M403&lt;&gt;0,LOOKUP(M403,[1]Customer!$A:$A,[1]Customer!$V:$V),IF(N403&lt;&gt;0,LOOKUP(N403,[1]Supplier!$A:$A,[1]Supplier!$V:$V)))=FALSE,O403&lt;&gt;0),LOOKUP(O403,[1]Branch!$A:$A,[1]Branch!$V:$V),IF(M403&lt;&gt;0,LOOKUP(M403,[1]Customer!$A:$A,[1]Customer!$V:$V),IF(N403&lt;&gt;0,LOOKUP(N403,[1]Supplier!$A:$A,[1]Supplier!$V:$V))))=FALSE,LOOKUP(P403,[1]Banking!$A:$A,[1]Banking!$C:$C),IF(AND(IF(M403&lt;&gt;0,LOOKUP(M403,[1]Customer!$A:$A,[1]Customer!$V:$V),IF(N403&lt;&gt;0,LOOKUP(N403,[1]Supplier!$A:$A,[1]Supplier!$V:$V)))=FALSE,O403&lt;&gt;0),LOOKUP(O403,[1]Branch!$A:$A,[1]Branch!$V:$V),IF(M403&lt;&gt;0,LOOKUP(M403,[1]Customer!$A:$A,[1]Customer!$V:$V),IF(N403&lt;&gt;0,LOOKUP(N403,[1]Supplier!$A:$A,[1]Supplier!$V:$V))))),"")</f>
        <v>Darmawan</v>
      </c>
      <c r="S403" s="12">
        <f>IFERROR(SUMIF(CREF!A:A,PREF!A403,CREF!G:G),"")</f>
        <v>-2500000</v>
      </c>
    </row>
    <row r="404" spans="1:19">
      <c r="A404" s="16">
        <v>403</v>
      </c>
      <c r="B404" s="17">
        <v>41442</v>
      </c>
      <c r="C404" s="16"/>
      <c r="D404" s="16"/>
      <c r="E404" s="16"/>
      <c r="F404" s="16"/>
      <c r="G404" s="16"/>
      <c r="H404" s="16"/>
      <c r="I404" s="16"/>
      <c r="J404" s="16"/>
      <c r="K404" s="16">
        <v>298</v>
      </c>
      <c r="L404" s="16"/>
      <c r="M404" s="16"/>
      <c r="N404" s="16"/>
      <c r="O404" s="16" t="s">
        <v>26</v>
      </c>
      <c r="P404" s="16"/>
      <c r="Q404" s="4" t="str">
        <f>IFERROR(IF(IF(AND(IF(M404&lt;&gt;0,LOOKUP(M404,[1]Customer!$A:$A,[1]Customer!$B:$B),IF(N404&lt;&gt;0,LOOKUP(N404,[1]Supplier!$A:$A,[1]Supplier!$B:$B)))=FALSE,O404&lt;&gt;0),LOOKUP(O404,[1]Branch!$A:$A,[1]Branch!$B:$B),IF(M404&lt;&gt;0,LOOKUP(M404,[1]Customer!$A:$A,[1]Customer!$B:$B),IF(N404&lt;&gt;0,LOOKUP(N404,[1]Supplier!$A:$A,[1]Supplier!$B:$B))))=FALSE,LOOKUP(P404,[1]Banking!$A:$A,[1]Banking!$B:$B),IF(AND(IF(M404&lt;&gt;0,LOOKUP(M404,[1]Customer!$A:$A,[1]Customer!$B:$B),IF(N404&lt;&gt;0,LOOKUP(N404,[1]Supplier!$A:$A,[1]Supplier!$B:$B)))=FALSE,O404&lt;&gt;0),LOOKUP(O404,[1]Branch!$A:$A,[1]Branch!$B:$B),IF(M404&lt;&gt;0,LOOKUP(M404,[1]Customer!$A:$A,[1]Customer!$B:$B),IF(N404&lt;&gt;0,LOOKUP(N404,[1]Supplier!$A:$A,[1]Supplier!$B:$B))))),"")</f>
        <v>Nathani Chemicals</v>
      </c>
      <c r="R404" s="4" t="str">
        <f>IFERROR(IF(IF(AND(IF(M404&lt;&gt;0,LOOKUP(M404,[1]Customer!$A:$A,[1]Customer!$V:$V),IF(N404&lt;&gt;0,LOOKUP(N404,[1]Supplier!$A:$A,[1]Supplier!$V:$V)))=FALSE,O404&lt;&gt;0),LOOKUP(O404,[1]Branch!$A:$A,[1]Branch!$V:$V),IF(M404&lt;&gt;0,LOOKUP(M404,[1]Customer!$A:$A,[1]Customer!$V:$V),IF(N404&lt;&gt;0,LOOKUP(N404,[1]Supplier!$A:$A,[1]Supplier!$V:$V))))=FALSE,LOOKUP(P404,[1]Banking!$A:$A,[1]Banking!$C:$C),IF(AND(IF(M404&lt;&gt;0,LOOKUP(M404,[1]Customer!$A:$A,[1]Customer!$V:$V),IF(N404&lt;&gt;0,LOOKUP(N404,[1]Supplier!$A:$A,[1]Supplier!$V:$V)))=FALSE,O404&lt;&gt;0),LOOKUP(O404,[1]Branch!$A:$A,[1]Branch!$V:$V),IF(M404&lt;&gt;0,LOOKUP(M404,[1]Customer!$A:$A,[1]Customer!$V:$V),IF(N404&lt;&gt;0,LOOKUP(N404,[1]Supplier!$A:$A,[1]Supplier!$V:$V))))),"")</f>
        <v>Darmawan</v>
      </c>
      <c r="S404" s="12">
        <f>IFERROR(SUMIF(CREF!A:A,PREF!A404,CREF!G:G),"")</f>
        <v>-719600</v>
      </c>
    </row>
    <row r="405" spans="1:19">
      <c r="A405" s="16">
        <v>404</v>
      </c>
      <c r="B405" s="17">
        <v>41442</v>
      </c>
      <c r="C405" s="16"/>
      <c r="D405" s="16"/>
      <c r="E405" s="16"/>
      <c r="F405" s="16"/>
      <c r="G405" s="16"/>
      <c r="H405" s="16"/>
      <c r="I405" s="16"/>
      <c r="J405" s="16"/>
      <c r="K405" s="16">
        <v>299</v>
      </c>
      <c r="L405" s="16"/>
      <c r="M405" s="16"/>
      <c r="N405" s="16"/>
      <c r="O405" s="16" t="s">
        <v>26</v>
      </c>
      <c r="P405" s="16"/>
      <c r="Q405" s="4" t="str">
        <f>IFERROR(IF(IF(AND(IF(M405&lt;&gt;0,LOOKUP(M405,[1]Customer!$A:$A,[1]Customer!$B:$B),IF(N405&lt;&gt;0,LOOKUP(N405,[1]Supplier!$A:$A,[1]Supplier!$B:$B)))=FALSE,O405&lt;&gt;0),LOOKUP(O405,[1]Branch!$A:$A,[1]Branch!$B:$B),IF(M405&lt;&gt;0,LOOKUP(M405,[1]Customer!$A:$A,[1]Customer!$B:$B),IF(N405&lt;&gt;0,LOOKUP(N405,[1]Supplier!$A:$A,[1]Supplier!$B:$B))))=FALSE,LOOKUP(P405,[1]Banking!$A:$A,[1]Banking!$B:$B),IF(AND(IF(M405&lt;&gt;0,LOOKUP(M405,[1]Customer!$A:$A,[1]Customer!$B:$B),IF(N405&lt;&gt;0,LOOKUP(N405,[1]Supplier!$A:$A,[1]Supplier!$B:$B)))=FALSE,O405&lt;&gt;0),LOOKUP(O405,[1]Branch!$A:$A,[1]Branch!$B:$B),IF(M405&lt;&gt;0,LOOKUP(M405,[1]Customer!$A:$A,[1]Customer!$B:$B),IF(N405&lt;&gt;0,LOOKUP(N405,[1]Supplier!$A:$A,[1]Supplier!$B:$B))))),"")</f>
        <v>Nathani Chemicals</v>
      </c>
      <c r="R405" s="4" t="str">
        <f>IFERROR(IF(IF(AND(IF(M405&lt;&gt;0,LOOKUP(M405,[1]Customer!$A:$A,[1]Customer!$V:$V),IF(N405&lt;&gt;0,LOOKUP(N405,[1]Supplier!$A:$A,[1]Supplier!$V:$V)))=FALSE,O405&lt;&gt;0),LOOKUP(O405,[1]Branch!$A:$A,[1]Branch!$V:$V),IF(M405&lt;&gt;0,LOOKUP(M405,[1]Customer!$A:$A,[1]Customer!$V:$V),IF(N405&lt;&gt;0,LOOKUP(N405,[1]Supplier!$A:$A,[1]Supplier!$V:$V))))=FALSE,LOOKUP(P405,[1]Banking!$A:$A,[1]Banking!$C:$C),IF(AND(IF(M405&lt;&gt;0,LOOKUP(M405,[1]Customer!$A:$A,[1]Customer!$V:$V),IF(N405&lt;&gt;0,LOOKUP(N405,[1]Supplier!$A:$A,[1]Supplier!$V:$V)))=FALSE,O405&lt;&gt;0),LOOKUP(O405,[1]Branch!$A:$A,[1]Branch!$V:$V),IF(M405&lt;&gt;0,LOOKUP(M405,[1]Customer!$A:$A,[1]Customer!$V:$V),IF(N405&lt;&gt;0,LOOKUP(N405,[1]Supplier!$A:$A,[1]Supplier!$V:$V))))),"")</f>
        <v>Darmawan</v>
      </c>
      <c r="S405" s="12">
        <f>IFERROR(SUMIF(CREF!A:A,PREF!A405,CREF!G:G),"")</f>
        <v>-53000</v>
      </c>
    </row>
    <row r="406" spans="1:19">
      <c r="A406" s="16">
        <v>405</v>
      </c>
      <c r="B406" s="17">
        <v>41444</v>
      </c>
      <c r="C406" s="16"/>
      <c r="D406" s="16"/>
      <c r="E406" s="16"/>
      <c r="F406" s="16"/>
      <c r="G406" s="16"/>
      <c r="H406" s="16"/>
      <c r="I406" s="16"/>
      <c r="J406" s="16"/>
      <c r="K406" s="16">
        <v>300</v>
      </c>
      <c r="L406" s="16"/>
      <c r="M406" s="16"/>
      <c r="N406" s="16"/>
      <c r="O406" s="16" t="s">
        <v>26</v>
      </c>
      <c r="P406" s="16"/>
      <c r="Q406" s="4" t="str">
        <f>IFERROR(IF(IF(AND(IF(M406&lt;&gt;0,LOOKUP(M406,[1]Customer!$A:$A,[1]Customer!$B:$B),IF(N406&lt;&gt;0,LOOKUP(N406,[1]Supplier!$A:$A,[1]Supplier!$B:$B)))=FALSE,O406&lt;&gt;0),LOOKUP(O406,[1]Branch!$A:$A,[1]Branch!$B:$B),IF(M406&lt;&gt;0,LOOKUP(M406,[1]Customer!$A:$A,[1]Customer!$B:$B),IF(N406&lt;&gt;0,LOOKUP(N406,[1]Supplier!$A:$A,[1]Supplier!$B:$B))))=FALSE,LOOKUP(P406,[1]Banking!$A:$A,[1]Banking!$B:$B),IF(AND(IF(M406&lt;&gt;0,LOOKUP(M406,[1]Customer!$A:$A,[1]Customer!$B:$B),IF(N406&lt;&gt;0,LOOKUP(N406,[1]Supplier!$A:$A,[1]Supplier!$B:$B)))=FALSE,O406&lt;&gt;0),LOOKUP(O406,[1]Branch!$A:$A,[1]Branch!$B:$B),IF(M406&lt;&gt;0,LOOKUP(M406,[1]Customer!$A:$A,[1]Customer!$B:$B),IF(N406&lt;&gt;0,LOOKUP(N406,[1]Supplier!$A:$A,[1]Supplier!$B:$B))))),"")</f>
        <v>Nathani Chemicals</v>
      </c>
      <c r="R406" s="4" t="str">
        <f>IFERROR(IF(IF(AND(IF(M406&lt;&gt;0,LOOKUP(M406,[1]Customer!$A:$A,[1]Customer!$V:$V),IF(N406&lt;&gt;0,LOOKUP(N406,[1]Supplier!$A:$A,[1]Supplier!$V:$V)))=FALSE,O406&lt;&gt;0),LOOKUP(O406,[1]Branch!$A:$A,[1]Branch!$V:$V),IF(M406&lt;&gt;0,LOOKUP(M406,[1]Customer!$A:$A,[1]Customer!$V:$V),IF(N406&lt;&gt;0,LOOKUP(N406,[1]Supplier!$A:$A,[1]Supplier!$V:$V))))=FALSE,LOOKUP(P406,[1]Banking!$A:$A,[1]Banking!$C:$C),IF(AND(IF(M406&lt;&gt;0,LOOKUP(M406,[1]Customer!$A:$A,[1]Customer!$V:$V),IF(N406&lt;&gt;0,LOOKUP(N406,[1]Supplier!$A:$A,[1]Supplier!$V:$V)))=FALSE,O406&lt;&gt;0),LOOKUP(O406,[1]Branch!$A:$A,[1]Branch!$V:$V),IF(M406&lt;&gt;0,LOOKUP(M406,[1]Customer!$A:$A,[1]Customer!$V:$V),IF(N406&lt;&gt;0,LOOKUP(N406,[1]Supplier!$A:$A,[1]Supplier!$V:$V))))),"")</f>
        <v>Darmawan</v>
      </c>
      <c r="S406" s="12">
        <f>IFERROR(SUMIF(CREF!A:A,PREF!A406,CREF!G:G),"")</f>
        <v>-672000</v>
      </c>
    </row>
    <row r="407" spans="1:19">
      <c r="A407" s="16">
        <v>406</v>
      </c>
      <c r="B407" s="17">
        <v>41444</v>
      </c>
      <c r="C407" s="16"/>
      <c r="D407" s="16"/>
      <c r="E407" s="16"/>
      <c r="F407" s="16"/>
      <c r="G407" s="16"/>
      <c r="H407" s="16"/>
      <c r="I407" s="16"/>
      <c r="J407" s="16"/>
      <c r="K407" s="16">
        <v>301</v>
      </c>
      <c r="L407" s="16"/>
      <c r="M407" s="16"/>
      <c r="N407" s="16"/>
      <c r="O407" s="16" t="s">
        <v>26</v>
      </c>
      <c r="P407" s="16"/>
      <c r="Q407" s="4" t="str">
        <f>IFERROR(IF(IF(AND(IF(M407&lt;&gt;0,LOOKUP(M407,[1]Customer!$A:$A,[1]Customer!$B:$B),IF(N407&lt;&gt;0,LOOKUP(N407,[1]Supplier!$A:$A,[1]Supplier!$B:$B)))=FALSE,O407&lt;&gt;0),LOOKUP(O407,[1]Branch!$A:$A,[1]Branch!$B:$B),IF(M407&lt;&gt;0,LOOKUP(M407,[1]Customer!$A:$A,[1]Customer!$B:$B),IF(N407&lt;&gt;0,LOOKUP(N407,[1]Supplier!$A:$A,[1]Supplier!$B:$B))))=FALSE,LOOKUP(P407,[1]Banking!$A:$A,[1]Banking!$B:$B),IF(AND(IF(M407&lt;&gt;0,LOOKUP(M407,[1]Customer!$A:$A,[1]Customer!$B:$B),IF(N407&lt;&gt;0,LOOKUP(N407,[1]Supplier!$A:$A,[1]Supplier!$B:$B)))=FALSE,O407&lt;&gt;0),LOOKUP(O407,[1]Branch!$A:$A,[1]Branch!$B:$B),IF(M407&lt;&gt;0,LOOKUP(M407,[1]Customer!$A:$A,[1]Customer!$B:$B),IF(N407&lt;&gt;0,LOOKUP(N407,[1]Supplier!$A:$A,[1]Supplier!$B:$B))))),"")</f>
        <v>Nathani Chemicals</v>
      </c>
      <c r="R407" s="4" t="str">
        <f>IFERROR(IF(IF(AND(IF(M407&lt;&gt;0,LOOKUP(M407,[1]Customer!$A:$A,[1]Customer!$V:$V),IF(N407&lt;&gt;0,LOOKUP(N407,[1]Supplier!$A:$A,[1]Supplier!$V:$V)))=FALSE,O407&lt;&gt;0),LOOKUP(O407,[1]Branch!$A:$A,[1]Branch!$V:$V),IF(M407&lt;&gt;0,LOOKUP(M407,[1]Customer!$A:$A,[1]Customer!$V:$V),IF(N407&lt;&gt;0,LOOKUP(N407,[1]Supplier!$A:$A,[1]Supplier!$V:$V))))=FALSE,LOOKUP(P407,[1]Banking!$A:$A,[1]Banking!$C:$C),IF(AND(IF(M407&lt;&gt;0,LOOKUP(M407,[1]Customer!$A:$A,[1]Customer!$V:$V),IF(N407&lt;&gt;0,LOOKUP(N407,[1]Supplier!$A:$A,[1]Supplier!$V:$V)))=FALSE,O407&lt;&gt;0),LOOKUP(O407,[1]Branch!$A:$A,[1]Branch!$V:$V),IF(M407&lt;&gt;0,LOOKUP(M407,[1]Customer!$A:$A,[1]Customer!$V:$V),IF(N407&lt;&gt;0,LOOKUP(N407,[1]Supplier!$A:$A,[1]Supplier!$V:$V))))),"")</f>
        <v>Darmawan</v>
      </c>
      <c r="S407" s="12">
        <f>IFERROR(SUMIF(CREF!A:A,PREF!A407,CREF!G:G),"")</f>
        <v>-50000</v>
      </c>
    </row>
    <row r="408" spans="1:19">
      <c r="A408" s="16">
        <v>407</v>
      </c>
      <c r="B408" s="17">
        <v>41444</v>
      </c>
      <c r="C408" s="16"/>
      <c r="D408" s="16"/>
      <c r="E408" s="16"/>
      <c r="F408" s="16"/>
      <c r="G408" s="16"/>
      <c r="H408" s="16"/>
      <c r="I408" s="16"/>
      <c r="J408" s="16"/>
      <c r="K408" s="16">
        <v>302</v>
      </c>
      <c r="L408" s="16"/>
      <c r="M408" s="16"/>
      <c r="N408" s="16"/>
      <c r="O408" s="16" t="s">
        <v>26</v>
      </c>
      <c r="P408" s="16"/>
      <c r="Q408" s="4" t="str">
        <f>IFERROR(IF(IF(AND(IF(M408&lt;&gt;0,LOOKUP(M408,[1]Customer!$A:$A,[1]Customer!$B:$B),IF(N408&lt;&gt;0,LOOKUP(N408,[1]Supplier!$A:$A,[1]Supplier!$B:$B)))=FALSE,O408&lt;&gt;0),LOOKUP(O408,[1]Branch!$A:$A,[1]Branch!$B:$B),IF(M408&lt;&gt;0,LOOKUP(M408,[1]Customer!$A:$A,[1]Customer!$B:$B),IF(N408&lt;&gt;0,LOOKUP(N408,[1]Supplier!$A:$A,[1]Supplier!$B:$B))))=FALSE,LOOKUP(P408,[1]Banking!$A:$A,[1]Banking!$B:$B),IF(AND(IF(M408&lt;&gt;0,LOOKUP(M408,[1]Customer!$A:$A,[1]Customer!$B:$B),IF(N408&lt;&gt;0,LOOKUP(N408,[1]Supplier!$A:$A,[1]Supplier!$B:$B)))=FALSE,O408&lt;&gt;0),LOOKUP(O408,[1]Branch!$A:$A,[1]Branch!$B:$B),IF(M408&lt;&gt;0,LOOKUP(M408,[1]Customer!$A:$A,[1]Customer!$B:$B),IF(N408&lt;&gt;0,LOOKUP(N408,[1]Supplier!$A:$A,[1]Supplier!$B:$B))))),"")</f>
        <v>Nathani Chemicals</v>
      </c>
      <c r="R408" s="4" t="str">
        <f>IFERROR(IF(IF(AND(IF(M408&lt;&gt;0,LOOKUP(M408,[1]Customer!$A:$A,[1]Customer!$V:$V),IF(N408&lt;&gt;0,LOOKUP(N408,[1]Supplier!$A:$A,[1]Supplier!$V:$V)))=FALSE,O408&lt;&gt;0),LOOKUP(O408,[1]Branch!$A:$A,[1]Branch!$V:$V),IF(M408&lt;&gt;0,LOOKUP(M408,[1]Customer!$A:$A,[1]Customer!$V:$V),IF(N408&lt;&gt;0,LOOKUP(N408,[1]Supplier!$A:$A,[1]Supplier!$V:$V))))=FALSE,LOOKUP(P408,[1]Banking!$A:$A,[1]Banking!$C:$C),IF(AND(IF(M408&lt;&gt;0,LOOKUP(M408,[1]Customer!$A:$A,[1]Customer!$V:$V),IF(N408&lt;&gt;0,LOOKUP(N408,[1]Supplier!$A:$A,[1]Supplier!$V:$V)))=FALSE,O408&lt;&gt;0),LOOKUP(O408,[1]Branch!$A:$A,[1]Branch!$V:$V),IF(M408&lt;&gt;0,LOOKUP(M408,[1]Customer!$A:$A,[1]Customer!$V:$V),IF(N408&lt;&gt;0,LOOKUP(N408,[1]Supplier!$A:$A,[1]Supplier!$V:$V))))),"")</f>
        <v>Darmawan</v>
      </c>
      <c r="S408" s="12">
        <f>IFERROR(SUMIF(CREF!A:A,PREF!A408,CREF!G:G),"")</f>
        <v>-515800</v>
      </c>
    </row>
    <row r="409" spans="1:19">
      <c r="A409" s="16">
        <v>408</v>
      </c>
      <c r="B409" s="17">
        <v>41444</v>
      </c>
      <c r="C409" s="16"/>
      <c r="D409" s="16"/>
      <c r="E409" s="16"/>
      <c r="F409" s="16"/>
      <c r="G409" s="16"/>
      <c r="H409" s="16"/>
      <c r="I409" s="16"/>
      <c r="J409" s="16"/>
      <c r="K409" s="16">
        <v>303</v>
      </c>
      <c r="L409" s="16"/>
      <c r="M409" s="16"/>
      <c r="N409" s="16"/>
      <c r="O409" s="16" t="s">
        <v>26</v>
      </c>
      <c r="P409" s="16"/>
      <c r="Q409" s="4" t="str">
        <f>IFERROR(IF(IF(AND(IF(M409&lt;&gt;0,LOOKUP(M409,[1]Customer!$A:$A,[1]Customer!$B:$B),IF(N409&lt;&gt;0,LOOKUP(N409,[1]Supplier!$A:$A,[1]Supplier!$B:$B)))=FALSE,O409&lt;&gt;0),LOOKUP(O409,[1]Branch!$A:$A,[1]Branch!$B:$B),IF(M409&lt;&gt;0,LOOKUP(M409,[1]Customer!$A:$A,[1]Customer!$B:$B),IF(N409&lt;&gt;0,LOOKUP(N409,[1]Supplier!$A:$A,[1]Supplier!$B:$B))))=FALSE,LOOKUP(P409,[1]Banking!$A:$A,[1]Banking!$B:$B),IF(AND(IF(M409&lt;&gt;0,LOOKUP(M409,[1]Customer!$A:$A,[1]Customer!$B:$B),IF(N409&lt;&gt;0,LOOKUP(N409,[1]Supplier!$A:$A,[1]Supplier!$B:$B)))=FALSE,O409&lt;&gt;0),LOOKUP(O409,[1]Branch!$A:$A,[1]Branch!$B:$B),IF(M409&lt;&gt;0,LOOKUP(M409,[1]Customer!$A:$A,[1]Customer!$B:$B),IF(N409&lt;&gt;0,LOOKUP(N409,[1]Supplier!$A:$A,[1]Supplier!$B:$B))))),"")</f>
        <v>Nathani Chemicals</v>
      </c>
      <c r="R409" s="4" t="str">
        <f>IFERROR(IF(IF(AND(IF(M409&lt;&gt;0,LOOKUP(M409,[1]Customer!$A:$A,[1]Customer!$V:$V),IF(N409&lt;&gt;0,LOOKUP(N409,[1]Supplier!$A:$A,[1]Supplier!$V:$V)))=FALSE,O409&lt;&gt;0),LOOKUP(O409,[1]Branch!$A:$A,[1]Branch!$V:$V),IF(M409&lt;&gt;0,LOOKUP(M409,[1]Customer!$A:$A,[1]Customer!$V:$V),IF(N409&lt;&gt;0,LOOKUP(N409,[1]Supplier!$A:$A,[1]Supplier!$V:$V))))=FALSE,LOOKUP(P409,[1]Banking!$A:$A,[1]Banking!$C:$C),IF(AND(IF(M409&lt;&gt;0,LOOKUP(M409,[1]Customer!$A:$A,[1]Customer!$V:$V),IF(N409&lt;&gt;0,LOOKUP(N409,[1]Supplier!$A:$A,[1]Supplier!$V:$V)))=FALSE,O409&lt;&gt;0),LOOKUP(O409,[1]Branch!$A:$A,[1]Branch!$V:$V),IF(M409&lt;&gt;0,LOOKUP(M409,[1]Customer!$A:$A,[1]Customer!$V:$V),IF(N409&lt;&gt;0,LOOKUP(N409,[1]Supplier!$A:$A,[1]Supplier!$V:$V))))),"")</f>
        <v>Darmawan</v>
      </c>
      <c r="S409" s="12">
        <f>IFERROR(SUMIF(CREF!A:A,PREF!A409,CREF!G:G),"")</f>
        <v>-80000</v>
      </c>
    </row>
    <row r="410" spans="1:19">
      <c r="A410" s="16">
        <v>409</v>
      </c>
      <c r="B410" s="17">
        <v>41444</v>
      </c>
      <c r="C410" s="16"/>
      <c r="D410" s="16"/>
      <c r="E410" s="16"/>
      <c r="F410" s="16"/>
      <c r="G410" s="16"/>
      <c r="H410" s="16"/>
      <c r="I410" s="16"/>
      <c r="J410" s="16"/>
      <c r="K410" s="16">
        <v>304</v>
      </c>
      <c r="L410" s="16"/>
      <c r="M410" s="16"/>
      <c r="N410" s="16"/>
      <c r="O410" s="16" t="s">
        <v>26</v>
      </c>
      <c r="P410" s="16"/>
      <c r="Q410" s="4" t="str">
        <f>IFERROR(IF(IF(AND(IF(M410&lt;&gt;0,LOOKUP(M410,[1]Customer!$A:$A,[1]Customer!$B:$B),IF(N410&lt;&gt;0,LOOKUP(N410,[1]Supplier!$A:$A,[1]Supplier!$B:$B)))=FALSE,O410&lt;&gt;0),LOOKUP(O410,[1]Branch!$A:$A,[1]Branch!$B:$B),IF(M410&lt;&gt;0,LOOKUP(M410,[1]Customer!$A:$A,[1]Customer!$B:$B),IF(N410&lt;&gt;0,LOOKUP(N410,[1]Supplier!$A:$A,[1]Supplier!$B:$B))))=FALSE,LOOKUP(P410,[1]Banking!$A:$A,[1]Banking!$B:$B),IF(AND(IF(M410&lt;&gt;0,LOOKUP(M410,[1]Customer!$A:$A,[1]Customer!$B:$B),IF(N410&lt;&gt;0,LOOKUP(N410,[1]Supplier!$A:$A,[1]Supplier!$B:$B)))=FALSE,O410&lt;&gt;0),LOOKUP(O410,[1]Branch!$A:$A,[1]Branch!$B:$B),IF(M410&lt;&gt;0,LOOKUP(M410,[1]Customer!$A:$A,[1]Customer!$B:$B),IF(N410&lt;&gt;0,LOOKUP(N410,[1]Supplier!$A:$A,[1]Supplier!$B:$B))))),"")</f>
        <v>Nathani Chemicals</v>
      </c>
      <c r="R410" s="4" t="str">
        <f>IFERROR(IF(IF(AND(IF(M410&lt;&gt;0,LOOKUP(M410,[1]Customer!$A:$A,[1]Customer!$V:$V),IF(N410&lt;&gt;0,LOOKUP(N410,[1]Supplier!$A:$A,[1]Supplier!$V:$V)))=FALSE,O410&lt;&gt;0),LOOKUP(O410,[1]Branch!$A:$A,[1]Branch!$V:$V),IF(M410&lt;&gt;0,LOOKUP(M410,[1]Customer!$A:$A,[1]Customer!$V:$V),IF(N410&lt;&gt;0,LOOKUP(N410,[1]Supplier!$A:$A,[1]Supplier!$V:$V))))=FALSE,LOOKUP(P410,[1]Banking!$A:$A,[1]Banking!$C:$C),IF(AND(IF(M410&lt;&gt;0,LOOKUP(M410,[1]Customer!$A:$A,[1]Customer!$V:$V),IF(N410&lt;&gt;0,LOOKUP(N410,[1]Supplier!$A:$A,[1]Supplier!$V:$V)))=FALSE,O410&lt;&gt;0),LOOKUP(O410,[1]Branch!$A:$A,[1]Branch!$V:$V),IF(M410&lt;&gt;0,LOOKUP(M410,[1]Customer!$A:$A,[1]Customer!$V:$V),IF(N410&lt;&gt;0,LOOKUP(N410,[1]Supplier!$A:$A,[1]Supplier!$V:$V))))),"")</f>
        <v>Darmawan</v>
      </c>
      <c r="S410" s="12">
        <f>IFERROR(SUMIF(CREF!A:A,PREF!A410,CREF!G:G),"")</f>
        <v>-515800</v>
      </c>
    </row>
    <row r="411" spans="1:19">
      <c r="A411" s="16">
        <v>410</v>
      </c>
      <c r="B411" s="17">
        <v>41445</v>
      </c>
      <c r="C411" s="16"/>
      <c r="D411" s="16"/>
      <c r="E411" s="16"/>
      <c r="F411" s="16"/>
      <c r="G411" s="16"/>
      <c r="H411" s="16"/>
      <c r="I411" s="16"/>
      <c r="J411" s="16"/>
      <c r="K411" s="16">
        <v>305</v>
      </c>
      <c r="L411" s="16"/>
      <c r="M411" s="16"/>
      <c r="N411" s="16"/>
      <c r="O411" s="16" t="s">
        <v>26</v>
      </c>
      <c r="P411" s="16"/>
      <c r="Q411" s="4" t="str">
        <f>IFERROR(IF(IF(AND(IF(M411&lt;&gt;0,LOOKUP(M411,[1]Customer!$A:$A,[1]Customer!$B:$B),IF(N411&lt;&gt;0,LOOKUP(N411,[1]Supplier!$A:$A,[1]Supplier!$B:$B)))=FALSE,O411&lt;&gt;0),LOOKUP(O411,[1]Branch!$A:$A,[1]Branch!$B:$B),IF(M411&lt;&gt;0,LOOKUP(M411,[1]Customer!$A:$A,[1]Customer!$B:$B),IF(N411&lt;&gt;0,LOOKUP(N411,[1]Supplier!$A:$A,[1]Supplier!$B:$B))))=FALSE,LOOKUP(P411,[1]Banking!$A:$A,[1]Banking!$B:$B),IF(AND(IF(M411&lt;&gt;0,LOOKUP(M411,[1]Customer!$A:$A,[1]Customer!$B:$B),IF(N411&lt;&gt;0,LOOKUP(N411,[1]Supplier!$A:$A,[1]Supplier!$B:$B)))=FALSE,O411&lt;&gt;0),LOOKUP(O411,[1]Branch!$A:$A,[1]Branch!$B:$B),IF(M411&lt;&gt;0,LOOKUP(M411,[1]Customer!$A:$A,[1]Customer!$B:$B),IF(N411&lt;&gt;0,LOOKUP(N411,[1]Supplier!$A:$A,[1]Supplier!$B:$B))))),"")</f>
        <v>Nathani Chemicals</v>
      </c>
      <c r="R411" s="4" t="str">
        <f>IFERROR(IF(IF(AND(IF(M411&lt;&gt;0,LOOKUP(M411,[1]Customer!$A:$A,[1]Customer!$V:$V),IF(N411&lt;&gt;0,LOOKUP(N411,[1]Supplier!$A:$A,[1]Supplier!$V:$V)))=FALSE,O411&lt;&gt;0),LOOKUP(O411,[1]Branch!$A:$A,[1]Branch!$V:$V),IF(M411&lt;&gt;0,LOOKUP(M411,[1]Customer!$A:$A,[1]Customer!$V:$V),IF(N411&lt;&gt;0,LOOKUP(N411,[1]Supplier!$A:$A,[1]Supplier!$V:$V))))=FALSE,LOOKUP(P411,[1]Banking!$A:$A,[1]Banking!$C:$C),IF(AND(IF(M411&lt;&gt;0,LOOKUP(M411,[1]Customer!$A:$A,[1]Customer!$V:$V),IF(N411&lt;&gt;0,LOOKUP(N411,[1]Supplier!$A:$A,[1]Supplier!$V:$V)))=FALSE,O411&lt;&gt;0),LOOKUP(O411,[1]Branch!$A:$A,[1]Branch!$V:$V),IF(M411&lt;&gt;0,LOOKUP(M411,[1]Customer!$A:$A,[1]Customer!$V:$V),IF(N411&lt;&gt;0,LOOKUP(N411,[1]Supplier!$A:$A,[1]Supplier!$V:$V))))),"")</f>
        <v>Darmawan</v>
      </c>
      <c r="S411" s="12">
        <f>IFERROR(SUMIF(CREF!A:A,PREF!A411,CREF!G:G),"")</f>
        <v>-80000</v>
      </c>
    </row>
    <row r="412" spans="1:19">
      <c r="A412" s="16">
        <v>411</v>
      </c>
      <c r="B412" s="17">
        <v>41449</v>
      </c>
      <c r="C412" s="16"/>
      <c r="D412" s="16"/>
      <c r="E412" s="16"/>
      <c r="F412" s="16"/>
      <c r="G412" s="16"/>
      <c r="H412" s="16"/>
      <c r="I412" s="16"/>
      <c r="J412" s="16"/>
      <c r="K412" s="16">
        <v>306</v>
      </c>
      <c r="L412" s="16"/>
      <c r="M412" s="16"/>
      <c r="N412" s="16"/>
      <c r="O412" s="16"/>
      <c r="P412" s="16" t="s">
        <v>35</v>
      </c>
      <c r="Q412" s="4" t="str">
        <f>IFERROR(IF(IF(AND(IF(M412&lt;&gt;0,LOOKUP(M412,[1]Customer!$A:$A,[1]Customer!$B:$B),IF(N412&lt;&gt;0,LOOKUP(N412,[1]Supplier!$A:$A,[1]Supplier!$B:$B)))=FALSE,O412&lt;&gt;0),LOOKUP(O412,[1]Branch!$A:$A,[1]Branch!$B:$B),IF(M412&lt;&gt;0,LOOKUP(M412,[1]Customer!$A:$A,[1]Customer!$B:$B),IF(N412&lt;&gt;0,LOOKUP(N412,[1]Supplier!$A:$A,[1]Supplier!$B:$B))))=FALSE,LOOKUP(P412,[1]Banking!$A:$A,[1]Banking!$B:$B),IF(AND(IF(M412&lt;&gt;0,LOOKUP(M412,[1]Customer!$A:$A,[1]Customer!$B:$B),IF(N412&lt;&gt;0,LOOKUP(N412,[1]Supplier!$A:$A,[1]Supplier!$B:$B)))=FALSE,O412&lt;&gt;0),LOOKUP(O412,[1]Branch!$A:$A,[1]Branch!$B:$B),IF(M412&lt;&gt;0,LOOKUP(M412,[1]Customer!$A:$A,[1]Customer!$B:$B),IF(N412&lt;&gt;0,LOOKUP(N412,[1]Supplier!$A:$A,[1]Supplier!$B:$B))))),"")</f>
        <v>Kas Kecil Nathani Chemicals</v>
      </c>
      <c r="R412" s="4">
        <f>IFERROR(IF(IF(AND(IF(M412&lt;&gt;0,LOOKUP(M412,[1]Customer!$A:$A,[1]Customer!$V:$V),IF(N412&lt;&gt;0,LOOKUP(N412,[1]Supplier!$A:$A,[1]Supplier!$V:$V)))=FALSE,O412&lt;&gt;0),LOOKUP(O412,[1]Branch!$A:$A,[1]Branch!$V:$V),IF(M412&lt;&gt;0,LOOKUP(M412,[1]Customer!$A:$A,[1]Customer!$V:$V),IF(N412&lt;&gt;0,LOOKUP(N412,[1]Supplier!$A:$A,[1]Supplier!$V:$V))))=FALSE,LOOKUP(P412,[1]Banking!$A:$A,[1]Banking!$C:$C),IF(AND(IF(M412&lt;&gt;0,LOOKUP(M412,[1]Customer!$A:$A,[1]Customer!$V:$V),IF(N412&lt;&gt;0,LOOKUP(N412,[1]Supplier!$A:$A,[1]Supplier!$V:$V)))=FALSE,O412&lt;&gt;0),LOOKUP(O412,[1]Branch!$A:$A,[1]Branch!$V:$V),IF(M412&lt;&gt;0,LOOKUP(M412,[1]Customer!$A:$A,[1]Customer!$V:$V),IF(N412&lt;&gt;0,LOOKUP(N412,[1]Supplier!$A:$A,[1]Supplier!$V:$V))))),"")</f>
        <v>0</v>
      </c>
      <c r="S412" s="12">
        <f>IFERROR(SUMIF(CREF!A:A,PREF!A412,CREF!G:G),"")</f>
        <v>-6449025</v>
      </c>
    </row>
    <row r="413" spans="1:19">
      <c r="A413" s="16">
        <v>412</v>
      </c>
      <c r="B413" s="17">
        <v>41449</v>
      </c>
      <c r="C413" s="16"/>
      <c r="D413" s="16"/>
      <c r="E413" s="16"/>
      <c r="F413" s="16"/>
      <c r="G413" s="16"/>
      <c r="H413" s="16"/>
      <c r="I413" s="16"/>
      <c r="J413" s="16">
        <v>99</v>
      </c>
      <c r="K413" s="16"/>
      <c r="L413" s="16"/>
      <c r="M413" s="16"/>
      <c r="N413" s="16"/>
      <c r="O413" s="16"/>
      <c r="P413" s="16" t="s">
        <v>36</v>
      </c>
      <c r="Q413" s="4" t="str">
        <f>IFERROR(IF(IF(AND(IF(M413&lt;&gt;0,LOOKUP(M413,[1]Customer!$A:$A,[1]Customer!$B:$B),IF(N413&lt;&gt;0,LOOKUP(N413,[1]Supplier!$A:$A,[1]Supplier!$B:$B)))=FALSE,O413&lt;&gt;0),LOOKUP(O413,[1]Branch!$A:$A,[1]Branch!$B:$B),IF(M413&lt;&gt;0,LOOKUP(M413,[1]Customer!$A:$A,[1]Customer!$B:$B),IF(N413&lt;&gt;0,LOOKUP(N413,[1]Supplier!$A:$A,[1]Supplier!$B:$B))))=FALSE,LOOKUP(P413,[1]Banking!$A:$A,[1]Banking!$B:$B),IF(AND(IF(M413&lt;&gt;0,LOOKUP(M413,[1]Customer!$A:$A,[1]Customer!$B:$B),IF(N413&lt;&gt;0,LOOKUP(N413,[1]Supplier!$A:$A,[1]Supplier!$B:$B)))=FALSE,O413&lt;&gt;0),LOOKUP(O413,[1]Branch!$A:$A,[1]Branch!$B:$B),IF(M413&lt;&gt;0,LOOKUP(M413,[1]Customer!$A:$A,[1]Customer!$B:$B),IF(N413&lt;&gt;0,LOOKUP(N413,[1]Supplier!$A:$A,[1]Supplier!$B:$B))))),"")</f>
        <v>Kas Bank BCA 7580701838</v>
      </c>
      <c r="R413" s="4">
        <f>IFERROR(IF(IF(AND(IF(M413&lt;&gt;0,LOOKUP(M413,[1]Customer!$A:$A,[1]Customer!$V:$V),IF(N413&lt;&gt;0,LOOKUP(N413,[1]Supplier!$A:$A,[1]Supplier!$V:$V)))=FALSE,O413&lt;&gt;0),LOOKUP(O413,[1]Branch!$A:$A,[1]Branch!$V:$V),IF(M413&lt;&gt;0,LOOKUP(M413,[1]Customer!$A:$A,[1]Customer!$V:$V),IF(N413&lt;&gt;0,LOOKUP(N413,[1]Supplier!$A:$A,[1]Supplier!$V:$V))))=FALSE,LOOKUP(P413,[1]Banking!$A:$A,[1]Banking!$C:$C),IF(AND(IF(M413&lt;&gt;0,LOOKUP(M413,[1]Customer!$A:$A,[1]Customer!$V:$V),IF(N413&lt;&gt;0,LOOKUP(N413,[1]Supplier!$A:$A,[1]Supplier!$V:$V)))=FALSE,O413&lt;&gt;0),LOOKUP(O413,[1]Branch!$A:$A,[1]Branch!$V:$V),IF(M413&lt;&gt;0,LOOKUP(M413,[1]Customer!$A:$A,[1]Customer!$V:$V),IF(N413&lt;&gt;0,LOOKUP(N413,[1]Supplier!$A:$A,[1]Supplier!$V:$V))))),"")</f>
        <v>0</v>
      </c>
      <c r="S413" s="12">
        <f>IFERROR(SUMIF(CREF!A:A,PREF!A413,CREF!G:G),"")</f>
        <v>6449025</v>
      </c>
    </row>
    <row r="414" spans="1:19">
      <c r="A414" s="16">
        <v>413</v>
      </c>
      <c r="B414" s="17">
        <v>41449</v>
      </c>
      <c r="C414" s="16"/>
      <c r="D414" s="16"/>
      <c r="E414" s="16"/>
      <c r="F414" s="16"/>
      <c r="G414" s="16"/>
      <c r="H414" s="16"/>
      <c r="I414" s="16"/>
      <c r="J414" s="16"/>
      <c r="K414" s="16">
        <v>307</v>
      </c>
      <c r="L414" s="16"/>
      <c r="M414" s="16"/>
      <c r="N414" s="16"/>
      <c r="O414" s="16" t="s">
        <v>26</v>
      </c>
      <c r="P414" s="16"/>
      <c r="Q414" s="4" t="str">
        <f>IFERROR(IF(IF(AND(IF(M414&lt;&gt;0,LOOKUP(M414,[1]Customer!$A:$A,[1]Customer!$B:$B),IF(N414&lt;&gt;0,LOOKUP(N414,[1]Supplier!$A:$A,[1]Supplier!$B:$B)))=FALSE,O414&lt;&gt;0),LOOKUP(O414,[1]Branch!$A:$A,[1]Branch!$B:$B),IF(M414&lt;&gt;0,LOOKUP(M414,[1]Customer!$A:$A,[1]Customer!$B:$B),IF(N414&lt;&gt;0,LOOKUP(N414,[1]Supplier!$A:$A,[1]Supplier!$B:$B))))=FALSE,LOOKUP(P414,[1]Banking!$A:$A,[1]Banking!$B:$B),IF(AND(IF(M414&lt;&gt;0,LOOKUP(M414,[1]Customer!$A:$A,[1]Customer!$B:$B),IF(N414&lt;&gt;0,LOOKUP(N414,[1]Supplier!$A:$A,[1]Supplier!$B:$B)))=FALSE,O414&lt;&gt;0),LOOKUP(O414,[1]Branch!$A:$A,[1]Branch!$B:$B),IF(M414&lt;&gt;0,LOOKUP(M414,[1]Customer!$A:$A,[1]Customer!$B:$B),IF(N414&lt;&gt;0,LOOKUP(N414,[1]Supplier!$A:$A,[1]Supplier!$B:$B))))),"")</f>
        <v>Nathani Chemicals</v>
      </c>
      <c r="R414" s="4" t="str">
        <f>IFERROR(IF(IF(AND(IF(M414&lt;&gt;0,LOOKUP(M414,[1]Customer!$A:$A,[1]Customer!$V:$V),IF(N414&lt;&gt;0,LOOKUP(N414,[1]Supplier!$A:$A,[1]Supplier!$V:$V)))=FALSE,O414&lt;&gt;0),LOOKUP(O414,[1]Branch!$A:$A,[1]Branch!$V:$V),IF(M414&lt;&gt;0,LOOKUP(M414,[1]Customer!$A:$A,[1]Customer!$V:$V),IF(N414&lt;&gt;0,LOOKUP(N414,[1]Supplier!$A:$A,[1]Supplier!$V:$V))))=FALSE,LOOKUP(P414,[1]Banking!$A:$A,[1]Banking!$C:$C),IF(AND(IF(M414&lt;&gt;0,LOOKUP(M414,[1]Customer!$A:$A,[1]Customer!$V:$V),IF(N414&lt;&gt;0,LOOKUP(N414,[1]Supplier!$A:$A,[1]Supplier!$V:$V)))=FALSE,O414&lt;&gt;0),LOOKUP(O414,[1]Branch!$A:$A,[1]Branch!$V:$V),IF(M414&lt;&gt;0,LOOKUP(M414,[1]Customer!$A:$A,[1]Customer!$V:$V),IF(N414&lt;&gt;0,LOOKUP(N414,[1]Supplier!$A:$A,[1]Supplier!$V:$V))))),"")</f>
        <v>Darmawan</v>
      </c>
      <c r="S414" s="12">
        <f>IFERROR(SUMIF(CREF!A:A,PREF!A414,CREF!G:G),"")</f>
        <v>-52700</v>
      </c>
    </row>
    <row r="415" spans="1:19">
      <c r="A415" s="16">
        <v>414</v>
      </c>
      <c r="B415" s="17">
        <v>41446</v>
      </c>
      <c r="C415" s="16"/>
      <c r="D415" s="16"/>
      <c r="E415" s="16"/>
      <c r="F415" s="16"/>
      <c r="G415" s="16"/>
      <c r="H415" s="16"/>
      <c r="I415" s="16"/>
      <c r="J415" s="16"/>
      <c r="K415" s="16">
        <v>308</v>
      </c>
      <c r="L415" s="16"/>
      <c r="M415" s="16"/>
      <c r="N415" s="16"/>
      <c r="O415" s="16" t="s">
        <v>26</v>
      </c>
      <c r="P415" s="16"/>
      <c r="Q415" s="4" t="str">
        <f>IFERROR(IF(IF(AND(IF(M415&lt;&gt;0,LOOKUP(M415,[1]Customer!$A:$A,[1]Customer!$B:$B),IF(N415&lt;&gt;0,LOOKUP(N415,[1]Supplier!$A:$A,[1]Supplier!$B:$B)))=FALSE,O415&lt;&gt;0),LOOKUP(O415,[1]Branch!$A:$A,[1]Branch!$B:$B),IF(M415&lt;&gt;0,LOOKUP(M415,[1]Customer!$A:$A,[1]Customer!$B:$B),IF(N415&lt;&gt;0,LOOKUP(N415,[1]Supplier!$A:$A,[1]Supplier!$B:$B))))=FALSE,LOOKUP(P415,[1]Banking!$A:$A,[1]Banking!$B:$B),IF(AND(IF(M415&lt;&gt;0,LOOKUP(M415,[1]Customer!$A:$A,[1]Customer!$B:$B),IF(N415&lt;&gt;0,LOOKUP(N415,[1]Supplier!$A:$A,[1]Supplier!$B:$B)))=FALSE,O415&lt;&gt;0),LOOKUP(O415,[1]Branch!$A:$A,[1]Branch!$B:$B),IF(M415&lt;&gt;0,LOOKUP(M415,[1]Customer!$A:$A,[1]Customer!$B:$B),IF(N415&lt;&gt;0,LOOKUP(N415,[1]Supplier!$A:$A,[1]Supplier!$B:$B))))),"")</f>
        <v>Nathani Chemicals</v>
      </c>
      <c r="R415" s="4" t="str">
        <f>IFERROR(IF(IF(AND(IF(M415&lt;&gt;0,LOOKUP(M415,[1]Customer!$A:$A,[1]Customer!$V:$V),IF(N415&lt;&gt;0,LOOKUP(N415,[1]Supplier!$A:$A,[1]Supplier!$V:$V)))=FALSE,O415&lt;&gt;0),LOOKUP(O415,[1]Branch!$A:$A,[1]Branch!$V:$V),IF(M415&lt;&gt;0,LOOKUP(M415,[1]Customer!$A:$A,[1]Customer!$V:$V),IF(N415&lt;&gt;0,LOOKUP(N415,[1]Supplier!$A:$A,[1]Supplier!$V:$V))))=FALSE,LOOKUP(P415,[1]Banking!$A:$A,[1]Banking!$C:$C),IF(AND(IF(M415&lt;&gt;0,LOOKUP(M415,[1]Customer!$A:$A,[1]Customer!$V:$V),IF(N415&lt;&gt;0,LOOKUP(N415,[1]Supplier!$A:$A,[1]Supplier!$V:$V)))=FALSE,O415&lt;&gt;0),LOOKUP(O415,[1]Branch!$A:$A,[1]Branch!$V:$V),IF(M415&lt;&gt;0,LOOKUP(M415,[1]Customer!$A:$A,[1]Customer!$V:$V),IF(N415&lt;&gt;0,LOOKUP(N415,[1]Supplier!$A:$A,[1]Supplier!$V:$V))))),"")</f>
        <v>Darmawan</v>
      </c>
      <c r="S415" s="12">
        <f>IFERROR(SUMIF(CREF!A:A,PREF!A415,CREF!G:G),"")</f>
        <v>-80000</v>
      </c>
    </row>
    <row r="416" spans="1:19">
      <c r="A416" s="16">
        <v>415</v>
      </c>
      <c r="B416" s="17">
        <v>41449</v>
      </c>
      <c r="C416" s="16"/>
      <c r="D416" s="16"/>
      <c r="E416" s="16"/>
      <c r="F416" s="16"/>
      <c r="G416" s="16"/>
      <c r="H416" s="16"/>
      <c r="I416" s="16"/>
      <c r="J416" s="16"/>
      <c r="K416" s="16">
        <v>309</v>
      </c>
      <c r="L416" s="16"/>
      <c r="M416" s="16"/>
      <c r="N416" s="16"/>
      <c r="O416" s="16" t="s">
        <v>26</v>
      </c>
      <c r="P416" s="16"/>
      <c r="Q416" s="4" t="str">
        <f>IFERROR(IF(IF(AND(IF(M416&lt;&gt;0,LOOKUP(M416,[1]Customer!$A:$A,[1]Customer!$B:$B),IF(N416&lt;&gt;0,LOOKUP(N416,[1]Supplier!$A:$A,[1]Supplier!$B:$B)))=FALSE,O416&lt;&gt;0),LOOKUP(O416,[1]Branch!$A:$A,[1]Branch!$B:$B),IF(M416&lt;&gt;0,LOOKUP(M416,[1]Customer!$A:$A,[1]Customer!$B:$B),IF(N416&lt;&gt;0,LOOKUP(N416,[1]Supplier!$A:$A,[1]Supplier!$B:$B))))=FALSE,LOOKUP(P416,[1]Banking!$A:$A,[1]Banking!$B:$B),IF(AND(IF(M416&lt;&gt;0,LOOKUP(M416,[1]Customer!$A:$A,[1]Customer!$B:$B),IF(N416&lt;&gt;0,LOOKUP(N416,[1]Supplier!$A:$A,[1]Supplier!$B:$B)))=FALSE,O416&lt;&gt;0),LOOKUP(O416,[1]Branch!$A:$A,[1]Branch!$B:$B),IF(M416&lt;&gt;0,LOOKUP(M416,[1]Customer!$A:$A,[1]Customer!$B:$B),IF(N416&lt;&gt;0,LOOKUP(N416,[1]Supplier!$A:$A,[1]Supplier!$B:$B))))),"")</f>
        <v>Nathani Chemicals</v>
      </c>
      <c r="R416" s="4" t="str">
        <f>IFERROR(IF(IF(AND(IF(M416&lt;&gt;0,LOOKUP(M416,[1]Customer!$A:$A,[1]Customer!$V:$V),IF(N416&lt;&gt;0,LOOKUP(N416,[1]Supplier!$A:$A,[1]Supplier!$V:$V)))=FALSE,O416&lt;&gt;0),LOOKUP(O416,[1]Branch!$A:$A,[1]Branch!$V:$V),IF(M416&lt;&gt;0,LOOKUP(M416,[1]Customer!$A:$A,[1]Customer!$V:$V),IF(N416&lt;&gt;0,LOOKUP(N416,[1]Supplier!$A:$A,[1]Supplier!$V:$V))))=FALSE,LOOKUP(P416,[1]Banking!$A:$A,[1]Banking!$C:$C),IF(AND(IF(M416&lt;&gt;0,LOOKUP(M416,[1]Customer!$A:$A,[1]Customer!$V:$V),IF(N416&lt;&gt;0,LOOKUP(N416,[1]Supplier!$A:$A,[1]Supplier!$V:$V)))=FALSE,O416&lt;&gt;0),LOOKUP(O416,[1]Branch!$A:$A,[1]Branch!$V:$V),IF(M416&lt;&gt;0,LOOKUP(M416,[1]Customer!$A:$A,[1]Customer!$V:$V),IF(N416&lt;&gt;0,LOOKUP(N416,[1]Supplier!$A:$A,[1]Supplier!$V:$V))))),"")</f>
        <v>Darmawan</v>
      </c>
      <c r="S416" s="12">
        <f>IFERROR(SUMIF(CREF!A:A,PREF!A416,CREF!G:G),"")</f>
        <v>0</v>
      </c>
    </row>
    <row r="417" spans="1:19">
      <c r="A417" s="16">
        <v>416</v>
      </c>
      <c r="B417" s="17">
        <v>41449</v>
      </c>
      <c r="C417" s="16"/>
      <c r="D417" s="16"/>
      <c r="E417" s="16"/>
      <c r="F417" s="16"/>
      <c r="G417" s="16"/>
      <c r="H417" s="16"/>
      <c r="I417" s="16"/>
      <c r="J417" s="16"/>
      <c r="K417" s="16">
        <v>310</v>
      </c>
      <c r="L417" s="16"/>
      <c r="M417" s="16"/>
      <c r="N417" s="16"/>
      <c r="O417" s="16" t="s">
        <v>26</v>
      </c>
      <c r="P417" s="16"/>
      <c r="Q417" s="4" t="str">
        <f>IFERROR(IF(IF(AND(IF(M417&lt;&gt;0,LOOKUP(M417,[1]Customer!$A:$A,[1]Customer!$B:$B),IF(N417&lt;&gt;0,LOOKUP(N417,[1]Supplier!$A:$A,[1]Supplier!$B:$B)))=FALSE,O417&lt;&gt;0),LOOKUP(O417,[1]Branch!$A:$A,[1]Branch!$B:$B),IF(M417&lt;&gt;0,LOOKUP(M417,[1]Customer!$A:$A,[1]Customer!$B:$B),IF(N417&lt;&gt;0,LOOKUP(N417,[1]Supplier!$A:$A,[1]Supplier!$B:$B))))=FALSE,LOOKUP(P417,[1]Banking!$A:$A,[1]Banking!$B:$B),IF(AND(IF(M417&lt;&gt;0,LOOKUP(M417,[1]Customer!$A:$A,[1]Customer!$B:$B),IF(N417&lt;&gt;0,LOOKUP(N417,[1]Supplier!$A:$A,[1]Supplier!$B:$B)))=FALSE,O417&lt;&gt;0),LOOKUP(O417,[1]Branch!$A:$A,[1]Branch!$B:$B),IF(M417&lt;&gt;0,LOOKUP(M417,[1]Customer!$A:$A,[1]Customer!$B:$B),IF(N417&lt;&gt;0,LOOKUP(N417,[1]Supplier!$A:$A,[1]Supplier!$B:$B))))),"")</f>
        <v>Nathani Chemicals</v>
      </c>
      <c r="R417" s="4" t="str">
        <f>IFERROR(IF(IF(AND(IF(M417&lt;&gt;0,LOOKUP(M417,[1]Customer!$A:$A,[1]Customer!$V:$V),IF(N417&lt;&gt;0,LOOKUP(N417,[1]Supplier!$A:$A,[1]Supplier!$V:$V)))=FALSE,O417&lt;&gt;0),LOOKUP(O417,[1]Branch!$A:$A,[1]Branch!$V:$V),IF(M417&lt;&gt;0,LOOKUP(M417,[1]Customer!$A:$A,[1]Customer!$V:$V),IF(N417&lt;&gt;0,LOOKUP(N417,[1]Supplier!$A:$A,[1]Supplier!$V:$V))))=FALSE,LOOKUP(P417,[1]Banking!$A:$A,[1]Banking!$C:$C),IF(AND(IF(M417&lt;&gt;0,LOOKUP(M417,[1]Customer!$A:$A,[1]Customer!$V:$V),IF(N417&lt;&gt;0,LOOKUP(N417,[1]Supplier!$A:$A,[1]Supplier!$V:$V)))=FALSE,O417&lt;&gt;0),LOOKUP(O417,[1]Branch!$A:$A,[1]Branch!$V:$V),IF(M417&lt;&gt;0,LOOKUP(M417,[1]Customer!$A:$A,[1]Customer!$V:$V),IF(N417&lt;&gt;0,LOOKUP(N417,[1]Supplier!$A:$A,[1]Supplier!$V:$V))))),"")</f>
        <v>Darmawan</v>
      </c>
      <c r="S417" s="12">
        <f>IFERROR(SUMIF(CREF!A:A,PREF!A417,CREF!G:G),"")</f>
        <v>-4020000</v>
      </c>
    </row>
    <row r="418" spans="1:19">
      <c r="A418" s="16">
        <v>417</v>
      </c>
      <c r="B418" s="17">
        <v>41449</v>
      </c>
      <c r="C418" s="16"/>
      <c r="D418" s="16"/>
      <c r="E418" s="16"/>
      <c r="F418" s="16"/>
      <c r="G418" s="16"/>
      <c r="H418" s="16"/>
      <c r="I418" s="16"/>
      <c r="J418" s="16"/>
      <c r="K418" s="16">
        <v>311</v>
      </c>
      <c r="L418" s="16"/>
      <c r="M418" s="16"/>
      <c r="N418" s="16"/>
      <c r="O418" s="16" t="s">
        <v>26</v>
      </c>
      <c r="P418" s="16"/>
      <c r="Q418" s="4" t="str">
        <f>IFERROR(IF(IF(AND(IF(M418&lt;&gt;0,LOOKUP(M418,[1]Customer!$A:$A,[1]Customer!$B:$B),IF(N418&lt;&gt;0,LOOKUP(N418,[1]Supplier!$A:$A,[1]Supplier!$B:$B)))=FALSE,O418&lt;&gt;0),LOOKUP(O418,[1]Branch!$A:$A,[1]Branch!$B:$B),IF(M418&lt;&gt;0,LOOKUP(M418,[1]Customer!$A:$A,[1]Customer!$B:$B),IF(N418&lt;&gt;0,LOOKUP(N418,[1]Supplier!$A:$A,[1]Supplier!$B:$B))))=FALSE,LOOKUP(P418,[1]Banking!$A:$A,[1]Banking!$B:$B),IF(AND(IF(M418&lt;&gt;0,LOOKUP(M418,[1]Customer!$A:$A,[1]Customer!$B:$B),IF(N418&lt;&gt;0,LOOKUP(N418,[1]Supplier!$A:$A,[1]Supplier!$B:$B)))=FALSE,O418&lt;&gt;0),LOOKUP(O418,[1]Branch!$A:$A,[1]Branch!$B:$B),IF(M418&lt;&gt;0,LOOKUP(M418,[1]Customer!$A:$A,[1]Customer!$B:$B),IF(N418&lt;&gt;0,LOOKUP(N418,[1]Supplier!$A:$A,[1]Supplier!$B:$B))))),"")</f>
        <v>Nathani Chemicals</v>
      </c>
      <c r="R418" s="4" t="str">
        <f>IFERROR(IF(IF(AND(IF(M418&lt;&gt;0,LOOKUP(M418,[1]Customer!$A:$A,[1]Customer!$V:$V),IF(N418&lt;&gt;0,LOOKUP(N418,[1]Supplier!$A:$A,[1]Supplier!$V:$V)))=FALSE,O418&lt;&gt;0),LOOKUP(O418,[1]Branch!$A:$A,[1]Branch!$V:$V),IF(M418&lt;&gt;0,LOOKUP(M418,[1]Customer!$A:$A,[1]Customer!$V:$V),IF(N418&lt;&gt;0,LOOKUP(N418,[1]Supplier!$A:$A,[1]Supplier!$V:$V))))=FALSE,LOOKUP(P418,[1]Banking!$A:$A,[1]Banking!$C:$C),IF(AND(IF(M418&lt;&gt;0,LOOKUP(M418,[1]Customer!$A:$A,[1]Customer!$V:$V),IF(N418&lt;&gt;0,LOOKUP(N418,[1]Supplier!$A:$A,[1]Supplier!$V:$V)))=FALSE,O418&lt;&gt;0),LOOKUP(O418,[1]Branch!$A:$A,[1]Branch!$V:$V),IF(M418&lt;&gt;0,LOOKUP(M418,[1]Customer!$A:$A,[1]Customer!$V:$V),IF(N418&lt;&gt;0,LOOKUP(N418,[1]Supplier!$A:$A,[1]Supplier!$V:$V))))),"")</f>
        <v>Darmawan</v>
      </c>
      <c r="S418" s="12">
        <f>IFERROR(SUMIF(CREF!A:A,PREF!A418,CREF!G:G),"")</f>
        <v>-795000</v>
      </c>
    </row>
    <row r="419" spans="1:19">
      <c r="A419" s="16">
        <v>418</v>
      </c>
      <c r="B419" s="17">
        <v>41449</v>
      </c>
      <c r="C419" s="16"/>
      <c r="D419" s="18" t="s">
        <v>3470</v>
      </c>
      <c r="E419" s="16"/>
      <c r="F419" s="16"/>
      <c r="G419" s="16"/>
      <c r="H419" s="16"/>
      <c r="I419" s="16"/>
      <c r="J419" s="16"/>
      <c r="K419" s="16">
        <v>312</v>
      </c>
      <c r="L419" s="16"/>
      <c r="M419" s="16"/>
      <c r="N419" s="16" t="s">
        <v>116</v>
      </c>
      <c r="O419" s="16"/>
      <c r="P419" s="16"/>
      <c r="Q419" s="4" t="str">
        <f>IFERROR(IF(IF(AND(IF(M419&lt;&gt;0,LOOKUP(M419,[1]Customer!$A:$A,[1]Customer!$B:$B),IF(N419&lt;&gt;0,LOOKUP(N419,[1]Supplier!$A:$A,[1]Supplier!$B:$B)))=FALSE,O419&lt;&gt;0),LOOKUP(O419,[1]Branch!$A:$A,[1]Branch!$B:$B),IF(M419&lt;&gt;0,LOOKUP(M419,[1]Customer!$A:$A,[1]Customer!$B:$B),IF(N419&lt;&gt;0,LOOKUP(N419,[1]Supplier!$A:$A,[1]Supplier!$B:$B))))=FALSE,LOOKUP(P419,[1]Banking!$A:$A,[1]Banking!$B:$B),IF(AND(IF(M419&lt;&gt;0,LOOKUP(M419,[1]Customer!$A:$A,[1]Customer!$B:$B),IF(N419&lt;&gt;0,LOOKUP(N419,[1]Supplier!$A:$A,[1]Supplier!$B:$B)))=FALSE,O419&lt;&gt;0),LOOKUP(O419,[1]Branch!$A:$A,[1]Branch!$B:$B),IF(M419&lt;&gt;0,LOOKUP(M419,[1]Customer!$A:$A,[1]Customer!$B:$B),IF(N419&lt;&gt;0,LOOKUP(N419,[1]Supplier!$A:$A,[1]Supplier!$B:$B))))),"")</f>
        <v>Nathani Indonesia</v>
      </c>
      <c r="R419" s="4" t="str">
        <f>IFERROR(IF(IF(AND(IF(M419&lt;&gt;0,LOOKUP(M419,[1]Customer!$A:$A,[1]Customer!$V:$V),IF(N419&lt;&gt;0,LOOKUP(N419,[1]Supplier!$A:$A,[1]Supplier!$V:$V)))=FALSE,O419&lt;&gt;0),LOOKUP(O419,[1]Branch!$A:$A,[1]Branch!$V:$V),IF(M419&lt;&gt;0,LOOKUP(M419,[1]Customer!$A:$A,[1]Customer!$V:$V),IF(N419&lt;&gt;0,LOOKUP(N419,[1]Supplier!$A:$A,[1]Supplier!$V:$V))))=FALSE,LOOKUP(P419,[1]Banking!$A:$A,[1]Banking!$C:$C),IF(AND(IF(M419&lt;&gt;0,LOOKUP(M419,[1]Customer!$A:$A,[1]Customer!$V:$V),IF(N419&lt;&gt;0,LOOKUP(N419,[1]Supplier!$A:$A,[1]Supplier!$V:$V)))=FALSE,O419&lt;&gt;0),LOOKUP(O419,[1]Branch!$A:$A,[1]Branch!$V:$V),IF(M419&lt;&gt;0,LOOKUP(M419,[1]Customer!$A:$A,[1]Customer!$V:$V),IF(N419&lt;&gt;0,LOOKUP(N419,[1]Supplier!$A:$A,[1]Supplier!$V:$V))))),"")</f>
        <v>Agustina Y. Zulkarnain</v>
      </c>
      <c r="S419" s="12">
        <f>IFERROR(SUMIF(CREF!A:A,PREF!A419,CREF!G:G),"")</f>
        <v>-498056985</v>
      </c>
    </row>
    <row r="420" spans="1:19">
      <c r="A420" s="16">
        <v>419</v>
      </c>
      <c r="B420" s="17">
        <v>41449</v>
      </c>
      <c r="C420" s="16"/>
      <c r="D420" s="18" t="s">
        <v>3471</v>
      </c>
      <c r="E420" s="16"/>
      <c r="F420" s="16"/>
      <c r="G420" s="16"/>
      <c r="H420" s="16"/>
      <c r="I420" s="16"/>
      <c r="J420" s="16"/>
      <c r="K420" s="16">
        <v>313</v>
      </c>
      <c r="L420" s="16"/>
      <c r="M420" s="16"/>
      <c r="N420" s="16" t="s">
        <v>116</v>
      </c>
      <c r="O420" s="16"/>
      <c r="P420" s="16"/>
      <c r="Q420" s="4" t="str">
        <f>IFERROR(IF(IF(AND(IF(M420&lt;&gt;0,LOOKUP(M420,[1]Customer!$A:$A,[1]Customer!$B:$B),IF(N420&lt;&gt;0,LOOKUP(N420,[1]Supplier!$A:$A,[1]Supplier!$B:$B)))=FALSE,O420&lt;&gt;0),LOOKUP(O420,[1]Branch!$A:$A,[1]Branch!$B:$B),IF(M420&lt;&gt;0,LOOKUP(M420,[1]Customer!$A:$A,[1]Customer!$B:$B),IF(N420&lt;&gt;0,LOOKUP(N420,[1]Supplier!$A:$A,[1]Supplier!$B:$B))))=FALSE,LOOKUP(P420,[1]Banking!$A:$A,[1]Banking!$B:$B),IF(AND(IF(M420&lt;&gt;0,LOOKUP(M420,[1]Customer!$A:$A,[1]Customer!$B:$B),IF(N420&lt;&gt;0,LOOKUP(N420,[1]Supplier!$A:$A,[1]Supplier!$B:$B)))=FALSE,O420&lt;&gt;0),LOOKUP(O420,[1]Branch!$A:$A,[1]Branch!$B:$B),IF(M420&lt;&gt;0,LOOKUP(M420,[1]Customer!$A:$A,[1]Customer!$B:$B),IF(N420&lt;&gt;0,LOOKUP(N420,[1]Supplier!$A:$A,[1]Supplier!$B:$B))))),"")</f>
        <v>Nathani Indonesia</v>
      </c>
      <c r="R420" s="4" t="str">
        <f>IFERROR(IF(IF(AND(IF(M420&lt;&gt;0,LOOKUP(M420,[1]Customer!$A:$A,[1]Customer!$V:$V),IF(N420&lt;&gt;0,LOOKUP(N420,[1]Supplier!$A:$A,[1]Supplier!$V:$V)))=FALSE,O420&lt;&gt;0),LOOKUP(O420,[1]Branch!$A:$A,[1]Branch!$V:$V),IF(M420&lt;&gt;0,LOOKUP(M420,[1]Customer!$A:$A,[1]Customer!$V:$V),IF(N420&lt;&gt;0,LOOKUP(N420,[1]Supplier!$A:$A,[1]Supplier!$V:$V))))=FALSE,LOOKUP(P420,[1]Banking!$A:$A,[1]Banking!$C:$C),IF(AND(IF(M420&lt;&gt;0,LOOKUP(M420,[1]Customer!$A:$A,[1]Customer!$V:$V),IF(N420&lt;&gt;0,LOOKUP(N420,[1]Supplier!$A:$A,[1]Supplier!$V:$V)))=FALSE,O420&lt;&gt;0),LOOKUP(O420,[1]Branch!$A:$A,[1]Branch!$V:$V),IF(M420&lt;&gt;0,LOOKUP(M420,[1]Customer!$A:$A,[1]Customer!$V:$V),IF(N420&lt;&gt;0,LOOKUP(N420,[1]Supplier!$A:$A,[1]Supplier!$V:$V))))),"")</f>
        <v>Agustina Y. Zulkarnain</v>
      </c>
      <c r="S420" s="12">
        <f>IFERROR(SUMIF(CREF!A:A,PREF!A420,CREF!G:G),"")</f>
        <v>-45830400</v>
      </c>
    </row>
    <row r="421" spans="1:19">
      <c r="A421" s="16">
        <v>420</v>
      </c>
      <c r="B421" s="17">
        <v>41449</v>
      </c>
      <c r="C421" s="16"/>
      <c r="D421" s="18" t="s">
        <v>3472</v>
      </c>
      <c r="E421" s="16"/>
      <c r="F421" s="16"/>
      <c r="G421" s="16"/>
      <c r="H421" s="16"/>
      <c r="I421" s="16"/>
      <c r="J421" s="16"/>
      <c r="K421" s="16">
        <v>314</v>
      </c>
      <c r="L421" s="16"/>
      <c r="M421" s="16"/>
      <c r="N421" s="16" t="s">
        <v>116</v>
      </c>
      <c r="O421" s="16"/>
      <c r="P421" s="16"/>
      <c r="Q421" s="4" t="str">
        <f>IFERROR(IF(IF(AND(IF(M421&lt;&gt;0,LOOKUP(M421,[1]Customer!$A:$A,[1]Customer!$B:$B),IF(N421&lt;&gt;0,LOOKUP(N421,[1]Supplier!$A:$A,[1]Supplier!$B:$B)))=FALSE,O421&lt;&gt;0),LOOKUP(O421,[1]Branch!$A:$A,[1]Branch!$B:$B),IF(M421&lt;&gt;0,LOOKUP(M421,[1]Customer!$A:$A,[1]Customer!$B:$B),IF(N421&lt;&gt;0,LOOKUP(N421,[1]Supplier!$A:$A,[1]Supplier!$B:$B))))=FALSE,LOOKUP(P421,[1]Banking!$A:$A,[1]Banking!$B:$B),IF(AND(IF(M421&lt;&gt;0,LOOKUP(M421,[1]Customer!$A:$A,[1]Customer!$B:$B),IF(N421&lt;&gt;0,LOOKUP(N421,[1]Supplier!$A:$A,[1]Supplier!$B:$B)))=FALSE,O421&lt;&gt;0),LOOKUP(O421,[1]Branch!$A:$A,[1]Branch!$B:$B),IF(M421&lt;&gt;0,LOOKUP(M421,[1]Customer!$A:$A,[1]Customer!$B:$B),IF(N421&lt;&gt;0,LOOKUP(N421,[1]Supplier!$A:$A,[1]Supplier!$B:$B))))),"")</f>
        <v>Nathani Indonesia</v>
      </c>
      <c r="R421" s="4" t="str">
        <f>IFERROR(IF(IF(AND(IF(M421&lt;&gt;0,LOOKUP(M421,[1]Customer!$A:$A,[1]Customer!$V:$V),IF(N421&lt;&gt;0,LOOKUP(N421,[1]Supplier!$A:$A,[1]Supplier!$V:$V)))=FALSE,O421&lt;&gt;0),LOOKUP(O421,[1]Branch!$A:$A,[1]Branch!$V:$V),IF(M421&lt;&gt;0,LOOKUP(M421,[1]Customer!$A:$A,[1]Customer!$V:$V),IF(N421&lt;&gt;0,LOOKUP(N421,[1]Supplier!$A:$A,[1]Supplier!$V:$V))))=FALSE,LOOKUP(P421,[1]Banking!$A:$A,[1]Banking!$C:$C),IF(AND(IF(M421&lt;&gt;0,LOOKUP(M421,[1]Customer!$A:$A,[1]Customer!$V:$V),IF(N421&lt;&gt;0,LOOKUP(N421,[1]Supplier!$A:$A,[1]Supplier!$V:$V)))=FALSE,O421&lt;&gt;0),LOOKUP(O421,[1]Branch!$A:$A,[1]Branch!$V:$V),IF(M421&lt;&gt;0,LOOKUP(M421,[1]Customer!$A:$A,[1]Customer!$V:$V),IF(N421&lt;&gt;0,LOOKUP(N421,[1]Supplier!$A:$A,[1]Supplier!$V:$V))))),"")</f>
        <v>Agustina Y. Zulkarnain</v>
      </c>
      <c r="S421" s="12">
        <f>IFERROR(SUMIF(CREF!A:A,PREF!A421,CREF!G:G),"")</f>
        <v>-1434558400</v>
      </c>
    </row>
    <row r="422" spans="1:19">
      <c r="A422" s="16">
        <v>421</v>
      </c>
      <c r="B422" s="17">
        <v>41449</v>
      </c>
      <c r="C422" s="16"/>
      <c r="D422" s="18" t="s">
        <v>3474</v>
      </c>
      <c r="E422" s="16"/>
      <c r="F422" s="16"/>
      <c r="G422" s="16"/>
      <c r="H422" s="16"/>
      <c r="I422" s="16"/>
      <c r="J422" s="16"/>
      <c r="K422" s="16">
        <v>315</v>
      </c>
      <c r="L422" s="16"/>
      <c r="M422" s="16"/>
      <c r="N422" s="16" t="s">
        <v>116</v>
      </c>
      <c r="O422" s="16"/>
      <c r="P422" s="16"/>
      <c r="Q422" s="4" t="str">
        <f>IFERROR(IF(IF(AND(IF(M422&lt;&gt;0,LOOKUP(M422,[1]Customer!$A:$A,[1]Customer!$B:$B),IF(N422&lt;&gt;0,LOOKUP(N422,[1]Supplier!$A:$A,[1]Supplier!$B:$B)))=FALSE,O422&lt;&gt;0),LOOKUP(O422,[1]Branch!$A:$A,[1]Branch!$B:$B),IF(M422&lt;&gt;0,LOOKUP(M422,[1]Customer!$A:$A,[1]Customer!$B:$B),IF(N422&lt;&gt;0,LOOKUP(N422,[1]Supplier!$A:$A,[1]Supplier!$B:$B))))=FALSE,LOOKUP(P422,[1]Banking!$A:$A,[1]Banking!$B:$B),IF(AND(IF(M422&lt;&gt;0,LOOKUP(M422,[1]Customer!$A:$A,[1]Customer!$B:$B),IF(N422&lt;&gt;0,LOOKUP(N422,[1]Supplier!$A:$A,[1]Supplier!$B:$B)))=FALSE,O422&lt;&gt;0),LOOKUP(O422,[1]Branch!$A:$A,[1]Branch!$B:$B),IF(M422&lt;&gt;0,LOOKUP(M422,[1]Customer!$A:$A,[1]Customer!$B:$B),IF(N422&lt;&gt;0,LOOKUP(N422,[1]Supplier!$A:$A,[1]Supplier!$B:$B))))),"")</f>
        <v>Nathani Indonesia</v>
      </c>
      <c r="R422" s="4" t="str">
        <f>IFERROR(IF(IF(AND(IF(M422&lt;&gt;0,LOOKUP(M422,[1]Customer!$A:$A,[1]Customer!$V:$V),IF(N422&lt;&gt;0,LOOKUP(N422,[1]Supplier!$A:$A,[1]Supplier!$V:$V)))=FALSE,O422&lt;&gt;0),LOOKUP(O422,[1]Branch!$A:$A,[1]Branch!$V:$V),IF(M422&lt;&gt;0,LOOKUP(M422,[1]Customer!$A:$A,[1]Customer!$V:$V),IF(N422&lt;&gt;0,LOOKUP(N422,[1]Supplier!$A:$A,[1]Supplier!$V:$V))))=FALSE,LOOKUP(P422,[1]Banking!$A:$A,[1]Banking!$C:$C),IF(AND(IF(M422&lt;&gt;0,LOOKUP(M422,[1]Customer!$A:$A,[1]Customer!$V:$V),IF(N422&lt;&gt;0,LOOKUP(N422,[1]Supplier!$A:$A,[1]Supplier!$V:$V)))=FALSE,O422&lt;&gt;0),LOOKUP(O422,[1]Branch!$A:$A,[1]Branch!$V:$V),IF(M422&lt;&gt;0,LOOKUP(M422,[1]Customer!$A:$A,[1]Customer!$V:$V),IF(N422&lt;&gt;0,LOOKUP(N422,[1]Supplier!$A:$A,[1]Supplier!$V:$V))))),"")</f>
        <v>Agustina Y. Zulkarnain</v>
      </c>
      <c r="S422" s="12">
        <f>IFERROR(SUMIF(CREF!A:A,PREF!A422,CREF!G:G),"")</f>
        <v>-21458136</v>
      </c>
    </row>
    <row r="423" spans="1:19">
      <c r="A423" s="16">
        <v>422</v>
      </c>
      <c r="B423" s="17">
        <v>41449</v>
      </c>
      <c r="C423" s="16"/>
      <c r="D423" s="16"/>
      <c r="E423" s="16"/>
      <c r="F423" s="16"/>
      <c r="G423" s="16"/>
      <c r="H423" s="16"/>
      <c r="I423" s="16"/>
      <c r="J423" s="16"/>
      <c r="K423" s="16">
        <v>316</v>
      </c>
      <c r="L423" s="16"/>
      <c r="M423" s="16"/>
      <c r="N423" s="16" t="s">
        <v>589</v>
      </c>
      <c r="O423" s="16"/>
      <c r="P423" s="16"/>
      <c r="Q423" s="4" t="str">
        <f>IFERROR(IF(IF(AND(IF(M423&lt;&gt;0,LOOKUP(M423,[1]Customer!$A:$A,[1]Customer!$B:$B),IF(N423&lt;&gt;0,LOOKUP(N423,[1]Supplier!$A:$A,[1]Supplier!$B:$B)))=FALSE,O423&lt;&gt;0),LOOKUP(O423,[1]Branch!$A:$A,[1]Branch!$B:$B),IF(M423&lt;&gt;0,LOOKUP(M423,[1]Customer!$A:$A,[1]Customer!$B:$B),IF(N423&lt;&gt;0,LOOKUP(N423,[1]Supplier!$A:$A,[1]Supplier!$B:$B))))=FALSE,LOOKUP(P423,[1]Banking!$A:$A,[1]Banking!$B:$B),IF(AND(IF(M423&lt;&gt;0,LOOKUP(M423,[1]Customer!$A:$A,[1]Customer!$B:$B),IF(N423&lt;&gt;0,LOOKUP(N423,[1]Supplier!$A:$A,[1]Supplier!$B:$B)))=FALSE,O423&lt;&gt;0),LOOKUP(O423,[1]Branch!$A:$A,[1]Branch!$B:$B),IF(M423&lt;&gt;0,LOOKUP(M423,[1]Customer!$A:$A,[1]Customer!$B:$B),IF(N423&lt;&gt;0,LOOKUP(N423,[1]Supplier!$A:$A,[1]Supplier!$B:$B))))),"")</f>
        <v>Kas Negara</v>
      </c>
      <c r="R423" s="4" t="str">
        <f>IFERROR(IF(IF(AND(IF(M423&lt;&gt;0,LOOKUP(M423,[1]Customer!$A:$A,[1]Customer!$V:$V),IF(N423&lt;&gt;0,LOOKUP(N423,[1]Supplier!$A:$A,[1]Supplier!$V:$V)))=FALSE,O423&lt;&gt;0),LOOKUP(O423,[1]Branch!$A:$A,[1]Branch!$V:$V),IF(M423&lt;&gt;0,LOOKUP(M423,[1]Customer!$A:$A,[1]Customer!$V:$V),IF(N423&lt;&gt;0,LOOKUP(N423,[1]Supplier!$A:$A,[1]Supplier!$V:$V))))=FALSE,LOOKUP(P423,[1]Banking!$A:$A,[1]Banking!$C:$C),IF(AND(IF(M423&lt;&gt;0,LOOKUP(M423,[1]Customer!$A:$A,[1]Customer!$V:$V),IF(N423&lt;&gt;0,LOOKUP(N423,[1]Supplier!$A:$A,[1]Supplier!$V:$V)))=FALSE,O423&lt;&gt;0),LOOKUP(O423,[1]Branch!$A:$A,[1]Branch!$V:$V),IF(M423&lt;&gt;0,LOOKUP(M423,[1]Customer!$A:$A,[1]Customer!$V:$V),IF(N423&lt;&gt;0,LOOKUP(N423,[1]Supplier!$A:$A,[1]Supplier!$V:$V))))),"")</f>
        <v/>
      </c>
      <c r="S423" s="12">
        <f>IFERROR(SUMIF(CREF!A:A,PREF!A423,CREF!G:G),"")</f>
        <v>-21674727</v>
      </c>
    </row>
    <row r="424" spans="1:19">
      <c r="A424" s="16">
        <v>423</v>
      </c>
      <c r="B424" s="17">
        <v>41449</v>
      </c>
      <c r="C424" s="16"/>
      <c r="D424" s="18" t="s">
        <v>3491</v>
      </c>
      <c r="E424" s="16"/>
      <c r="F424" s="16"/>
      <c r="G424" s="16"/>
      <c r="H424" s="16"/>
      <c r="I424" s="16"/>
      <c r="J424" s="16">
        <v>100</v>
      </c>
      <c r="K424" s="16"/>
      <c r="L424" s="16"/>
      <c r="M424" s="16" t="s">
        <v>117</v>
      </c>
      <c r="N424" s="16"/>
      <c r="O424" s="16"/>
      <c r="P424" s="16"/>
      <c r="Q424" s="4" t="str">
        <f>IFERROR(IF(IF(AND(IF(M424&lt;&gt;0,LOOKUP(M424,[1]Customer!$A:$A,[1]Customer!$B:$B),IF(N424&lt;&gt;0,LOOKUP(N424,[1]Supplier!$A:$A,[1]Supplier!$B:$B)))=FALSE,O424&lt;&gt;0),LOOKUP(O424,[1]Branch!$A:$A,[1]Branch!$B:$B),IF(M424&lt;&gt;0,LOOKUP(M424,[1]Customer!$A:$A,[1]Customer!$B:$B),IF(N424&lt;&gt;0,LOOKUP(N424,[1]Supplier!$A:$A,[1]Supplier!$B:$B))))=FALSE,LOOKUP(P424,[1]Banking!$A:$A,[1]Banking!$B:$B),IF(AND(IF(M424&lt;&gt;0,LOOKUP(M424,[1]Customer!$A:$A,[1]Customer!$B:$B),IF(N424&lt;&gt;0,LOOKUP(N424,[1]Supplier!$A:$A,[1]Supplier!$B:$B)))=FALSE,O424&lt;&gt;0),LOOKUP(O424,[1]Branch!$A:$A,[1]Branch!$B:$B),IF(M424&lt;&gt;0,LOOKUP(M424,[1]Customer!$A:$A,[1]Customer!$B:$B),IF(N424&lt;&gt;0,LOOKUP(N424,[1]Supplier!$A:$A,[1]Supplier!$B:$B))))),"")</f>
        <v>Nathani Indonesia</v>
      </c>
      <c r="R424" s="4" t="str">
        <f>IFERROR(IF(IF(AND(IF(M424&lt;&gt;0,LOOKUP(M424,[1]Customer!$A:$A,[1]Customer!$V:$V),IF(N424&lt;&gt;0,LOOKUP(N424,[1]Supplier!$A:$A,[1]Supplier!$V:$V)))=FALSE,O424&lt;&gt;0),LOOKUP(O424,[1]Branch!$A:$A,[1]Branch!$V:$V),IF(M424&lt;&gt;0,LOOKUP(M424,[1]Customer!$A:$A,[1]Customer!$V:$V),IF(N424&lt;&gt;0,LOOKUP(N424,[1]Supplier!$A:$A,[1]Supplier!$V:$V))))=FALSE,LOOKUP(P424,[1]Banking!$A:$A,[1]Banking!$C:$C),IF(AND(IF(M424&lt;&gt;0,LOOKUP(M424,[1]Customer!$A:$A,[1]Customer!$V:$V),IF(N424&lt;&gt;0,LOOKUP(N424,[1]Supplier!$A:$A,[1]Supplier!$V:$V)))=FALSE,O424&lt;&gt;0),LOOKUP(O424,[1]Branch!$A:$A,[1]Branch!$V:$V),IF(M424&lt;&gt;0,LOOKUP(M424,[1]Customer!$A:$A,[1]Customer!$V:$V),IF(N424&lt;&gt;0,LOOKUP(N424,[1]Supplier!$A:$A,[1]Supplier!$V:$V))))),"")</f>
        <v>Agustina Y. Zulkarnain</v>
      </c>
      <c r="S424" s="12">
        <f>IFERROR(SUMIF(CREF!A:A,PREF!A424,CREF!G:G),"")</f>
        <v>223915563</v>
      </c>
    </row>
    <row r="425" spans="1:19">
      <c r="A425" s="16">
        <v>424</v>
      </c>
      <c r="B425" s="17">
        <v>41449</v>
      </c>
      <c r="C425" s="16"/>
      <c r="D425" s="18" t="s">
        <v>3492</v>
      </c>
      <c r="E425" s="16"/>
      <c r="F425" s="16"/>
      <c r="G425" s="16"/>
      <c r="H425" s="16"/>
      <c r="I425" s="16"/>
      <c r="J425" s="16">
        <v>101</v>
      </c>
      <c r="K425" s="16"/>
      <c r="L425" s="16"/>
      <c r="M425" s="16" t="s">
        <v>117</v>
      </c>
      <c r="N425" s="16"/>
      <c r="O425" s="16"/>
      <c r="P425" s="16"/>
      <c r="Q425" s="4" t="str">
        <f>IFERROR(IF(IF(AND(IF(M425&lt;&gt;0,LOOKUP(M425,[1]Customer!$A:$A,[1]Customer!$B:$B),IF(N425&lt;&gt;0,LOOKUP(N425,[1]Supplier!$A:$A,[1]Supplier!$B:$B)))=FALSE,O425&lt;&gt;0),LOOKUP(O425,[1]Branch!$A:$A,[1]Branch!$B:$B),IF(M425&lt;&gt;0,LOOKUP(M425,[1]Customer!$A:$A,[1]Customer!$B:$B),IF(N425&lt;&gt;0,LOOKUP(N425,[1]Supplier!$A:$A,[1]Supplier!$B:$B))))=FALSE,LOOKUP(P425,[1]Banking!$A:$A,[1]Banking!$B:$B),IF(AND(IF(M425&lt;&gt;0,LOOKUP(M425,[1]Customer!$A:$A,[1]Customer!$B:$B),IF(N425&lt;&gt;0,LOOKUP(N425,[1]Supplier!$A:$A,[1]Supplier!$B:$B)))=FALSE,O425&lt;&gt;0),LOOKUP(O425,[1]Branch!$A:$A,[1]Branch!$B:$B),IF(M425&lt;&gt;0,LOOKUP(M425,[1]Customer!$A:$A,[1]Customer!$B:$B),IF(N425&lt;&gt;0,LOOKUP(N425,[1]Supplier!$A:$A,[1]Supplier!$B:$B))))),"")</f>
        <v>Nathani Indonesia</v>
      </c>
      <c r="R425" s="4" t="str">
        <f>IFERROR(IF(IF(AND(IF(M425&lt;&gt;0,LOOKUP(M425,[1]Customer!$A:$A,[1]Customer!$V:$V),IF(N425&lt;&gt;0,LOOKUP(N425,[1]Supplier!$A:$A,[1]Supplier!$V:$V)))=FALSE,O425&lt;&gt;0),LOOKUP(O425,[1]Branch!$A:$A,[1]Branch!$V:$V),IF(M425&lt;&gt;0,LOOKUP(M425,[1]Customer!$A:$A,[1]Customer!$V:$V),IF(N425&lt;&gt;0,LOOKUP(N425,[1]Supplier!$A:$A,[1]Supplier!$V:$V))))=FALSE,LOOKUP(P425,[1]Banking!$A:$A,[1]Banking!$C:$C),IF(AND(IF(M425&lt;&gt;0,LOOKUP(M425,[1]Customer!$A:$A,[1]Customer!$V:$V),IF(N425&lt;&gt;0,LOOKUP(N425,[1]Supplier!$A:$A,[1]Supplier!$V:$V)))=FALSE,O425&lt;&gt;0),LOOKUP(O425,[1]Branch!$A:$A,[1]Branch!$V:$V),IF(M425&lt;&gt;0,LOOKUP(M425,[1]Customer!$A:$A,[1]Customer!$V:$V),IF(N425&lt;&gt;0,LOOKUP(N425,[1]Supplier!$A:$A,[1]Supplier!$V:$V))))),"")</f>
        <v>Agustina Y. Zulkarnain</v>
      </c>
      <c r="S425" s="12">
        <f>IFERROR(SUMIF(CREF!A:A,PREF!A425,CREF!G:G),"")</f>
        <v>195630672</v>
      </c>
    </row>
    <row r="426" spans="1:19">
      <c r="A426" s="16">
        <v>425</v>
      </c>
      <c r="B426" s="17">
        <v>41449</v>
      </c>
      <c r="C426" s="16"/>
      <c r="D426" s="18" t="s">
        <v>3493</v>
      </c>
      <c r="E426" s="16"/>
      <c r="F426" s="16"/>
      <c r="G426" s="16"/>
      <c r="H426" s="16"/>
      <c r="I426" s="16"/>
      <c r="J426" s="16">
        <v>102</v>
      </c>
      <c r="K426" s="16"/>
      <c r="L426" s="16"/>
      <c r="M426" s="16" t="s">
        <v>117</v>
      </c>
      <c r="N426" s="16"/>
      <c r="O426" s="16"/>
      <c r="P426" s="16"/>
      <c r="Q426" s="4" t="str">
        <f>IFERROR(IF(IF(AND(IF(M426&lt;&gt;0,LOOKUP(M426,[1]Customer!$A:$A,[1]Customer!$B:$B),IF(N426&lt;&gt;0,LOOKUP(N426,[1]Supplier!$A:$A,[1]Supplier!$B:$B)))=FALSE,O426&lt;&gt;0),LOOKUP(O426,[1]Branch!$A:$A,[1]Branch!$B:$B),IF(M426&lt;&gt;0,LOOKUP(M426,[1]Customer!$A:$A,[1]Customer!$B:$B),IF(N426&lt;&gt;0,LOOKUP(N426,[1]Supplier!$A:$A,[1]Supplier!$B:$B))))=FALSE,LOOKUP(P426,[1]Banking!$A:$A,[1]Banking!$B:$B),IF(AND(IF(M426&lt;&gt;0,LOOKUP(M426,[1]Customer!$A:$A,[1]Customer!$B:$B),IF(N426&lt;&gt;0,LOOKUP(N426,[1]Supplier!$A:$A,[1]Supplier!$B:$B)))=FALSE,O426&lt;&gt;0),LOOKUP(O426,[1]Branch!$A:$A,[1]Branch!$B:$B),IF(M426&lt;&gt;0,LOOKUP(M426,[1]Customer!$A:$A,[1]Customer!$B:$B),IF(N426&lt;&gt;0,LOOKUP(N426,[1]Supplier!$A:$A,[1]Supplier!$B:$B))))),"")</f>
        <v>Nathani Indonesia</v>
      </c>
      <c r="R426" s="4" t="str">
        <f>IFERROR(IF(IF(AND(IF(M426&lt;&gt;0,LOOKUP(M426,[1]Customer!$A:$A,[1]Customer!$V:$V),IF(N426&lt;&gt;0,LOOKUP(N426,[1]Supplier!$A:$A,[1]Supplier!$V:$V)))=FALSE,O426&lt;&gt;0),LOOKUP(O426,[1]Branch!$A:$A,[1]Branch!$V:$V),IF(M426&lt;&gt;0,LOOKUP(M426,[1]Customer!$A:$A,[1]Customer!$V:$V),IF(N426&lt;&gt;0,LOOKUP(N426,[1]Supplier!$A:$A,[1]Supplier!$V:$V))))=FALSE,LOOKUP(P426,[1]Banking!$A:$A,[1]Banking!$C:$C),IF(AND(IF(M426&lt;&gt;0,LOOKUP(M426,[1]Customer!$A:$A,[1]Customer!$V:$V),IF(N426&lt;&gt;0,LOOKUP(N426,[1]Supplier!$A:$A,[1]Supplier!$V:$V)))=FALSE,O426&lt;&gt;0),LOOKUP(O426,[1]Branch!$A:$A,[1]Branch!$V:$V),IF(M426&lt;&gt;0,LOOKUP(M426,[1]Customer!$A:$A,[1]Customer!$V:$V),IF(N426&lt;&gt;0,LOOKUP(N426,[1]Supplier!$A:$A,[1]Supplier!$V:$V))))),"")</f>
        <v>Agustina Y. Zulkarnain</v>
      </c>
      <c r="S426" s="12">
        <f>IFERROR(SUMIF(CREF!A:A,PREF!A426,CREF!G:G),"")</f>
        <v>96066579</v>
      </c>
    </row>
    <row r="427" spans="1:19">
      <c r="A427" s="16">
        <v>426</v>
      </c>
      <c r="B427" s="17">
        <v>41449</v>
      </c>
      <c r="C427" s="16"/>
      <c r="D427" s="18" t="s">
        <v>3494</v>
      </c>
      <c r="E427" s="16"/>
      <c r="F427" s="16"/>
      <c r="G427" s="16"/>
      <c r="H427" s="16"/>
      <c r="I427" s="16"/>
      <c r="J427" s="16">
        <v>103</v>
      </c>
      <c r="K427" s="16"/>
      <c r="L427" s="16"/>
      <c r="M427" s="16" t="s">
        <v>117</v>
      </c>
      <c r="N427" s="16"/>
      <c r="O427" s="16"/>
      <c r="P427" s="16"/>
      <c r="Q427" s="4" t="str">
        <f>IFERROR(IF(IF(AND(IF(M427&lt;&gt;0,LOOKUP(M427,[1]Customer!$A:$A,[1]Customer!$B:$B),IF(N427&lt;&gt;0,LOOKUP(N427,[1]Supplier!$A:$A,[1]Supplier!$B:$B)))=FALSE,O427&lt;&gt;0),LOOKUP(O427,[1]Branch!$A:$A,[1]Branch!$B:$B),IF(M427&lt;&gt;0,LOOKUP(M427,[1]Customer!$A:$A,[1]Customer!$B:$B),IF(N427&lt;&gt;0,LOOKUP(N427,[1]Supplier!$A:$A,[1]Supplier!$B:$B))))=FALSE,LOOKUP(P427,[1]Banking!$A:$A,[1]Banking!$B:$B),IF(AND(IF(M427&lt;&gt;0,LOOKUP(M427,[1]Customer!$A:$A,[1]Customer!$B:$B),IF(N427&lt;&gt;0,LOOKUP(N427,[1]Supplier!$A:$A,[1]Supplier!$B:$B)))=FALSE,O427&lt;&gt;0),LOOKUP(O427,[1]Branch!$A:$A,[1]Branch!$B:$B),IF(M427&lt;&gt;0,LOOKUP(M427,[1]Customer!$A:$A,[1]Customer!$B:$B),IF(N427&lt;&gt;0,LOOKUP(N427,[1]Supplier!$A:$A,[1]Supplier!$B:$B))))),"")</f>
        <v>Nathani Indonesia</v>
      </c>
      <c r="R427" s="4" t="str">
        <f>IFERROR(IF(IF(AND(IF(M427&lt;&gt;0,LOOKUP(M427,[1]Customer!$A:$A,[1]Customer!$V:$V),IF(N427&lt;&gt;0,LOOKUP(N427,[1]Supplier!$A:$A,[1]Supplier!$V:$V)))=FALSE,O427&lt;&gt;0),LOOKUP(O427,[1]Branch!$A:$A,[1]Branch!$V:$V),IF(M427&lt;&gt;0,LOOKUP(M427,[1]Customer!$A:$A,[1]Customer!$V:$V),IF(N427&lt;&gt;0,LOOKUP(N427,[1]Supplier!$A:$A,[1]Supplier!$V:$V))))=FALSE,LOOKUP(P427,[1]Banking!$A:$A,[1]Banking!$C:$C),IF(AND(IF(M427&lt;&gt;0,LOOKUP(M427,[1]Customer!$A:$A,[1]Customer!$V:$V),IF(N427&lt;&gt;0,LOOKUP(N427,[1]Supplier!$A:$A,[1]Supplier!$V:$V)))=FALSE,O427&lt;&gt;0),LOOKUP(O427,[1]Branch!$A:$A,[1]Branch!$V:$V),IF(M427&lt;&gt;0,LOOKUP(M427,[1]Customer!$A:$A,[1]Customer!$V:$V),IF(N427&lt;&gt;0,LOOKUP(N427,[1]Supplier!$A:$A,[1]Supplier!$V:$V))))),"")</f>
        <v>Agustina Y. Zulkarnain</v>
      </c>
      <c r="S427" s="12">
        <f>IFERROR(SUMIF(CREF!A:A,PREF!A427,CREF!G:G),"")</f>
        <v>37785701</v>
      </c>
    </row>
    <row r="428" spans="1:19">
      <c r="A428" s="16">
        <v>427</v>
      </c>
      <c r="B428" s="17">
        <v>41449</v>
      </c>
      <c r="C428" s="16"/>
      <c r="D428" s="18" t="s">
        <v>3495</v>
      </c>
      <c r="E428" s="16"/>
      <c r="F428" s="16"/>
      <c r="G428" s="16"/>
      <c r="H428" s="16"/>
      <c r="I428" s="16"/>
      <c r="J428" s="16">
        <v>104</v>
      </c>
      <c r="K428" s="16"/>
      <c r="L428" s="16"/>
      <c r="M428" s="16" t="s">
        <v>117</v>
      </c>
      <c r="N428" s="16"/>
      <c r="O428" s="16"/>
      <c r="P428" s="16"/>
      <c r="Q428" s="4" t="str">
        <f>IFERROR(IF(IF(AND(IF(M428&lt;&gt;0,LOOKUP(M428,[1]Customer!$A:$A,[1]Customer!$B:$B),IF(N428&lt;&gt;0,LOOKUP(N428,[1]Supplier!$A:$A,[1]Supplier!$B:$B)))=FALSE,O428&lt;&gt;0),LOOKUP(O428,[1]Branch!$A:$A,[1]Branch!$B:$B),IF(M428&lt;&gt;0,LOOKUP(M428,[1]Customer!$A:$A,[1]Customer!$B:$B),IF(N428&lt;&gt;0,LOOKUP(N428,[1]Supplier!$A:$A,[1]Supplier!$B:$B))))=FALSE,LOOKUP(P428,[1]Banking!$A:$A,[1]Banking!$B:$B),IF(AND(IF(M428&lt;&gt;0,LOOKUP(M428,[1]Customer!$A:$A,[1]Customer!$B:$B),IF(N428&lt;&gt;0,LOOKUP(N428,[1]Supplier!$A:$A,[1]Supplier!$B:$B)))=FALSE,O428&lt;&gt;0),LOOKUP(O428,[1]Branch!$A:$A,[1]Branch!$B:$B),IF(M428&lt;&gt;0,LOOKUP(M428,[1]Customer!$A:$A,[1]Customer!$B:$B),IF(N428&lt;&gt;0,LOOKUP(N428,[1]Supplier!$A:$A,[1]Supplier!$B:$B))))),"")</f>
        <v>Nathani Indonesia</v>
      </c>
      <c r="R428" s="4" t="str">
        <f>IFERROR(IF(IF(AND(IF(M428&lt;&gt;0,LOOKUP(M428,[1]Customer!$A:$A,[1]Customer!$V:$V),IF(N428&lt;&gt;0,LOOKUP(N428,[1]Supplier!$A:$A,[1]Supplier!$V:$V)))=FALSE,O428&lt;&gt;0),LOOKUP(O428,[1]Branch!$A:$A,[1]Branch!$V:$V),IF(M428&lt;&gt;0,LOOKUP(M428,[1]Customer!$A:$A,[1]Customer!$V:$V),IF(N428&lt;&gt;0,LOOKUP(N428,[1]Supplier!$A:$A,[1]Supplier!$V:$V))))=FALSE,LOOKUP(P428,[1]Banking!$A:$A,[1]Banking!$C:$C),IF(AND(IF(M428&lt;&gt;0,LOOKUP(M428,[1]Customer!$A:$A,[1]Customer!$V:$V),IF(N428&lt;&gt;0,LOOKUP(N428,[1]Supplier!$A:$A,[1]Supplier!$V:$V)))=FALSE,O428&lt;&gt;0),LOOKUP(O428,[1]Branch!$A:$A,[1]Branch!$V:$V),IF(M428&lt;&gt;0,LOOKUP(M428,[1]Customer!$A:$A,[1]Customer!$V:$V),IF(N428&lt;&gt;0,LOOKUP(N428,[1]Supplier!$A:$A,[1]Supplier!$V:$V))))),"")</f>
        <v>Agustina Y. Zulkarnain</v>
      </c>
      <c r="S428" s="12">
        <f>IFERROR(SUMIF(CREF!A:A,PREF!A428,CREF!G:G),"")</f>
        <v>236393115</v>
      </c>
    </row>
    <row r="429" spans="1:19">
      <c r="A429" s="16">
        <v>428</v>
      </c>
      <c r="B429" s="17">
        <v>41449</v>
      </c>
      <c r="C429" s="16"/>
      <c r="D429" s="18" t="s">
        <v>3496</v>
      </c>
      <c r="E429" s="16"/>
      <c r="F429" s="16"/>
      <c r="G429" s="16"/>
      <c r="H429" s="16"/>
      <c r="I429" s="16"/>
      <c r="J429" s="16">
        <v>105</v>
      </c>
      <c r="K429" s="16"/>
      <c r="L429" s="16"/>
      <c r="M429" s="16" t="s">
        <v>117</v>
      </c>
      <c r="N429" s="16"/>
      <c r="O429" s="16"/>
      <c r="P429" s="16"/>
      <c r="Q429" s="4" t="str">
        <f>IFERROR(IF(IF(AND(IF(M429&lt;&gt;0,LOOKUP(M429,[1]Customer!$A:$A,[1]Customer!$B:$B),IF(N429&lt;&gt;0,LOOKUP(N429,[1]Supplier!$A:$A,[1]Supplier!$B:$B)))=FALSE,O429&lt;&gt;0),LOOKUP(O429,[1]Branch!$A:$A,[1]Branch!$B:$B),IF(M429&lt;&gt;0,LOOKUP(M429,[1]Customer!$A:$A,[1]Customer!$B:$B),IF(N429&lt;&gt;0,LOOKUP(N429,[1]Supplier!$A:$A,[1]Supplier!$B:$B))))=FALSE,LOOKUP(P429,[1]Banking!$A:$A,[1]Banking!$B:$B),IF(AND(IF(M429&lt;&gt;0,LOOKUP(M429,[1]Customer!$A:$A,[1]Customer!$B:$B),IF(N429&lt;&gt;0,LOOKUP(N429,[1]Supplier!$A:$A,[1]Supplier!$B:$B)))=FALSE,O429&lt;&gt;0),LOOKUP(O429,[1]Branch!$A:$A,[1]Branch!$B:$B),IF(M429&lt;&gt;0,LOOKUP(M429,[1]Customer!$A:$A,[1]Customer!$B:$B),IF(N429&lt;&gt;0,LOOKUP(N429,[1]Supplier!$A:$A,[1]Supplier!$B:$B))))),"")</f>
        <v>Nathani Indonesia</v>
      </c>
      <c r="R429" s="4" t="str">
        <f>IFERROR(IF(IF(AND(IF(M429&lt;&gt;0,LOOKUP(M429,[1]Customer!$A:$A,[1]Customer!$V:$V),IF(N429&lt;&gt;0,LOOKUP(N429,[1]Supplier!$A:$A,[1]Supplier!$V:$V)))=FALSE,O429&lt;&gt;0),LOOKUP(O429,[1]Branch!$A:$A,[1]Branch!$V:$V),IF(M429&lt;&gt;0,LOOKUP(M429,[1]Customer!$A:$A,[1]Customer!$V:$V),IF(N429&lt;&gt;0,LOOKUP(N429,[1]Supplier!$A:$A,[1]Supplier!$V:$V))))=FALSE,LOOKUP(P429,[1]Banking!$A:$A,[1]Banking!$C:$C),IF(AND(IF(M429&lt;&gt;0,LOOKUP(M429,[1]Customer!$A:$A,[1]Customer!$V:$V),IF(N429&lt;&gt;0,LOOKUP(N429,[1]Supplier!$A:$A,[1]Supplier!$V:$V)))=FALSE,O429&lt;&gt;0),LOOKUP(O429,[1]Branch!$A:$A,[1]Branch!$V:$V),IF(M429&lt;&gt;0,LOOKUP(M429,[1]Customer!$A:$A,[1]Customer!$V:$V),IF(N429&lt;&gt;0,LOOKUP(N429,[1]Supplier!$A:$A,[1]Supplier!$V:$V))))),"")</f>
        <v>Agustina Y. Zulkarnain</v>
      </c>
      <c r="S429" s="12">
        <f>IFERROR(SUMIF(CREF!A:A,PREF!A429,CREF!G:G),"")</f>
        <v>84428831</v>
      </c>
    </row>
    <row r="430" spans="1:19">
      <c r="A430" s="16">
        <v>429</v>
      </c>
      <c r="B430" s="17">
        <v>41449</v>
      </c>
      <c r="C430" s="16"/>
      <c r="D430" s="18" t="s">
        <v>3497</v>
      </c>
      <c r="E430" s="16"/>
      <c r="F430" s="16"/>
      <c r="G430" s="16"/>
      <c r="H430" s="16"/>
      <c r="I430" s="16"/>
      <c r="J430" s="16">
        <v>106</v>
      </c>
      <c r="K430" s="16"/>
      <c r="L430" s="16"/>
      <c r="M430" s="16" t="s">
        <v>117</v>
      </c>
      <c r="N430" s="16"/>
      <c r="O430" s="16"/>
      <c r="P430" s="16"/>
      <c r="Q430" s="4" t="str">
        <f>IFERROR(IF(IF(AND(IF(M430&lt;&gt;0,LOOKUP(M430,[1]Customer!$A:$A,[1]Customer!$B:$B),IF(N430&lt;&gt;0,LOOKUP(N430,[1]Supplier!$A:$A,[1]Supplier!$B:$B)))=FALSE,O430&lt;&gt;0),LOOKUP(O430,[1]Branch!$A:$A,[1]Branch!$B:$B),IF(M430&lt;&gt;0,LOOKUP(M430,[1]Customer!$A:$A,[1]Customer!$B:$B),IF(N430&lt;&gt;0,LOOKUP(N430,[1]Supplier!$A:$A,[1]Supplier!$B:$B))))=FALSE,LOOKUP(P430,[1]Banking!$A:$A,[1]Banking!$B:$B),IF(AND(IF(M430&lt;&gt;0,LOOKUP(M430,[1]Customer!$A:$A,[1]Customer!$B:$B),IF(N430&lt;&gt;0,LOOKUP(N430,[1]Supplier!$A:$A,[1]Supplier!$B:$B)))=FALSE,O430&lt;&gt;0),LOOKUP(O430,[1]Branch!$A:$A,[1]Branch!$B:$B),IF(M430&lt;&gt;0,LOOKUP(M430,[1]Customer!$A:$A,[1]Customer!$B:$B),IF(N430&lt;&gt;0,LOOKUP(N430,[1]Supplier!$A:$A,[1]Supplier!$B:$B))))),"")</f>
        <v>Nathani Indonesia</v>
      </c>
      <c r="R430" s="4" t="str">
        <f>IFERROR(IF(IF(AND(IF(M430&lt;&gt;0,LOOKUP(M430,[1]Customer!$A:$A,[1]Customer!$V:$V),IF(N430&lt;&gt;0,LOOKUP(N430,[1]Supplier!$A:$A,[1]Supplier!$V:$V)))=FALSE,O430&lt;&gt;0),LOOKUP(O430,[1]Branch!$A:$A,[1]Branch!$V:$V),IF(M430&lt;&gt;0,LOOKUP(M430,[1]Customer!$A:$A,[1]Customer!$V:$V),IF(N430&lt;&gt;0,LOOKUP(N430,[1]Supplier!$A:$A,[1]Supplier!$V:$V))))=FALSE,LOOKUP(P430,[1]Banking!$A:$A,[1]Banking!$C:$C),IF(AND(IF(M430&lt;&gt;0,LOOKUP(M430,[1]Customer!$A:$A,[1]Customer!$V:$V),IF(N430&lt;&gt;0,LOOKUP(N430,[1]Supplier!$A:$A,[1]Supplier!$V:$V)))=FALSE,O430&lt;&gt;0),LOOKUP(O430,[1]Branch!$A:$A,[1]Branch!$V:$V),IF(M430&lt;&gt;0,LOOKUP(M430,[1]Customer!$A:$A,[1]Customer!$V:$V),IF(N430&lt;&gt;0,LOOKUP(N430,[1]Supplier!$A:$A,[1]Supplier!$V:$V))))),"")</f>
        <v>Agustina Y. Zulkarnain</v>
      </c>
      <c r="S430" s="12">
        <f>IFERROR(SUMIF(CREF!A:A,PREF!A430,CREF!G:G),"")</f>
        <v>117228432</v>
      </c>
    </row>
    <row r="431" spans="1:19">
      <c r="A431" s="16">
        <v>430</v>
      </c>
      <c r="B431" s="17">
        <v>41449</v>
      </c>
      <c r="C431" s="16"/>
      <c r="D431" s="18" t="s">
        <v>3498</v>
      </c>
      <c r="E431" s="16"/>
      <c r="F431" s="16"/>
      <c r="G431" s="16"/>
      <c r="H431" s="16"/>
      <c r="I431" s="16"/>
      <c r="J431" s="16">
        <v>107</v>
      </c>
      <c r="K431" s="16"/>
      <c r="L431" s="16"/>
      <c r="M431" s="16" t="s">
        <v>117</v>
      </c>
      <c r="N431" s="16"/>
      <c r="O431" s="16"/>
      <c r="P431" s="16"/>
      <c r="Q431" s="4" t="str">
        <f>IFERROR(IF(IF(AND(IF(M431&lt;&gt;0,LOOKUP(M431,[1]Customer!$A:$A,[1]Customer!$B:$B),IF(N431&lt;&gt;0,LOOKUP(N431,[1]Supplier!$A:$A,[1]Supplier!$B:$B)))=FALSE,O431&lt;&gt;0),LOOKUP(O431,[1]Branch!$A:$A,[1]Branch!$B:$B),IF(M431&lt;&gt;0,LOOKUP(M431,[1]Customer!$A:$A,[1]Customer!$B:$B),IF(N431&lt;&gt;0,LOOKUP(N431,[1]Supplier!$A:$A,[1]Supplier!$B:$B))))=FALSE,LOOKUP(P431,[1]Banking!$A:$A,[1]Banking!$B:$B),IF(AND(IF(M431&lt;&gt;0,LOOKUP(M431,[1]Customer!$A:$A,[1]Customer!$B:$B),IF(N431&lt;&gt;0,LOOKUP(N431,[1]Supplier!$A:$A,[1]Supplier!$B:$B)))=FALSE,O431&lt;&gt;0),LOOKUP(O431,[1]Branch!$A:$A,[1]Branch!$B:$B),IF(M431&lt;&gt;0,LOOKUP(M431,[1]Customer!$A:$A,[1]Customer!$B:$B),IF(N431&lt;&gt;0,LOOKUP(N431,[1]Supplier!$A:$A,[1]Supplier!$B:$B))))),"")</f>
        <v>Nathani Indonesia</v>
      </c>
      <c r="R431" s="4" t="str">
        <f>IFERROR(IF(IF(AND(IF(M431&lt;&gt;0,LOOKUP(M431,[1]Customer!$A:$A,[1]Customer!$V:$V),IF(N431&lt;&gt;0,LOOKUP(N431,[1]Supplier!$A:$A,[1]Supplier!$V:$V)))=FALSE,O431&lt;&gt;0),LOOKUP(O431,[1]Branch!$A:$A,[1]Branch!$V:$V),IF(M431&lt;&gt;0,LOOKUP(M431,[1]Customer!$A:$A,[1]Customer!$V:$V),IF(N431&lt;&gt;0,LOOKUP(N431,[1]Supplier!$A:$A,[1]Supplier!$V:$V))))=FALSE,LOOKUP(P431,[1]Banking!$A:$A,[1]Banking!$C:$C),IF(AND(IF(M431&lt;&gt;0,LOOKUP(M431,[1]Customer!$A:$A,[1]Customer!$V:$V),IF(N431&lt;&gt;0,LOOKUP(N431,[1]Supplier!$A:$A,[1]Supplier!$V:$V)))=FALSE,O431&lt;&gt;0),LOOKUP(O431,[1]Branch!$A:$A,[1]Branch!$V:$V),IF(M431&lt;&gt;0,LOOKUP(M431,[1]Customer!$A:$A,[1]Customer!$V:$V),IF(N431&lt;&gt;0,LOOKUP(N431,[1]Supplier!$A:$A,[1]Supplier!$V:$V))))),"")</f>
        <v>Agustina Y. Zulkarnain</v>
      </c>
      <c r="S431" s="12">
        <f>IFERROR(SUMIF(CREF!A:A,PREF!A431,CREF!G:G),"")</f>
        <v>42723023.5</v>
      </c>
    </row>
    <row r="432" spans="1:19">
      <c r="A432" s="16">
        <v>431</v>
      </c>
      <c r="B432" s="17">
        <v>41449</v>
      </c>
      <c r="C432" s="16"/>
      <c r="D432" s="18" t="s">
        <v>3499</v>
      </c>
      <c r="E432" s="16"/>
      <c r="F432" s="16"/>
      <c r="G432" s="16"/>
      <c r="H432" s="16"/>
      <c r="I432" s="16"/>
      <c r="J432" s="16">
        <v>108</v>
      </c>
      <c r="K432" s="16"/>
      <c r="L432" s="16"/>
      <c r="M432" s="16" t="s">
        <v>117</v>
      </c>
      <c r="N432" s="16"/>
      <c r="O432" s="16"/>
      <c r="P432" s="16"/>
      <c r="Q432" s="4" t="str">
        <f>IFERROR(IF(IF(AND(IF(M432&lt;&gt;0,LOOKUP(M432,[1]Customer!$A:$A,[1]Customer!$B:$B),IF(N432&lt;&gt;0,LOOKUP(N432,[1]Supplier!$A:$A,[1]Supplier!$B:$B)))=FALSE,O432&lt;&gt;0),LOOKUP(O432,[1]Branch!$A:$A,[1]Branch!$B:$B),IF(M432&lt;&gt;0,LOOKUP(M432,[1]Customer!$A:$A,[1]Customer!$B:$B),IF(N432&lt;&gt;0,LOOKUP(N432,[1]Supplier!$A:$A,[1]Supplier!$B:$B))))=FALSE,LOOKUP(P432,[1]Banking!$A:$A,[1]Banking!$B:$B),IF(AND(IF(M432&lt;&gt;0,LOOKUP(M432,[1]Customer!$A:$A,[1]Customer!$B:$B),IF(N432&lt;&gt;0,LOOKUP(N432,[1]Supplier!$A:$A,[1]Supplier!$B:$B)))=FALSE,O432&lt;&gt;0),LOOKUP(O432,[1]Branch!$A:$A,[1]Branch!$B:$B),IF(M432&lt;&gt;0,LOOKUP(M432,[1]Customer!$A:$A,[1]Customer!$B:$B),IF(N432&lt;&gt;0,LOOKUP(N432,[1]Supplier!$A:$A,[1]Supplier!$B:$B))))),"")</f>
        <v>Nathani Indonesia</v>
      </c>
      <c r="R432" s="4" t="str">
        <f>IFERROR(IF(IF(AND(IF(M432&lt;&gt;0,LOOKUP(M432,[1]Customer!$A:$A,[1]Customer!$V:$V),IF(N432&lt;&gt;0,LOOKUP(N432,[1]Supplier!$A:$A,[1]Supplier!$V:$V)))=FALSE,O432&lt;&gt;0),LOOKUP(O432,[1]Branch!$A:$A,[1]Branch!$V:$V),IF(M432&lt;&gt;0,LOOKUP(M432,[1]Customer!$A:$A,[1]Customer!$V:$V),IF(N432&lt;&gt;0,LOOKUP(N432,[1]Supplier!$A:$A,[1]Supplier!$V:$V))))=FALSE,LOOKUP(P432,[1]Banking!$A:$A,[1]Banking!$C:$C),IF(AND(IF(M432&lt;&gt;0,LOOKUP(M432,[1]Customer!$A:$A,[1]Customer!$V:$V),IF(N432&lt;&gt;0,LOOKUP(N432,[1]Supplier!$A:$A,[1]Supplier!$V:$V)))=FALSE,O432&lt;&gt;0),LOOKUP(O432,[1]Branch!$A:$A,[1]Branch!$V:$V),IF(M432&lt;&gt;0,LOOKUP(M432,[1]Customer!$A:$A,[1]Customer!$V:$V),IF(N432&lt;&gt;0,LOOKUP(N432,[1]Supplier!$A:$A,[1]Supplier!$V:$V))))),"")</f>
        <v>Agustina Y. Zulkarnain</v>
      </c>
      <c r="S432" s="12">
        <f>IFERROR(SUMIF(CREF!A:A,PREF!A432,CREF!G:G),"")</f>
        <v>84428831</v>
      </c>
    </row>
    <row r="433" spans="1:19">
      <c r="A433" s="16">
        <v>432</v>
      </c>
      <c r="B433" s="17">
        <v>41449</v>
      </c>
      <c r="C433" s="16"/>
      <c r="D433" s="18" t="s">
        <v>3500</v>
      </c>
      <c r="E433" s="16"/>
      <c r="F433" s="16"/>
      <c r="G433" s="16"/>
      <c r="H433" s="16"/>
      <c r="I433" s="16"/>
      <c r="J433" s="16">
        <v>109</v>
      </c>
      <c r="K433" s="16"/>
      <c r="L433" s="16"/>
      <c r="M433" s="16" t="s">
        <v>117</v>
      </c>
      <c r="N433" s="16"/>
      <c r="O433" s="16"/>
      <c r="P433" s="16"/>
      <c r="Q433" s="4" t="str">
        <f>IFERROR(IF(IF(AND(IF(M433&lt;&gt;0,LOOKUP(M433,[1]Customer!$A:$A,[1]Customer!$B:$B),IF(N433&lt;&gt;0,LOOKUP(N433,[1]Supplier!$A:$A,[1]Supplier!$B:$B)))=FALSE,O433&lt;&gt;0),LOOKUP(O433,[1]Branch!$A:$A,[1]Branch!$B:$B),IF(M433&lt;&gt;0,LOOKUP(M433,[1]Customer!$A:$A,[1]Customer!$B:$B),IF(N433&lt;&gt;0,LOOKUP(N433,[1]Supplier!$A:$A,[1]Supplier!$B:$B))))=FALSE,LOOKUP(P433,[1]Banking!$A:$A,[1]Banking!$B:$B),IF(AND(IF(M433&lt;&gt;0,LOOKUP(M433,[1]Customer!$A:$A,[1]Customer!$B:$B),IF(N433&lt;&gt;0,LOOKUP(N433,[1]Supplier!$A:$A,[1]Supplier!$B:$B)))=FALSE,O433&lt;&gt;0),LOOKUP(O433,[1]Branch!$A:$A,[1]Branch!$B:$B),IF(M433&lt;&gt;0,LOOKUP(M433,[1]Customer!$A:$A,[1]Customer!$B:$B),IF(N433&lt;&gt;0,LOOKUP(N433,[1]Supplier!$A:$A,[1]Supplier!$B:$B))))),"")</f>
        <v>Nathani Indonesia</v>
      </c>
      <c r="R433" s="4" t="str">
        <f>IFERROR(IF(IF(AND(IF(M433&lt;&gt;0,LOOKUP(M433,[1]Customer!$A:$A,[1]Customer!$V:$V),IF(N433&lt;&gt;0,LOOKUP(N433,[1]Supplier!$A:$A,[1]Supplier!$V:$V)))=FALSE,O433&lt;&gt;0),LOOKUP(O433,[1]Branch!$A:$A,[1]Branch!$V:$V),IF(M433&lt;&gt;0,LOOKUP(M433,[1]Customer!$A:$A,[1]Customer!$V:$V),IF(N433&lt;&gt;0,LOOKUP(N433,[1]Supplier!$A:$A,[1]Supplier!$V:$V))))=FALSE,LOOKUP(P433,[1]Banking!$A:$A,[1]Banking!$C:$C),IF(AND(IF(M433&lt;&gt;0,LOOKUP(M433,[1]Customer!$A:$A,[1]Customer!$V:$V),IF(N433&lt;&gt;0,LOOKUP(N433,[1]Supplier!$A:$A,[1]Supplier!$V:$V)))=FALSE,O433&lt;&gt;0),LOOKUP(O433,[1]Branch!$A:$A,[1]Branch!$V:$V),IF(M433&lt;&gt;0,LOOKUP(M433,[1]Customer!$A:$A,[1]Customer!$V:$V),IF(N433&lt;&gt;0,LOOKUP(N433,[1]Supplier!$A:$A,[1]Supplier!$V:$V))))),"")</f>
        <v>Agustina Y. Zulkarnain</v>
      </c>
      <c r="S433" s="12">
        <f>IFERROR(SUMIF(CREF!A:A,PREF!A433,CREF!G:G),"")</f>
        <v>81231333</v>
      </c>
    </row>
    <row r="434" spans="1:19">
      <c r="A434" s="16">
        <v>433</v>
      </c>
      <c r="B434" s="17">
        <v>41449</v>
      </c>
      <c r="C434" s="16"/>
      <c r="D434" s="18" t="s">
        <v>3501</v>
      </c>
      <c r="E434" s="16"/>
      <c r="F434" s="16"/>
      <c r="G434" s="16"/>
      <c r="H434" s="16"/>
      <c r="I434" s="16"/>
      <c r="J434" s="16">
        <v>110</v>
      </c>
      <c r="K434" s="16"/>
      <c r="L434" s="16"/>
      <c r="M434" s="16" t="s">
        <v>117</v>
      </c>
      <c r="N434" s="16"/>
      <c r="O434" s="16"/>
      <c r="P434" s="16"/>
      <c r="Q434" s="4" t="str">
        <f>IFERROR(IF(IF(AND(IF(M434&lt;&gt;0,LOOKUP(M434,[1]Customer!$A:$A,[1]Customer!$B:$B),IF(N434&lt;&gt;0,LOOKUP(N434,[1]Supplier!$A:$A,[1]Supplier!$B:$B)))=FALSE,O434&lt;&gt;0),LOOKUP(O434,[1]Branch!$A:$A,[1]Branch!$B:$B),IF(M434&lt;&gt;0,LOOKUP(M434,[1]Customer!$A:$A,[1]Customer!$B:$B),IF(N434&lt;&gt;0,LOOKUP(N434,[1]Supplier!$A:$A,[1]Supplier!$B:$B))))=FALSE,LOOKUP(P434,[1]Banking!$A:$A,[1]Banking!$B:$B),IF(AND(IF(M434&lt;&gt;0,LOOKUP(M434,[1]Customer!$A:$A,[1]Customer!$B:$B),IF(N434&lt;&gt;0,LOOKUP(N434,[1]Supplier!$A:$A,[1]Supplier!$B:$B)))=FALSE,O434&lt;&gt;0),LOOKUP(O434,[1]Branch!$A:$A,[1]Branch!$B:$B),IF(M434&lt;&gt;0,LOOKUP(M434,[1]Customer!$A:$A,[1]Customer!$B:$B),IF(N434&lt;&gt;0,LOOKUP(N434,[1]Supplier!$A:$A,[1]Supplier!$B:$B))))),"")</f>
        <v>Nathani Indonesia</v>
      </c>
      <c r="R434" s="4" t="str">
        <f>IFERROR(IF(IF(AND(IF(M434&lt;&gt;0,LOOKUP(M434,[1]Customer!$A:$A,[1]Customer!$V:$V),IF(N434&lt;&gt;0,LOOKUP(N434,[1]Supplier!$A:$A,[1]Supplier!$V:$V)))=FALSE,O434&lt;&gt;0),LOOKUP(O434,[1]Branch!$A:$A,[1]Branch!$V:$V),IF(M434&lt;&gt;0,LOOKUP(M434,[1]Customer!$A:$A,[1]Customer!$V:$V),IF(N434&lt;&gt;0,LOOKUP(N434,[1]Supplier!$A:$A,[1]Supplier!$V:$V))))=FALSE,LOOKUP(P434,[1]Banking!$A:$A,[1]Banking!$C:$C),IF(AND(IF(M434&lt;&gt;0,LOOKUP(M434,[1]Customer!$A:$A,[1]Customer!$V:$V),IF(N434&lt;&gt;0,LOOKUP(N434,[1]Supplier!$A:$A,[1]Supplier!$V:$V)))=FALSE,O434&lt;&gt;0),LOOKUP(O434,[1]Branch!$A:$A,[1]Branch!$V:$V),IF(M434&lt;&gt;0,LOOKUP(M434,[1]Customer!$A:$A,[1]Customer!$V:$V),IF(N434&lt;&gt;0,LOOKUP(N434,[1]Supplier!$A:$A,[1]Supplier!$V:$V))))),"")</f>
        <v>Agustina Y. Zulkarnain</v>
      </c>
      <c r="S434" s="12">
        <f>IFERROR(SUMIF(CREF!A:A,PREF!A434,CREF!G:G),"")</f>
        <v>59983182</v>
      </c>
    </row>
    <row r="435" spans="1:19">
      <c r="A435" s="16">
        <v>434</v>
      </c>
      <c r="B435" s="17">
        <v>41449</v>
      </c>
      <c r="C435" s="16"/>
      <c r="D435" s="18" t="s">
        <v>3502</v>
      </c>
      <c r="E435" s="16"/>
      <c r="F435" s="16"/>
      <c r="G435" s="16"/>
      <c r="H435" s="16"/>
      <c r="I435" s="16"/>
      <c r="J435" s="16">
        <v>111</v>
      </c>
      <c r="K435" s="16"/>
      <c r="L435" s="16"/>
      <c r="M435" s="16" t="s">
        <v>117</v>
      </c>
      <c r="N435" s="16"/>
      <c r="O435" s="16"/>
      <c r="P435" s="16"/>
      <c r="Q435" s="4" t="str">
        <f>IFERROR(IF(IF(AND(IF(M435&lt;&gt;0,LOOKUP(M435,[1]Customer!$A:$A,[1]Customer!$B:$B),IF(N435&lt;&gt;0,LOOKUP(N435,[1]Supplier!$A:$A,[1]Supplier!$B:$B)))=FALSE,O435&lt;&gt;0),LOOKUP(O435,[1]Branch!$A:$A,[1]Branch!$B:$B),IF(M435&lt;&gt;0,LOOKUP(M435,[1]Customer!$A:$A,[1]Customer!$B:$B),IF(N435&lt;&gt;0,LOOKUP(N435,[1]Supplier!$A:$A,[1]Supplier!$B:$B))))=FALSE,LOOKUP(P435,[1]Banking!$A:$A,[1]Banking!$B:$B),IF(AND(IF(M435&lt;&gt;0,LOOKUP(M435,[1]Customer!$A:$A,[1]Customer!$B:$B),IF(N435&lt;&gt;0,LOOKUP(N435,[1]Supplier!$A:$A,[1]Supplier!$B:$B)))=FALSE,O435&lt;&gt;0),LOOKUP(O435,[1]Branch!$A:$A,[1]Branch!$B:$B),IF(M435&lt;&gt;0,LOOKUP(M435,[1]Customer!$A:$A,[1]Customer!$B:$B),IF(N435&lt;&gt;0,LOOKUP(N435,[1]Supplier!$A:$A,[1]Supplier!$B:$B))))),"")</f>
        <v>Nathani Indonesia</v>
      </c>
      <c r="R435" s="4" t="str">
        <f>IFERROR(IF(IF(AND(IF(M435&lt;&gt;0,LOOKUP(M435,[1]Customer!$A:$A,[1]Customer!$V:$V),IF(N435&lt;&gt;0,LOOKUP(N435,[1]Supplier!$A:$A,[1]Supplier!$V:$V)))=FALSE,O435&lt;&gt;0),LOOKUP(O435,[1]Branch!$A:$A,[1]Branch!$V:$V),IF(M435&lt;&gt;0,LOOKUP(M435,[1]Customer!$A:$A,[1]Customer!$V:$V),IF(N435&lt;&gt;0,LOOKUP(N435,[1]Supplier!$A:$A,[1]Supplier!$V:$V))))=FALSE,LOOKUP(P435,[1]Banking!$A:$A,[1]Banking!$C:$C),IF(AND(IF(M435&lt;&gt;0,LOOKUP(M435,[1]Customer!$A:$A,[1]Customer!$V:$V),IF(N435&lt;&gt;0,LOOKUP(N435,[1]Supplier!$A:$A,[1]Supplier!$V:$V)))=FALSE,O435&lt;&gt;0),LOOKUP(O435,[1]Branch!$A:$A,[1]Branch!$V:$V),IF(M435&lt;&gt;0,LOOKUP(M435,[1]Customer!$A:$A,[1]Customer!$V:$V),IF(N435&lt;&gt;0,LOOKUP(N435,[1]Supplier!$A:$A,[1]Supplier!$V:$V))))),"")</f>
        <v>Agustina Y. Zulkarnain</v>
      </c>
      <c r="S435" s="12">
        <f>IFERROR(SUMIF(CREF!A:A,PREF!A435,CREF!G:G),"")</f>
        <v>75571402</v>
      </c>
    </row>
    <row r="436" spans="1:19">
      <c r="A436" s="16">
        <v>435</v>
      </c>
      <c r="B436" s="17">
        <v>41449</v>
      </c>
      <c r="C436" s="16"/>
      <c r="D436" s="18" t="s">
        <v>3503</v>
      </c>
      <c r="E436" s="16"/>
      <c r="F436" s="16"/>
      <c r="G436" s="16"/>
      <c r="H436" s="16"/>
      <c r="I436" s="16"/>
      <c r="J436" s="16">
        <v>112</v>
      </c>
      <c r="K436" s="16"/>
      <c r="L436" s="16"/>
      <c r="M436" s="16" t="s">
        <v>117</v>
      </c>
      <c r="N436" s="16"/>
      <c r="O436" s="16"/>
      <c r="P436" s="16"/>
      <c r="Q436" s="4" t="str">
        <f>IFERROR(IF(IF(AND(IF(M436&lt;&gt;0,LOOKUP(M436,[1]Customer!$A:$A,[1]Customer!$B:$B),IF(N436&lt;&gt;0,LOOKUP(N436,[1]Supplier!$A:$A,[1]Supplier!$B:$B)))=FALSE,O436&lt;&gt;0),LOOKUP(O436,[1]Branch!$A:$A,[1]Branch!$B:$B),IF(M436&lt;&gt;0,LOOKUP(M436,[1]Customer!$A:$A,[1]Customer!$B:$B),IF(N436&lt;&gt;0,LOOKUP(N436,[1]Supplier!$A:$A,[1]Supplier!$B:$B))))=FALSE,LOOKUP(P436,[1]Banking!$A:$A,[1]Banking!$B:$B),IF(AND(IF(M436&lt;&gt;0,LOOKUP(M436,[1]Customer!$A:$A,[1]Customer!$B:$B),IF(N436&lt;&gt;0,LOOKUP(N436,[1]Supplier!$A:$A,[1]Supplier!$B:$B)))=FALSE,O436&lt;&gt;0),LOOKUP(O436,[1]Branch!$A:$A,[1]Branch!$B:$B),IF(M436&lt;&gt;0,LOOKUP(M436,[1]Customer!$A:$A,[1]Customer!$B:$B),IF(N436&lt;&gt;0,LOOKUP(N436,[1]Supplier!$A:$A,[1]Supplier!$B:$B))))),"")</f>
        <v>Nathani Indonesia</v>
      </c>
      <c r="R436" s="4" t="str">
        <f>IFERROR(IF(IF(AND(IF(M436&lt;&gt;0,LOOKUP(M436,[1]Customer!$A:$A,[1]Customer!$V:$V),IF(N436&lt;&gt;0,LOOKUP(N436,[1]Supplier!$A:$A,[1]Supplier!$V:$V)))=FALSE,O436&lt;&gt;0),LOOKUP(O436,[1]Branch!$A:$A,[1]Branch!$V:$V),IF(M436&lt;&gt;0,LOOKUP(M436,[1]Customer!$A:$A,[1]Customer!$V:$V),IF(N436&lt;&gt;0,LOOKUP(N436,[1]Supplier!$A:$A,[1]Supplier!$V:$V))))=FALSE,LOOKUP(P436,[1]Banking!$A:$A,[1]Banking!$C:$C),IF(AND(IF(M436&lt;&gt;0,LOOKUP(M436,[1]Customer!$A:$A,[1]Customer!$V:$V),IF(N436&lt;&gt;0,LOOKUP(N436,[1]Supplier!$A:$A,[1]Supplier!$V:$V)))=FALSE,O436&lt;&gt;0),LOOKUP(O436,[1]Branch!$A:$A,[1]Branch!$V:$V),IF(M436&lt;&gt;0,LOOKUP(M436,[1]Customer!$A:$A,[1]Customer!$V:$V),IF(N436&lt;&gt;0,LOOKUP(N436,[1]Supplier!$A:$A,[1]Supplier!$V:$V))))),"")</f>
        <v>Agustina Y. Zulkarnain</v>
      </c>
      <c r="S436" s="12">
        <f>IFERROR(SUMIF(CREF!A:A,PREF!A436,CREF!G:G),"")</f>
        <v>75571402</v>
      </c>
    </row>
    <row r="437" spans="1:19">
      <c r="A437" s="16">
        <v>436</v>
      </c>
      <c r="B437" s="17">
        <v>41449</v>
      </c>
      <c r="C437" s="16"/>
      <c r="D437" s="18" t="s">
        <v>3504</v>
      </c>
      <c r="E437" s="16"/>
      <c r="F437" s="16"/>
      <c r="G437" s="16"/>
      <c r="H437" s="16"/>
      <c r="I437" s="16"/>
      <c r="J437" s="16">
        <v>113</v>
      </c>
      <c r="K437" s="16"/>
      <c r="L437" s="16"/>
      <c r="M437" s="16" t="s">
        <v>117</v>
      </c>
      <c r="N437" s="16"/>
      <c r="O437" s="16"/>
      <c r="P437" s="16"/>
      <c r="Q437" s="4" t="str">
        <f>IFERROR(IF(IF(AND(IF(M437&lt;&gt;0,LOOKUP(M437,[1]Customer!$A:$A,[1]Customer!$B:$B),IF(N437&lt;&gt;0,LOOKUP(N437,[1]Supplier!$A:$A,[1]Supplier!$B:$B)))=FALSE,O437&lt;&gt;0),LOOKUP(O437,[1]Branch!$A:$A,[1]Branch!$B:$B),IF(M437&lt;&gt;0,LOOKUP(M437,[1]Customer!$A:$A,[1]Customer!$B:$B),IF(N437&lt;&gt;0,LOOKUP(N437,[1]Supplier!$A:$A,[1]Supplier!$B:$B))))=FALSE,LOOKUP(P437,[1]Banking!$A:$A,[1]Banking!$B:$B),IF(AND(IF(M437&lt;&gt;0,LOOKUP(M437,[1]Customer!$A:$A,[1]Customer!$B:$B),IF(N437&lt;&gt;0,LOOKUP(N437,[1]Supplier!$A:$A,[1]Supplier!$B:$B)))=FALSE,O437&lt;&gt;0),LOOKUP(O437,[1]Branch!$A:$A,[1]Branch!$B:$B),IF(M437&lt;&gt;0,LOOKUP(M437,[1]Customer!$A:$A,[1]Customer!$B:$B),IF(N437&lt;&gt;0,LOOKUP(N437,[1]Supplier!$A:$A,[1]Supplier!$B:$B))))),"")</f>
        <v>Nathani Indonesia</v>
      </c>
      <c r="R437" s="4" t="str">
        <f>IFERROR(IF(IF(AND(IF(M437&lt;&gt;0,LOOKUP(M437,[1]Customer!$A:$A,[1]Customer!$V:$V),IF(N437&lt;&gt;0,LOOKUP(N437,[1]Supplier!$A:$A,[1]Supplier!$V:$V)))=FALSE,O437&lt;&gt;0),LOOKUP(O437,[1]Branch!$A:$A,[1]Branch!$V:$V),IF(M437&lt;&gt;0,LOOKUP(M437,[1]Customer!$A:$A,[1]Customer!$V:$V),IF(N437&lt;&gt;0,LOOKUP(N437,[1]Supplier!$A:$A,[1]Supplier!$V:$V))))=FALSE,LOOKUP(P437,[1]Banking!$A:$A,[1]Banking!$C:$C),IF(AND(IF(M437&lt;&gt;0,LOOKUP(M437,[1]Customer!$A:$A,[1]Customer!$V:$V),IF(N437&lt;&gt;0,LOOKUP(N437,[1]Supplier!$A:$A,[1]Supplier!$V:$V)))=FALSE,O437&lt;&gt;0),LOOKUP(O437,[1]Branch!$A:$A,[1]Branch!$V:$V),IF(M437&lt;&gt;0,LOOKUP(M437,[1]Customer!$A:$A,[1]Customer!$V:$V),IF(N437&lt;&gt;0,LOOKUP(N437,[1]Supplier!$A:$A,[1]Supplier!$V:$V))))),"")</f>
        <v>Agustina Y. Zulkarnain</v>
      </c>
      <c r="S437" s="12">
        <f>IFERROR(SUMIF(CREF!A:A,PREF!A437,CREF!G:G),"")</f>
        <v>264499909</v>
      </c>
    </row>
    <row r="438" spans="1:19">
      <c r="A438" s="16">
        <v>437</v>
      </c>
      <c r="B438" s="17">
        <v>41449</v>
      </c>
      <c r="C438" s="16"/>
      <c r="D438" s="18" t="s">
        <v>3505</v>
      </c>
      <c r="E438" s="16"/>
      <c r="F438" s="16"/>
      <c r="G438" s="16"/>
      <c r="H438" s="16"/>
      <c r="I438" s="16"/>
      <c r="J438" s="16">
        <v>114</v>
      </c>
      <c r="K438" s="16"/>
      <c r="L438" s="16"/>
      <c r="M438" s="16" t="s">
        <v>117</v>
      </c>
      <c r="N438" s="16"/>
      <c r="O438" s="16"/>
      <c r="P438" s="16"/>
      <c r="Q438" s="4" t="str">
        <f>IFERROR(IF(IF(AND(IF(M438&lt;&gt;0,LOOKUP(M438,[1]Customer!$A:$A,[1]Customer!$B:$B),IF(N438&lt;&gt;0,LOOKUP(N438,[1]Supplier!$A:$A,[1]Supplier!$B:$B)))=FALSE,O438&lt;&gt;0),LOOKUP(O438,[1]Branch!$A:$A,[1]Branch!$B:$B),IF(M438&lt;&gt;0,LOOKUP(M438,[1]Customer!$A:$A,[1]Customer!$B:$B),IF(N438&lt;&gt;0,LOOKUP(N438,[1]Supplier!$A:$A,[1]Supplier!$B:$B))))=FALSE,LOOKUP(P438,[1]Banking!$A:$A,[1]Banking!$B:$B),IF(AND(IF(M438&lt;&gt;0,LOOKUP(M438,[1]Customer!$A:$A,[1]Customer!$B:$B),IF(N438&lt;&gt;0,LOOKUP(N438,[1]Supplier!$A:$A,[1]Supplier!$B:$B)))=FALSE,O438&lt;&gt;0),LOOKUP(O438,[1]Branch!$A:$A,[1]Branch!$B:$B),IF(M438&lt;&gt;0,LOOKUP(M438,[1]Customer!$A:$A,[1]Customer!$B:$B),IF(N438&lt;&gt;0,LOOKUP(N438,[1]Supplier!$A:$A,[1]Supplier!$B:$B))))),"")</f>
        <v>Nathani Indonesia</v>
      </c>
      <c r="R438" s="4" t="str">
        <f>IFERROR(IF(IF(AND(IF(M438&lt;&gt;0,LOOKUP(M438,[1]Customer!$A:$A,[1]Customer!$V:$V),IF(N438&lt;&gt;0,LOOKUP(N438,[1]Supplier!$A:$A,[1]Supplier!$V:$V)))=FALSE,O438&lt;&gt;0),LOOKUP(O438,[1]Branch!$A:$A,[1]Branch!$V:$V),IF(M438&lt;&gt;0,LOOKUP(M438,[1]Customer!$A:$A,[1]Customer!$V:$V),IF(N438&lt;&gt;0,LOOKUP(N438,[1]Supplier!$A:$A,[1]Supplier!$V:$V))))=FALSE,LOOKUP(P438,[1]Banking!$A:$A,[1]Banking!$C:$C),IF(AND(IF(M438&lt;&gt;0,LOOKUP(M438,[1]Customer!$A:$A,[1]Customer!$V:$V),IF(N438&lt;&gt;0,LOOKUP(N438,[1]Supplier!$A:$A,[1]Supplier!$V:$V)))=FALSE,O438&lt;&gt;0),LOOKUP(O438,[1]Branch!$A:$A,[1]Branch!$V:$V),IF(M438&lt;&gt;0,LOOKUP(M438,[1]Customer!$A:$A,[1]Customer!$V:$V),IF(N438&lt;&gt;0,LOOKUP(N438,[1]Supplier!$A:$A,[1]Supplier!$V:$V))))),"")</f>
        <v>Agustina Y. Zulkarnain</v>
      </c>
      <c r="S438" s="12">
        <f>IFERROR(SUMIF(CREF!A:A,PREF!A438,CREF!G:G),"")</f>
        <v>37785701</v>
      </c>
    </row>
    <row r="439" spans="1:19">
      <c r="A439" s="16">
        <v>438</v>
      </c>
      <c r="B439" s="17">
        <v>41449</v>
      </c>
      <c r="C439" s="16"/>
      <c r="D439" s="18" t="s">
        <v>3506</v>
      </c>
      <c r="E439" s="16"/>
      <c r="F439" s="16"/>
      <c r="G439" s="16"/>
      <c r="H439" s="16"/>
      <c r="I439" s="16"/>
      <c r="J439" s="16">
        <v>115</v>
      </c>
      <c r="K439" s="16"/>
      <c r="L439" s="16"/>
      <c r="M439" s="16" t="s">
        <v>117</v>
      </c>
      <c r="N439" s="16"/>
      <c r="O439" s="16"/>
      <c r="P439" s="16"/>
      <c r="Q439" s="4" t="str">
        <f>IFERROR(IF(IF(AND(IF(M439&lt;&gt;0,LOOKUP(M439,[1]Customer!$A:$A,[1]Customer!$B:$B),IF(N439&lt;&gt;0,LOOKUP(N439,[1]Supplier!$A:$A,[1]Supplier!$B:$B)))=FALSE,O439&lt;&gt;0),LOOKUP(O439,[1]Branch!$A:$A,[1]Branch!$B:$B),IF(M439&lt;&gt;0,LOOKUP(M439,[1]Customer!$A:$A,[1]Customer!$B:$B),IF(N439&lt;&gt;0,LOOKUP(N439,[1]Supplier!$A:$A,[1]Supplier!$B:$B))))=FALSE,LOOKUP(P439,[1]Banking!$A:$A,[1]Banking!$B:$B),IF(AND(IF(M439&lt;&gt;0,LOOKUP(M439,[1]Customer!$A:$A,[1]Customer!$B:$B),IF(N439&lt;&gt;0,LOOKUP(N439,[1]Supplier!$A:$A,[1]Supplier!$B:$B)))=FALSE,O439&lt;&gt;0),LOOKUP(O439,[1]Branch!$A:$A,[1]Branch!$B:$B),IF(M439&lt;&gt;0,LOOKUP(M439,[1]Customer!$A:$A,[1]Customer!$B:$B),IF(N439&lt;&gt;0,LOOKUP(N439,[1]Supplier!$A:$A,[1]Supplier!$B:$B))))),"")</f>
        <v>Nathani Indonesia</v>
      </c>
      <c r="R439" s="4" t="str">
        <f>IFERROR(IF(IF(AND(IF(M439&lt;&gt;0,LOOKUP(M439,[1]Customer!$A:$A,[1]Customer!$V:$V),IF(N439&lt;&gt;0,LOOKUP(N439,[1]Supplier!$A:$A,[1]Supplier!$V:$V)))=FALSE,O439&lt;&gt;0),LOOKUP(O439,[1]Branch!$A:$A,[1]Branch!$V:$V),IF(M439&lt;&gt;0,LOOKUP(M439,[1]Customer!$A:$A,[1]Customer!$V:$V),IF(N439&lt;&gt;0,LOOKUP(N439,[1]Supplier!$A:$A,[1]Supplier!$V:$V))))=FALSE,LOOKUP(P439,[1]Banking!$A:$A,[1]Banking!$C:$C),IF(AND(IF(M439&lt;&gt;0,LOOKUP(M439,[1]Customer!$A:$A,[1]Customer!$V:$V),IF(N439&lt;&gt;0,LOOKUP(N439,[1]Supplier!$A:$A,[1]Supplier!$V:$V)))=FALSE,O439&lt;&gt;0),LOOKUP(O439,[1]Branch!$A:$A,[1]Branch!$V:$V),IF(M439&lt;&gt;0,LOOKUP(M439,[1]Customer!$A:$A,[1]Customer!$V:$V),IF(N439&lt;&gt;0,LOOKUP(N439,[1]Supplier!$A:$A,[1]Supplier!$V:$V))))),"")</f>
        <v>Agustina Y. Zulkarnain</v>
      </c>
      <c r="S439" s="12">
        <f>IFERROR(SUMIF(CREF!A:A,PREF!A439,CREF!G:G),"")</f>
        <v>37785701</v>
      </c>
    </row>
    <row r="440" spans="1:19">
      <c r="A440" s="16">
        <v>439</v>
      </c>
      <c r="B440" s="17">
        <v>41449</v>
      </c>
      <c r="C440" s="16"/>
      <c r="D440" s="18" t="s">
        <v>3507</v>
      </c>
      <c r="E440" s="16"/>
      <c r="F440" s="16"/>
      <c r="G440" s="16"/>
      <c r="H440" s="16"/>
      <c r="I440" s="16"/>
      <c r="J440" s="16">
        <v>116</v>
      </c>
      <c r="K440" s="16"/>
      <c r="L440" s="16"/>
      <c r="M440" s="16" t="s">
        <v>117</v>
      </c>
      <c r="N440" s="16"/>
      <c r="O440" s="16"/>
      <c r="P440" s="16"/>
      <c r="Q440" s="4" t="str">
        <f>IFERROR(IF(IF(AND(IF(M440&lt;&gt;0,LOOKUP(M440,[1]Customer!$A:$A,[1]Customer!$B:$B),IF(N440&lt;&gt;0,LOOKUP(N440,[1]Supplier!$A:$A,[1]Supplier!$B:$B)))=FALSE,O440&lt;&gt;0),LOOKUP(O440,[1]Branch!$A:$A,[1]Branch!$B:$B),IF(M440&lt;&gt;0,LOOKUP(M440,[1]Customer!$A:$A,[1]Customer!$B:$B),IF(N440&lt;&gt;0,LOOKUP(N440,[1]Supplier!$A:$A,[1]Supplier!$B:$B))))=FALSE,LOOKUP(P440,[1]Banking!$A:$A,[1]Banking!$B:$B),IF(AND(IF(M440&lt;&gt;0,LOOKUP(M440,[1]Customer!$A:$A,[1]Customer!$B:$B),IF(N440&lt;&gt;0,LOOKUP(N440,[1]Supplier!$A:$A,[1]Supplier!$B:$B)))=FALSE,O440&lt;&gt;0),LOOKUP(O440,[1]Branch!$A:$A,[1]Branch!$B:$B),IF(M440&lt;&gt;0,LOOKUP(M440,[1]Customer!$A:$A,[1]Customer!$B:$B),IF(N440&lt;&gt;0,LOOKUP(N440,[1]Supplier!$A:$A,[1]Supplier!$B:$B))))),"")</f>
        <v>Nathani Indonesia</v>
      </c>
      <c r="R440" s="4" t="str">
        <f>IFERROR(IF(IF(AND(IF(M440&lt;&gt;0,LOOKUP(M440,[1]Customer!$A:$A,[1]Customer!$V:$V),IF(N440&lt;&gt;0,LOOKUP(N440,[1]Supplier!$A:$A,[1]Supplier!$V:$V)))=FALSE,O440&lt;&gt;0),LOOKUP(O440,[1]Branch!$A:$A,[1]Branch!$V:$V),IF(M440&lt;&gt;0,LOOKUP(M440,[1]Customer!$A:$A,[1]Customer!$V:$V),IF(N440&lt;&gt;0,LOOKUP(N440,[1]Supplier!$A:$A,[1]Supplier!$V:$V))))=FALSE,LOOKUP(P440,[1]Banking!$A:$A,[1]Banking!$C:$C),IF(AND(IF(M440&lt;&gt;0,LOOKUP(M440,[1]Customer!$A:$A,[1]Customer!$V:$V),IF(N440&lt;&gt;0,LOOKUP(N440,[1]Supplier!$A:$A,[1]Supplier!$V:$V)))=FALSE,O440&lt;&gt;0),LOOKUP(O440,[1]Branch!$A:$A,[1]Branch!$V:$V),IF(M440&lt;&gt;0,LOOKUP(M440,[1]Customer!$A:$A,[1]Customer!$V:$V),IF(N440&lt;&gt;0,LOOKUP(N440,[1]Supplier!$A:$A,[1]Supplier!$V:$V))))),"")</f>
        <v>Agustina Y. Zulkarnain</v>
      </c>
      <c r="S440" s="12">
        <f>IFERROR(SUMIF(CREF!A:A,PREF!A440,CREF!G:G),"")</f>
        <v>2929062</v>
      </c>
    </row>
    <row r="441" spans="1:19">
      <c r="A441" s="16">
        <v>440</v>
      </c>
      <c r="B441" s="17">
        <v>41449</v>
      </c>
      <c r="C441" s="16"/>
      <c r="D441" s="18" t="s">
        <v>3508</v>
      </c>
      <c r="E441" s="16"/>
      <c r="F441" s="16"/>
      <c r="G441" s="16"/>
      <c r="H441" s="16"/>
      <c r="I441" s="16"/>
      <c r="J441" s="16">
        <v>117</v>
      </c>
      <c r="K441" s="16"/>
      <c r="L441" s="16"/>
      <c r="M441" s="16" t="s">
        <v>117</v>
      </c>
      <c r="N441" s="16"/>
      <c r="O441" s="16"/>
      <c r="P441" s="16"/>
      <c r="Q441" s="4" t="str">
        <f>IFERROR(IF(IF(AND(IF(M441&lt;&gt;0,LOOKUP(M441,[1]Customer!$A:$A,[1]Customer!$B:$B),IF(N441&lt;&gt;0,LOOKUP(N441,[1]Supplier!$A:$A,[1]Supplier!$B:$B)))=FALSE,O441&lt;&gt;0),LOOKUP(O441,[1]Branch!$A:$A,[1]Branch!$B:$B),IF(M441&lt;&gt;0,LOOKUP(M441,[1]Customer!$A:$A,[1]Customer!$B:$B),IF(N441&lt;&gt;0,LOOKUP(N441,[1]Supplier!$A:$A,[1]Supplier!$B:$B))))=FALSE,LOOKUP(P441,[1]Banking!$A:$A,[1]Banking!$B:$B),IF(AND(IF(M441&lt;&gt;0,LOOKUP(M441,[1]Customer!$A:$A,[1]Customer!$B:$B),IF(N441&lt;&gt;0,LOOKUP(N441,[1]Supplier!$A:$A,[1]Supplier!$B:$B)))=FALSE,O441&lt;&gt;0),LOOKUP(O441,[1]Branch!$A:$A,[1]Branch!$B:$B),IF(M441&lt;&gt;0,LOOKUP(M441,[1]Customer!$A:$A,[1]Customer!$B:$B),IF(N441&lt;&gt;0,LOOKUP(N441,[1]Supplier!$A:$A,[1]Supplier!$B:$B))))),"")</f>
        <v>Nathani Indonesia</v>
      </c>
      <c r="R441" s="4" t="str">
        <f>IFERROR(IF(IF(AND(IF(M441&lt;&gt;0,LOOKUP(M441,[1]Customer!$A:$A,[1]Customer!$V:$V),IF(N441&lt;&gt;0,LOOKUP(N441,[1]Supplier!$A:$A,[1]Supplier!$V:$V)))=FALSE,O441&lt;&gt;0),LOOKUP(O441,[1]Branch!$A:$A,[1]Branch!$V:$V),IF(M441&lt;&gt;0,LOOKUP(M441,[1]Customer!$A:$A,[1]Customer!$V:$V),IF(N441&lt;&gt;0,LOOKUP(N441,[1]Supplier!$A:$A,[1]Supplier!$V:$V))))=FALSE,LOOKUP(P441,[1]Banking!$A:$A,[1]Banking!$C:$C),IF(AND(IF(M441&lt;&gt;0,LOOKUP(M441,[1]Customer!$A:$A,[1]Customer!$V:$V),IF(N441&lt;&gt;0,LOOKUP(N441,[1]Supplier!$A:$A,[1]Supplier!$V:$V)))=FALSE,O441&lt;&gt;0),LOOKUP(O441,[1]Branch!$A:$A,[1]Branch!$V:$V),IF(M441&lt;&gt;0,LOOKUP(M441,[1]Customer!$A:$A,[1]Customer!$V:$V),IF(N441&lt;&gt;0,LOOKUP(N441,[1]Supplier!$A:$A,[1]Supplier!$V:$V))))),"")</f>
        <v>Agustina Y. Zulkarnain</v>
      </c>
      <c r="S441" s="12">
        <f>IFERROR(SUMIF(CREF!A:A,PREF!A441,CREF!G:G),"")</f>
        <v>42723024</v>
      </c>
    </row>
    <row r="442" spans="1:19">
      <c r="A442" s="16">
        <v>441</v>
      </c>
      <c r="B442" s="17">
        <v>41449</v>
      </c>
      <c r="C442" s="16"/>
      <c r="D442" s="18" t="s">
        <v>3509</v>
      </c>
      <c r="E442" s="16"/>
      <c r="F442" s="16"/>
      <c r="G442" s="16"/>
      <c r="H442" s="16"/>
      <c r="I442" s="16"/>
      <c r="J442" s="16">
        <v>118</v>
      </c>
      <c r="K442" s="16"/>
      <c r="L442" s="16"/>
      <c r="M442" s="16" t="s">
        <v>117</v>
      </c>
      <c r="N442" s="16"/>
      <c r="O442" s="16"/>
      <c r="P442" s="16"/>
      <c r="Q442" s="4" t="str">
        <f>IFERROR(IF(IF(AND(IF(M442&lt;&gt;0,LOOKUP(M442,[1]Customer!$A:$A,[1]Customer!$B:$B),IF(N442&lt;&gt;0,LOOKUP(N442,[1]Supplier!$A:$A,[1]Supplier!$B:$B)))=FALSE,O442&lt;&gt;0),LOOKUP(O442,[1]Branch!$A:$A,[1]Branch!$B:$B),IF(M442&lt;&gt;0,LOOKUP(M442,[1]Customer!$A:$A,[1]Customer!$B:$B),IF(N442&lt;&gt;0,LOOKUP(N442,[1]Supplier!$A:$A,[1]Supplier!$B:$B))))=FALSE,LOOKUP(P442,[1]Banking!$A:$A,[1]Banking!$B:$B),IF(AND(IF(M442&lt;&gt;0,LOOKUP(M442,[1]Customer!$A:$A,[1]Customer!$B:$B),IF(N442&lt;&gt;0,LOOKUP(N442,[1]Supplier!$A:$A,[1]Supplier!$B:$B)))=FALSE,O442&lt;&gt;0),LOOKUP(O442,[1]Branch!$A:$A,[1]Branch!$B:$B),IF(M442&lt;&gt;0,LOOKUP(M442,[1]Customer!$A:$A,[1]Customer!$B:$B),IF(N442&lt;&gt;0,LOOKUP(N442,[1]Supplier!$A:$A,[1]Supplier!$B:$B))))),"")</f>
        <v>Nathani Indonesia</v>
      </c>
      <c r="R442" s="4" t="str">
        <f>IFERROR(IF(IF(AND(IF(M442&lt;&gt;0,LOOKUP(M442,[1]Customer!$A:$A,[1]Customer!$V:$V),IF(N442&lt;&gt;0,LOOKUP(N442,[1]Supplier!$A:$A,[1]Supplier!$V:$V)))=FALSE,O442&lt;&gt;0),LOOKUP(O442,[1]Branch!$A:$A,[1]Branch!$V:$V),IF(M442&lt;&gt;0,LOOKUP(M442,[1]Customer!$A:$A,[1]Customer!$V:$V),IF(N442&lt;&gt;0,LOOKUP(N442,[1]Supplier!$A:$A,[1]Supplier!$V:$V))))=FALSE,LOOKUP(P442,[1]Banking!$A:$A,[1]Banking!$C:$C),IF(AND(IF(M442&lt;&gt;0,LOOKUP(M442,[1]Customer!$A:$A,[1]Customer!$V:$V),IF(N442&lt;&gt;0,LOOKUP(N442,[1]Supplier!$A:$A,[1]Supplier!$V:$V)))=FALSE,O442&lt;&gt;0),LOOKUP(O442,[1]Branch!$A:$A,[1]Branch!$V:$V),IF(M442&lt;&gt;0,LOOKUP(M442,[1]Customer!$A:$A,[1]Customer!$V:$V),IF(N442&lt;&gt;0,LOOKUP(N442,[1]Supplier!$A:$A,[1]Supplier!$V:$V))))),"")</f>
        <v>Agustina Y. Zulkarnain</v>
      </c>
      <c r="S442" s="12">
        <f>IFERROR(SUMIF(CREF!A:A,PREF!A442,CREF!G:G),"")</f>
        <v>226714207</v>
      </c>
    </row>
    <row r="443" spans="1:19">
      <c r="A443" s="16">
        <v>442</v>
      </c>
      <c r="B443" s="17">
        <v>41449</v>
      </c>
      <c r="C443" s="16"/>
      <c r="D443" s="18" t="s">
        <v>3510</v>
      </c>
      <c r="E443" s="16"/>
      <c r="F443" s="16"/>
      <c r="G443" s="16"/>
      <c r="H443" s="16"/>
      <c r="I443" s="16"/>
      <c r="J443" s="16">
        <v>119</v>
      </c>
      <c r="K443" s="16"/>
      <c r="L443" s="16"/>
      <c r="M443" s="16" t="s">
        <v>117</v>
      </c>
      <c r="N443" s="16"/>
      <c r="O443" s="16"/>
      <c r="P443" s="16"/>
      <c r="Q443" s="4" t="str">
        <f>IFERROR(IF(IF(AND(IF(M443&lt;&gt;0,LOOKUP(M443,[1]Customer!$A:$A,[1]Customer!$B:$B),IF(N443&lt;&gt;0,LOOKUP(N443,[1]Supplier!$A:$A,[1]Supplier!$B:$B)))=FALSE,O443&lt;&gt;0),LOOKUP(O443,[1]Branch!$A:$A,[1]Branch!$B:$B),IF(M443&lt;&gt;0,LOOKUP(M443,[1]Customer!$A:$A,[1]Customer!$B:$B),IF(N443&lt;&gt;0,LOOKUP(N443,[1]Supplier!$A:$A,[1]Supplier!$B:$B))))=FALSE,LOOKUP(P443,[1]Banking!$A:$A,[1]Banking!$B:$B),IF(AND(IF(M443&lt;&gt;0,LOOKUP(M443,[1]Customer!$A:$A,[1]Customer!$B:$B),IF(N443&lt;&gt;0,LOOKUP(N443,[1]Supplier!$A:$A,[1]Supplier!$B:$B)))=FALSE,O443&lt;&gt;0),LOOKUP(O443,[1]Branch!$A:$A,[1]Branch!$B:$B),IF(M443&lt;&gt;0,LOOKUP(M443,[1]Customer!$A:$A,[1]Customer!$B:$B),IF(N443&lt;&gt;0,LOOKUP(N443,[1]Supplier!$A:$A,[1]Supplier!$B:$B))))),"")</f>
        <v>Nathani Indonesia</v>
      </c>
      <c r="R443" s="4" t="str">
        <f>IFERROR(IF(IF(AND(IF(M443&lt;&gt;0,LOOKUP(M443,[1]Customer!$A:$A,[1]Customer!$V:$V),IF(N443&lt;&gt;0,LOOKUP(N443,[1]Supplier!$A:$A,[1]Supplier!$V:$V)))=FALSE,O443&lt;&gt;0),LOOKUP(O443,[1]Branch!$A:$A,[1]Branch!$V:$V),IF(M443&lt;&gt;0,LOOKUP(M443,[1]Customer!$A:$A,[1]Customer!$V:$V),IF(N443&lt;&gt;0,LOOKUP(N443,[1]Supplier!$A:$A,[1]Supplier!$V:$V))))=FALSE,LOOKUP(P443,[1]Banking!$A:$A,[1]Banking!$C:$C),IF(AND(IF(M443&lt;&gt;0,LOOKUP(M443,[1]Customer!$A:$A,[1]Customer!$V:$V),IF(N443&lt;&gt;0,LOOKUP(N443,[1]Supplier!$A:$A,[1]Supplier!$V:$V)))=FALSE,O443&lt;&gt;0),LOOKUP(O443,[1]Branch!$A:$A,[1]Branch!$V:$V),IF(M443&lt;&gt;0,LOOKUP(M443,[1]Customer!$A:$A,[1]Customer!$V:$V),IF(N443&lt;&gt;0,LOOKUP(N443,[1]Supplier!$A:$A,[1]Supplier!$V:$V))))),"")</f>
        <v>Agustina Y. Zulkarnain</v>
      </c>
      <c r="S443" s="12">
        <f>IFERROR(SUMIF(CREF!A:A,PREF!A443,CREF!G:G),"")</f>
        <v>179077573</v>
      </c>
    </row>
    <row r="444" spans="1:19">
      <c r="A444" s="16">
        <v>443</v>
      </c>
      <c r="B444" s="17">
        <v>41449</v>
      </c>
      <c r="C444" s="16"/>
      <c r="D444" s="18" t="s">
        <v>3511</v>
      </c>
      <c r="E444" s="16"/>
      <c r="F444" s="16"/>
      <c r="G444" s="16"/>
      <c r="H444" s="16"/>
      <c r="I444" s="16"/>
      <c r="J444" s="16">
        <v>120</v>
      </c>
      <c r="K444" s="16"/>
      <c r="L444" s="16"/>
      <c r="M444" s="16" t="s">
        <v>117</v>
      </c>
      <c r="N444" s="16"/>
      <c r="O444" s="16"/>
      <c r="P444" s="16"/>
      <c r="Q444" s="4" t="str">
        <f>IFERROR(IF(IF(AND(IF(M444&lt;&gt;0,LOOKUP(M444,[1]Customer!$A:$A,[1]Customer!$B:$B),IF(N444&lt;&gt;0,LOOKUP(N444,[1]Supplier!$A:$A,[1]Supplier!$B:$B)))=FALSE,O444&lt;&gt;0),LOOKUP(O444,[1]Branch!$A:$A,[1]Branch!$B:$B),IF(M444&lt;&gt;0,LOOKUP(M444,[1]Customer!$A:$A,[1]Customer!$B:$B),IF(N444&lt;&gt;0,LOOKUP(N444,[1]Supplier!$A:$A,[1]Supplier!$B:$B))))=FALSE,LOOKUP(P444,[1]Banking!$A:$A,[1]Banking!$B:$B),IF(AND(IF(M444&lt;&gt;0,LOOKUP(M444,[1]Customer!$A:$A,[1]Customer!$B:$B),IF(N444&lt;&gt;0,LOOKUP(N444,[1]Supplier!$A:$A,[1]Supplier!$B:$B)))=FALSE,O444&lt;&gt;0),LOOKUP(O444,[1]Branch!$A:$A,[1]Branch!$B:$B),IF(M444&lt;&gt;0,LOOKUP(M444,[1]Customer!$A:$A,[1]Customer!$B:$B),IF(N444&lt;&gt;0,LOOKUP(N444,[1]Supplier!$A:$A,[1]Supplier!$B:$B))))),"")</f>
        <v>Nathani Indonesia</v>
      </c>
      <c r="R444" s="4" t="str">
        <f>IFERROR(IF(IF(AND(IF(M444&lt;&gt;0,LOOKUP(M444,[1]Customer!$A:$A,[1]Customer!$V:$V),IF(N444&lt;&gt;0,LOOKUP(N444,[1]Supplier!$A:$A,[1]Supplier!$V:$V)))=FALSE,O444&lt;&gt;0),LOOKUP(O444,[1]Branch!$A:$A,[1]Branch!$V:$V),IF(M444&lt;&gt;0,LOOKUP(M444,[1]Customer!$A:$A,[1]Customer!$V:$V),IF(N444&lt;&gt;0,LOOKUP(N444,[1]Supplier!$A:$A,[1]Supplier!$V:$V))))=FALSE,LOOKUP(P444,[1]Banking!$A:$A,[1]Banking!$C:$C),IF(AND(IF(M444&lt;&gt;0,LOOKUP(M444,[1]Customer!$A:$A,[1]Customer!$V:$V),IF(N444&lt;&gt;0,LOOKUP(N444,[1]Supplier!$A:$A,[1]Supplier!$V:$V)))=FALSE,O444&lt;&gt;0),LOOKUP(O444,[1]Branch!$A:$A,[1]Branch!$V:$V),IF(M444&lt;&gt;0,LOOKUP(M444,[1]Customer!$A:$A,[1]Customer!$V:$V),IF(N444&lt;&gt;0,LOOKUP(N444,[1]Supplier!$A:$A,[1]Supplier!$V:$V))))),"")</f>
        <v>Agustina Y. Zulkarnain</v>
      </c>
      <c r="S444" s="12">
        <f>IFERROR(SUMIF(CREF!A:A,PREF!A444,CREF!G:G),"")</f>
        <v>36414217</v>
      </c>
    </row>
    <row r="445" spans="1:19">
      <c r="A445" s="16">
        <v>444</v>
      </c>
      <c r="B445" s="17">
        <v>41449</v>
      </c>
      <c r="C445" s="16"/>
      <c r="D445" s="18" t="s">
        <v>3512</v>
      </c>
      <c r="E445" s="16"/>
      <c r="F445" s="16"/>
      <c r="G445" s="16"/>
      <c r="H445" s="16"/>
      <c r="I445" s="16"/>
      <c r="J445" s="16">
        <v>121</v>
      </c>
      <c r="K445" s="16"/>
      <c r="L445" s="16"/>
      <c r="M445" s="16" t="s">
        <v>117</v>
      </c>
      <c r="N445" s="16"/>
      <c r="O445" s="16"/>
      <c r="P445" s="16"/>
      <c r="Q445" s="4" t="str">
        <f>IFERROR(IF(IF(AND(IF(M445&lt;&gt;0,LOOKUP(M445,[1]Customer!$A:$A,[1]Customer!$B:$B),IF(N445&lt;&gt;0,LOOKUP(N445,[1]Supplier!$A:$A,[1]Supplier!$B:$B)))=FALSE,O445&lt;&gt;0),LOOKUP(O445,[1]Branch!$A:$A,[1]Branch!$B:$B),IF(M445&lt;&gt;0,LOOKUP(M445,[1]Customer!$A:$A,[1]Customer!$B:$B),IF(N445&lt;&gt;0,LOOKUP(N445,[1]Supplier!$A:$A,[1]Supplier!$B:$B))))=FALSE,LOOKUP(P445,[1]Banking!$A:$A,[1]Banking!$B:$B),IF(AND(IF(M445&lt;&gt;0,LOOKUP(M445,[1]Customer!$A:$A,[1]Customer!$B:$B),IF(N445&lt;&gt;0,LOOKUP(N445,[1]Supplier!$A:$A,[1]Supplier!$B:$B)))=FALSE,O445&lt;&gt;0),LOOKUP(O445,[1]Branch!$A:$A,[1]Branch!$B:$B),IF(M445&lt;&gt;0,LOOKUP(M445,[1]Customer!$A:$A,[1]Customer!$B:$B),IF(N445&lt;&gt;0,LOOKUP(N445,[1]Supplier!$A:$A,[1]Supplier!$B:$B))))),"")</f>
        <v>Nathani Indonesia</v>
      </c>
      <c r="R445" s="4" t="str">
        <f>IFERROR(IF(IF(AND(IF(M445&lt;&gt;0,LOOKUP(M445,[1]Customer!$A:$A,[1]Customer!$V:$V),IF(N445&lt;&gt;0,LOOKUP(N445,[1]Supplier!$A:$A,[1]Supplier!$V:$V)))=FALSE,O445&lt;&gt;0),LOOKUP(O445,[1]Branch!$A:$A,[1]Branch!$V:$V),IF(M445&lt;&gt;0,LOOKUP(M445,[1]Customer!$A:$A,[1]Customer!$V:$V),IF(N445&lt;&gt;0,LOOKUP(N445,[1]Supplier!$A:$A,[1]Supplier!$V:$V))))=FALSE,LOOKUP(P445,[1]Banking!$A:$A,[1]Banking!$C:$C),IF(AND(IF(M445&lt;&gt;0,LOOKUP(M445,[1]Customer!$A:$A,[1]Customer!$V:$V),IF(N445&lt;&gt;0,LOOKUP(N445,[1]Supplier!$A:$A,[1]Supplier!$V:$V)))=FALSE,O445&lt;&gt;0),LOOKUP(O445,[1]Branch!$A:$A,[1]Branch!$V:$V),IF(M445&lt;&gt;0,LOOKUP(M445,[1]Customer!$A:$A,[1]Customer!$V:$V),IF(N445&lt;&gt;0,LOOKUP(N445,[1]Supplier!$A:$A,[1]Supplier!$V:$V))))),"")</f>
        <v>Agustina Y. Zulkarnain</v>
      </c>
      <c r="S445" s="12">
        <f>IFERROR(SUMIF(CREF!A:A,PREF!A445,CREF!G:G),"")</f>
        <v>151142805</v>
      </c>
    </row>
    <row r="446" spans="1:19">
      <c r="A446" s="16">
        <v>445</v>
      </c>
      <c r="B446" s="17">
        <v>41449</v>
      </c>
      <c r="C446" s="16"/>
      <c r="D446" s="16"/>
      <c r="E446" s="16"/>
      <c r="F446" s="16"/>
      <c r="G446" s="16"/>
      <c r="H446" s="16"/>
      <c r="I446" s="16"/>
      <c r="J446" s="16"/>
      <c r="K446" s="16">
        <v>317</v>
      </c>
      <c r="L446" s="16"/>
      <c r="M446" s="16"/>
      <c r="N446" s="16"/>
      <c r="O446" s="16" t="s">
        <v>26</v>
      </c>
      <c r="P446" s="16"/>
      <c r="Q446" s="4" t="str">
        <f>IFERROR(IF(IF(AND(IF(M446&lt;&gt;0,LOOKUP(M446,[1]Customer!$A:$A,[1]Customer!$B:$B),IF(N446&lt;&gt;0,LOOKUP(N446,[1]Supplier!$A:$A,[1]Supplier!$B:$B)))=FALSE,O446&lt;&gt;0),LOOKUP(O446,[1]Branch!$A:$A,[1]Branch!$B:$B),IF(M446&lt;&gt;0,LOOKUP(M446,[1]Customer!$A:$A,[1]Customer!$B:$B),IF(N446&lt;&gt;0,LOOKUP(N446,[1]Supplier!$A:$A,[1]Supplier!$B:$B))))=FALSE,LOOKUP(P446,[1]Banking!$A:$A,[1]Banking!$B:$B),IF(AND(IF(M446&lt;&gt;0,LOOKUP(M446,[1]Customer!$A:$A,[1]Customer!$B:$B),IF(N446&lt;&gt;0,LOOKUP(N446,[1]Supplier!$A:$A,[1]Supplier!$B:$B)))=FALSE,O446&lt;&gt;0),LOOKUP(O446,[1]Branch!$A:$A,[1]Branch!$B:$B),IF(M446&lt;&gt;0,LOOKUP(M446,[1]Customer!$A:$A,[1]Customer!$B:$B),IF(N446&lt;&gt;0,LOOKUP(N446,[1]Supplier!$A:$A,[1]Supplier!$B:$B))))),"")</f>
        <v>Nathani Chemicals</v>
      </c>
      <c r="R446" s="4" t="str">
        <f>IFERROR(IF(IF(AND(IF(M446&lt;&gt;0,LOOKUP(M446,[1]Customer!$A:$A,[1]Customer!$V:$V),IF(N446&lt;&gt;0,LOOKUP(N446,[1]Supplier!$A:$A,[1]Supplier!$V:$V)))=FALSE,O446&lt;&gt;0),LOOKUP(O446,[1]Branch!$A:$A,[1]Branch!$V:$V),IF(M446&lt;&gt;0,LOOKUP(M446,[1]Customer!$A:$A,[1]Customer!$V:$V),IF(N446&lt;&gt;0,LOOKUP(N446,[1]Supplier!$A:$A,[1]Supplier!$V:$V))))=FALSE,LOOKUP(P446,[1]Banking!$A:$A,[1]Banking!$C:$C),IF(AND(IF(M446&lt;&gt;0,LOOKUP(M446,[1]Customer!$A:$A,[1]Customer!$V:$V),IF(N446&lt;&gt;0,LOOKUP(N446,[1]Supplier!$A:$A,[1]Supplier!$V:$V)))=FALSE,O446&lt;&gt;0),LOOKUP(O446,[1]Branch!$A:$A,[1]Branch!$V:$V),IF(M446&lt;&gt;0,LOOKUP(M446,[1]Customer!$A:$A,[1]Customer!$V:$V),IF(N446&lt;&gt;0,LOOKUP(N446,[1]Supplier!$A:$A,[1]Supplier!$V:$V))))),"")</f>
        <v>Darmawan</v>
      </c>
      <c r="S446" s="12">
        <f>IFERROR(SUMIF(CREF!A:A,PREF!A446,CREF!G:G),"")</f>
        <v>-80000</v>
      </c>
    </row>
    <row r="447" spans="1:19">
      <c r="A447" s="16">
        <v>446</v>
      </c>
      <c r="B447" s="17">
        <v>41449</v>
      </c>
      <c r="C447" s="16"/>
      <c r="D447" s="16"/>
      <c r="E447" s="16"/>
      <c r="F447" s="16"/>
      <c r="G447" s="16"/>
      <c r="H447" s="16"/>
      <c r="I447" s="16"/>
      <c r="J447" s="16"/>
      <c r="K447" s="16">
        <v>318</v>
      </c>
      <c r="L447" s="16"/>
      <c r="M447" s="16"/>
      <c r="N447" s="16"/>
      <c r="O447" s="16" t="s">
        <v>26</v>
      </c>
      <c r="P447" s="16"/>
      <c r="Q447" s="4" t="str">
        <f>IFERROR(IF(IF(AND(IF(M447&lt;&gt;0,LOOKUP(M447,[1]Customer!$A:$A,[1]Customer!$B:$B),IF(N447&lt;&gt;0,LOOKUP(N447,[1]Supplier!$A:$A,[1]Supplier!$B:$B)))=FALSE,O447&lt;&gt;0),LOOKUP(O447,[1]Branch!$A:$A,[1]Branch!$B:$B),IF(M447&lt;&gt;0,LOOKUP(M447,[1]Customer!$A:$A,[1]Customer!$B:$B),IF(N447&lt;&gt;0,LOOKUP(N447,[1]Supplier!$A:$A,[1]Supplier!$B:$B))))=FALSE,LOOKUP(P447,[1]Banking!$A:$A,[1]Banking!$B:$B),IF(AND(IF(M447&lt;&gt;0,LOOKUP(M447,[1]Customer!$A:$A,[1]Customer!$B:$B),IF(N447&lt;&gt;0,LOOKUP(N447,[1]Supplier!$A:$A,[1]Supplier!$B:$B)))=FALSE,O447&lt;&gt;0),LOOKUP(O447,[1]Branch!$A:$A,[1]Branch!$B:$B),IF(M447&lt;&gt;0,LOOKUP(M447,[1]Customer!$A:$A,[1]Customer!$B:$B),IF(N447&lt;&gt;0,LOOKUP(N447,[1]Supplier!$A:$A,[1]Supplier!$B:$B))))),"")</f>
        <v>Nathani Chemicals</v>
      </c>
      <c r="R447" s="4" t="str">
        <f>IFERROR(IF(IF(AND(IF(M447&lt;&gt;0,LOOKUP(M447,[1]Customer!$A:$A,[1]Customer!$V:$V),IF(N447&lt;&gt;0,LOOKUP(N447,[1]Supplier!$A:$A,[1]Supplier!$V:$V)))=FALSE,O447&lt;&gt;0),LOOKUP(O447,[1]Branch!$A:$A,[1]Branch!$V:$V),IF(M447&lt;&gt;0,LOOKUP(M447,[1]Customer!$A:$A,[1]Customer!$V:$V),IF(N447&lt;&gt;0,LOOKUP(N447,[1]Supplier!$A:$A,[1]Supplier!$V:$V))))=FALSE,LOOKUP(P447,[1]Banking!$A:$A,[1]Banking!$C:$C),IF(AND(IF(M447&lt;&gt;0,LOOKUP(M447,[1]Customer!$A:$A,[1]Customer!$V:$V),IF(N447&lt;&gt;0,LOOKUP(N447,[1]Supplier!$A:$A,[1]Supplier!$V:$V)))=FALSE,O447&lt;&gt;0),LOOKUP(O447,[1]Branch!$A:$A,[1]Branch!$V:$V),IF(M447&lt;&gt;0,LOOKUP(M447,[1]Customer!$A:$A,[1]Customer!$V:$V),IF(N447&lt;&gt;0,LOOKUP(N447,[1]Supplier!$A:$A,[1]Supplier!$V:$V))))),"")</f>
        <v>Darmawan</v>
      </c>
      <c r="S447" s="12">
        <f>IFERROR(SUMIF(CREF!A:A,PREF!A447,CREF!G:G),"")</f>
        <v>-57000</v>
      </c>
    </row>
    <row r="448" spans="1:19">
      <c r="A448" s="16">
        <v>447</v>
      </c>
      <c r="B448" s="17">
        <v>41450</v>
      </c>
      <c r="C448" s="16"/>
      <c r="D448" s="16"/>
      <c r="E448" s="16"/>
      <c r="F448" s="16"/>
      <c r="G448" s="16"/>
      <c r="H448" s="16"/>
      <c r="I448" s="16"/>
      <c r="J448" s="16"/>
      <c r="K448" s="16">
        <v>319</v>
      </c>
      <c r="L448" s="16"/>
      <c r="M448" s="16"/>
      <c r="N448" s="16"/>
      <c r="O448" s="16" t="s">
        <v>26</v>
      </c>
      <c r="P448" s="16"/>
      <c r="Q448" s="4" t="str">
        <f>IFERROR(IF(IF(AND(IF(M448&lt;&gt;0,LOOKUP(M448,[1]Customer!$A:$A,[1]Customer!$B:$B),IF(N448&lt;&gt;0,LOOKUP(N448,[1]Supplier!$A:$A,[1]Supplier!$B:$B)))=FALSE,O448&lt;&gt;0),LOOKUP(O448,[1]Branch!$A:$A,[1]Branch!$B:$B),IF(M448&lt;&gt;0,LOOKUP(M448,[1]Customer!$A:$A,[1]Customer!$B:$B),IF(N448&lt;&gt;0,LOOKUP(N448,[1]Supplier!$A:$A,[1]Supplier!$B:$B))))=FALSE,LOOKUP(P448,[1]Banking!$A:$A,[1]Banking!$B:$B),IF(AND(IF(M448&lt;&gt;0,LOOKUP(M448,[1]Customer!$A:$A,[1]Customer!$B:$B),IF(N448&lt;&gt;0,LOOKUP(N448,[1]Supplier!$A:$A,[1]Supplier!$B:$B)))=FALSE,O448&lt;&gt;0),LOOKUP(O448,[1]Branch!$A:$A,[1]Branch!$B:$B),IF(M448&lt;&gt;0,LOOKUP(M448,[1]Customer!$A:$A,[1]Customer!$B:$B),IF(N448&lt;&gt;0,LOOKUP(N448,[1]Supplier!$A:$A,[1]Supplier!$B:$B))))),"")</f>
        <v>Nathani Chemicals</v>
      </c>
      <c r="R448" s="4" t="str">
        <f>IFERROR(IF(IF(AND(IF(M448&lt;&gt;0,LOOKUP(M448,[1]Customer!$A:$A,[1]Customer!$V:$V),IF(N448&lt;&gt;0,LOOKUP(N448,[1]Supplier!$A:$A,[1]Supplier!$V:$V)))=FALSE,O448&lt;&gt;0),LOOKUP(O448,[1]Branch!$A:$A,[1]Branch!$V:$V),IF(M448&lt;&gt;0,LOOKUP(M448,[1]Customer!$A:$A,[1]Customer!$V:$V),IF(N448&lt;&gt;0,LOOKUP(N448,[1]Supplier!$A:$A,[1]Supplier!$V:$V))))=FALSE,LOOKUP(P448,[1]Banking!$A:$A,[1]Banking!$C:$C),IF(AND(IF(M448&lt;&gt;0,LOOKUP(M448,[1]Customer!$A:$A,[1]Customer!$V:$V),IF(N448&lt;&gt;0,LOOKUP(N448,[1]Supplier!$A:$A,[1]Supplier!$V:$V)))=FALSE,O448&lt;&gt;0),LOOKUP(O448,[1]Branch!$A:$A,[1]Branch!$V:$V),IF(M448&lt;&gt;0,LOOKUP(M448,[1]Customer!$A:$A,[1]Customer!$V:$V),IF(N448&lt;&gt;0,LOOKUP(N448,[1]Supplier!$A:$A,[1]Supplier!$V:$V))))),"")</f>
        <v>Darmawan</v>
      </c>
      <c r="S448" s="12">
        <f>IFERROR(SUMIF(CREF!A:A,PREF!A448,CREF!G:G),"")</f>
        <v>-108720</v>
      </c>
    </row>
    <row r="449" spans="1:19">
      <c r="A449" s="16">
        <v>448</v>
      </c>
      <c r="B449" s="17">
        <v>41451</v>
      </c>
      <c r="C449" s="16"/>
      <c r="D449" s="16"/>
      <c r="E449" s="16"/>
      <c r="F449" s="16"/>
      <c r="G449" s="16"/>
      <c r="H449" s="16"/>
      <c r="I449" s="16"/>
      <c r="J449" s="16"/>
      <c r="K449" s="16">
        <v>320</v>
      </c>
      <c r="L449" s="16"/>
      <c r="M449" s="16"/>
      <c r="N449" s="16"/>
      <c r="O449" s="16" t="s">
        <v>26</v>
      </c>
      <c r="P449" s="16"/>
      <c r="Q449" s="4" t="str">
        <f>IFERROR(IF(IF(AND(IF(M449&lt;&gt;0,LOOKUP(M449,[1]Customer!$A:$A,[1]Customer!$B:$B),IF(N449&lt;&gt;0,LOOKUP(N449,[1]Supplier!$A:$A,[1]Supplier!$B:$B)))=FALSE,O449&lt;&gt;0),LOOKUP(O449,[1]Branch!$A:$A,[1]Branch!$B:$B),IF(M449&lt;&gt;0,LOOKUP(M449,[1]Customer!$A:$A,[1]Customer!$B:$B),IF(N449&lt;&gt;0,LOOKUP(N449,[1]Supplier!$A:$A,[1]Supplier!$B:$B))))=FALSE,LOOKUP(P449,[1]Banking!$A:$A,[1]Banking!$B:$B),IF(AND(IF(M449&lt;&gt;0,LOOKUP(M449,[1]Customer!$A:$A,[1]Customer!$B:$B),IF(N449&lt;&gt;0,LOOKUP(N449,[1]Supplier!$A:$A,[1]Supplier!$B:$B)))=FALSE,O449&lt;&gt;0),LOOKUP(O449,[1]Branch!$A:$A,[1]Branch!$B:$B),IF(M449&lt;&gt;0,LOOKUP(M449,[1]Customer!$A:$A,[1]Customer!$B:$B),IF(N449&lt;&gt;0,LOOKUP(N449,[1]Supplier!$A:$A,[1]Supplier!$B:$B))))),"")</f>
        <v>Nathani Chemicals</v>
      </c>
      <c r="R449" s="4" t="str">
        <f>IFERROR(IF(IF(AND(IF(M449&lt;&gt;0,LOOKUP(M449,[1]Customer!$A:$A,[1]Customer!$V:$V),IF(N449&lt;&gt;0,LOOKUP(N449,[1]Supplier!$A:$A,[1]Supplier!$V:$V)))=FALSE,O449&lt;&gt;0),LOOKUP(O449,[1]Branch!$A:$A,[1]Branch!$V:$V),IF(M449&lt;&gt;0,LOOKUP(M449,[1]Customer!$A:$A,[1]Customer!$V:$V),IF(N449&lt;&gt;0,LOOKUP(N449,[1]Supplier!$A:$A,[1]Supplier!$V:$V))))=FALSE,LOOKUP(P449,[1]Banking!$A:$A,[1]Banking!$C:$C),IF(AND(IF(M449&lt;&gt;0,LOOKUP(M449,[1]Customer!$A:$A,[1]Customer!$V:$V),IF(N449&lt;&gt;0,LOOKUP(N449,[1]Supplier!$A:$A,[1]Supplier!$V:$V)))=FALSE,O449&lt;&gt;0),LOOKUP(O449,[1]Branch!$A:$A,[1]Branch!$V:$V),IF(M449&lt;&gt;0,LOOKUP(M449,[1]Customer!$A:$A,[1]Customer!$V:$V),IF(N449&lt;&gt;0,LOOKUP(N449,[1]Supplier!$A:$A,[1]Supplier!$V:$V))))),"")</f>
        <v>Darmawan</v>
      </c>
      <c r="S449" s="12">
        <f>IFERROR(SUMIF(CREF!A:A,PREF!A449,CREF!G:G),"")</f>
        <v>-108720</v>
      </c>
    </row>
    <row r="450" spans="1:19">
      <c r="A450" s="16">
        <v>449</v>
      </c>
      <c r="B450" s="17">
        <v>41451</v>
      </c>
      <c r="C450" s="16"/>
      <c r="D450" s="16"/>
      <c r="E450" s="16"/>
      <c r="F450" s="16"/>
      <c r="G450" s="16"/>
      <c r="H450" s="16"/>
      <c r="I450" s="16"/>
      <c r="J450" s="16"/>
      <c r="K450" s="16">
        <v>321</v>
      </c>
      <c r="L450" s="16"/>
      <c r="M450" s="16"/>
      <c r="N450" s="16"/>
      <c r="O450" s="16" t="s">
        <v>26</v>
      </c>
      <c r="P450" s="16"/>
      <c r="Q450" s="4" t="str">
        <f>IFERROR(IF(IF(AND(IF(M450&lt;&gt;0,LOOKUP(M450,[1]Customer!$A:$A,[1]Customer!$B:$B),IF(N450&lt;&gt;0,LOOKUP(N450,[1]Supplier!$A:$A,[1]Supplier!$B:$B)))=FALSE,O450&lt;&gt;0),LOOKUP(O450,[1]Branch!$A:$A,[1]Branch!$B:$B),IF(M450&lt;&gt;0,LOOKUP(M450,[1]Customer!$A:$A,[1]Customer!$B:$B),IF(N450&lt;&gt;0,LOOKUP(N450,[1]Supplier!$A:$A,[1]Supplier!$B:$B))))=FALSE,LOOKUP(P450,[1]Banking!$A:$A,[1]Banking!$B:$B),IF(AND(IF(M450&lt;&gt;0,LOOKUP(M450,[1]Customer!$A:$A,[1]Customer!$B:$B),IF(N450&lt;&gt;0,LOOKUP(N450,[1]Supplier!$A:$A,[1]Supplier!$B:$B)))=FALSE,O450&lt;&gt;0),LOOKUP(O450,[1]Branch!$A:$A,[1]Branch!$B:$B),IF(M450&lt;&gt;0,LOOKUP(M450,[1]Customer!$A:$A,[1]Customer!$B:$B),IF(N450&lt;&gt;0,LOOKUP(N450,[1]Supplier!$A:$A,[1]Supplier!$B:$B))))),"")</f>
        <v>Nathani Chemicals</v>
      </c>
      <c r="R450" s="4" t="str">
        <f>IFERROR(IF(IF(AND(IF(M450&lt;&gt;0,LOOKUP(M450,[1]Customer!$A:$A,[1]Customer!$V:$V),IF(N450&lt;&gt;0,LOOKUP(N450,[1]Supplier!$A:$A,[1]Supplier!$V:$V)))=FALSE,O450&lt;&gt;0),LOOKUP(O450,[1]Branch!$A:$A,[1]Branch!$V:$V),IF(M450&lt;&gt;0,LOOKUP(M450,[1]Customer!$A:$A,[1]Customer!$V:$V),IF(N450&lt;&gt;0,LOOKUP(N450,[1]Supplier!$A:$A,[1]Supplier!$V:$V))))=FALSE,LOOKUP(P450,[1]Banking!$A:$A,[1]Banking!$C:$C),IF(AND(IF(M450&lt;&gt;0,LOOKUP(M450,[1]Customer!$A:$A,[1]Customer!$V:$V),IF(N450&lt;&gt;0,LOOKUP(N450,[1]Supplier!$A:$A,[1]Supplier!$V:$V)))=FALSE,O450&lt;&gt;0),LOOKUP(O450,[1]Branch!$A:$A,[1]Branch!$V:$V),IF(M450&lt;&gt;0,LOOKUP(M450,[1]Customer!$A:$A,[1]Customer!$V:$V),IF(N450&lt;&gt;0,LOOKUP(N450,[1]Supplier!$A:$A,[1]Supplier!$V:$V))))),"")</f>
        <v>Darmawan</v>
      </c>
      <c r="S450" s="12">
        <f>IFERROR(SUMIF(CREF!A:A,PREF!A450,CREF!G:G),"")</f>
        <v>-50000</v>
      </c>
    </row>
    <row r="451" spans="1:19">
      <c r="A451" s="16">
        <v>450</v>
      </c>
      <c r="B451" s="17">
        <v>41452</v>
      </c>
      <c r="C451" s="16"/>
      <c r="D451" s="16"/>
      <c r="E451" s="16"/>
      <c r="F451" s="16"/>
      <c r="G451" s="16"/>
      <c r="H451" s="16"/>
      <c r="I451" s="16"/>
      <c r="J451" s="16"/>
      <c r="K451" s="16">
        <v>322</v>
      </c>
      <c r="L451" s="16"/>
      <c r="M451" s="16"/>
      <c r="N451" s="16"/>
      <c r="O451" s="16" t="s">
        <v>26</v>
      </c>
      <c r="P451" s="16"/>
      <c r="Q451" s="4" t="str">
        <f>IFERROR(IF(IF(AND(IF(M451&lt;&gt;0,LOOKUP(M451,[1]Customer!$A:$A,[1]Customer!$B:$B),IF(N451&lt;&gt;0,LOOKUP(N451,[1]Supplier!$A:$A,[1]Supplier!$B:$B)))=FALSE,O451&lt;&gt;0),LOOKUP(O451,[1]Branch!$A:$A,[1]Branch!$B:$B),IF(M451&lt;&gt;0,LOOKUP(M451,[1]Customer!$A:$A,[1]Customer!$B:$B),IF(N451&lt;&gt;0,LOOKUP(N451,[1]Supplier!$A:$A,[1]Supplier!$B:$B))))=FALSE,LOOKUP(P451,[1]Banking!$A:$A,[1]Banking!$B:$B),IF(AND(IF(M451&lt;&gt;0,LOOKUP(M451,[1]Customer!$A:$A,[1]Customer!$B:$B),IF(N451&lt;&gt;0,LOOKUP(N451,[1]Supplier!$A:$A,[1]Supplier!$B:$B)))=FALSE,O451&lt;&gt;0),LOOKUP(O451,[1]Branch!$A:$A,[1]Branch!$B:$B),IF(M451&lt;&gt;0,LOOKUP(M451,[1]Customer!$A:$A,[1]Customer!$B:$B),IF(N451&lt;&gt;0,LOOKUP(N451,[1]Supplier!$A:$A,[1]Supplier!$B:$B))))),"")</f>
        <v>Nathani Chemicals</v>
      </c>
      <c r="R451" s="4" t="str">
        <f>IFERROR(IF(IF(AND(IF(M451&lt;&gt;0,LOOKUP(M451,[1]Customer!$A:$A,[1]Customer!$V:$V),IF(N451&lt;&gt;0,LOOKUP(N451,[1]Supplier!$A:$A,[1]Supplier!$V:$V)))=FALSE,O451&lt;&gt;0),LOOKUP(O451,[1]Branch!$A:$A,[1]Branch!$V:$V),IF(M451&lt;&gt;0,LOOKUP(M451,[1]Customer!$A:$A,[1]Customer!$V:$V),IF(N451&lt;&gt;0,LOOKUP(N451,[1]Supplier!$A:$A,[1]Supplier!$V:$V))))=FALSE,LOOKUP(P451,[1]Banking!$A:$A,[1]Banking!$C:$C),IF(AND(IF(M451&lt;&gt;0,LOOKUP(M451,[1]Customer!$A:$A,[1]Customer!$V:$V),IF(N451&lt;&gt;0,LOOKUP(N451,[1]Supplier!$A:$A,[1]Supplier!$V:$V)))=FALSE,O451&lt;&gt;0),LOOKUP(O451,[1]Branch!$A:$A,[1]Branch!$V:$V),IF(M451&lt;&gt;0,LOOKUP(M451,[1]Customer!$A:$A,[1]Customer!$V:$V),IF(N451&lt;&gt;0,LOOKUP(N451,[1]Supplier!$A:$A,[1]Supplier!$V:$V))))),"")</f>
        <v>Darmawan</v>
      </c>
      <c r="S451" s="12">
        <f>IFERROR(SUMIF(CREF!A:A,PREF!A451,CREF!G:G),"")</f>
        <v>-100000</v>
      </c>
    </row>
    <row r="452" spans="1:19">
      <c r="A452" s="16">
        <v>451</v>
      </c>
      <c r="B452" s="17">
        <v>41453</v>
      </c>
      <c r="C452" s="16"/>
      <c r="D452" s="16"/>
      <c r="E452" s="16"/>
      <c r="F452" s="16"/>
      <c r="G452" s="16"/>
      <c r="H452" s="16"/>
      <c r="I452" s="16"/>
      <c r="J452" s="16"/>
      <c r="K452" s="16">
        <v>323</v>
      </c>
      <c r="L452" s="16"/>
      <c r="M452" s="16"/>
      <c r="N452" s="16"/>
      <c r="O452" s="16" t="s">
        <v>26</v>
      </c>
      <c r="P452" s="16"/>
      <c r="Q452" s="4" t="str">
        <f>IFERROR(IF(IF(AND(IF(M452&lt;&gt;0,LOOKUP(M452,[1]Customer!$A:$A,[1]Customer!$B:$B),IF(N452&lt;&gt;0,LOOKUP(N452,[1]Supplier!$A:$A,[1]Supplier!$B:$B)))=FALSE,O452&lt;&gt;0),LOOKUP(O452,[1]Branch!$A:$A,[1]Branch!$B:$B),IF(M452&lt;&gt;0,LOOKUP(M452,[1]Customer!$A:$A,[1]Customer!$B:$B),IF(N452&lt;&gt;0,LOOKUP(N452,[1]Supplier!$A:$A,[1]Supplier!$B:$B))))=FALSE,LOOKUP(P452,[1]Banking!$A:$A,[1]Banking!$B:$B),IF(AND(IF(M452&lt;&gt;0,LOOKUP(M452,[1]Customer!$A:$A,[1]Customer!$B:$B),IF(N452&lt;&gt;0,LOOKUP(N452,[1]Supplier!$A:$A,[1]Supplier!$B:$B)))=FALSE,O452&lt;&gt;0),LOOKUP(O452,[1]Branch!$A:$A,[1]Branch!$B:$B),IF(M452&lt;&gt;0,LOOKUP(M452,[1]Customer!$A:$A,[1]Customer!$B:$B),IF(N452&lt;&gt;0,LOOKUP(N452,[1]Supplier!$A:$A,[1]Supplier!$B:$B))))),"")</f>
        <v>Nathani Chemicals</v>
      </c>
      <c r="R452" s="4" t="str">
        <f>IFERROR(IF(IF(AND(IF(M452&lt;&gt;0,LOOKUP(M452,[1]Customer!$A:$A,[1]Customer!$V:$V),IF(N452&lt;&gt;0,LOOKUP(N452,[1]Supplier!$A:$A,[1]Supplier!$V:$V)))=FALSE,O452&lt;&gt;0),LOOKUP(O452,[1]Branch!$A:$A,[1]Branch!$V:$V),IF(M452&lt;&gt;0,LOOKUP(M452,[1]Customer!$A:$A,[1]Customer!$V:$V),IF(N452&lt;&gt;0,LOOKUP(N452,[1]Supplier!$A:$A,[1]Supplier!$V:$V))))=FALSE,LOOKUP(P452,[1]Banking!$A:$A,[1]Banking!$C:$C),IF(AND(IF(M452&lt;&gt;0,LOOKUP(M452,[1]Customer!$A:$A,[1]Customer!$V:$V),IF(N452&lt;&gt;0,LOOKUP(N452,[1]Supplier!$A:$A,[1]Supplier!$V:$V)))=FALSE,O452&lt;&gt;0),LOOKUP(O452,[1]Branch!$A:$A,[1]Branch!$V:$V),IF(M452&lt;&gt;0,LOOKUP(M452,[1]Customer!$A:$A,[1]Customer!$V:$V),IF(N452&lt;&gt;0,LOOKUP(N452,[1]Supplier!$A:$A,[1]Supplier!$V:$V))))),"")</f>
        <v>Darmawan</v>
      </c>
      <c r="S452" s="12">
        <f>IFERROR(SUMIF(CREF!A:A,PREF!A452,CREF!G:G),"")</f>
        <v>-70860</v>
      </c>
    </row>
    <row r="453" spans="1:19">
      <c r="A453" s="16">
        <v>452</v>
      </c>
      <c r="B453" s="17">
        <v>41453</v>
      </c>
      <c r="C453" s="16"/>
      <c r="D453" s="16"/>
      <c r="E453" s="16"/>
      <c r="F453" s="16"/>
      <c r="G453" s="16"/>
      <c r="H453" s="16"/>
      <c r="I453" s="16"/>
      <c r="J453" s="16"/>
      <c r="K453" s="16">
        <v>324</v>
      </c>
      <c r="L453" s="16"/>
      <c r="M453" s="16"/>
      <c r="N453" s="16"/>
      <c r="O453" s="16" t="s">
        <v>26</v>
      </c>
      <c r="P453" s="16"/>
      <c r="Q453" s="4" t="str">
        <f>IFERROR(IF(IF(AND(IF(M453&lt;&gt;0,LOOKUP(M453,[1]Customer!$A:$A,[1]Customer!$B:$B),IF(N453&lt;&gt;0,LOOKUP(N453,[1]Supplier!$A:$A,[1]Supplier!$B:$B)))=FALSE,O453&lt;&gt;0),LOOKUP(O453,[1]Branch!$A:$A,[1]Branch!$B:$B),IF(M453&lt;&gt;0,LOOKUP(M453,[1]Customer!$A:$A,[1]Customer!$B:$B),IF(N453&lt;&gt;0,LOOKUP(N453,[1]Supplier!$A:$A,[1]Supplier!$B:$B))))=FALSE,LOOKUP(P453,[1]Banking!$A:$A,[1]Banking!$B:$B),IF(AND(IF(M453&lt;&gt;0,LOOKUP(M453,[1]Customer!$A:$A,[1]Customer!$B:$B),IF(N453&lt;&gt;0,LOOKUP(N453,[1]Supplier!$A:$A,[1]Supplier!$B:$B)))=FALSE,O453&lt;&gt;0),LOOKUP(O453,[1]Branch!$A:$A,[1]Branch!$B:$B),IF(M453&lt;&gt;0,LOOKUP(M453,[1]Customer!$A:$A,[1]Customer!$B:$B),IF(N453&lt;&gt;0,LOOKUP(N453,[1]Supplier!$A:$A,[1]Supplier!$B:$B))))),"")</f>
        <v>Nathani Chemicals</v>
      </c>
      <c r="R453" s="4" t="str">
        <f>IFERROR(IF(IF(AND(IF(M453&lt;&gt;0,LOOKUP(M453,[1]Customer!$A:$A,[1]Customer!$V:$V),IF(N453&lt;&gt;0,LOOKUP(N453,[1]Supplier!$A:$A,[1]Supplier!$V:$V)))=FALSE,O453&lt;&gt;0),LOOKUP(O453,[1]Branch!$A:$A,[1]Branch!$V:$V),IF(M453&lt;&gt;0,LOOKUP(M453,[1]Customer!$A:$A,[1]Customer!$V:$V),IF(N453&lt;&gt;0,LOOKUP(N453,[1]Supplier!$A:$A,[1]Supplier!$V:$V))))=FALSE,LOOKUP(P453,[1]Banking!$A:$A,[1]Banking!$C:$C),IF(AND(IF(M453&lt;&gt;0,LOOKUP(M453,[1]Customer!$A:$A,[1]Customer!$V:$V),IF(N453&lt;&gt;0,LOOKUP(N453,[1]Supplier!$A:$A,[1]Supplier!$V:$V)))=FALSE,O453&lt;&gt;0),LOOKUP(O453,[1]Branch!$A:$A,[1]Branch!$V:$V),IF(M453&lt;&gt;0,LOOKUP(M453,[1]Customer!$A:$A,[1]Customer!$V:$V),IF(N453&lt;&gt;0,LOOKUP(N453,[1]Supplier!$A:$A,[1]Supplier!$V:$V))))),"")</f>
        <v>Darmawan</v>
      </c>
      <c r="S453" s="12">
        <f>IFERROR(SUMIF(CREF!A:A,PREF!A453,CREF!G:G),"")</f>
        <v>-157750</v>
      </c>
    </row>
    <row r="454" spans="1:19">
      <c r="A454" s="16">
        <v>453</v>
      </c>
      <c r="B454" s="17">
        <v>41451</v>
      </c>
      <c r="C454" s="16"/>
      <c r="D454" s="16"/>
      <c r="E454" s="16"/>
      <c r="F454" s="16"/>
      <c r="G454" s="16"/>
      <c r="H454" s="16"/>
      <c r="I454" s="16"/>
      <c r="J454" s="16"/>
      <c r="K454" s="16">
        <v>325</v>
      </c>
      <c r="L454" s="16"/>
      <c r="M454" s="16"/>
      <c r="N454" s="16"/>
      <c r="O454" s="16" t="s">
        <v>26</v>
      </c>
      <c r="P454" s="16"/>
      <c r="Q454" s="4" t="str">
        <f>IFERROR(IF(IF(AND(IF(M454&lt;&gt;0,LOOKUP(M454,[1]Customer!$A:$A,[1]Customer!$B:$B),IF(N454&lt;&gt;0,LOOKUP(N454,[1]Supplier!$A:$A,[1]Supplier!$B:$B)))=FALSE,O454&lt;&gt;0),LOOKUP(O454,[1]Branch!$A:$A,[1]Branch!$B:$B),IF(M454&lt;&gt;0,LOOKUP(M454,[1]Customer!$A:$A,[1]Customer!$B:$B),IF(N454&lt;&gt;0,LOOKUP(N454,[1]Supplier!$A:$A,[1]Supplier!$B:$B))))=FALSE,LOOKUP(P454,[1]Banking!$A:$A,[1]Banking!$B:$B),IF(AND(IF(M454&lt;&gt;0,LOOKUP(M454,[1]Customer!$A:$A,[1]Customer!$B:$B),IF(N454&lt;&gt;0,LOOKUP(N454,[1]Supplier!$A:$A,[1]Supplier!$B:$B)))=FALSE,O454&lt;&gt;0),LOOKUP(O454,[1]Branch!$A:$A,[1]Branch!$B:$B),IF(M454&lt;&gt;0,LOOKUP(M454,[1]Customer!$A:$A,[1]Customer!$B:$B),IF(N454&lt;&gt;0,LOOKUP(N454,[1]Supplier!$A:$A,[1]Supplier!$B:$B))))),"")</f>
        <v>Nathani Chemicals</v>
      </c>
      <c r="R454" s="4" t="str">
        <f>IFERROR(IF(IF(AND(IF(M454&lt;&gt;0,LOOKUP(M454,[1]Customer!$A:$A,[1]Customer!$V:$V),IF(N454&lt;&gt;0,LOOKUP(N454,[1]Supplier!$A:$A,[1]Supplier!$V:$V)))=FALSE,O454&lt;&gt;0),LOOKUP(O454,[1]Branch!$A:$A,[1]Branch!$V:$V),IF(M454&lt;&gt;0,LOOKUP(M454,[1]Customer!$A:$A,[1]Customer!$V:$V),IF(N454&lt;&gt;0,LOOKUP(N454,[1]Supplier!$A:$A,[1]Supplier!$V:$V))))=FALSE,LOOKUP(P454,[1]Banking!$A:$A,[1]Banking!$C:$C),IF(AND(IF(M454&lt;&gt;0,LOOKUP(M454,[1]Customer!$A:$A,[1]Customer!$V:$V),IF(N454&lt;&gt;0,LOOKUP(N454,[1]Supplier!$A:$A,[1]Supplier!$V:$V)))=FALSE,O454&lt;&gt;0),LOOKUP(O454,[1]Branch!$A:$A,[1]Branch!$V:$V),IF(M454&lt;&gt;0,LOOKUP(M454,[1]Customer!$A:$A,[1]Customer!$V:$V),IF(N454&lt;&gt;0,LOOKUP(N454,[1]Supplier!$A:$A,[1]Supplier!$V:$V))))),"")</f>
        <v>Darmawan</v>
      </c>
      <c r="S454" s="12">
        <f>IFERROR(SUMIF(CREF!A:A,PREF!A454,CREF!G:G),"")</f>
        <v>-66000</v>
      </c>
    </row>
    <row r="455" spans="1:19">
      <c r="A455" s="16">
        <v>454</v>
      </c>
      <c r="B455" s="17">
        <v>41456</v>
      </c>
      <c r="C455" s="16"/>
      <c r="D455" s="16"/>
      <c r="E455" s="16"/>
      <c r="F455" s="16"/>
      <c r="G455" s="16"/>
      <c r="H455" s="16"/>
      <c r="I455" s="16"/>
      <c r="J455" s="16"/>
      <c r="K455" s="16">
        <v>326</v>
      </c>
      <c r="L455" s="16"/>
      <c r="M455" s="16"/>
      <c r="N455" s="16"/>
      <c r="O455" s="16"/>
      <c r="P455" s="16" t="s">
        <v>35</v>
      </c>
      <c r="Q455" s="4" t="str">
        <f>IFERROR(IF(IF(AND(IF(M455&lt;&gt;0,LOOKUP(M455,[1]Customer!$A:$A,[1]Customer!$B:$B),IF(N455&lt;&gt;0,LOOKUP(N455,[1]Supplier!$A:$A,[1]Supplier!$B:$B)))=FALSE,O455&lt;&gt;0),LOOKUP(O455,[1]Branch!$A:$A,[1]Branch!$B:$B),IF(M455&lt;&gt;0,LOOKUP(M455,[1]Customer!$A:$A,[1]Customer!$B:$B),IF(N455&lt;&gt;0,LOOKUP(N455,[1]Supplier!$A:$A,[1]Supplier!$B:$B))))=FALSE,LOOKUP(P455,[1]Banking!$A:$A,[1]Banking!$B:$B),IF(AND(IF(M455&lt;&gt;0,LOOKUP(M455,[1]Customer!$A:$A,[1]Customer!$B:$B),IF(N455&lt;&gt;0,LOOKUP(N455,[1]Supplier!$A:$A,[1]Supplier!$B:$B)))=FALSE,O455&lt;&gt;0),LOOKUP(O455,[1]Branch!$A:$A,[1]Branch!$B:$B),IF(M455&lt;&gt;0,LOOKUP(M455,[1]Customer!$A:$A,[1]Customer!$B:$B),IF(N455&lt;&gt;0,LOOKUP(N455,[1]Supplier!$A:$A,[1]Supplier!$B:$B))))),"")</f>
        <v>Kas Kecil Nathani Chemicals</v>
      </c>
      <c r="R455" s="4">
        <f>IFERROR(IF(IF(AND(IF(M455&lt;&gt;0,LOOKUP(M455,[1]Customer!$A:$A,[1]Customer!$V:$V),IF(N455&lt;&gt;0,LOOKUP(N455,[1]Supplier!$A:$A,[1]Supplier!$V:$V)))=FALSE,O455&lt;&gt;0),LOOKUP(O455,[1]Branch!$A:$A,[1]Branch!$V:$V),IF(M455&lt;&gt;0,LOOKUP(M455,[1]Customer!$A:$A,[1]Customer!$V:$V),IF(N455&lt;&gt;0,LOOKUP(N455,[1]Supplier!$A:$A,[1]Supplier!$V:$V))))=FALSE,LOOKUP(P455,[1]Banking!$A:$A,[1]Banking!$C:$C),IF(AND(IF(M455&lt;&gt;0,LOOKUP(M455,[1]Customer!$A:$A,[1]Customer!$V:$V),IF(N455&lt;&gt;0,LOOKUP(N455,[1]Supplier!$A:$A,[1]Supplier!$V:$V)))=FALSE,O455&lt;&gt;0),LOOKUP(O455,[1]Branch!$A:$A,[1]Branch!$V:$V),IF(M455&lt;&gt;0,LOOKUP(M455,[1]Customer!$A:$A,[1]Customer!$V:$V),IF(N455&lt;&gt;0,LOOKUP(N455,[1]Supplier!$A:$A,[1]Supplier!$V:$V))))),"")</f>
        <v>0</v>
      </c>
      <c r="S455" s="12">
        <f>IFERROR(SUMIF(CREF!A:A,PREF!A455,CREF!G:G),"")</f>
        <v>-7376175</v>
      </c>
    </row>
    <row r="456" spans="1:19">
      <c r="A456" s="16">
        <v>455</v>
      </c>
      <c r="B456" s="17">
        <v>41456</v>
      </c>
      <c r="C456" s="16"/>
      <c r="D456" s="16"/>
      <c r="E456" s="16"/>
      <c r="F456" s="16"/>
      <c r="G456" s="16"/>
      <c r="H456" s="16"/>
      <c r="I456" s="16"/>
      <c r="J456" s="16">
        <v>122</v>
      </c>
      <c r="K456" s="16"/>
      <c r="L456" s="16"/>
      <c r="M456" s="16"/>
      <c r="N456" s="16"/>
      <c r="O456" s="16"/>
      <c r="P456" s="16" t="s">
        <v>36</v>
      </c>
      <c r="Q456" s="4" t="str">
        <f>IFERROR(IF(IF(AND(IF(M456&lt;&gt;0,LOOKUP(M456,[1]Customer!$A:$A,[1]Customer!$B:$B),IF(N456&lt;&gt;0,LOOKUP(N456,[1]Supplier!$A:$A,[1]Supplier!$B:$B)))=FALSE,O456&lt;&gt;0),LOOKUP(O456,[1]Branch!$A:$A,[1]Branch!$B:$B),IF(M456&lt;&gt;0,LOOKUP(M456,[1]Customer!$A:$A,[1]Customer!$B:$B),IF(N456&lt;&gt;0,LOOKUP(N456,[1]Supplier!$A:$A,[1]Supplier!$B:$B))))=FALSE,LOOKUP(P456,[1]Banking!$A:$A,[1]Banking!$B:$B),IF(AND(IF(M456&lt;&gt;0,LOOKUP(M456,[1]Customer!$A:$A,[1]Customer!$B:$B),IF(N456&lt;&gt;0,LOOKUP(N456,[1]Supplier!$A:$A,[1]Supplier!$B:$B)))=FALSE,O456&lt;&gt;0),LOOKUP(O456,[1]Branch!$A:$A,[1]Branch!$B:$B),IF(M456&lt;&gt;0,LOOKUP(M456,[1]Customer!$A:$A,[1]Customer!$B:$B),IF(N456&lt;&gt;0,LOOKUP(N456,[1]Supplier!$A:$A,[1]Supplier!$B:$B))))),"")</f>
        <v>Kas Bank BCA 7580701838</v>
      </c>
      <c r="R456" s="4">
        <f>IFERROR(IF(IF(AND(IF(M456&lt;&gt;0,LOOKUP(M456,[1]Customer!$A:$A,[1]Customer!$V:$V),IF(N456&lt;&gt;0,LOOKUP(N456,[1]Supplier!$A:$A,[1]Supplier!$V:$V)))=FALSE,O456&lt;&gt;0),LOOKUP(O456,[1]Branch!$A:$A,[1]Branch!$V:$V),IF(M456&lt;&gt;0,LOOKUP(M456,[1]Customer!$A:$A,[1]Customer!$V:$V),IF(N456&lt;&gt;0,LOOKUP(N456,[1]Supplier!$A:$A,[1]Supplier!$V:$V))))=FALSE,LOOKUP(P456,[1]Banking!$A:$A,[1]Banking!$C:$C),IF(AND(IF(M456&lt;&gt;0,LOOKUP(M456,[1]Customer!$A:$A,[1]Customer!$V:$V),IF(N456&lt;&gt;0,LOOKUP(N456,[1]Supplier!$A:$A,[1]Supplier!$V:$V)))=FALSE,O456&lt;&gt;0),LOOKUP(O456,[1]Branch!$A:$A,[1]Branch!$V:$V),IF(M456&lt;&gt;0,LOOKUP(M456,[1]Customer!$A:$A,[1]Customer!$V:$V),IF(N456&lt;&gt;0,LOOKUP(N456,[1]Supplier!$A:$A,[1]Supplier!$V:$V))))),"")</f>
        <v>0</v>
      </c>
      <c r="S456" s="12">
        <f>IFERROR(SUMIF(CREF!A:A,PREF!A456,CREF!G:G),"")</f>
        <v>7376175</v>
      </c>
    </row>
    <row r="457" spans="1:19">
      <c r="A457" s="16">
        <v>456</v>
      </c>
      <c r="B457" s="17">
        <v>41456</v>
      </c>
      <c r="C457" s="16"/>
      <c r="D457" s="16"/>
      <c r="E457" s="16"/>
      <c r="F457" s="16"/>
      <c r="G457" s="16"/>
      <c r="H457" s="16"/>
      <c r="I457" s="16"/>
      <c r="J457" s="16"/>
      <c r="K457" s="16">
        <v>327</v>
      </c>
      <c r="L457" s="16"/>
      <c r="M457" s="16"/>
      <c r="N457" s="16"/>
      <c r="O457" s="16" t="s">
        <v>26</v>
      </c>
      <c r="P457" s="16"/>
      <c r="Q457" s="4" t="str">
        <f>IFERROR(IF(IF(AND(IF(M457&lt;&gt;0,LOOKUP(M457,[1]Customer!$A:$A,[1]Customer!$B:$B),IF(N457&lt;&gt;0,LOOKUP(N457,[1]Supplier!$A:$A,[1]Supplier!$B:$B)))=FALSE,O457&lt;&gt;0),LOOKUP(O457,[1]Branch!$A:$A,[1]Branch!$B:$B),IF(M457&lt;&gt;0,LOOKUP(M457,[1]Customer!$A:$A,[1]Customer!$B:$B),IF(N457&lt;&gt;0,LOOKUP(N457,[1]Supplier!$A:$A,[1]Supplier!$B:$B))))=FALSE,LOOKUP(P457,[1]Banking!$A:$A,[1]Banking!$B:$B),IF(AND(IF(M457&lt;&gt;0,LOOKUP(M457,[1]Customer!$A:$A,[1]Customer!$B:$B),IF(N457&lt;&gt;0,LOOKUP(N457,[1]Supplier!$A:$A,[1]Supplier!$B:$B)))=FALSE,O457&lt;&gt;0),LOOKUP(O457,[1]Branch!$A:$A,[1]Branch!$B:$B),IF(M457&lt;&gt;0,LOOKUP(M457,[1]Customer!$A:$A,[1]Customer!$B:$B),IF(N457&lt;&gt;0,LOOKUP(N457,[1]Supplier!$A:$A,[1]Supplier!$B:$B))))),"")</f>
        <v>Nathani Chemicals</v>
      </c>
      <c r="R457" s="4" t="str">
        <f>IFERROR(IF(IF(AND(IF(M457&lt;&gt;0,LOOKUP(M457,[1]Customer!$A:$A,[1]Customer!$V:$V),IF(N457&lt;&gt;0,LOOKUP(N457,[1]Supplier!$A:$A,[1]Supplier!$V:$V)))=FALSE,O457&lt;&gt;0),LOOKUP(O457,[1]Branch!$A:$A,[1]Branch!$V:$V),IF(M457&lt;&gt;0,LOOKUP(M457,[1]Customer!$A:$A,[1]Customer!$V:$V),IF(N457&lt;&gt;0,LOOKUP(N457,[1]Supplier!$A:$A,[1]Supplier!$V:$V))))=FALSE,LOOKUP(P457,[1]Banking!$A:$A,[1]Banking!$C:$C),IF(AND(IF(M457&lt;&gt;0,LOOKUP(M457,[1]Customer!$A:$A,[1]Customer!$V:$V),IF(N457&lt;&gt;0,LOOKUP(N457,[1]Supplier!$A:$A,[1]Supplier!$V:$V)))=FALSE,O457&lt;&gt;0),LOOKUP(O457,[1]Branch!$A:$A,[1]Branch!$V:$V),IF(M457&lt;&gt;0,LOOKUP(M457,[1]Customer!$A:$A,[1]Customer!$V:$V),IF(N457&lt;&gt;0,LOOKUP(N457,[1]Supplier!$A:$A,[1]Supplier!$V:$V))))),"")</f>
        <v>Darmawan</v>
      </c>
      <c r="S457" s="12">
        <f>IFERROR(SUMIF(CREF!A:A,PREF!A457,CREF!G:G),"")</f>
        <v>-4080000</v>
      </c>
    </row>
    <row r="458" spans="1:19">
      <c r="A458" s="16">
        <v>457</v>
      </c>
      <c r="B458" s="17">
        <v>41456</v>
      </c>
      <c r="C458" s="16"/>
      <c r="D458" s="16"/>
      <c r="E458" s="16"/>
      <c r="F458" s="16"/>
      <c r="G458" s="16"/>
      <c r="H458" s="16"/>
      <c r="I458" s="16"/>
      <c r="J458" s="16"/>
      <c r="K458" s="16">
        <v>328</v>
      </c>
      <c r="L458" s="16"/>
      <c r="M458" s="16"/>
      <c r="N458" s="16"/>
      <c r="O458" s="16" t="s">
        <v>26</v>
      </c>
      <c r="P458" s="16"/>
      <c r="Q458" s="4" t="str">
        <f>IFERROR(IF(IF(AND(IF(M458&lt;&gt;0,LOOKUP(M458,[1]Customer!$A:$A,[1]Customer!$B:$B),IF(N458&lt;&gt;0,LOOKUP(N458,[1]Supplier!$A:$A,[1]Supplier!$B:$B)))=FALSE,O458&lt;&gt;0),LOOKUP(O458,[1]Branch!$A:$A,[1]Branch!$B:$B),IF(M458&lt;&gt;0,LOOKUP(M458,[1]Customer!$A:$A,[1]Customer!$B:$B),IF(N458&lt;&gt;0,LOOKUP(N458,[1]Supplier!$A:$A,[1]Supplier!$B:$B))))=FALSE,LOOKUP(P458,[1]Banking!$A:$A,[1]Banking!$B:$B),IF(AND(IF(M458&lt;&gt;0,LOOKUP(M458,[1]Customer!$A:$A,[1]Customer!$B:$B),IF(N458&lt;&gt;0,LOOKUP(N458,[1]Supplier!$A:$A,[1]Supplier!$B:$B)))=FALSE,O458&lt;&gt;0),LOOKUP(O458,[1]Branch!$A:$A,[1]Branch!$B:$B),IF(M458&lt;&gt;0,LOOKUP(M458,[1]Customer!$A:$A,[1]Customer!$B:$B),IF(N458&lt;&gt;0,LOOKUP(N458,[1]Supplier!$A:$A,[1]Supplier!$B:$B))))),"")</f>
        <v>Nathani Chemicals</v>
      </c>
      <c r="R458" s="4" t="str">
        <f>IFERROR(IF(IF(AND(IF(M458&lt;&gt;0,LOOKUP(M458,[1]Customer!$A:$A,[1]Customer!$V:$V),IF(N458&lt;&gt;0,LOOKUP(N458,[1]Supplier!$A:$A,[1]Supplier!$V:$V)))=FALSE,O458&lt;&gt;0),LOOKUP(O458,[1]Branch!$A:$A,[1]Branch!$V:$V),IF(M458&lt;&gt;0,LOOKUP(M458,[1]Customer!$A:$A,[1]Customer!$V:$V),IF(N458&lt;&gt;0,LOOKUP(N458,[1]Supplier!$A:$A,[1]Supplier!$V:$V))))=FALSE,LOOKUP(P458,[1]Banking!$A:$A,[1]Banking!$C:$C),IF(AND(IF(M458&lt;&gt;0,LOOKUP(M458,[1]Customer!$A:$A,[1]Customer!$V:$V),IF(N458&lt;&gt;0,LOOKUP(N458,[1]Supplier!$A:$A,[1]Supplier!$V:$V)))=FALSE,O458&lt;&gt;0),LOOKUP(O458,[1]Branch!$A:$A,[1]Branch!$V:$V),IF(M458&lt;&gt;0,LOOKUP(M458,[1]Customer!$A:$A,[1]Customer!$V:$V),IF(N458&lt;&gt;0,LOOKUP(N458,[1]Supplier!$A:$A,[1]Supplier!$V:$V))))),"")</f>
        <v>Darmawan</v>
      </c>
      <c r="S458" s="12">
        <f>IFERROR(SUMIF(CREF!A:A,PREF!A458,CREF!G:G),"")</f>
        <v>-810000</v>
      </c>
    </row>
    <row r="459" spans="1:19">
      <c r="A459" s="16">
        <v>458</v>
      </c>
      <c r="B459" s="17">
        <v>41455</v>
      </c>
      <c r="C459" s="16"/>
      <c r="D459" s="16"/>
      <c r="E459" s="16"/>
      <c r="F459" s="16"/>
      <c r="G459" s="16"/>
      <c r="H459" s="16"/>
      <c r="I459" s="16"/>
      <c r="J459" s="16"/>
      <c r="K459" s="16">
        <v>329</v>
      </c>
      <c r="L459" s="16"/>
      <c r="M459" s="16"/>
      <c r="N459" s="16"/>
      <c r="O459" s="16" t="s">
        <v>26</v>
      </c>
      <c r="P459" s="16"/>
      <c r="Q459" s="4" t="str">
        <f>IFERROR(IF(IF(AND(IF(M459&lt;&gt;0,LOOKUP(M459,[1]Customer!$A:$A,[1]Customer!$B:$B),IF(N459&lt;&gt;0,LOOKUP(N459,[1]Supplier!$A:$A,[1]Supplier!$B:$B)))=FALSE,O459&lt;&gt;0),LOOKUP(O459,[1]Branch!$A:$A,[1]Branch!$B:$B),IF(M459&lt;&gt;0,LOOKUP(M459,[1]Customer!$A:$A,[1]Customer!$B:$B),IF(N459&lt;&gt;0,LOOKUP(N459,[1]Supplier!$A:$A,[1]Supplier!$B:$B))))=FALSE,LOOKUP(P459,[1]Banking!$A:$A,[1]Banking!$B:$B),IF(AND(IF(M459&lt;&gt;0,LOOKUP(M459,[1]Customer!$A:$A,[1]Customer!$B:$B),IF(N459&lt;&gt;0,LOOKUP(N459,[1]Supplier!$A:$A,[1]Supplier!$B:$B)))=FALSE,O459&lt;&gt;0),LOOKUP(O459,[1]Branch!$A:$A,[1]Branch!$B:$B),IF(M459&lt;&gt;0,LOOKUP(M459,[1]Customer!$A:$A,[1]Customer!$B:$B),IF(N459&lt;&gt;0,LOOKUP(N459,[1]Supplier!$A:$A,[1]Supplier!$B:$B))))),"")</f>
        <v>Nathani Chemicals</v>
      </c>
      <c r="R459" s="4" t="str">
        <f>IFERROR(IF(IF(AND(IF(M459&lt;&gt;0,LOOKUP(M459,[1]Customer!$A:$A,[1]Customer!$V:$V),IF(N459&lt;&gt;0,LOOKUP(N459,[1]Supplier!$A:$A,[1]Supplier!$V:$V)))=FALSE,O459&lt;&gt;0),LOOKUP(O459,[1]Branch!$A:$A,[1]Branch!$V:$V),IF(M459&lt;&gt;0,LOOKUP(M459,[1]Customer!$A:$A,[1]Customer!$V:$V),IF(N459&lt;&gt;0,LOOKUP(N459,[1]Supplier!$A:$A,[1]Supplier!$V:$V))))=FALSE,LOOKUP(P459,[1]Banking!$A:$A,[1]Banking!$C:$C),IF(AND(IF(M459&lt;&gt;0,LOOKUP(M459,[1]Customer!$A:$A,[1]Customer!$V:$V),IF(N459&lt;&gt;0,LOOKUP(N459,[1]Supplier!$A:$A,[1]Supplier!$V:$V)))=FALSE,O459&lt;&gt;0),LOOKUP(O459,[1]Branch!$A:$A,[1]Branch!$V:$V),IF(M459&lt;&gt;0,LOOKUP(M459,[1]Customer!$A:$A,[1]Customer!$V:$V),IF(N459&lt;&gt;0,LOOKUP(N459,[1]Supplier!$A:$A,[1]Supplier!$V:$V))))),"")</f>
        <v>Darmawan</v>
      </c>
      <c r="S459" s="12">
        <f>IFERROR(SUMIF(CREF!A:A,PREF!A459,CREF!G:G),"")</f>
        <v>-42000</v>
      </c>
    </row>
    <row r="460" spans="1:19">
      <c r="A460" s="16">
        <v>459</v>
      </c>
      <c r="B460" s="17">
        <v>41459</v>
      </c>
      <c r="C460" s="16"/>
      <c r="D460" s="16"/>
      <c r="E460" s="16"/>
      <c r="F460" s="16"/>
      <c r="G460" s="16"/>
      <c r="H460" s="16"/>
      <c r="I460" s="16"/>
      <c r="J460" s="16"/>
      <c r="K460" s="16">
        <v>330</v>
      </c>
      <c r="L460" s="16"/>
      <c r="M460" s="16"/>
      <c r="N460" s="16"/>
      <c r="O460" s="16" t="s">
        <v>26</v>
      </c>
      <c r="P460" s="16"/>
      <c r="Q460" s="4" t="str">
        <f>IFERROR(IF(IF(AND(IF(M460&lt;&gt;0,LOOKUP(M460,[1]Customer!$A:$A,[1]Customer!$B:$B),IF(N460&lt;&gt;0,LOOKUP(N460,[1]Supplier!$A:$A,[1]Supplier!$B:$B)))=FALSE,O460&lt;&gt;0),LOOKUP(O460,[1]Branch!$A:$A,[1]Branch!$B:$B),IF(M460&lt;&gt;0,LOOKUP(M460,[1]Customer!$A:$A,[1]Customer!$B:$B),IF(N460&lt;&gt;0,LOOKUP(N460,[1]Supplier!$A:$A,[1]Supplier!$B:$B))))=FALSE,LOOKUP(P460,[1]Banking!$A:$A,[1]Banking!$B:$B),IF(AND(IF(M460&lt;&gt;0,LOOKUP(M460,[1]Customer!$A:$A,[1]Customer!$B:$B),IF(N460&lt;&gt;0,LOOKUP(N460,[1]Supplier!$A:$A,[1]Supplier!$B:$B)))=FALSE,O460&lt;&gt;0),LOOKUP(O460,[1]Branch!$A:$A,[1]Branch!$B:$B),IF(M460&lt;&gt;0,LOOKUP(M460,[1]Customer!$A:$A,[1]Customer!$B:$B),IF(N460&lt;&gt;0,LOOKUP(N460,[1]Supplier!$A:$A,[1]Supplier!$B:$B))))),"")</f>
        <v>Nathani Chemicals</v>
      </c>
      <c r="R460" s="4" t="str">
        <f>IFERROR(IF(IF(AND(IF(M460&lt;&gt;0,LOOKUP(M460,[1]Customer!$A:$A,[1]Customer!$V:$V),IF(N460&lt;&gt;0,LOOKUP(N460,[1]Supplier!$A:$A,[1]Supplier!$V:$V)))=FALSE,O460&lt;&gt;0),LOOKUP(O460,[1]Branch!$A:$A,[1]Branch!$V:$V),IF(M460&lt;&gt;0,LOOKUP(M460,[1]Customer!$A:$A,[1]Customer!$V:$V),IF(N460&lt;&gt;0,LOOKUP(N460,[1]Supplier!$A:$A,[1]Supplier!$V:$V))))=FALSE,LOOKUP(P460,[1]Banking!$A:$A,[1]Banking!$C:$C),IF(AND(IF(M460&lt;&gt;0,LOOKUP(M460,[1]Customer!$A:$A,[1]Customer!$V:$V),IF(N460&lt;&gt;0,LOOKUP(N460,[1]Supplier!$A:$A,[1]Supplier!$V:$V)))=FALSE,O460&lt;&gt;0),LOOKUP(O460,[1]Branch!$A:$A,[1]Branch!$V:$V),IF(M460&lt;&gt;0,LOOKUP(M460,[1]Customer!$A:$A,[1]Customer!$V:$V),IF(N460&lt;&gt;0,LOOKUP(N460,[1]Supplier!$A:$A,[1]Supplier!$V:$V))))),"")</f>
        <v>Darmawan</v>
      </c>
      <c r="S460" s="12">
        <f>IFERROR(SUMIF(CREF!A:A,PREF!A460,CREF!G:G),"")</f>
        <v>-150200</v>
      </c>
    </row>
    <row r="461" spans="1:19">
      <c r="A461" s="16">
        <v>460</v>
      </c>
      <c r="B461" s="17">
        <v>41456</v>
      </c>
      <c r="C461" s="16"/>
      <c r="D461" s="16"/>
      <c r="E461" s="16"/>
      <c r="F461" s="16"/>
      <c r="G461" s="16"/>
      <c r="H461" s="16"/>
      <c r="I461" s="16"/>
      <c r="J461" s="16"/>
      <c r="K461" s="16">
        <v>331</v>
      </c>
      <c r="L461" s="16"/>
      <c r="M461" s="16"/>
      <c r="N461" s="16"/>
      <c r="O461" s="16" t="s">
        <v>26</v>
      </c>
      <c r="P461" s="16"/>
      <c r="Q461" s="4" t="str">
        <f>IFERROR(IF(IF(AND(IF(M461&lt;&gt;0,LOOKUP(M461,[1]Customer!$A:$A,[1]Customer!$B:$B),IF(N461&lt;&gt;0,LOOKUP(N461,[1]Supplier!$A:$A,[1]Supplier!$B:$B)))=FALSE,O461&lt;&gt;0),LOOKUP(O461,[1]Branch!$A:$A,[1]Branch!$B:$B),IF(M461&lt;&gt;0,LOOKUP(M461,[1]Customer!$A:$A,[1]Customer!$B:$B),IF(N461&lt;&gt;0,LOOKUP(N461,[1]Supplier!$A:$A,[1]Supplier!$B:$B))))=FALSE,LOOKUP(P461,[1]Banking!$A:$A,[1]Banking!$B:$B),IF(AND(IF(M461&lt;&gt;0,LOOKUP(M461,[1]Customer!$A:$A,[1]Customer!$B:$B),IF(N461&lt;&gt;0,LOOKUP(N461,[1]Supplier!$A:$A,[1]Supplier!$B:$B)))=FALSE,O461&lt;&gt;0),LOOKUP(O461,[1]Branch!$A:$A,[1]Branch!$B:$B),IF(M461&lt;&gt;0,LOOKUP(M461,[1]Customer!$A:$A,[1]Customer!$B:$B),IF(N461&lt;&gt;0,LOOKUP(N461,[1]Supplier!$A:$A,[1]Supplier!$B:$B))))),"")</f>
        <v>Nathani Chemicals</v>
      </c>
      <c r="R461" s="4" t="str">
        <f>IFERROR(IF(IF(AND(IF(M461&lt;&gt;0,LOOKUP(M461,[1]Customer!$A:$A,[1]Customer!$V:$V),IF(N461&lt;&gt;0,LOOKUP(N461,[1]Supplier!$A:$A,[1]Supplier!$V:$V)))=FALSE,O461&lt;&gt;0),LOOKUP(O461,[1]Branch!$A:$A,[1]Branch!$V:$V),IF(M461&lt;&gt;0,LOOKUP(M461,[1]Customer!$A:$A,[1]Customer!$V:$V),IF(N461&lt;&gt;0,LOOKUP(N461,[1]Supplier!$A:$A,[1]Supplier!$V:$V))))=FALSE,LOOKUP(P461,[1]Banking!$A:$A,[1]Banking!$C:$C),IF(AND(IF(M461&lt;&gt;0,LOOKUP(M461,[1]Customer!$A:$A,[1]Customer!$V:$V),IF(N461&lt;&gt;0,LOOKUP(N461,[1]Supplier!$A:$A,[1]Supplier!$V:$V)))=FALSE,O461&lt;&gt;0),LOOKUP(O461,[1]Branch!$A:$A,[1]Branch!$V:$V),IF(M461&lt;&gt;0,LOOKUP(M461,[1]Customer!$A:$A,[1]Customer!$V:$V),IF(N461&lt;&gt;0,LOOKUP(N461,[1]Supplier!$A:$A,[1]Supplier!$V:$V))))),"")</f>
        <v>Darmawan</v>
      </c>
      <c r="S461" s="12">
        <f>IFERROR(SUMIF(CREF!A:A,PREF!A461,CREF!G:G),"")</f>
        <v>-300000</v>
      </c>
    </row>
    <row r="462" spans="1:19">
      <c r="A462" s="16">
        <v>461</v>
      </c>
      <c r="B462" s="17">
        <v>41460</v>
      </c>
      <c r="C462" s="16"/>
      <c r="D462" s="16"/>
      <c r="E462" s="16"/>
      <c r="F462" s="16"/>
      <c r="G462" s="16"/>
      <c r="H462" s="16"/>
      <c r="I462" s="16"/>
      <c r="J462" s="16"/>
      <c r="K462" s="16">
        <v>332</v>
      </c>
      <c r="L462" s="16"/>
      <c r="M462" s="16"/>
      <c r="N462" s="16"/>
      <c r="O462" s="16" t="s">
        <v>26</v>
      </c>
      <c r="P462" s="16"/>
      <c r="Q462" s="4" t="str">
        <f>IFERROR(IF(IF(AND(IF(M462&lt;&gt;0,LOOKUP(M462,[1]Customer!$A:$A,[1]Customer!$B:$B),IF(N462&lt;&gt;0,LOOKUP(N462,[1]Supplier!$A:$A,[1]Supplier!$B:$B)))=FALSE,O462&lt;&gt;0),LOOKUP(O462,[1]Branch!$A:$A,[1]Branch!$B:$B),IF(M462&lt;&gt;0,LOOKUP(M462,[1]Customer!$A:$A,[1]Customer!$B:$B),IF(N462&lt;&gt;0,LOOKUP(N462,[1]Supplier!$A:$A,[1]Supplier!$B:$B))))=FALSE,LOOKUP(P462,[1]Banking!$A:$A,[1]Banking!$B:$B),IF(AND(IF(M462&lt;&gt;0,LOOKUP(M462,[1]Customer!$A:$A,[1]Customer!$B:$B),IF(N462&lt;&gt;0,LOOKUP(N462,[1]Supplier!$A:$A,[1]Supplier!$B:$B)))=FALSE,O462&lt;&gt;0),LOOKUP(O462,[1]Branch!$A:$A,[1]Branch!$B:$B),IF(M462&lt;&gt;0,LOOKUP(M462,[1]Customer!$A:$A,[1]Customer!$B:$B),IF(N462&lt;&gt;0,LOOKUP(N462,[1]Supplier!$A:$A,[1]Supplier!$B:$B))))),"")</f>
        <v>Nathani Chemicals</v>
      </c>
      <c r="R462" s="4" t="str">
        <f>IFERROR(IF(IF(AND(IF(M462&lt;&gt;0,LOOKUP(M462,[1]Customer!$A:$A,[1]Customer!$V:$V),IF(N462&lt;&gt;0,LOOKUP(N462,[1]Supplier!$A:$A,[1]Supplier!$V:$V)))=FALSE,O462&lt;&gt;0),LOOKUP(O462,[1]Branch!$A:$A,[1]Branch!$V:$V),IF(M462&lt;&gt;0,LOOKUP(M462,[1]Customer!$A:$A,[1]Customer!$V:$V),IF(N462&lt;&gt;0,LOOKUP(N462,[1]Supplier!$A:$A,[1]Supplier!$V:$V))))=FALSE,LOOKUP(P462,[1]Banking!$A:$A,[1]Banking!$C:$C),IF(AND(IF(M462&lt;&gt;0,LOOKUP(M462,[1]Customer!$A:$A,[1]Customer!$V:$V),IF(N462&lt;&gt;0,LOOKUP(N462,[1]Supplier!$A:$A,[1]Supplier!$V:$V)))=FALSE,O462&lt;&gt;0),LOOKUP(O462,[1]Branch!$A:$A,[1]Branch!$V:$V),IF(M462&lt;&gt;0,LOOKUP(M462,[1]Customer!$A:$A,[1]Customer!$V:$V),IF(N462&lt;&gt;0,LOOKUP(N462,[1]Supplier!$A:$A,[1]Supplier!$V:$V))))),"")</f>
        <v>Darmawan</v>
      </c>
      <c r="S462" s="12">
        <f>IFERROR(SUMIF(CREF!A:A,PREF!A462,CREF!G:G),"")</f>
        <v>-530800</v>
      </c>
    </row>
    <row r="463" spans="1:19">
      <c r="A463" s="16">
        <v>462</v>
      </c>
      <c r="B463" s="17">
        <v>41460</v>
      </c>
      <c r="C463" s="16"/>
      <c r="D463" s="16"/>
      <c r="E463" s="16"/>
      <c r="F463" s="16"/>
      <c r="G463" s="16"/>
      <c r="H463" s="16"/>
      <c r="I463" s="16"/>
      <c r="J463" s="16"/>
      <c r="K463" s="16">
        <v>333</v>
      </c>
      <c r="L463" s="16"/>
      <c r="M463" s="16"/>
      <c r="N463" s="16"/>
      <c r="O463" s="16" t="s">
        <v>26</v>
      </c>
      <c r="P463" s="16"/>
      <c r="Q463" s="4" t="str">
        <f>IFERROR(IF(IF(AND(IF(M463&lt;&gt;0,LOOKUP(M463,[1]Customer!$A:$A,[1]Customer!$B:$B),IF(N463&lt;&gt;0,LOOKUP(N463,[1]Supplier!$A:$A,[1]Supplier!$B:$B)))=FALSE,O463&lt;&gt;0),LOOKUP(O463,[1]Branch!$A:$A,[1]Branch!$B:$B),IF(M463&lt;&gt;0,LOOKUP(M463,[1]Customer!$A:$A,[1]Customer!$B:$B),IF(N463&lt;&gt;0,LOOKUP(N463,[1]Supplier!$A:$A,[1]Supplier!$B:$B))))=FALSE,LOOKUP(P463,[1]Banking!$A:$A,[1]Banking!$B:$B),IF(AND(IF(M463&lt;&gt;0,LOOKUP(M463,[1]Customer!$A:$A,[1]Customer!$B:$B),IF(N463&lt;&gt;0,LOOKUP(N463,[1]Supplier!$A:$A,[1]Supplier!$B:$B)))=FALSE,O463&lt;&gt;0),LOOKUP(O463,[1]Branch!$A:$A,[1]Branch!$B:$B),IF(M463&lt;&gt;0,LOOKUP(M463,[1]Customer!$A:$A,[1]Customer!$B:$B),IF(N463&lt;&gt;0,LOOKUP(N463,[1]Supplier!$A:$A,[1]Supplier!$B:$B))))),"")</f>
        <v>Nathani Chemicals</v>
      </c>
      <c r="R463" s="4" t="str">
        <f>IFERROR(IF(IF(AND(IF(M463&lt;&gt;0,LOOKUP(M463,[1]Customer!$A:$A,[1]Customer!$V:$V),IF(N463&lt;&gt;0,LOOKUP(N463,[1]Supplier!$A:$A,[1]Supplier!$V:$V)))=FALSE,O463&lt;&gt;0),LOOKUP(O463,[1]Branch!$A:$A,[1]Branch!$V:$V),IF(M463&lt;&gt;0,LOOKUP(M463,[1]Customer!$A:$A,[1]Customer!$V:$V),IF(N463&lt;&gt;0,LOOKUP(N463,[1]Supplier!$A:$A,[1]Supplier!$V:$V))))=FALSE,LOOKUP(P463,[1]Banking!$A:$A,[1]Banking!$C:$C),IF(AND(IF(M463&lt;&gt;0,LOOKUP(M463,[1]Customer!$A:$A,[1]Customer!$V:$V),IF(N463&lt;&gt;0,LOOKUP(N463,[1]Supplier!$A:$A,[1]Supplier!$V:$V)))=FALSE,O463&lt;&gt;0),LOOKUP(O463,[1]Branch!$A:$A,[1]Branch!$V:$V),IF(M463&lt;&gt;0,LOOKUP(M463,[1]Customer!$A:$A,[1]Customer!$V:$V),IF(N463&lt;&gt;0,LOOKUP(N463,[1]Supplier!$A:$A,[1]Supplier!$V:$V))))),"")</f>
        <v>Darmawan</v>
      </c>
      <c r="S463" s="12">
        <f>IFERROR(SUMIF(CREF!A:A,PREF!A463,CREF!G:G),"")</f>
        <v>-10850</v>
      </c>
    </row>
    <row r="464" spans="1:19">
      <c r="A464" s="16">
        <v>463</v>
      </c>
      <c r="B464" s="17">
        <v>41430</v>
      </c>
      <c r="C464" s="16"/>
      <c r="D464" s="16"/>
      <c r="E464" s="16"/>
      <c r="F464" s="16"/>
      <c r="G464" s="16"/>
      <c r="H464" s="16"/>
      <c r="I464" s="16"/>
      <c r="J464" s="16"/>
      <c r="K464" s="16">
        <v>334</v>
      </c>
      <c r="L464" s="16"/>
      <c r="M464" s="16"/>
      <c r="N464" s="16"/>
      <c r="O464" s="16" t="s">
        <v>26</v>
      </c>
      <c r="P464" s="16"/>
      <c r="Q464" s="4" t="str">
        <f>IFERROR(IF(IF(AND(IF(M464&lt;&gt;0,LOOKUP(M464,[1]Customer!$A:$A,[1]Customer!$B:$B),IF(N464&lt;&gt;0,LOOKUP(N464,[1]Supplier!$A:$A,[1]Supplier!$B:$B)))=FALSE,O464&lt;&gt;0),LOOKUP(O464,[1]Branch!$A:$A,[1]Branch!$B:$B),IF(M464&lt;&gt;0,LOOKUP(M464,[1]Customer!$A:$A,[1]Customer!$B:$B),IF(N464&lt;&gt;0,LOOKUP(N464,[1]Supplier!$A:$A,[1]Supplier!$B:$B))))=FALSE,LOOKUP(P464,[1]Banking!$A:$A,[1]Banking!$B:$B),IF(AND(IF(M464&lt;&gt;0,LOOKUP(M464,[1]Customer!$A:$A,[1]Customer!$B:$B),IF(N464&lt;&gt;0,LOOKUP(N464,[1]Supplier!$A:$A,[1]Supplier!$B:$B)))=FALSE,O464&lt;&gt;0),LOOKUP(O464,[1]Branch!$A:$A,[1]Branch!$B:$B),IF(M464&lt;&gt;0,LOOKUP(M464,[1]Customer!$A:$A,[1]Customer!$B:$B),IF(N464&lt;&gt;0,LOOKUP(N464,[1]Supplier!$A:$A,[1]Supplier!$B:$B))))),"")</f>
        <v>Nathani Chemicals</v>
      </c>
      <c r="R464" s="4" t="str">
        <f>IFERROR(IF(IF(AND(IF(M464&lt;&gt;0,LOOKUP(M464,[1]Customer!$A:$A,[1]Customer!$V:$V),IF(N464&lt;&gt;0,LOOKUP(N464,[1]Supplier!$A:$A,[1]Supplier!$V:$V)))=FALSE,O464&lt;&gt;0),LOOKUP(O464,[1]Branch!$A:$A,[1]Branch!$V:$V),IF(M464&lt;&gt;0,LOOKUP(M464,[1]Customer!$A:$A,[1]Customer!$V:$V),IF(N464&lt;&gt;0,LOOKUP(N464,[1]Supplier!$A:$A,[1]Supplier!$V:$V))))=FALSE,LOOKUP(P464,[1]Banking!$A:$A,[1]Banking!$C:$C),IF(AND(IF(M464&lt;&gt;0,LOOKUP(M464,[1]Customer!$A:$A,[1]Customer!$V:$V),IF(N464&lt;&gt;0,LOOKUP(N464,[1]Supplier!$A:$A,[1]Supplier!$V:$V)))=FALSE,O464&lt;&gt;0),LOOKUP(O464,[1]Branch!$A:$A,[1]Branch!$V:$V),IF(M464&lt;&gt;0,LOOKUP(M464,[1]Customer!$A:$A,[1]Customer!$V:$V),IF(N464&lt;&gt;0,LOOKUP(N464,[1]Supplier!$A:$A,[1]Supplier!$V:$V))))),"")</f>
        <v>Darmawan</v>
      </c>
      <c r="S464" s="12">
        <f>IFERROR(SUMIF(CREF!A:A,PREF!A464,CREF!G:G),"")</f>
        <v>-150000</v>
      </c>
    </row>
    <row r="465" spans="1:19">
      <c r="A465" s="16">
        <v>464</v>
      </c>
      <c r="B465" s="17">
        <v>41455</v>
      </c>
      <c r="C465" s="16"/>
      <c r="D465" s="16"/>
      <c r="E465" s="16"/>
      <c r="F465" s="16"/>
      <c r="G465" s="16"/>
      <c r="H465" s="16"/>
      <c r="I465" s="16"/>
      <c r="J465" s="16"/>
      <c r="K465" s="16">
        <v>335</v>
      </c>
      <c r="L465" s="16"/>
      <c r="M465" s="16"/>
      <c r="N465" s="16"/>
      <c r="O465" s="16" t="s">
        <v>26</v>
      </c>
      <c r="P465" s="16"/>
      <c r="Q465" s="4" t="str">
        <f>IFERROR(IF(IF(AND(IF(M465&lt;&gt;0,LOOKUP(M465,[1]Customer!$A:$A,[1]Customer!$B:$B),IF(N465&lt;&gt;0,LOOKUP(N465,[1]Supplier!$A:$A,[1]Supplier!$B:$B)))=FALSE,O465&lt;&gt;0),LOOKUP(O465,[1]Branch!$A:$A,[1]Branch!$B:$B),IF(M465&lt;&gt;0,LOOKUP(M465,[1]Customer!$A:$A,[1]Customer!$B:$B),IF(N465&lt;&gt;0,LOOKUP(N465,[1]Supplier!$A:$A,[1]Supplier!$B:$B))))=FALSE,LOOKUP(P465,[1]Banking!$A:$A,[1]Banking!$B:$B),IF(AND(IF(M465&lt;&gt;0,LOOKUP(M465,[1]Customer!$A:$A,[1]Customer!$B:$B),IF(N465&lt;&gt;0,LOOKUP(N465,[1]Supplier!$A:$A,[1]Supplier!$B:$B)))=FALSE,O465&lt;&gt;0),LOOKUP(O465,[1]Branch!$A:$A,[1]Branch!$B:$B),IF(M465&lt;&gt;0,LOOKUP(M465,[1]Customer!$A:$A,[1]Customer!$B:$B),IF(N465&lt;&gt;0,LOOKUP(N465,[1]Supplier!$A:$A,[1]Supplier!$B:$B))))),"")</f>
        <v>Nathani Chemicals</v>
      </c>
      <c r="R465" s="4" t="str">
        <f>IFERROR(IF(IF(AND(IF(M465&lt;&gt;0,LOOKUP(M465,[1]Customer!$A:$A,[1]Customer!$V:$V),IF(N465&lt;&gt;0,LOOKUP(N465,[1]Supplier!$A:$A,[1]Supplier!$V:$V)))=FALSE,O465&lt;&gt;0),LOOKUP(O465,[1]Branch!$A:$A,[1]Branch!$V:$V),IF(M465&lt;&gt;0,LOOKUP(M465,[1]Customer!$A:$A,[1]Customer!$V:$V),IF(N465&lt;&gt;0,LOOKUP(N465,[1]Supplier!$A:$A,[1]Supplier!$V:$V))))=FALSE,LOOKUP(P465,[1]Banking!$A:$A,[1]Banking!$C:$C),IF(AND(IF(M465&lt;&gt;0,LOOKUP(M465,[1]Customer!$A:$A,[1]Customer!$V:$V),IF(N465&lt;&gt;0,LOOKUP(N465,[1]Supplier!$A:$A,[1]Supplier!$V:$V)))=FALSE,O465&lt;&gt;0),LOOKUP(O465,[1]Branch!$A:$A,[1]Branch!$V:$V),IF(M465&lt;&gt;0,LOOKUP(M465,[1]Customer!$A:$A,[1]Customer!$V:$V),IF(N465&lt;&gt;0,LOOKUP(N465,[1]Supplier!$A:$A,[1]Supplier!$V:$V))))),"")</f>
        <v>Darmawan</v>
      </c>
      <c r="S465" s="12">
        <f>IFERROR(SUMIF(CREF!A:A,PREF!A465,CREF!G:G),"")</f>
        <v>-28500</v>
      </c>
    </row>
    <row r="466" spans="1:19">
      <c r="A466" s="16">
        <v>465</v>
      </c>
      <c r="B466" s="17">
        <v>41448</v>
      </c>
      <c r="C466" s="16"/>
      <c r="D466" s="16"/>
      <c r="E466" s="16"/>
      <c r="F466" s="16"/>
      <c r="G466" s="16"/>
      <c r="H466" s="16"/>
      <c r="I466" s="16"/>
      <c r="J466" s="16"/>
      <c r="K466" s="16">
        <v>336</v>
      </c>
      <c r="L466" s="16"/>
      <c r="M466" s="16"/>
      <c r="N466" s="16"/>
      <c r="O466" s="16" t="s">
        <v>26</v>
      </c>
      <c r="P466" s="16"/>
      <c r="Q466" s="4" t="str">
        <f>IFERROR(IF(IF(AND(IF(M466&lt;&gt;0,LOOKUP(M466,[1]Customer!$A:$A,[1]Customer!$B:$B),IF(N466&lt;&gt;0,LOOKUP(N466,[1]Supplier!$A:$A,[1]Supplier!$B:$B)))=FALSE,O466&lt;&gt;0),LOOKUP(O466,[1]Branch!$A:$A,[1]Branch!$B:$B),IF(M466&lt;&gt;0,LOOKUP(M466,[1]Customer!$A:$A,[1]Customer!$B:$B),IF(N466&lt;&gt;0,LOOKUP(N466,[1]Supplier!$A:$A,[1]Supplier!$B:$B))))=FALSE,LOOKUP(P466,[1]Banking!$A:$A,[1]Banking!$B:$B),IF(AND(IF(M466&lt;&gt;0,LOOKUP(M466,[1]Customer!$A:$A,[1]Customer!$B:$B),IF(N466&lt;&gt;0,LOOKUP(N466,[1]Supplier!$A:$A,[1]Supplier!$B:$B)))=FALSE,O466&lt;&gt;0),LOOKUP(O466,[1]Branch!$A:$A,[1]Branch!$B:$B),IF(M466&lt;&gt;0,LOOKUP(M466,[1]Customer!$A:$A,[1]Customer!$B:$B),IF(N466&lt;&gt;0,LOOKUP(N466,[1]Supplier!$A:$A,[1]Supplier!$B:$B))))),"")</f>
        <v>Nathani Chemicals</v>
      </c>
      <c r="R466" s="4" t="str">
        <f>IFERROR(IF(IF(AND(IF(M466&lt;&gt;0,LOOKUP(M466,[1]Customer!$A:$A,[1]Customer!$V:$V),IF(N466&lt;&gt;0,LOOKUP(N466,[1]Supplier!$A:$A,[1]Supplier!$V:$V)))=FALSE,O466&lt;&gt;0),LOOKUP(O466,[1]Branch!$A:$A,[1]Branch!$V:$V),IF(M466&lt;&gt;0,LOOKUP(M466,[1]Customer!$A:$A,[1]Customer!$V:$V),IF(N466&lt;&gt;0,LOOKUP(N466,[1]Supplier!$A:$A,[1]Supplier!$V:$V))))=FALSE,LOOKUP(P466,[1]Banking!$A:$A,[1]Banking!$C:$C),IF(AND(IF(M466&lt;&gt;0,LOOKUP(M466,[1]Customer!$A:$A,[1]Customer!$V:$V),IF(N466&lt;&gt;0,LOOKUP(N466,[1]Supplier!$A:$A,[1]Supplier!$V:$V)))=FALSE,O466&lt;&gt;0),LOOKUP(O466,[1]Branch!$A:$A,[1]Branch!$V:$V),IF(M466&lt;&gt;0,LOOKUP(M466,[1]Customer!$A:$A,[1]Customer!$V:$V),IF(N466&lt;&gt;0,LOOKUP(N466,[1]Supplier!$A:$A,[1]Supplier!$V:$V))))),"")</f>
        <v>Darmawan</v>
      </c>
      <c r="S466" s="12">
        <f>IFERROR(SUMIF(CREF!A:A,PREF!A466,CREF!G:G),"")</f>
        <v>-16000</v>
      </c>
    </row>
    <row r="467" spans="1:19">
      <c r="A467" s="16">
        <v>466</v>
      </c>
      <c r="B467" s="17">
        <v>41461</v>
      </c>
      <c r="C467" s="16"/>
      <c r="D467" s="16"/>
      <c r="E467" s="16"/>
      <c r="F467" s="16"/>
      <c r="G467" s="16"/>
      <c r="H467" s="16"/>
      <c r="I467" s="16"/>
      <c r="J467" s="16"/>
      <c r="K467" s="16">
        <v>337</v>
      </c>
      <c r="L467" s="16"/>
      <c r="M467" s="16"/>
      <c r="N467" s="16"/>
      <c r="O467" s="16" t="s">
        <v>26</v>
      </c>
      <c r="P467" s="16"/>
      <c r="Q467" s="4" t="str">
        <f>IFERROR(IF(IF(AND(IF(M467&lt;&gt;0,LOOKUP(M467,[1]Customer!$A:$A,[1]Customer!$B:$B),IF(N467&lt;&gt;0,LOOKUP(N467,[1]Supplier!$A:$A,[1]Supplier!$B:$B)))=FALSE,O467&lt;&gt;0),LOOKUP(O467,[1]Branch!$A:$A,[1]Branch!$B:$B),IF(M467&lt;&gt;0,LOOKUP(M467,[1]Customer!$A:$A,[1]Customer!$B:$B),IF(N467&lt;&gt;0,LOOKUP(N467,[1]Supplier!$A:$A,[1]Supplier!$B:$B))))=FALSE,LOOKUP(P467,[1]Banking!$A:$A,[1]Banking!$B:$B),IF(AND(IF(M467&lt;&gt;0,LOOKUP(M467,[1]Customer!$A:$A,[1]Customer!$B:$B),IF(N467&lt;&gt;0,LOOKUP(N467,[1]Supplier!$A:$A,[1]Supplier!$B:$B)))=FALSE,O467&lt;&gt;0),LOOKUP(O467,[1]Branch!$A:$A,[1]Branch!$B:$B),IF(M467&lt;&gt;0,LOOKUP(M467,[1]Customer!$A:$A,[1]Customer!$B:$B),IF(N467&lt;&gt;0,LOOKUP(N467,[1]Supplier!$A:$A,[1]Supplier!$B:$B))))),"")</f>
        <v>Nathani Chemicals</v>
      </c>
      <c r="R467" s="4" t="str">
        <f>IFERROR(IF(IF(AND(IF(M467&lt;&gt;0,LOOKUP(M467,[1]Customer!$A:$A,[1]Customer!$V:$V),IF(N467&lt;&gt;0,LOOKUP(N467,[1]Supplier!$A:$A,[1]Supplier!$V:$V)))=FALSE,O467&lt;&gt;0),LOOKUP(O467,[1]Branch!$A:$A,[1]Branch!$V:$V),IF(M467&lt;&gt;0,LOOKUP(M467,[1]Customer!$A:$A,[1]Customer!$V:$V),IF(N467&lt;&gt;0,LOOKUP(N467,[1]Supplier!$A:$A,[1]Supplier!$V:$V))))=FALSE,LOOKUP(P467,[1]Banking!$A:$A,[1]Banking!$C:$C),IF(AND(IF(M467&lt;&gt;0,LOOKUP(M467,[1]Customer!$A:$A,[1]Customer!$V:$V),IF(N467&lt;&gt;0,LOOKUP(N467,[1]Supplier!$A:$A,[1]Supplier!$V:$V)))=FALSE,O467&lt;&gt;0),LOOKUP(O467,[1]Branch!$A:$A,[1]Branch!$V:$V),IF(M467&lt;&gt;0,LOOKUP(M467,[1]Customer!$A:$A,[1]Customer!$V:$V),IF(N467&lt;&gt;0,LOOKUP(N467,[1]Supplier!$A:$A,[1]Supplier!$V:$V))))),"")</f>
        <v>Darmawan</v>
      </c>
      <c r="S467" s="12">
        <f>IFERROR(SUMIF(CREF!A:A,PREF!A467,CREF!G:G),"")</f>
        <v>-180000</v>
      </c>
    </row>
    <row r="468" spans="1:19">
      <c r="A468" s="16">
        <v>467</v>
      </c>
      <c r="B468" s="17">
        <v>41373</v>
      </c>
      <c r="C468" s="16"/>
      <c r="D468" s="16"/>
      <c r="E468" s="16"/>
      <c r="F468" s="16"/>
      <c r="G468" s="16"/>
      <c r="H468" s="16"/>
      <c r="I468" s="16"/>
      <c r="J468" s="16">
        <v>123</v>
      </c>
      <c r="K468" s="16"/>
      <c r="L468" s="16"/>
      <c r="M468" s="16"/>
      <c r="N468" s="16"/>
      <c r="O468" s="16"/>
      <c r="P468" s="16"/>
      <c r="Q468" s="4" t="str">
        <f>IFERROR(IF(IF(AND(IF(M468&lt;&gt;0,LOOKUP(M468,[1]Customer!$A:$A,[1]Customer!$B:$B),IF(N468&lt;&gt;0,LOOKUP(N468,[1]Supplier!$A:$A,[1]Supplier!$B:$B)))=FALSE,O468&lt;&gt;0),LOOKUP(O468,[1]Branch!$A:$A,[1]Branch!$B:$B),IF(M468&lt;&gt;0,LOOKUP(M468,[1]Customer!$A:$A,[1]Customer!$B:$B),IF(N468&lt;&gt;0,LOOKUP(N468,[1]Supplier!$A:$A,[1]Supplier!$B:$B))))=FALSE,LOOKUP(P468,[1]Banking!$A:$A,[1]Banking!$B:$B),IF(AND(IF(M468&lt;&gt;0,LOOKUP(M468,[1]Customer!$A:$A,[1]Customer!$B:$B),IF(N468&lt;&gt;0,LOOKUP(N468,[1]Supplier!$A:$A,[1]Supplier!$B:$B)))=FALSE,O468&lt;&gt;0),LOOKUP(O468,[1]Branch!$A:$A,[1]Branch!$B:$B),IF(M468&lt;&gt;0,LOOKUP(M468,[1]Customer!$A:$A,[1]Customer!$B:$B),IF(N468&lt;&gt;0,LOOKUP(N468,[1]Supplier!$A:$A,[1]Supplier!$B:$B))))),"")</f>
        <v/>
      </c>
      <c r="R468" s="4" t="str">
        <f>IFERROR(IF(IF(AND(IF(M468&lt;&gt;0,LOOKUP(M468,[1]Customer!$A:$A,[1]Customer!$V:$V),IF(N468&lt;&gt;0,LOOKUP(N468,[1]Supplier!$A:$A,[1]Supplier!$V:$V)))=FALSE,O468&lt;&gt;0),LOOKUP(O468,[1]Branch!$A:$A,[1]Branch!$V:$V),IF(M468&lt;&gt;0,LOOKUP(M468,[1]Customer!$A:$A,[1]Customer!$V:$V),IF(N468&lt;&gt;0,LOOKUP(N468,[1]Supplier!$A:$A,[1]Supplier!$V:$V))))=FALSE,LOOKUP(P468,[1]Banking!$A:$A,[1]Banking!$C:$C),IF(AND(IF(M468&lt;&gt;0,LOOKUP(M468,[1]Customer!$A:$A,[1]Customer!$V:$V),IF(N468&lt;&gt;0,LOOKUP(N468,[1]Supplier!$A:$A,[1]Supplier!$V:$V)))=FALSE,O468&lt;&gt;0),LOOKUP(O468,[1]Branch!$A:$A,[1]Branch!$V:$V),IF(M468&lt;&gt;0,LOOKUP(M468,[1]Customer!$A:$A,[1]Customer!$V:$V),IF(N468&lt;&gt;0,LOOKUP(N468,[1]Supplier!$A:$A,[1]Supplier!$V:$V))))),"")</f>
        <v/>
      </c>
      <c r="S468" s="12">
        <f>IFERROR(SUMIF(CREF!A:A,PREF!A468,CREF!G:G),"")</f>
        <v>5000000</v>
      </c>
    </row>
    <row r="469" spans="1:19">
      <c r="A469" s="16">
        <v>468</v>
      </c>
      <c r="B469" s="17">
        <v>41394</v>
      </c>
      <c r="C469" s="16"/>
      <c r="D469" s="16"/>
      <c r="E469" s="16"/>
      <c r="F469" s="16"/>
      <c r="G469" s="16"/>
      <c r="H469" s="16"/>
      <c r="I469" s="16"/>
      <c r="J469" s="16"/>
      <c r="K469" s="16">
        <v>338</v>
      </c>
      <c r="L469" s="16"/>
      <c r="M469" s="16"/>
      <c r="N469" s="16" t="s">
        <v>218</v>
      </c>
      <c r="O469" s="16"/>
      <c r="P469" s="16"/>
      <c r="Q469" s="4" t="str">
        <f>IFERROR(IF(IF(AND(IF(M469&lt;&gt;0,LOOKUP(M469,[1]Customer!$A:$A,[1]Customer!$B:$B),IF(N469&lt;&gt;0,LOOKUP(N469,[1]Supplier!$A:$A,[1]Supplier!$B:$B)))=FALSE,O469&lt;&gt;0),LOOKUP(O469,[1]Branch!$A:$A,[1]Branch!$B:$B),IF(M469&lt;&gt;0,LOOKUP(M469,[1]Customer!$A:$A,[1]Customer!$B:$B),IF(N469&lt;&gt;0,LOOKUP(N469,[1]Supplier!$A:$A,[1]Supplier!$B:$B))))=FALSE,LOOKUP(P469,[1]Banking!$A:$A,[1]Banking!$B:$B),IF(AND(IF(M469&lt;&gt;0,LOOKUP(M469,[1]Customer!$A:$A,[1]Customer!$B:$B),IF(N469&lt;&gt;0,LOOKUP(N469,[1]Supplier!$A:$A,[1]Supplier!$B:$B)))=FALSE,O469&lt;&gt;0),LOOKUP(O469,[1]Branch!$A:$A,[1]Branch!$B:$B),IF(M469&lt;&gt;0,LOOKUP(M469,[1]Customer!$A:$A,[1]Customer!$B:$B),IF(N469&lt;&gt;0,LOOKUP(N469,[1]Supplier!$A:$A,[1]Supplier!$B:$B))))),"")</f>
        <v>BCA Villa Bandara</v>
      </c>
      <c r="R469" s="4" t="str">
        <f>IFERROR(IF(IF(AND(IF(M469&lt;&gt;0,LOOKUP(M469,[1]Customer!$A:$A,[1]Customer!$V:$V),IF(N469&lt;&gt;0,LOOKUP(N469,[1]Supplier!$A:$A,[1]Supplier!$V:$V)))=FALSE,O469&lt;&gt;0),LOOKUP(O469,[1]Branch!$A:$A,[1]Branch!$V:$V),IF(M469&lt;&gt;0,LOOKUP(M469,[1]Customer!$A:$A,[1]Customer!$V:$V),IF(N469&lt;&gt;0,LOOKUP(N469,[1]Supplier!$A:$A,[1]Supplier!$V:$V))))=FALSE,LOOKUP(P469,[1]Banking!$A:$A,[1]Banking!$C:$C),IF(AND(IF(M469&lt;&gt;0,LOOKUP(M469,[1]Customer!$A:$A,[1]Customer!$V:$V),IF(N469&lt;&gt;0,LOOKUP(N469,[1]Supplier!$A:$A,[1]Supplier!$V:$V)))=FALSE,O469&lt;&gt;0),LOOKUP(O469,[1]Branch!$A:$A,[1]Branch!$V:$V),IF(M469&lt;&gt;0,LOOKUP(M469,[1]Customer!$A:$A,[1]Customer!$V:$V),IF(N469&lt;&gt;0,LOOKUP(N469,[1]Supplier!$A:$A,[1]Supplier!$V:$V))))),"")</f>
        <v/>
      </c>
      <c r="S469" s="12">
        <f>IFERROR(SUMIF(CREF!A:A,PREF!A469,CREF!G:G),"")</f>
        <v>-30000</v>
      </c>
    </row>
    <row r="470" spans="1:19">
      <c r="A470" s="16">
        <v>469</v>
      </c>
      <c r="B470" s="17">
        <v>41394</v>
      </c>
      <c r="C470" s="16"/>
      <c r="D470" s="16"/>
      <c r="E470" s="16"/>
      <c r="F470" s="16"/>
      <c r="G470" s="16"/>
      <c r="H470" s="16"/>
      <c r="I470" s="16"/>
      <c r="J470" s="16">
        <v>124</v>
      </c>
      <c r="K470" s="16"/>
      <c r="L470" s="16"/>
      <c r="M470" s="16"/>
      <c r="N470" s="16" t="s">
        <v>218</v>
      </c>
      <c r="O470" s="16"/>
      <c r="P470" s="16"/>
      <c r="Q470" s="4" t="str">
        <f>IFERROR(IF(IF(AND(IF(M470&lt;&gt;0,LOOKUP(M470,[1]Customer!$A:$A,[1]Customer!$B:$B),IF(N470&lt;&gt;0,LOOKUP(N470,[1]Supplier!$A:$A,[1]Supplier!$B:$B)))=FALSE,O470&lt;&gt;0),LOOKUP(O470,[1]Branch!$A:$A,[1]Branch!$B:$B),IF(M470&lt;&gt;0,LOOKUP(M470,[1]Customer!$A:$A,[1]Customer!$B:$B),IF(N470&lt;&gt;0,LOOKUP(N470,[1]Supplier!$A:$A,[1]Supplier!$B:$B))))=FALSE,LOOKUP(P470,[1]Banking!$A:$A,[1]Banking!$B:$B),IF(AND(IF(M470&lt;&gt;0,LOOKUP(M470,[1]Customer!$A:$A,[1]Customer!$B:$B),IF(N470&lt;&gt;0,LOOKUP(N470,[1]Supplier!$A:$A,[1]Supplier!$B:$B)))=FALSE,O470&lt;&gt;0),LOOKUP(O470,[1]Branch!$A:$A,[1]Branch!$B:$B),IF(M470&lt;&gt;0,LOOKUP(M470,[1]Customer!$A:$A,[1]Customer!$B:$B),IF(N470&lt;&gt;0,LOOKUP(N470,[1]Supplier!$A:$A,[1]Supplier!$B:$B))))),"")</f>
        <v>BCA Villa Bandara</v>
      </c>
      <c r="R470" s="4" t="str">
        <f>IFERROR(IF(IF(AND(IF(M470&lt;&gt;0,LOOKUP(M470,[1]Customer!$A:$A,[1]Customer!$V:$V),IF(N470&lt;&gt;0,LOOKUP(N470,[1]Supplier!$A:$A,[1]Supplier!$V:$V)))=FALSE,O470&lt;&gt;0),LOOKUP(O470,[1]Branch!$A:$A,[1]Branch!$V:$V),IF(M470&lt;&gt;0,LOOKUP(M470,[1]Customer!$A:$A,[1]Customer!$V:$V),IF(N470&lt;&gt;0,LOOKUP(N470,[1]Supplier!$A:$A,[1]Supplier!$V:$V))))=FALSE,LOOKUP(P470,[1]Banking!$A:$A,[1]Banking!$C:$C),IF(AND(IF(M470&lt;&gt;0,LOOKUP(M470,[1]Customer!$A:$A,[1]Customer!$V:$V),IF(N470&lt;&gt;0,LOOKUP(N470,[1]Supplier!$A:$A,[1]Supplier!$V:$V)))=FALSE,O470&lt;&gt;0),LOOKUP(O470,[1]Branch!$A:$A,[1]Branch!$V:$V),IF(M470&lt;&gt;0,LOOKUP(M470,[1]Customer!$A:$A,[1]Customer!$V:$V),IF(N470&lt;&gt;0,LOOKUP(N470,[1]Supplier!$A:$A,[1]Supplier!$V:$V))))),"")</f>
        <v/>
      </c>
      <c r="S470" s="12">
        <f>IFERROR(SUMIF(CREF!A:A,PREF!A470,CREF!G:G),"")</f>
        <v>723137.6</v>
      </c>
    </row>
    <row r="471" spans="1:19">
      <c r="A471" s="16">
        <v>470</v>
      </c>
      <c r="B471" s="17">
        <v>41394</v>
      </c>
      <c r="C471" s="16"/>
      <c r="D471" s="16"/>
      <c r="E471" s="16"/>
      <c r="F471" s="16"/>
      <c r="G471" s="16"/>
      <c r="H471" s="16"/>
      <c r="I471" s="16"/>
      <c r="J471" s="16"/>
      <c r="K471" s="16">
        <v>339</v>
      </c>
      <c r="L471" s="16"/>
      <c r="M471" s="16"/>
      <c r="N471" s="16" t="s">
        <v>218</v>
      </c>
      <c r="O471" s="16"/>
      <c r="P471" s="16"/>
      <c r="Q471" s="4" t="str">
        <f>IFERROR(IF(IF(AND(IF(M471&lt;&gt;0,LOOKUP(M471,[1]Customer!$A:$A,[1]Customer!$B:$B),IF(N471&lt;&gt;0,LOOKUP(N471,[1]Supplier!$A:$A,[1]Supplier!$B:$B)))=FALSE,O471&lt;&gt;0),LOOKUP(O471,[1]Branch!$A:$A,[1]Branch!$B:$B),IF(M471&lt;&gt;0,LOOKUP(M471,[1]Customer!$A:$A,[1]Customer!$B:$B),IF(N471&lt;&gt;0,LOOKUP(N471,[1]Supplier!$A:$A,[1]Supplier!$B:$B))))=FALSE,LOOKUP(P471,[1]Banking!$A:$A,[1]Banking!$B:$B),IF(AND(IF(M471&lt;&gt;0,LOOKUP(M471,[1]Customer!$A:$A,[1]Customer!$B:$B),IF(N471&lt;&gt;0,LOOKUP(N471,[1]Supplier!$A:$A,[1]Supplier!$B:$B)))=FALSE,O471&lt;&gt;0),LOOKUP(O471,[1]Branch!$A:$A,[1]Branch!$B:$B),IF(M471&lt;&gt;0,LOOKUP(M471,[1]Customer!$A:$A,[1]Customer!$B:$B),IF(N471&lt;&gt;0,LOOKUP(N471,[1]Supplier!$A:$A,[1]Supplier!$B:$B))))),"")</f>
        <v>BCA Villa Bandara</v>
      </c>
      <c r="R471" s="4" t="str">
        <f>IFERROR(IF(IF(AND(IF(M471&lt;&gt;0,LOOKUP(M471,[1]Customer!$A:$A,[1]Customer!$V:$V),IF(N471&lt;&gt;0,LOOKUP(N471,[1]Supplier!$A:$A,[1]Supplier!$V:$V)))=FALSE,O471&lt;&gt;0),LOOKUP(O471,[1]Branch!$A:$A,[1]Branch!$V:$V),IF(M471&lt;&gt;0,LOOKUP(M471,[1]Customer!$A:$A,[1]Customer!$V:$V),IF(N471&lt;&gt;0,LOOKUP(N471,[1]Supplier!$A:$A,[1]Supplier!$V:$V))))=FALSE,LOOKUP(P471,[1]Banking!$A:$A,[1]Banking!$C:$C),IF(AND(IF(M471&lt;&gt;0,LOOKUP(M471,[1]Customer!$A:$A,[1]Customer!$V:$V),IF(N471&lt;&gt;0,LOOKUP(N471,[1]Supplier!$A:$A,[1]Supplier!$V:$V)))=FALSE,O471&lt;&gt;0),LOOKUP(O471,[1]Branch!$A:$A,[1]Branch!$V:$V),IF(M471&lt;&gt;0,LOOKUP(M471,[1]Customer!$A:$A,[1]Customer!$V:$V),IF(N471&lt;&gt;0,LOOKUP(N471,[1]Supplier!$A:$A,[1]Supplier!$V:$V))))),"")</f>
        <v/>
      </c>
      <c r="S471" s="12">
        <f>IFERROR(SUMIF(CREF!A:A,PREF!A471,CREF!G:G),"")</f>
        <v>-144627.51999999999</v>
      </c>
    </row>
    <row r="472" spans="1:19">
      <c r="A472" s="16">
        <v>471</v>
      </c>
      <c r="B472" s="17">
        <v>41410</v>
      </c>
      <c r="C472" s="16"/>
      <c r="D472" s="16"/>
      <c r="E472" s="16"/>
      <c r="F472" s="16"/>
      <c r="G472" s="16"/>
      <c r="H472" s="16"/>
      <c r="I472" s="16"/>
      <c r="J472" s="16"/>
      <c r="K472" s="16">
        <v>340</v>
      </c>
      <c r="L472" s="16"/>
      <c r="M472" s="16"/>
      <c r="N472" s="16" t="s">
        <v>218</v>
      </c>
      <c r="O472" s="16"/>
      <c r="P472" s="16"/>
      <c r="Q472" s="4" t="str">
        <f>IFERROR(IF(IF(AND(IF(M472&lt;&gt;0,LOOKUP(M472,[1]Customer!$A:$A,[1]Customer!$B:$B),IF(N472&lt;&gt;0,LOOKUP(N472,[1]Supplier!$A:$A,[1]Supplier!$B:$B)))=FALSE,O472&lt;&gt;0),LOOKUP(O472,[1]Branch!$A:$A,[1]Branch!$B:$B),IF(M472&lt;&gt;0,LOOKUP(M472,[1]Customer!$A:$A,[1]Customer!$B:$B),IF(N472&lt;&gt;0,LOOKUP(N472,[1]Supplier!$A:$A,[1]Supplier!$B:$B))))=FALSE,LOOKUP(P472,[1]Banking!$A:$A,[1]Banking!$B:$B),IF(AND(IF(M472&lt;&gt;0,LOOKUP(M472,[1]Customer!$A:$A,[1]Customer!$B:$B),IF(N472&lt;&gt;0,LOOKUP(N472,[1]Supplier!$A:$A,[1]Supplier!$B:$B)))=FALSE,O472&lt;&gt;0),LOOKUP(O472,[1]Branch!$A:$A,[1]Branch!$B:$B),IF(M472&lt;&gt;0,LOOKUP(M472,[1]Customer!$A:$A,[1]Customer!$B:$B),IF(N472&lt;&gt;0,LOOKUP(N472,[1]Supplier!$A:$A,[1]Supplier!$B:$B))))),"")</f>
        <v>BCA Villa Bandara</v>
      </c>
      <c r="R472" s="4" t="str">
        <f>IFERROR(IF(IF(AND(IF(M472&lt;&gt;0,LOOKUP(M472,[1]Customer!$A:$A,[1]Customer!$V:$V),IF(N472&lt;&gt;0,LOOKUP(N472,[1]Supplier!$A:$A,[1]Supplier!$V:$V)))=FALSE,O472&lt;&gt;0),LOOKUP(O472,[1]Branch!$A:$A,[1]Branch!$V:$V),IF(M472&lt;&gt;0,LOOKUP(M472,[1]Customer!$A:$A,[1]Customer!$V:$V),IF(N472&lt;&gt;0,LOOKUP(N472,[1]Supplier!$A:$A,[1]Supplier!$V:$V))))=FALSE,LOOKUP(P472,[1]Banking!$A:$A,[1]Banking!$C:$C),IF(AND(IF(M472&lt;&gt;0,LOOKUP(M472,[1]Customer!$A:$A,[1]Customer!$V:$V),IF(N472&lt;&gt;0,LOOKUP(N472,[1]Supplier!$A:$A,[1]Supplier!$V:$V)))=FALSE,O472&lt;&gt;0),LOOKUP(O472,[1]Branch!$A:$A,[1]Branch!$V:$V),IF(M472&lt;&gt;0,LOOKUP(M472,[1]Customer!$A:$A,[1]Customer!$V:$V),IF(N472&lt;&gt;0,LOOKUP(N472,[1]Supplier!$A:$A,[1]Supplier!$V:$V))))),"")</f>
        <v/>
      </c>
      <c r="S472" s="12">
        <f>IFERROR(SUMIF(CREF!A:A,PREF!A472,CREF!G:G),"")</f>
        <v>-100000</v>
      </c>
    </row>
    <row r="473" spans="1:19">
      <c r="A473" s="16">
        <v>472</v>
      </c>
      <c r="B473" s="17">
        <v>41425</v>
      </c>
      <c r="C473" s="16"/>
      <c r="D473" s="16"/>
      <c r="E473" s="16"/>
      <c r="F473" s="16"/>
      <c r="G473" s="16"/>
      <c r="H473" s="16"/>
      <c r="I473" s="16"/>
      <c r="J473" s="16"/>
      <c r="K473" s="16">
        <v>341</v>
      </c>
      <c r="L473" s="16"/>
      <c r="M473" s="16"/>
      <c r="N473" s="16" t="s">
        <v>218</v>
      </c>
      <c r="O473" s="16"/>
      <c r="P473" s="16"/>
      <c r="Q473" s="4" t="str">
        <f>IFERROR(IF(IF(AND(IF(M473&lt;&gt;0,LOOKUP(M473,[1]Customer!$A:$A,[1]Customer!$B:$B),IF(N473&lt;&gt;0,LOOKUP(N473,[1]Supplier!$A:$A,[1]Supplier!$B:$B)))=FALSE,O473&lt;&gt;0),LOOKUP(O473,[1]Branch!$A:$A,[1]Branch!$B:$B),IF(M473&lt;&gt;0,LOOKUP(M473,[1]Customer!$A:$A,[1]Customer!$B:$B),IF(N473&lt;&gt;0,LOOKUP(N473,[1]Supplier!$A:$A,[1]Supplier!$B:$B))))=FALSE,LOOKUP(P473,[1]Banking!$A:$A,[1]Banking!$B:$B),IF(AND(IF(M473&lt;&gt;0,LOOKUP(M473,[1]Customer!$A:$A,[1]Customer!$B:$B),IF(N473&lt;&gt;0,LOOKUP(N473,[1]Supplier!$A:$A,[1]Supplier!$B:$B)))=FALSE,O473&lt;&gt;0),LOOKUP(O473,[1]Branch!$A:$A,[1]Branch!$B:$B),IF(M473&lt;&gt;0,LOOKUP(M473,[1]Customer!$A:$A,[1]Customer!$B:$B),IF(N473&lt;&gt;0,LOOKUP(N473,[1]Supplier!$A:$A,[1]Supplier!$B:$B))))),"")</f>
        <v>BCA Villa Bandara</v>
      </c>
      <c r="R473" s="4" t="str">
        <f>IFERROR(IF(IF(AND(IF(M473&lt;&gt;0,LOOKUP(M473,[1]Customer!$A:$A,[1]Customer!$V:$V),IF(N473&lt;&gt;0,LOOKUP(N473,[1]Supplier!$A:$A,[1]Supplier!$V:$V)))=FALSE,O473&lt;&gt;0),LOOKUP(O473,[1]Branch!$A:$A,[1]Branch!$V:$V),IF(M473&lt;&gt;0,LOOKUP(M473,[1]Customer!$A:$A,[1]Customer!$V:$V),IF(N473&lt;&gt;0,LOOKUP(N473,[1]Supplier!$A:$A,[1]Supplier!$V:$V))))=FALSE,LOOKUP(P473,[1]Banking!$A:$A,[1]Banking!$C:$C),IF(AND(IF(M473&lt;&gt;0,LOOKUP(M473,[1]Customer!$A:$A,[1]Customer!$V:$V),IF(N473&lt;&gt;0,LOOKUP(N473,[1]Supplier!$A:$A,[1]Supplier!$V:$V)))=FALSE,O473&lt;&gt;0),LOOKUP(O473,[1]Branch!$A:$A,[1]Branch!$V:$V),IF(M473&lt;&gt;0,LOOKUP(M473,[1]Customer!$A:$A,[1]Customer!$V:$V),IF(N473&lt;&gt;0,LOOKUP(N473,[1]Supplier!$A:$A,[1]Supplier!$V:$V))))),"")</f>
        <v/>
      </c>
      <c r="S473" s="12">
        <f>IFERROR(SUMIF(CREF!A:A,PREF!A473,CREF!G:G),"")</f>
        <v>-30000</v>
      </c>
    </row>
    <row r="474" spans="1:19">
      <c r="A474" s="16">
        <v>473</v>
      </c>
      <c r="B474" s="17">
        <v>41425</v>
      </c>
      <c r="C474" s="16"/>
      <c r="D474" s="16"/>
      <c r="E474" s="16"/>
      <c r="F474" s="16"/>
      <c r="G474" s="16"/>
      <c r="H474" s="16"/>
      <c r="I474" s="16"/>
      <c r="J474" s="16">
        <v>125</v>
      </c>
      <c r="K474" s="16"/>
      <c r="L474" s="16"/>
      <c r="M474" s="16"/>
      <c r="N474" s="16" t="s">
        <v>218</v>
      </c>
      <c r="O474" s="16"/>
      <c r="P474" s="16"/>
      <c r="Q474" s="4" t="str">
        <f>IFERROR(IF(IF(AND(IF(M474&lt;&gt;0,LOOKUP(M474,[1]Customer!$A:$A,[1]Customer!$B:$B),IF(N474&lt;&gt;0,LOOKUP(N474,[1]Supplier!$A:$A,[1]Supplier!$B:$B)))=FALSE,O474&lt;&gt;0),LOOKUP(O474,[1]Branch!$A:$A,[1]Branch!$B:$B),IF(M474&lt;&gt;0,LOOKUP(M474,[1]Customer!$A:$A,[1]Customer!$B:$B),IF(N474&lt;&gt;0,LOOKUP(N474,[1]Supplier!$A:$A,[1]Supplier!$B:$B))))=FALSE,LOOKUP(P474,[1]Banking!$A:$A,[1]Banking!$B:$B),IF(AND(IF(M474&lt;&gt;0,LOOKUP(M474,[1]Customer!$A:$A,[1]Customer!$B:$B),IF(N474&lt;&gt;0,LOOKUP(N474,[1]Supplier!$A:$A,[1]Supplier!$B:$B)))=FALSE,O474&lt;&gt;0),LOOKUP(O474,[1]Branch!$A:$A,[1]Branch!$B:$B),IF(M474&lt;&gt;0,LOOKUP(M474,[1]Customer!$A:$A,[1]Customer!$B:$B),IF(N474&lt;&gt;0,LOOKUP(N474,[1]Supplier!$A:$A,[1]Supplier!$B:$B))))),"")</f>
        <v>BCA Villa Bandara</v>
      </c>
      <c r="R474" s="4" t="str">
        <f>IFERROR(IF(IF(AND(IF(M474&lt;&gt;0,LOOKUP(M474,[1]Customer!$A:$A,[1]Customer!$V:$V),IF(N474&lt;&gt;0,LOOKUP(N474,[1]Supplier!$A:$A,[1]Supplier!$V:$V)))=FALSE,O474&lt;&gt;0),LOOKUP(O474,[1]Branch!$A:$A,[1]Branch!$V:$V),IF(M474&lt;&gt;0,LOOKUP(M474,[1]Customer!$A:$A,[1]Customer!$V:$V),IF(N474&lt;&gt;0,LOOKUP(N474,[1]Supplier!$A:$A,[1]Supplier!$V:$V))))=FALSE,LOOKUP(P474,[1]Banking!$A:$A,[1]Banking!$C:$C),IF(AND(IF(M474&lt;&gt;0,LOOKUP(M474,[1]Customer!$A:$A,[1]Customer!$V:$V),IF(N474&lt;&gt;0,LOOKUP(N474,[1]Supplier!$A:$A,[1]Supplier!$V:$V)))=FALSE,O474&lt;&gt;0),LOOKUP(O474,[1]Branch!$A:$A,[1]Branch!$V:$V),IF(M474&lt;&gt;0,LOOKUP(M474,[1]Customer!$A:$A,[1]Customer!$V:$V),IF(N474&lt;&gt;0,LOOKUP(N474,[1]Supplier!$A:$A,[1]Supplier!$V:$V))))),"")</f>
        <v/>
      </c>
      <c r="S474" s="12">
        <f>IFERROR(SUMIF(CREF!A:A,PREF!A474,CREF!G:G),"")</f>
        <v>995740.12</v>
      </c>
    </row>
    <row r="475" spans="1:19">
      <c r="A475" s="16">
        <v>474</v>
      </c>
      <c r="B475" s="17">
        <v>41425</v>
      </c>
      <c r="C475" s="16"/>
      <c r="D475" s="16"/>
      <c r="E475" s="16"/>
      <c r="F475" s="16"/>
      <c r="G475" s="16"/>
      <c r="H475" s="16"/>
      <c r="I475" s="16"/>
      <c r="J475" s="16"/>
      <c r="K475" s="16">
        <v>342</v>
      </c>
      <c r="L475" s="16"/>
      <c r="M475" s="16"/>
      <c r="N475" s="16" t="s">
        <v>218</v>
      </c>
      <c r="O475" s="16"/>
      <c r="P475" s="16"/>
      <c r="Q475" s="4" t="str">
        <f>IFERROR(IF(IF(AND(IF(M475&lt;&gt;0,LOOKUP(M475,[1]Customer!$A:$A,[1]Customer!$B:$B),IF(N475&lt;&gt;0,LOOKUP(N475,[1]Supplier!$A:$A,[1]Supplier!$B:$B)))=FALSE,O475&lt;&gt;0),LOOKUP(O475,[1]Branch!$A:$A,[1]Branch!$B:$B),IF(M475&lt;&gt;0,LOOKUP(M475,[1]Customer!$A:$A,[1]Customer!$B:$B),IF(N475&lt;&gt;0,LOOKUP(N475,[1]Supplier!$A:$A,[1]Supplier!$B:$B))))=FALSE,LOOKUP(P475,[1]Banking!$A:$A,[1]Banking!$B:$B),IF(AND(IF(M475&lt;&gt;0,LOOKUP(M475,[1]Customer!$A:$A,[1]Customer!$B:$B),IF(N475&lt;&gt;0,LOOKUP(N475,[1]Supplier!$A:$A,[1]Supplier!$B:$B)))=FALSE,O475&lt;&gt;0),LOOKUP(O475,[1]Branch!$A:$A,[1]Branch!$B:$B),IF(M475&lt;&gt;0,LOOKUP(M475,[1]Customer!$A:$A,[1]Customer!$B:$B),IF(N475&lt;&gt;0,LOOKUP(N475,[1]Supplier!$A:$A,[1]Supplier!$B:$B))))),"")</f>
        <v>BCA Villa Bandara</v>
      </c>
      <c r="R475" s="4" t="str">
        <f>IFERROR(IF(IF(AND(IF(M475&lt;&gt;0,LOOKUP(M475,[1]Customer!$A:$A,[1]Customer!$V:$V),IF(N475&lt;&gt;0,LOOKUP(N475,[1]Supplier!$A:$A,[1]Supplier!$V:$V)))=FALSE,O475&lt;&gt;0),LOOKUP(O475,[1]Branch!$A:$A,[1]Branch!$V:$V),IF(M475&lt;&gt;0,LOOKUP(M475,[1]Customer!$A:$A,[1]Customer!$V:$V),IF(N475&lt;&gt;0,LOOKUP(N475,[1]Supplier!$A:$A,[1]Supplier!$V:$V))))=FALSE,LOOKUP(P475,[1]Banking!$A:$A,[1]Banking!$C:$C),IF(AND(IF(M475&lt;&gt;0,LOOKUP(M475,[1]Customer!$A:$A,[1]Customer!$V:$V),IF(N475&lt;&gt;0,LOOKUP(N475,[1]Supplier!$A:$A,[1]Supplier!$V:$V)))=FALSE,O475&lt;&gt;0),LOOKUP(O475,[1]Branch!$A:$A,[1]Branch!$V:$V),IF(M475&lt;&gt;0,LOOKUP(M475,[1]Customer!$A:$A,[1]Customer!$V:$V),IF(N475&lt;&gt;0,LOOKUP(N475,[1]Supplier!$A:$A,[1]Supplier!$V:$V))))),"")</f>
        <v/>
      </c>
      <c r="S475" s="12">
        <f>IFERROR(SUMIF(CREF!A:A,PREF!A475,CREF!G:G),"")</f>
        <v>-199148.02</v>
      </c>
    </row>
    <row r="476" spans="1:19">
      <c r="A476" s="16">
        <v>475</v>
      </c>
      <c r="B476" s="17">
        <v>41443</v>
      </c>
      <c r="C476" s="16"/>
      <c r="D476" s="16"/>
      <c r="E476" s="16"/>
      <c r="F476" s="16"/>
      <c r="G476" s="16"/>
      <c r="H476" s="16"/>
      <c r="I476" s="16"/>
      <c r="J476" s="16"/>
      <c r="K476" s="16">
        <v>343</v>
      </c>
      <c r="L476" s="16"/>
      <c r="M476" s="16"/>
      <c r="N476" s="16" t="s">
        <v>218</v>
      </c>
      <c r="O476" s="16"/>
      <c r="P476" s="16"/>
      <c r="Q476" s="4" t="str">
        <f>IFERROR(IF(IF(AND(IF(M476&lt;&gt;0,LOOKUP(M476,[1]Customer!$A:$A,[1]Customer!$B:$B),IF(N476&lt;&gt;0,LOOKUP(N476,[1]Supplier!$A:$A,[1]Supplier!$B:$B)))=FALSE,O476&lt;&gt;0),LOOKUP(O476,[1]Branch!$A:$A,[1]Branch!$B:$B),IF(M476&lt;&gt;0,LOOKUP(M476,[1]Customer!$A:$A,[1]Customer!$B:$B),IF(N476&lt;&gt;0,LOOKUP(N476,[1]Supplier!$A:$A,[1]Supplier!$B:$B))))=FALSE,LOOKUP(P476,[1]Banking!$A:$A,[1]Banking!$B:$B),IF(AND(IF(M476&lt;&gt;0,LOOKUP(M476,[1]Customer!$A:$A,[1]Customer!$B:$B),IF(N476&lt;&gt;0,LOOKUP(N476,[1]Supplier!$A:$A,[1]Supplier!$B:$B)))=FALSE,O476&lt;&gt;0),LOOKUP(O476,[1]Branch!$A:$A,[1]Branch!$B:$B),IF(M476&lt;&gt;0,LOOKUP(M476,[1]Customer!$A:$A,[1]Customer!$B:$B),IF(N476&lt;&gt;0,LOOKUP(N476,[1]Supplier!$A:$A,[1]Supplier!$B:$B))))),"")</f>
        <v>BCA Villa Bandara</v>
      </c>
      <c r="R476" s="4" t="str">
        <f>IFERROR(IF(IF(AND(IF(M476&lt;&gt;0,LOOKUP(M476,[1]Customer!$A:$A,[1]Customer!$V:$V),IF(N476&lt;&gt;0,LOOKUP(N476,[1]Supplier!$A:$A,[1]Supplier!$V:$V)))=FALSE,O476&lt;&gt;0),LOOKUP(O476,[1]Branch!$A:$A,[1]Branch!$V:$V),IF(M476&lt;&gt;0,LOOKUP(M476,[1]Customer!$A:$A,[1]Customer!$V:$V),IF(N476&lt;&gt;0,LOOKUP(N476,[1]Supplier!$A:$A,[1]Supplier!$V:$V))))=FALSE,LOOKUP(P476,[1]Banking!$A:$A,[1]Banking!$C:$C),IF(AND(IF(M476&lt;&gt;0,LOOKUP(M476,[1]Customer!$A:$A,[1]Customer!$V:$V),IF(N476&lt;&gt;0,LOOKUP(N476,[1]Supplier!$A:$A,[1]Supplier!$V:$V)))=FALSE,O476&lt;&gt;0),LOOKUP(O476,[1]Branch!$A:$A,[1]Branch!$V:$V),IF(M476&lt;&gt;0,LOOKUP(M476,[1]Customer!$A:$A,[1]Customer!$V:$V),IF(N476&lt;&gt;0,LOOKUP(N476,[1]Supplier!$A:$A,[1]Supplier!$V:$V))))),"")</f>
        <v/>
      </c>
      <c r="S476" s="12">
        <f>IFERROR(SUMIF(CREF!A:A,PREF!A476,CREF!G:G),"")</f>
        <v>-100000</v>
      </c>
    </row>
    <row r="477" spans="1:19">
      <c r="A477" s="16">
        <v>476</v>
      </c>
      <c r="B477" s="17">
        <v>41452</v>
      </c>
      <c r="C477" s="16"/>
      <c r="D477" s="16"/>
      <c r="E477" s="16"/>
      <c r="F477" s="16"/>
      <c r="G477" s="16"/>
      <c r="H477" s="16"/>
      <c r="I477" s="16"/>
      <c r="J477" s="16"/>
      <c r="K477" s="16">
        <v>344</v>
      </c>
      <c r="L477" s="16"/>
      <c r="M477" s="16"/>
      <c r="N477" s="16" t="s">
        <v>589</v>
      </c>
      <c r="O477" s="16"/>
      <c r="P477" s="16"/>
      <c r="Q477" s="4" t="str">
        <f>IFERROR(IF(IF(AND(IF(M477&lt;&gt;0,LOOKUP(M477,[1]Customer!$A:$A,[1]Customer!$B:$B),IF(N477&lt;&gt;0,LOOKUP(N477,[1]Supplier!$A:$A,[1]Supplier!$B:$B)))=FALSE,O477&lt;&gt;0),LOOKUP(O477,[1]Branch!$A:$A,[1]Branch!$B:$B),IF(M477&lt;&gt;0,LOOKUP(M477,[1]Customer!$A:$A,[1]Customer!$B:$B),IF(N477&lt;&gt;0,LOOKUP(N477,[1]Supplier!$A:$A,[1]Supplier!$B:$B))))=FALSE,LOOKUP(P477,[1]Banking!$A:$A,[1]Banking!$B:$B),IF(AND(IF(M477&lt;&gt;0,LOOKUP(M477,[1]Customer!$A:$A,[1]Customer!$B:$B),IF(N477&lt;&gt;0,LOOKUP(N477,[1]Supplier!$A:$A,[1]Supplier!$B:$B)))=FALSE,O477&lt;&gt;0),LOOKUP(O477,[1]Branch!$A:$A,[1]Branch!$B:$B),IF(M477&lt;&gt;0,LOOKUP(M477,[1]Customer!$A:$A,[1]Customer!$B:$B),IF(N477&lt;&gt;0,LOOKUP(N477,[1]Supplier!$A:$A,[1]Supplier!$B:$B))))),"")</f>
        <v>Kas Negara</v>
      </c>
      <c r="R477" s="4" t="str">
        <f>IFERROR(IF(IF(AND(IF(M477&lt;&gt;0,LOOKUP(M477,[1]Customer!$A:$A,[1]Customer!$V:$V),IF(N477&lt;&gt;0,LOOKUP(N477,[1]Supplier!$A:$A,[1]Supplier!$V:$V)))=FALSE,O477&lt;&gt;0),LOOKUP(O477,[1]Branch!$A:$A,[1]Branch!$V:$V),IF(M477&lt;&gt;0,LOOKUP(M477,[1]Customer!$A:$A,[1]Customer!$V:$V),IF(N477&lt;&gt;0,LOOKUP(N477,[1]Supplier!$A:$A,[1]Supplier!$V:$V))))=FALSE,LOOKUP(P477,[1]Banking!$A:$A,[1]Banking!$C:$C),IF(AND(IF(M477&lt;&gt;0,LOOKUP(M477,[1]Customer!$A:$A,[1]Customer!$V:$V),IF(N477&lt;&gt;0,LOOKUP(N477,[1]Supplier!$A:$A,[1]Supplier!$V:$V)))=FALSE,O477&lt;&gt;0),LOOKUP(O477,[1]Branch!$A:$A,[1]Branch!$V:$V),IF(M477&lt;&gt;0,LOOKUP(M477,[1]Customer!$A:$A,[1]Customer!$V:$V),IF(N477&lt;&gt;0,LOOKUP(N477,[1]Supplier!$A:$A,[1]Supplier!$V:$V))))),"")</f>
        <v/>
      </c>
      <c r="S477" s="12">
        <f>IFERROR(SUMIF(CREF!A:A,PREF!A477,CREF!G:G),"")</f>
        <v>-113795000</v>
      </c>
    </row>
    <row r="478" spans="1:19">
      <c r="A478" s="16">
        <v>477</v>
      </c>
      <c r="B478" s="17">
        <v>41455</v>
      </c>
      <c r="C478" s="16"/>
      <c r="D478" s="16"/>
      <c r="E478" s="16"/>
      <c r="F478" s="16"/>
      <c r="G478" s="16"/>
      <c r="H478" s="16"/>
      <c r="I478" s="16"/>
      <c r="J478" s="16"/>
      <c r="K478" s="16">
        <v>345</v>
      </c>
      <c r="L478" s="16"/>
      <c r="M478" s="16"/>
      <c r="N478" s="16" t="s">
        <v>218</v>
      </c>
      <c r="O478" s="16"/>
      <c r="P478" s="16"/>
      <c r="Q478" s="4" t="str">
        <f>IFERROR(IF(IF(AND(IF(M478&lt;&gt;0,LOOKUP(M478,[1]Customer!$A:$A,[1]Customer!$B:$B),IF(N478&lt;&gt;0,LOOKUP(N478,[1]Supplier!$A:$A,[1]Supplier!$B:$B)))=FALSE,O478&lt;&gt;0),LOOKUP(O478,[1]Branch!$A:$A,[1]Branch!$B:$B),IF(M478&lt;&gt;0,LOOKUP(M478,[1]Customer!$A:$A,[1]Customer!$B:$B),IF(N478&lt;&gt;0,LOOKUP(N478,[1]Supplier!$A:$A,[1]Supplier!$B:$B))))=FALSE,LOOKUP(P478,[1]Banking!$A:$A,[1]Banking!$B:$B),IF(AND(IF(M478&lt;&gt;0,LOOKUP(M478,[1]Customer!$A:$A,[1]Customer!$B:$B),IF(N478&lt;&gt;0,LOOKUP(N478,[1]Supplier!$A:$A,[1]Supplier!$B:$B)))=FALSE,O478&lt;&gt;0),LOOKUP(O478,[1]Branch!$A:$A,[1]Branch!$B:$B),IF(M478&lt;&gt;0,LOOKUP(M478,[1]Customer!$A:$A,[1]Customer!$B:$B),IF(N478&lt;&gt;0,LOOKUP(N478,[1]Supplier!$A:$A,[1]Supplier!$B:$B))))),"")</f>
        <v>BCA Villa Bandara</v>
      </c>
      <c r="R478" s="4" t="str">
        <f>IFERROR(IF(IF(AND(IF(M478&lt;&gt;0,LOOKUP(M478,[1]Customer!$A:$A,[1]Customer!$V:$V),IF(N478&lt;&gt;0,LOOKUP(N478,[1]Supplier!$A:$A,[1]Supplier!$V:$V)))=FALSE,O478&lt;&gt;0),LOOKUP(O478,[1]Branch!$A:$A,[1]Branch!$V:$V),IF(M478&lt;&gt;0,LOOKUP(M478,[1]Customer!$A:$A,[1]Customer!$V:$V),IF(N478&lt;&gt;0,LOOKUP(N478,[1]Supplier!$A:$A,[1]Supplier!$V:$V))))=FALSE,LOOKUP(P478,[1]Banking!$A:$A,[1]Banking!$C:$C),IF(AND(IF(M478&lt;&gt;0,LOOKUP(M478,[1]Customer!$A:$A,[1]Customer!$V:$V),IF(N478&lt;&gt;0,LOOKUP(N478,[1]Supplier!$A:$A,[1]Supplier!$V:$V)))=FALSE,O478&lt;&gt;0),LOOKUP(O478,[1]Branch!$A:$A,[1]Branch!$V:$V),IF(M478&lt;&gt;0,LOOKUP(M478,[1]Customer!$A:$A,[1]Customer!$V:$V),IF(N478&lt;&gt;0,LOOKUP(N478,[1]Supplier!$A:$A,[1]Supplier!$V:$V))))),"")</f>
        <v/>
      </c>
      <c r="S478" s="12">
        <f>IFERROR(SUMIF(CREF!A:A,PREF!A478,CREF!G:G),"")</f>
        <v>-30000</v>
      </c>
    </row>
    <row r="479" spans="1:19">
      <c r="A479" s="16">
        <v>478</v>
      </c>
      <c r="B479" s="17">
        <v>41455</v>
      </c>
      <c r="C479" s="16"/>
      <c r="D479" s="16"/>
      <c r="E479" s="16"/>
      <c r="F479" s="16"/>
      <c r="G479" s="16"/>
      <c r="H479" s="16"/>
      <c r="I479" s="16"/>
      <c r="J479" s="16">
        <v>126</v>
      </c>
      <c r="K479" s="16"/>
      <c r="L479" s="16"/>
      <c r="M479" s="16"/>
      <c r="N479" s="16" t="s">
        <v>218</v>
      </c>
      <c r="O479" s="16"/>
      <c r="P479" s="16"/>
      <c r="Q479" s="4" t="str">
        <f>IFERROR(IF(IF(AND(IF(M479&lt;&gt;0,LOOKUP(M479,[1]Customer!$A:$A,[1]Customer!$B:$B),IF(N479&lt;&gt;0,LOOKUP(N479,[1]Supplier!$A:$A,[1]Supplier!$B:$B)))=FALSE,O479&lt;&gt;0),LOOKUP(O479,[1]Branch!$A:$A,[1]Branch!$B:$B),IF(M479&lt;&gt;0,LOOKUP(M479,[1]Customer!$A:$A,[1]Customer!$B:$B),IF(N479&lt;&gt;0,LOOKUP(N479,[1]Supplier!$A:$A,[1]Supplier!$B:$B))))=FALSE,LOOKUP(P479,[1]Banking!$A:$A,[1]Banking!$B:$B),IF(AND(IF(M479&lt;&gt;0,LOOKUP(M479,[1]Customer!$A:$A,[1]Customer!$B:$B),IF(N479&lt;&gt;0,LOOKUP(N479,[1]Supplier!$A:$A,[1]Supplier!$B:$B)))=FALSE,O479&lt;&gt;0),LOOKUP(O479,[1]Branch!$A:$A,[1]Branch!$B:$B),IF(M479&lt;&gt;0,LOOKUP(M479,[1]Customer!$A:$A,[1]Customer!$B:$B),IF(N479&lt;&gt;0,LOOKUP(N479,[1]Supplier!$A:$A,[1]Supplier!$B:$B))))),"")</f>
        <v>BCA Villa Bandara</v>
      </c>
      <c r="R479" s="4" t="str">
        <f>IFERROR(IF(IF(AND(IF(M479&lt;&gt;0,LOOKUP(M479,[1]Customer!$A:$A,[1]Customer!$V:$V),IF(N479&lt;&gt;0,LOOKUP(N479,[1]Supplier!$A:$A,[1]Supplier!$V:$V)))=FALSE,O479&lt;&gt;0),LOOKUP(O479,[1]Branch!$A:$A,[1]Branch!$V:$V),IF(M479&lt;&gt;0,LOOKUP(M479,[1]Customer!$A:$A,[1]Customer!$V:$V),IF(N479&lt;&gt;0,LOOKUP(N479,[1]Supplier!$A:$A,[1]Supplier!$V:$V))))=FALSE,LOOKUP(P479,[1]Banking!$A:$A,[1]Banking!$C:$C),IF(AND(IF(M479&lt;&gt;0,LOOKUP(M479,[1]Customer!$A:$A,[1]Customer!$V:$V),IF(N479&lt;&gt;0,LOOKUP(N479,[1]Supplier!$A:$A,[1]Supplier!$V:$V)))=FALSE,O479&lt;&gt;0),LOOKUP(O479,[1]Branch!$A:$A,[1]Branch!$V:$V),IF(M479&lt;&gt;0,LOOKUP(M479,[1]Customer!$A:$A,[1]Customer!$V:$V),IF(N479&lt;&gt;0,LOOKUP(N479,[1]Supplier!$A:$A,[1]Supplier!$V:$V))))),"")</f>
        <v/>
      </c>
      <c r="S479" s="12">
        <f>IFERROR(SUMIF(CREF!A:A,PREF!A479,CREF!G:G),"")</f>
        <v>1110139.04</v>
      </c>
    </row>
    <row r="480" spans="1:19">
      <c r="A480" s="16">
        <v>479</v>
      </c>
      <c r="B480" s="17">
        <v>41455</v>
      </c>
      <c r="C480" s="16"/>
      <c r="D480" s="16"/>
      <c r="E480" s="16"/>
      <c r="F480" s="16"/>
      <c r="G480" s="16"/>
      <c r="H480" s="16"/>
      <c r="I480" s="16"/>
      <c r="J480" s="16"/>
      <c r="K480" s="16">
        <v>346</v>
      </c>
      <c r="L480" s="16"/>
      <c r="M480" s="16"/>
      <c r="N480" s="16" t="s">
        <v>218</v>
      </c>
      <c r="O480" s="16"/>
      <c r="P480" s="16"/>
      <c r="Q480" s="4" t="str">
        <f>IFERROR(IF(IF(AND(IF(M480&lt;&gt;0,LOOKUP(M480,[1]Customer!$A:$A,[1]Customer!$B:$B),IF(N480&lt;&gt;0,LOOKUP(N480,[1]Supplier!$A:$A,[1]Supplier!$B:$B)))=FALSE,O480&lt;&gt;0),LOOKUP(O480,[1]Branch!$A:$A,[1]Branch!$B:$B),IF(M480&lt;&gt;0,LOOKUP(M480,[1]Customer!$A:$A,[1]Customer!$B:$B),IF(N480&lt;&gt;0,LOOKUP(N480,[1]Supplier!$A:$A,[1]Supplier!$B:$B))))=FALSE,LOOKUP(P480,[1]Banking!$A:$A,[1]Banking!$B:$B),IF(AND(IF(M480&lt;&gt;0,LOOKUP(M480,[1]Customer!$A:$A,[1]Customer!$B:$B),IF(N480&lt;&gt;0,LOOKUP(N480,[1]Supplier!$A:$A,[1]Supplier!$B:$B)))=FALSE,O480&lt;&gt;0),LOOKUP(O480,[1]Branch!$A:$A,[1]Branch!$B:$B),IF(M480&lt;&gt;0,LOOKUP(M480,[1]Customer!$A:$A,[1]Customer!$B:$B),IF(N480&lt;&gt;0,LOOKUP(N480,[1]Supplier!$A:$A,[1]Supplier!$B:$B))))),"")</f>
        <v>BCA Villa Bandara</v>
      </c>
      <c r="R480" s="4" t="str">
        <f>IFERROR(IF(IF(AND(IF(M480&lt;&gt;0,LOOKUP(M480,[1]Customer!$A:$A,[1]Customer!$V:$V),IF(N480&lt;&gt;0,LOOKUP(N480,[1]Supplier!$A:$A,[1]Supplier!$V:$V)))=FALSE,O480&lt;&gt;0),LOOKUP(O480,[1]Branch!$A:$A,[1]Branch!$V:$V),IF(M480&lt;&gt;0,LOOKUP(M480,[1]Customer!$A:$A,[1]Customer!$V:$V),IF(N480&lt;&gt;0,LOOKUP(N480,[1]Supplier!$A:$A,[1]Supplier!$V:$V))))=FALSE,LOOKUP(P480,[1]Banking!$A:$A,[1]Banking!$C:$C),IF(AND(IF(M480&lt;&gt;0,LOOKUP(M480,[1]Customer!$A:$A,[1]Customer!$V:$V),IF(N480&lt;&gt;0,LOOKUP(N480,[1]Supplier!$A:$A,[1]Supplier!$V:$V)))=FALSE,O480&lt;&gt;0),LOOKUP(O480,[1]Branch!$A:$A,[1]Branch!$V:$V),IF(M480&lt;&gt;0,LOOKUP(M480,[1]Customer!$A:$A,[1]Customer!$V:$V),IF(N480&lt;&gt;0,LOOKUP(N480,[1]Supplier!$A:$A,[1]Supplier!$V:$V))))),"")</f>
        <v/>
      </c>
      <c r="S480" s="12">
        <f>IFERROR(SUMIF(CREF!A:A,PREF!A480,CREF!G:G),"")</f>
        <v>-222027.81</v>
      </c>
    </row>
    <row r="481" spans="1:19">
      <c r="A481" s="16">
        <v>480</v>
      </c>
      <c r="B481" s="17">
        <v>41456</v>
      </c>
      <c r="C481" s="16"/>
      <c r="D481" s="16"/>
      <c r="E481" s="16"/>
      <c r="F481" s="16"/>
      <c r="G481" s="16"/>
      <c r="H481" s="16"/>
      <c r="I481" s="16"/>
      <c r="J481" s="16"/>
      <c r="K481" s="16">
        <v>347</v>
      </c>
      <c r="L481" s="16"/>
      <c r="M481" s="16"/>
      <c r="N481" s="16" t="s">
        <v>46</v>
      </c>
      <c r="O481" s="16"/>
      <c r="P481" s="16"/>
      <c r="Q481" s="4" t="str">
        <f>IFERROR(IF(IF(AND(IF(M481&lt;&gt;0,LOOKUP(M481,[1]Customer!$A:$A,[1]Customer!$B:$B),IF(N481&lt;&gt;0,LOOKUP(N481,[1]Supplier!$A:$A,[1]Supplier!$B:$B)))=FALSE,O481&lt;&gt;0),LOOKUP(O481,[1]Branch!$A:$A,[1]Branch!$B:$B),IF(M481&lt;&gt;0,LOOKUP(M481,[1]Customer!$A:$A,[1]Customer!$B:$B),IF(N481&lt;&gt;0,LOOKUP(N481,[1]Supplier!$A:$A,[1]Supplier!$B:$B))))=FALSE,LOOKUP(P481,[1]Banking!$A:$A,[1]Banking!$B:$B),IF(AND(IF(M481&lt;&gt;0,LOOKUP(M481,[1]Customer!$A:$A,[1]Customer!$B:$B),IF(N481&lt;&gt;0,LOOKUP(N481,[1]Supplier!$A:$A,[1]Supplier!$B:$B)))=FALSE,O481&lt;&gt;0),LOOKUP(O481,[1]Branch!$A:$A,[1]Branch!$B:$B),IF(M481&lt;&gt;0,LOOKUP(M481,[1]Customer!$A:$A,[1]Customer!$B:$B),IF(N481&lt;&gt;0,LOOKUP(N481,[1]Supplier!$A:$A,[1]Supplier!$B:$B))))),"")</f>
        <v>Harapan Kita</v>
      </c>
      <c r="R481" s="4" t="str">
        <f>IFERROR(IF(IF(AND(IF(M481&lt;&gt;0,LOOKUP(M481,[1]Customer!$A:$A,[1]Customer!$V:$V),IF(N481&lt;&gt;0,LOOKUP(N481,[1]Supplier!$A:$A,[1]Supplier!$V:$V)))=FALSE,O481&lt;&gt;0),LOOKUP(O481,[1]Branch!$A:$A,[1]Branch!$V:$V),IF(M481&lt;&gt;0,LOOKUP(M481,[1]Customer!$A:$A,[1]Customer!$V:$V),IF(N481&lt;&gt;0,LOOKUP(N481,[1]Supplier!$A:$A,[1]Supplier!$V:$V))))=FALSE,LOOKUP(P481,[1]Banking!$A:$A,[1]Banking!$C:$C),IF(AND(IF(M481&lt;&gt;0,LOOKUP(M481,[1]Customer!$A:$A,[1]Customer!$V:$V),IF(N481&lt;&gt;0,LOOKUP(N481,[1]Supplier!$A:$A,[1]Supplier!$V:$V)))=FALSE,O481&lt;&gt;0),LOOKUP(O481,[1]Branch!$A:$A,[1]Branch!$V:$V),IF(M481&lt;&gt;0,LOOKUP(M481,[1]Customer!$A:$A,[1]Customer!$V:$V),IF(N481&lt;&gt;0,LOOKUP(N481,[1]Supplier!$A:$A,[1]Supplier!$V:$V))))),"")</f>
        <v/>
      </c>
      <c r="S481" s="12">
        <f>IFERROR(SUMIF(CREF!A:A,PREF!A481,CREF!G:G),"")</f>
        <v>-336500</v>
      </c>
    </row>
    <row r="482" spans="1:19">
      <c r="A482" s="16">
        <v>481</v>
      </c>
      <c r="B482" s="17">
        <v>41456</v>
      </c>
      <c r="C482" s="16"/>
      <c r="D482" s="16"/>
      <c r="E482" s="16"/>
      <c r="F482" s="16"/>
      <c r="G482" s="16"/>
      <c r="H482" s="16"/>
      <c r="I482" s="16"/>
      <c r="J482" s="16"/>
      <c r="K482" s="16">
        <v>348</v>
      </c>
      <c r="L482" s="16"/>
      <c r="M482" s="16"/>
      <c r="N482" s="16" t="s">
        <v>1022</v>
      </c>
      <c r="O482" s="16"/>
      <c r="P482" s="16"/>
      <c r="Q482" s="4" t="str">
        <f>IFERROR(IF(IF(AND(IF(M482&lt;&gt;0,LOOKUP(M482,[1]Customer!$A:$A,[1]Customer!$B:$B),IF(N482&lt;&gt;0,LOOKUP(N482,[1]Supplier!$A:$A,[1]Supplier!$B:$B)))=FALSE,O482&lt;&gt;0),LOOKUP(O482,[1]Branch!$A:$A,[1]Branch!$B:$B),IF(M482&lt;&gt;0,LOOKUP(M482,[1]Customer!$A:$A,[1]Customer!$B:$B),IF(N482&lt;&gt;0,LOOKUP(N482,[1]Supplier!$A:$A,[1]Supplier!$B:$B))))=FALSE,LOOKUP(P482,[1]Banking!$A:$A,[1]Banking!$B:$B),IF(AND(IF(M482&lt;&gt;0,LOOKUP(M482,[1]Customer!$A:$A,[1]Customer!$B:$B),IF(N482&lt;&gt;0,LOOKUP(N482,[1]Supplier!$A:$A,[1]Supplier!$B:$B)))=FALSE,O482&lt;&gt;0),LOOKUP(O482,[1]Branch!$A:$A,[1]Branch!$B:$B),IF(M482&lt;&gt;0,LOOKUP(M482,[1]Customer!$A:$A,[1]Customer!$B:$B),IF(N482&lt;&gt;0,LOOKUP(N482,[1]Supplier!$A:$A,[1]Supplier!$B:$B))))),"")</f>
        <v>PT.Sinar general Industries</v>
      </c>
      <c r="R482" s="4" t="str">
        <f>IFERROR(IF(IF(AND(IF(M482&lt;&gt;0,LOOKUP(M482,[1]Customer!$A:$A,[1]Customer!$V:$V),IF(N482&lt;&gt;0,LOOKUP(N482,[1]Supplier!$A:$A,[1]Supplier!$V:$V)))=FALSE,O482&lt;&gt;0),LOOKUP(O482,[1]Branch!$A:$A,[1]Branch!$V:$V),IF(M482&lt;&gt;0,LOOKUP(M482,[1]Customer!$A:$A,[1]Customer!$V:$V),IF(N482&lt;&gt;0,LOOKUP(N482,[1]Supplier!$A:$A,[1]Supplier!$V:$V))))=FALSE,LOOKUP(P482,[1]Banking!$A:$A,[1]Banking!$C:$C),IF(AND(IF(M482&lt;&gt;0,LOOKUP(M482,[1]Customer!$A:$A,[1]Customer!$V:$V),IF(N482&lt;&gt;0,LOOKUP(N482,[1]Supplier!$A:$A,[1]Supplier!$V:$V)))=FALSE,O482&lt;&gt;0),LOOKUP(O482,[1]Branch!$A:$A,[1]Branch!$V:$V),IF(M482&lt;&gt;0,LOOKUP(M482,[1]Customer!$A:$A,[1]Customer!$V:$V),IF(N482&lt;&gt;0,LOOKUP(N482,[1]Supplier!$A:$A,[1]Supplier!$V:$V))))),"")</f>
        <v>Rudi Purwanto</v>
      </c>
      <c r="S482" s="12">
        <f>IFERROR(SUMIF(CREF!A:A,PREF!A482,CREF!G:G),"")</f>
        <v>-350000000</v>
      </c>
    </row>
    <row r="483" spans="1:19">
      <c r="A483" s="16">
        <v>482</v>
      </c>
      <c r="B483" s="17">
        <v>41463</v>
      </c>
      <c r="C483" s="16"/>
      <c r="D483" s="16"/>
      <c r="E483" s="16"/>
      <c r="F483" s="16"/>
      <c r="G483" s="16"/>
      <c r="H483" s="16"/>
      <c r="I483" s="16"/>
      <c r="J483" s="16"/>
      <c r="K483" s="16">
        <v>349</v>
      </c>
      <c r="L483" s="16"/>
      <c r="M483" s="16"/>
      <c r="N483" s="16"/>
      <c r="O483" s="16"/>
      <c r="P483" s="16" t="s">
        <v>36</v>
      </c>
      <c r="Q483" s="4" t="str">
        <f>IFERROR(IF(IF(AND(IF(M483&lt;&gt;0,LOOKUP(M483,[1]Customer!$A:$A,[1]Customer!$B:$B),IF(N483&lt;&gt;0,LOOKUP(N483,[1]Supplier!$A:$A,[1]Supplier!$B:$B)))=FALSE,O483&lt;&gt;0),LOOKUP(O483,[1]Branch!$A:$A,[1]Branch!$B:$B),IF(M483&lt;&gt;0,LOOKUP(M483,[1]Customer!$A:$A,[1]Customer!$B:$B),IF(N483&lt;&gt;0,LOOKUP(N483,[1]Supplier!$A:$A,[1]Supplier!$B:$B))))=FALSE,LOOKUP(P483,[1]Banking!$A:$A,[1]Banking!$B:$B),IF(AND(IF(M483&lt;&gt;0,LOOKUP(M483,[1]Customer!$A:$A,[1]Customer!$B:$B),IF(N483&lt;&gt;0,LOOKUP(N483,[1]Supplier!$A:$A,[1]Supplier!$B:$B)))=FALSE,O483&lt;&gt;0),LOOKUP(O483,[1]Branch!$A:$A,[1]Branch!$B:$B),IF(M483&lt;&gt;0,LOOKUP(M483,[1]Customer!$A:$A,[1]Customer!$B:$B),IF(N483&lt;&gt;0,LOOKUP(N483,[1]Supplier!$A:$A,[1]Supplier!$B:$B))))),"")</f>
        <v>Kas Bank BCA 7580701838</v>
      </c>
      <c r="R483" s="4">
        <f>IFERROR(IF(IF(AND(IF(M483&lt;&gt;0,LOOKUP(M483,[1]Customer!$A:$A,[1]Customer!$V:$V),IF(N483&lt;&gt;0,LOOKUP(N483,[1]Supplier!$A:$A,[1]Supplier!$V:$V)))=FALSE,O483&lt;&gt;0),LOOKUP(O483,[1]Branch!$A:$A,[1]Branch!$V:$V),IF(M483&lt;&gt;0,LOOKUP(M483,[1]Customer!$A:$A,[1]Customer!$V:$V),IF(N483&lt;&gt;0,LOOKUP(N483,[1]Supplier!$A:$A,[1]Supplier!$V:$V))))=FALSE,LOOKUP(P483,[1]Banking!$A:$A,[1]Banking!$C:$C),IF(AND(IF(M483&lt;&gt;0,LOOKUP(M483,[1]Customer!$A:$A,[1]Customer!$V:$V),IF(N483&lt;&gt;0,LOOKUP(N483,[1]Supplier!$A:$A,[1]Supplier!$V:$V)))=FALSE,O483&lt;&gt;0),LOOKUP(O483,[1]Branch!$A:$A,[1]Branch!$V:$V),IF(M483&lt;&gt;0,LOOKUP(M483,[1]Customer!$A:$A,[1]Customer!$V:$V),IF(N483&lt;&gt;0,LOOKUP(N483,[1]Supplier!$A:$A,[1]Supplier!$V:$V))))),"")</f>
        <v>0</v>
      </c>
      <c r="S483" s="12">
        <f>IFERROR(SUMIF(CREF!A:A,PREF!A483,CREF!G:G),"")</f>
        <v>-6404150</v>
      </c>
    </row>
    <row r="484" spans="1:19">
      <c r="A484" s="16">
        <v>483</v>
      </c>
      <c r="B484" s="17">
        <v>41464</v>
      </c>
      <c r="C484" s="16"/>
      <c r="D484" s="16"/>
      <c r="E484" s="16"/>
      <c r="F484" s="16"/>
      <c r="G484" s="16"/>
      <c r="H484" s="16"/>
      <c r="I484" s="16"/>
      <c r="J484" s="16"/>
      <c r="K484" s="16">
        <v>350</v>
      </c>
      <c r="L484" s="16"/>
      <c r="M484" s="16"/>
      <c r="N484" s="16" t="s">
        <v>589</v>
      </c>
      <c r="O484" s="16"/>
      <c r="P484" s="16"/>
      <c r="Q484" s="4" t="str">
        <f>IFERROR(IF(IF(AND(IF(M484&lt;&gt;0,LOOKUP(M484,[1]Customer!$A:$A,[1]Customer!$B:$B),IF(N484&lt;&gt;0,LOOKUP(N484,[1]Supplier!$A:$A,[1]Supplier!$B:$B)))=FALSE,O484&lt;&gt;0),LOOKUP(O484,[1]Branch!$A:$A,[1]Branch!$B:$B),IF(M484&lt;&gt;0,LOOKUP(M484,[1]Customer!$A:$A,[1]Customer!$B:$B),IF(N484&lt;&gt;0,LOOKUP(N484,[1]Supplier!$A:$A,[1]Supplier!$B:$B))))=FALSE,LOOKUP(P484,[1]Banking!$A:$A,[1]Banking!$B:$B),IF(AND(IF(M484&lt;&gt;0,LOOKUP(M484,[1]Customer!$A:$A,[1]Customer!$B:$B),IF(N484&lt;&gt;0,LOOKUP(N484,[1]Supplier!$A:$A,[1]Supplier!$B:$B)))=FALSE,O484&lt;&gt;0),LOOKUP(O484,[1]Branch!$A:$A,[1]Branch!$B:$B),IF(M484&lt;&gt;0,LOOKUP(M484,[1]Customer!$A:$A,[1]Customer!$B:$B),IF(N484&lt;&gt;0,LOOKUP(N484,[1]Supplier!$A:$A,[1]Supplier!$B:$B))))),"")</f>
        <v>Kas Negara</v>
      </c>
      <c r="R484" s="4" t="str">
        <f>IFERROR(IF(IF(AND(IF(M484&lt;&gt;0,LOOKUP(M484,[1]Customer!$A:$A,[1]Customer!$V:$V),IF(N484&lt;&gt;0,LOOKUP(N484,[1]Supplier!$A:$A,[1]Supplier!$V:$V)))=FALSE,O484&lt;&gt;0),LOOKUP(O484,[1]Branch!$A:$A,[1]Branch!$V:$V),IF(M484&lt;&gt;0,LOOKUP(M484,[1]Customer!$A:$A,[1]Customer!$V:$V),IF(N484&lt;&gt;0,LOOKUP(N484,[1]Supplier!$A:$A,[1]Supplier!$V:$V))))=FALSE,LOOKUP(P484,[1]Banking!$A:$A,[1]Banking!$C:$C),IF(AND(IF(M484&lt;&gt;0,LOOKUP(M484,[1]Customer!$A:$A,[1]Customer!$V:$V),IF(N484&lt;&gt;0,LOOKUP(N484,[1]Supplier!$A:$A,[1]Supplier!$V:$V)))=FALSE,O484&lt;&gt;0),LOOKUP(O484,[1]Branch!$A:$A,[1]Branch!$V:$V),IF(M484&lt;&gt;0,LOOKUP(M484,[1]Customer!$A:$A,[1]Customer!$V:$V),IF(N484&lt;&gt;0,LOOKUP(N484,[1]Supplier!$A:$A,[1]Supplier!$V:$V))))),"")</f>
        <v/>
      </c>
      <c r="S484" s="12">
        <f>IFERROR(SUMIF(CREF!A:A,PREF!A484,CREF!G:G),"")</f>
        <v>-54474</v>
      </c>
    </row>
    <row r="485" spans="1:19">
      <c r="A485" s="16">
        <v>484</v>
      </c>
      <c r="B485" s="17">
        <v>41464</v>
      </c>
      <c r="C485" s="16"/>
      <c r="D485" s="16"/>
      <c r="E485" s="16"/>
      <c r="F485" s="16"/>
      <c r="G485" s="16"/>
      <c r="H485" s="16"/>
      <c r="I485" s="16"/>
      <c r="J485" s="16"/>
      <c r="K485" s="16">
        <v>351</v>
      </c>
      <c r="L485" s="16"/>
      <c r="M485" s="16"/>
      <c r="N485" s="16" t="s">
        <v>589</v>
      </c>
      <c r="O485" s="16"/>
      <c r="P485" s="16"/>
      <c r="Q485" s="4" t="str">
        <f>IFERROR(IF(IF(AND(IF(M485&lt;&gt;0,LOOKUP(M485,[1]Customer!$A:$A,[1]Customer!$B:$B),IF(N485&lt;&gt;0,LOOKUP(N485,[1]Supplier!$A:$A,[1]Supplier!$B:$B)))=FALSE,O485&lt;&gt;0),LOOKUP(O485,[1]Branch!$A:$A,[1]Branch!$B:$B),IF(M485&lt;&gt;0,LOOKUP(M485,[1]Customer!$A:$A,[1]Customer!$B:$B),IF(N485&lt;&gt;0,LOOKUP(N485,[1]Supplier!$A:$A,[1]Supplier!$B:$B))))=FALSE,LOOKUP(P485,[1]Banking!$A:$A,[1]Banking!$B:$B),IF(AND(IF(M485&lt;&gt;0,LOOKUP(M485,[1]Customer!$A:$A,[1]Customer!$B:$B),IF(N485&lt;&gt;0,LOOKUP(N485,[1]Supplier!$A:$A,[1]Supplier!$B:$B)))=FALSE,O485&lt;&gt;0),LOOKUP(O485,[1]Branch!$A:$A,[1]Branch!$B:$B),IF(M485&lt;&gt;0,LOOKUP(M485,[1]Customer!$A:$A,[1]Customer!$B:$B),IF(N485&lt;&gt;0,LOOKUP(N485,[1]Supplier!$A:$A,[1]Supplier!$B:$B))))),"")</f>
        <v>Kas Negara</v>
      </c>
      <c r="R485" s="4" t="str">
        <f>IFERROR(IF(IF(AND(IF(M485&lt;&gt;0,LOOKUP(M485,[1]Customer!$A:$A,[1]Customer!$V:$V),IF(N485&lt;&gt;0,LOOKUP(N485,[1]Supplier!$A:$A,[1]Supplier!$V:$V)))=FALSE,O485&lt;&gt;0),LOOKUP(O485,[1]Branch!$A:$A,[1]Branch!$V:$V),IF(M485&lt;&gt;0,LOOKUP(M485,[1]Customer!$A:$A,[1]Customer!$V:$V),IF(N485&lt;&gt;0,LOOKUP(N485,[1]Supplier!$A:$A,[1]Supplier!$V:$V))))=FALSE,LOOKUP(P485,[1]Banking!$A:$A,[1]Banking!$C:$C),IF(AND(IF(M485&lt;&gt;0,LOOKUP(M485,[1]Customer!$A:$A,[1]Customer!$V:$V),IF(N485&lt;&gt;0,LOOKUP(N485,[1]Supplier!$A:$A,[1]Supplier!$V:$V)))=FALSE,O485&lt;&gt;0),LOOKUP(O485,[1]Branch!$A:$A,[1]Branch!$V:$V),IF(M485&lt;&gt;0,LOOKUP(M485,[1]Customer!$A:$A,[1]Customer!$V:$V),IF(N485&lt;&gt;0,LOOKUP(N485,[1]Supplier!$A:$A,[1]Supplier!$V:$V))))),"")</f>
        <v/>
      </c>
      <c r="S485" s="12">
        <f>IFERROR(SUMIF(CREF!A:A,PREF!A485,CREF!G:G),"")</f>
        <v>-6124521</v>
      </c>
    </row>
    <row r="486" spans="1:19">
      <c r="A486" s="16">
        <v>485</v>
      </c>
      <c r="B486" s="17">
        <v>41466</v>
      </c>
      <c r="C486" s="16"/>
      <c r="D486" s="16"/>
      <c r="E486" s="16"/>
      <c r="F486" s="16"/>
      <c r="G486" s="16"/>
      <c r="H486" s="16"/>
      <c r="I486" s="16"/>
      <c r="J486" s="16"/>
      <c r="K486" s="16">
        <v>352</v>
      </c>
      <c r="L486" s="16"/>
      <c r="M486" s="16"/>
      <c r="N486" s="16"/>
      <c r="O486" s="16"/>
      <c r="P486" s="16" t="s">
        <v>35</v>
      </c>
      <c r="Q486" s="4" t="str">
        <f>IFERROR(IF(IF(AND(IF(M486&lt;&gt;0,LOOKUP(M486,[1]Customer!$A:$A,[1]Customer!$B:$B),IF(N486&lt;&gt;0,LOOKUP(N486,[1]Supplier!$A:$A,[1]Supplier!$B:$B)))=FALSE,O486&lt;&gt;0),LOOKUP(O486,[1]Branch!$A:$A,[1]Branch!$B:$B),IF(M486&lt;&gt;0,LOOKUP(M486,[1]Customer!$A:$A,[1]Customer!$B:$B),IF(N486&lt;&gt;0,LOOKUP(N486,[1]Supplier!$A:$A,[1]Supplier!$B:$B))))=FALSE,LOOKUP(P486,[1]Banking!$A:$A,[1]Banking!$B:$B),IF(AND(IF(M486&lt;&gt;0,LOOKUP(M486,[1]Customer!$A:$A,[1]Customer!$B:$B),IF(N486&lt;&gt;0,LOOKUP(N486,[1]Supplier!$A:$A,[1]Supplier!$B:$B)))=FALSE,O486&lt;&gt;0),LOOKUP(O486,[1]Branch!$A:$A,[1]Branch!$B:$B),IF(M486&lt;&gt;0,LOOKUP(M486,[1]Customer!$A:$A,[1]Customer!$B:$B),IF(N486&lt;&gt;0,LOOKUP(N486,[1]Supplier!$A:$A,[1]Supplier!$B:$B))))),"")</f>
        <v>Kas Kecil Nathani Chemicals</v>
      </c>
      <c r="R486" s="4">
        <f>IFERROR(IF(IF(AND(IF(M486&lt;&gt;0,LOOKUP(M486,[1]Customer!$A:$A,[1]Customer!$V:$V),IF(N486&lt;&gt;0,LOOKUP(N486,[1]Supplier!$A:$A,[1]Supplier!$V:$V)))=FALSE,O486&lt;&gt;0),LOOKUP(O486,[1]Branch!$A:$A,[1]Branch!$V:$V),IF(M486&lt;&gt;0,LOOKUP(M486,[1]Customer!$A:$A,[1]Customer!$V:$V),IF(N486&lt;&gt;0,LOOKUP(N486,[1]Supplier!$A:$A,[1]Supplier!$V:$V))))=FALSE,LOOKUP(P486,[1]Banking!$A:$A,[1]Banking!$C:$C),IF(AND(IF(M486&lt;&gt;0,LOOKUP(M486,[1]Customer!$A:$A,[1]Customer!$V:$V),IF(N486&lt;&gt;0,LOOKUP(N486,[1]Supplier!$A:$A,[1]Supplier!$V:$V)))=FALSE,O486&lt;&gt;0),LOOKUP(O486,[1]Branch!$A:$A,[1]Branch!$V:$V),IF(M486&lt;&gt;0,LOOKUP(M486,[1]Customer!$A:$A,[1]Customer!$V:$V),IF(N486&lt;&gt;0,LOOKUP(N486,[1]Supplier!$A:$A,[1]Supplier!$V:$V))))),"")</f>
        <v>0</v>
      </c>
      <c r="S486" s="12">
        <f>IFERROR(SUMIF(CREF!A:A,PREF!A486,CREF!G:G),"")</f>
        <v>-1500000</v>
      </c>
    </row>
    <row r="487" spans="1:19">
      <c r="A487" s="16">
        <v>486</v>
      </c>
      <c r="B487" s="17">
        <v>41467</v>
      </c>
      <c r="C487" s="16"/>
      <c r="D487" s="16"/>
      <c r="E487" s="16"/>
      <c r="F487" s="16"/>
      <c r="G487" s="16"/>
      <c r="H487" s="16"/>
      <c r="I487" s="16"/>
      <c r="J487" s="16"/>
      <c r="K487" s="16">
        <v>353</v>
      </c>
      <c r="L487" s="16"/>
      <c r="M487" s="16"/>
      <c r="N487" s="16" t="s">
        <v>46</v>
      </c>
      <c r="O487" s="16"/>
      <c r="P487" s="16"/>
      <c r="Q487" s="4" t="str">
        <f>IFERROR(IF(IF(AND(IF(M487&lt;&gt;0,LOOKUP(M487,[1]Customer!$A:$A,[1]Customer!$B:$B),IF(N487&lt;&gt;0,LOOKUP(N487,[1]Supplier!$A:$A,[1]Supplier!$B:$B)))=FALSE,O487&lt;&gt;0),LOOKUP(O487,[1]Branch!$A:$A,[1]Branch!$B:$B),IF(M487&lt;&gt;0,LOOKUP(M487,[1]Customer!$A:$A,[1]Customer!$B:$B),IF(N487&lt;&gt;0,LOOKUP(N487,[1]Supplier!$A:$A,[1]Supplier!$B:$B))))=FALSE,LOOKUP(P487,[1]Banking!$A:$A,[1]Banking!$B:$B),IF(AND(IF(M487&lt;&gt;0,LOOKUP(M487,[1]Customer!$A:$A,[1]Customer!$B:$B),IF(N487&lt;&gt;0,LOOKUP(N487,[1]Supplier!$A:$A,[1]Supplier!$B:$B)))=FALSE,O487&lt;&gt;0),LOOKUP(O487,[1]Branch!$A:$A,[1]Branch!$B:$B),IF(M487&lt;&gt;0,LOOKUP(M487,[1]Customer!$A:$A,[1]Customer!$B:$B),IF(N487&lt;&gt;0,LOOKUP(N487,[1]Supplier!$A:$A,[1]Supplier!$B:$B))))),"")</f>
        <v>Harapan Kita</v>
      </c>
      <c r="R487" s="4" t="str">
        <f>IFERROR(IF(IF(AND(IF(M487&lt;&gt;0,LOOKUP(M487,[1]Customer!$A:$A,[1]Customer!$V:$V),IF(N487&lt;&gt;0,LOOKUP(N487,[1]Supplier!$A:$A,[1]Supplier!$V:$V)))=FALSE,O487&lt;&gt;0),LOOKUP(O487,[1]Branch!$A:$A,[1]Branch!$V:$V),IF(M487&lt;&gt;0,LOOKUP(M487,[1]Customer!$A:$A,[1]Customer!$V:$V),IF(N487&lt;&gt;0,LOOKUP(N487,[1]Supplier!$A:$A,[1]Supplier!$V:$V))))=FALSE,LOOKUP(P487,[1]Banking!$A:$A,[1]Banking!$C:$C),IF(AND(IF(M487&lt;&gt;0,LOOKUP(M487,[1]Customer!$A:$A,[1]Customer!$V:$V),IF(N487&lt;&gt;0,LOOKUP(N487,[1]Supplier!$A:$A,[1]Supplier!$V:$V)))=FALSE,O487&lt;&gt;0),LOOKUP(O487,[1]Branch!$A:$A,[1]Branch!$V:$V),IF(M487&lt;&gt;0,LOOKUP(M487,[1]Customer!$A:$A,[1]Customer!$V:$V),IF(N487&lt;&gt;0,LOOKUP(N487,[1]Supplier!$A:$A,[1]Supplier!$V:$V))))),"")</f>
        <v/>
      </c>
      <c r="S487" s="12">
        <f>IFERROR(SUMIF(CREF!A:A,PREF!A487,CREF!G:G),"")</f>
        <v>-3270000</v>
      </c>
    </row>
    <row r="488" spans="1:19">
      <c r="A488" s="16">
        <v>487</v>
      </c>
      <c r="B488" s="17">
        <v>41467</v>
      </c>
      <c r="C488" s="16"/>
      <c r="D488" s="16"/>
      <c r="E488" s="16"/>
      <c r="F488" s="16"/>
      <c r="G488" s="16"/>
      <c r="H488" s="16"/>
      <c r="I488" s="16"/>
      <c r="J488" s="16"/>
      <c r="K488" s="16">
        <v>354</v>
      </c>
      <c r="L488" s="16"/>
      <c r="M488" s="16"/>
      <c r="N488" s="16"/>
      <c r="O488" s="16"/>
      <c r="P488" s="16" t="s">
        <v>35</v>
      </c>
      <c r="Q488" s="4" t="str">
        <f>IFERROR(IF(IF(AND(IF(M488&lt;&gt;0,LOOKUP(M488,[1]Customer!$A:$A,[1]Customer!$B:$B),IF(N488&lt;&gt;0,LOOKUP(N488,[1]Supplier!$A:$A,[1]Supplier!$B:$B)))=FALSE,O488&lt;&gt;0),LOOKUP(O488,[1]Branch!$A:$A,[1]Branch!$B:$B),IF(M488&lt;&gt;0,LOOKUP(M488,[1]Customer!$A:$A,[1]Customer!$B:$B),IF(N488&lt;&gt;0,LOOKUP(N488,[1]Supplier!$A:$A,[1]Supplier!$B:$B))))=FALSE,LOOKUP(P488,[1]Banking!$A:$A,[1]Banking!$B:$B),IF(AND(IF(M488&lt;&gt;0,LOOKUP(M488,[1]Customer!$A:$A,[1]Customer!$B:$B),IF(N488&lt;&gt;0,LOOKUP(N488,[1]Supplier!$A:$A,[1]Supplier!$B:$B)))=FALSE,O488&lt;&gt;0),LOOKUP(O488,[1]Branch!$A:$A,[1]Branch!$B:$B),IF(M488&lt;&gt;0,LOOKUP(M488,[1]Customer!$A:$A,[1]Customer!$B:$B),IF(N488&lt;&gt;0,LOOKUP(N488,[1]Supplier!$A:$A,[1]Supplier!$B:$B))))),"")</f>
        <v>Kas Kecil Nathani Chemicals</v>
      </c>
      <c r="R488" s="4">
        <f>IFERROR(IF(IF(AND(IF(M488&lt;&gt;0,LOOKUP(M488,[1]Customer!$A:$A,[1]Customer!$V:$V),IF(N488&lt;&gt;0,LOOKUP(N488,[1]Supplier!$A:$A,[1]Supplier!$V:$V)))=FALSE,O488&lt;&gt;0),LOOKUP(O488,[1]Branch!$A:$A,[1]Branch!$V:$V),IF(M488&lt;&gt;0,LOOKUP(M488,[1]Customer!$A:$A,[1]Customer!$V:$V),IF(N488&lt;&gt;0,LOOKUP(N488,[1]Supplier!$A:$A,[1]Supplier!$V:$V))))=FALSE,LOOKUP(P488,[1]Banking!$A:$A,[1]Banking!$C:$C),IF(AND(IF(M488&lt;&gt;0,LOOKUP(M488,[1]Customer!$A:$A,[1]Customer!$V:$V),IF(N488&lt;&gt;0,LOOKUP(N488,[1]Supplier!$A:$A,[1]Supplier!$V:$V)))=FALSE,O488&lt;&gt;0),LOOKUP(O488,[1]Branch!$A:$A,[1]Branch!$V:$V),IF(M488&lt;&gt;0,LOOKUP(M488,[1]Customer!$A:$A,[1]Customer!$V:$V),IF(N488&lt;&gt;0,LOOKUP(N488,[1]Supplier!$A:$A,[1]Supplier!$V:$V))))),"")</f>
        <v>0</v>
      </c>
      <c r="S488" s="12">
        <f>IFERROR(SUMIF(CREF!A:A,PREF!A488,CREF!G:G),"")</f>
        <v>-1500000</v>
      </c>
    </row>
    <row r="489" spans="1:19">
      <c r="A489" s="16">
        <v>488</v>
      </c>
      <c r="B489" s="17">
        <v>41467</v>
      </c>
      <c r="C489" s="16"/>
      <c r="D489" s="16"/>
      <c r="E489" s="16"/>
      <c r="F489" s="16"/>
      <c r="G489" s="16"/>
      <c r="H489" s="16"/>
      <c r="I489" s="16"/>
      <c r="J489" s="16"/>
      <c r="K489" s="16">
        <v>355</v>
      </c>
      <c r="L489" s="16"/>
      <c r="M489" s="16"/>
      <c r="N489" s="16" t="s">
        <v>218</v>
      </c>
      <c r="O489" s="16"/>
      <c r="P489" s="16"/>
      <c r="Q489" s="4" t="str">
        <f>IFERROR(IF(IF(AND(IF(M489&lt;&gt;0,LOOKUP(M489,[1]Customer!$A:$A,[1]Customer!$B:$B),IF(N489&lt;&gt;0,LOOKUP(N489,[1]Supplier!$A:$A,[1]Supplier!$B:$B)))=FALSE,O489&lt;&gt;0),LOOKUP(O489,[1]Branch!$A:$A,[1]Branch!$B:$B),IF(M489&lt;&gt;0,LOOKUP(M489,[1]Customer!$A:$A,[1]Customer!$B:$B),IF(N489&lt;&gt;0,LOOKUP(N489,[1]Supplier!$A:$A,[1]Supplier!$B:$B))))=FALSE,LOOKUP(P489,[1]Banking!$A:$A,[1]Banking!$B:$B),IF(AND(IF(M489&lt;&gt;0,LOOKUP(M489,[1]Customer!$A:$A,[1]Customer!$B:$B),IF(N489&lt;&gt;0,LOOKUP(N489,[1]Supplier!$A:$A,[1]Supplier!$B:$B)))=FALSE,O489&lt;&gt;0),LOOKUP(O489,[1]Branch!$A:$A,[1]Branch!$B:$B),IF(M489&lt;&gt;0,LOOKUP(M489,[1]Customer!$A:$A,[1]Customer!$B:$B),IF(N489&lt;&gt;0,LOOKUP(N489,[1]Supplier!$A:$A,[1]Supplier!$B:$B))))),"")</f>
        <v>BCA Villa Bandara</v>
      </c>
      <c r="R489" s="4" t="str">
        <f>IFERROR(IF(IF(AND(IF(M489&lt;&gt;0,LOOKUP(M489,[1]Customer!$A:$A,[1]Customer!$V:$V),IF(N489&lt;&gt;0,LOOKUP(N489,[1]Supplier!$A:$A,[1]Supplier!$V:$V)))=FALSE,O489&lt;&gt;0),LOOKUP(O489,[1]Branch!$A:$A,[1]Branch!$V:$V),IF(M489&lt;&gt;0,LOOKUP(M489,[1]Customer!$A:$A,[1]Customer!$V:$V),IF(N489&lt;&gt;0,LOOKUP(N489,[1]Supplier!$A:$A,[1]Supplier!$V:$V))))=FALSE,LOOKUP(P489,[1]Banking!$A:$A,[1]Banking!$C:$C),IF(AND(IF(M489&lt;&gt;0,LOOKUP(M489,[1]Customer!$A:$A,[1]Customer!$V:$V),IF(N489&lt;&gt;0,LOOKUP(N489,[1]Supplier!$A:$A,[1]Supplier!$V:$V)))=FALSE,O489&lt;&gt;0),LOOKUP(O489,[1]Branch!$A:$A,[1]Branch!$V:$V),IF(M489&lt;&gt;0,LOOKUP(M489,[1]Customer!$A:$A,[1]Customer!$V:$V),IF(N489&lt;&gt;0,LOOKUP(N489,[1]Supplier!$A:$A,[1]Supplier!$V:$V))))),"")</f>
        <v/>
      </c>
      <c r="S489" s="12">
        <f>IFERROR(SUMIF(CREF!A:A,PREF!A489,CREF!G:G),"")</f>
        <v>-100000</v>
      </c>
    </row>
    <row r="490" spans="1:19">
      <c r="A490" s="16">
        <v>489</v>
      </c>
      <c r="B490" s="17">
        <v>41468</v>
      </c>
      <c r="C490" s="16"/>
      <c r="D490" s="16"/>
      <c r="E490" s="16"/>
      <c r="F490" s="16"/>
      <c r="G490" s="16"/>
      <c r="H490" s="16"/>
      <c r="I490" s="16"/>
      <c r="J490" s="16"/>
      <c r="K490" s="16">
        <v>356</v>
      </c>
      <c r="L490" s="16"/>
      <c r="M490" s="16"/>
      <c r="N490" s="16"/>
      <c r="O490" s="16"/>
      <c r="P490" s="16" t="s">
        <v>35</v>
      </c>
      <c r="Q490" s="4" t="str">
        <f>IFERROR(IF(IF(AND(IF(M490&lt;&gt;0,LOOKUP(M490,[1]Customer!$A:$A,[1]Customer!$B:$B),IF(N490&lt;&gt;0,LOOKUP(N490,[1]Supplier!$A:$A,[1]Supplier!$B:$B)))=FALSE,O490&lt;&gt;0),LOOKUP(O490,[1]Branch!$A:$A,[1]Branch!$B:$B),IF(M490&lt;&gt;0,LOOKUP(M490,[1]Customer!$A:$A,[1]Customer!$B:$B),IF(N490&lt;&gt;0,LOOKUP(N490,[1]Supplier!$A:$A,[1]Supplier!$B:$B))))=FALSE,LOOKUP(P490,[1]Banking!$A:$A,[1]Banking!$B:$B),IF(AND(IF(M490&lt;&gt;0,LOOKUP(M490,[1]Customer!$A:$A,[1]Customer!$B:$B),IF(N490&lt;&gt;0,LOOKUP(N490,[1]Supplier!$A:$A,[1]Supplier!$B:$B)))=FALSE,O490&lt;&gt;0),LOOKUP(O490,[1]Branch!$A:$A,[1]Branch!$B:$B),IF(M490&lt;&gt;0,LOOKUP(M490,[1]Customer!$A:$A,[1]Customer!$B:$B),IF(N490&lt;&gt;0,LOOKUP(N490,[1]Supplier!$A:$A,[1]Supplier!$B:$B))))),"")</f>
        <v>Kas Kecil Nathani Chemicals</v>
      </c>
      <c r="R490" s="4">
        <f>IFERROR(IF(IF(AND(IF(M490&lt;&gt;0,LOOKUP(M490,[1]Customer!$A:$A,[1]Customer!$V:$V),IF(N490&lt;&gt;0,LOOKUP(N490,[1]Supplier!$A:$A,[1]Supplier!$V:$V)))=FALSE,O490&lt;&gt;0),LOOKUP(O490,[1]Branch!$A:$A,[1]Branch!$V:$V),IF(M490&lt;&gt;0,LOOKUP(M490,[1]Customer!$A:$A,[1]Customer!$V:$V),IF(N490&lt;&gt;0,LOOKUP(N490,[1]Supplier!$A:$A,[1]Supplier!$V:$V))))=FALSE,LOOKUP(P490,[1]Banking!$A:$A,[1]Banking!$C:$C),IF(AND(IF(M490&lt;&gt;0,LOOKUP(M490,[1]Customer!$A:$A,[1]Customer!$V:$V),IF(N490&lt;&gt;0,LOOKUP(N490,[1]Supplier!$A:$A,[1]Supplier!$V:$V)))=FALSE,O490&lt;&gt;0),LOOKUP(O490,[1]Branch!$A:$A,[1]Branch!$V:$V),IF(M490&lt;&gt;0,LOOKUP(M490,[1]Customer!$A:$A,[1]Customer!$V:$V),IF(N490&lt;&gt;0,LOOKUP(N490,[1]Supplier!$A:$A,[1]Supplier!$V:$V))))),"")</f>
        <v>0</v>
      </c>
      <c r="S490" s="12">
        <f>IFERROR(SUMIF(CREF!A:A,PREF!A490,CREF!G:G),"")</f>
        <v>-80000</v>
      </c>
    </row>
    <row r="491" spans="1:19">
      <c r="A491" s="16">
        <v>490</v>
      </c>
      <c r="B491" s="17">
        <v>41468</v>
      </c>
      <c r="C491" s="16"/>
      <c r="D491" s="16"/>
      <c r="E491" s="16"/>
      <c r="F491" s="16"/>
      <c r="G491" s="16"/>
      <c r="H491" s="16"/>
      <c r="I491" s="16"/>
      <c r="J491" s="16"/>
      <c r="K491" s="16">
        <v>357</v>
      </c>
      <c r="L491" s="16"/>
      <c r="M491" s="16"/>
      <c r="N491" s="16"/>
      <c r="O491" s="16"/>
      <c r="P491" s="16" t="s">
        <v>35</v>
      </c>
      <c r="Q491" s="4" t="str">
        <f>IFERROR(IF(IF(AND(IF(M491&lt;&gt;0,LOOKUP(M491,[1]Customer!$A:$A,[1]Customer!$B:$B),IF(N491&lt;&gt;0,LOOKUP(N491,[1]Supplier!$A:$A,[1]Supplier!$B:$B)))=FALSE,O491&lt;&gt;0),LOOKUP(O491,[1]Branch!$A:$A,[1]Branch!$B:$B),IF(M491&lt;&gt;0,LOOKUP(M491,[1]Customer!$A:$A,[1]Customer!$B:$B),IF(N491&lt;&gt;0,LOOKUP(N491,[1]Supplier!$A:$A,[1]Supplier!$B:$B))))=FALSE,LOOKUP(P491,[1]Banking!$A:$A,[1]Banking!$B:$B),IF(AND(IF(M491&lt;&gt;0,LOOKUP(M491,[1]Customer!$A:$A,[1]Customer!$B:$B),IF(N491&lt;&gt;0,LOOKUP(N491,[1]Supplier!$A:$A,[1]Supplier!$B:$B)))=FALSE,O491&lt;&gt;0),LOOKUP(O491,[1]Branch!$A:$A,[1]Branch!$B:$B),IF(M491&lt;&gt;0,LOOKUP(M491,[1]Customer!$A:$A,[1]Customer!$B:$B),IF(N491&lt;&gt;0,LOOKUP(N491,[1]Supplier!$A:$A,[1]Supplier!$B:$B))))),"")</f>
        <v>Kas Kecil Nathani Chemicals</v>
      </c>
      <c r="R491" s="4">
        <f>IFERROR(IF(IF(AND(IF(M491&lt;&gt;0,LOOKUP(M491,[1]Customer!$A:$A,[1]Customer!$V:$V),IF(N491&lt;&gt;0,LOOKUP(N491,[1]Supplier!$A:$A,[1]Supplier!$V:$V)))=FALSE,O491&lt;&gt;0),LOOKUP(O491,[1]Branch!$A:$A,[1]Branch!$V:$V),IF(M491&lt;&gt;0,LOOKUP(M491,[1]Customer!$A:$A,[1]Customer!$V:$V),IF(N491&lt;&gt;0,LOOKUP(N491,[1]Supplier!$A:$A,[1]Supplier!$V:$V))))=FALSE,LOOKUP(P491,[1]Banking!$A:$A,[1]Banking!$C:$C),IF(AND(IF(M491&lt;&gt;0,LOOKUP(M491,[1]Customer!$A:$A,[1]Customer!$V:$V),IF(N491&lt;&gt;0,LOOKUP(N491,[1]Supplier!$A:$A,[1]Supplier!$V:$V)))=FALSE,O491&lt;&gt;0),LOOKUP(O491,[1]Branch!$A:$A,[1]Branch!$V:$V),IF(M491&lt;&gt;0,LOOKUP(M491,[1]Customer!$A:$A,[1]Customer!$V:$V),IF(N491&lt;&gt;0,LOOKUP(N491,[1]Supplier!$A:$A,[1]Supplier!$V:$V))))),"")</f>
        <v>0</v>
      </c>
      <c r="S491" s="12">
        <f>IFERROR(SUMIF(CREF!A:A,PREF!A491,CREF!G:G),"")</f>
        <v>-80000</v>
      </c>
    </row>
    <row r="492" spans="1:19">
      <c r="A492" s="16">
        <v>491</v>
      </c>
      <c r="B492" s="17">
        <v>41468</v>
      </c>
      <c r="C492" s="16"/>
      <c r="D492" s="16"/>
      <c r="E492" s="16"/>
      <c r="F492" s="16"/>
      <c r="G492" s="16"/>
      <c r="H492" s="16"/>
      <c r="I492" s="16"/>
      <c r="J492" s="16"/>
      <c r="K492" s="16">
        <v>358</v>
      </c>
      <c r="L492" s="16"/>
      <c r="M492" s="16"/>
      <c r="N492" s="16"/>
      <c r="O492" s="16"/>
      <c r="P492" s="16" t="s">
        <v>35</v>
      </c>
      <c r="Q492" s="4" t="str">
        <f>IFERROR(IF(IF(AND(IF(M492&lt;&gt;0,LOOKUP(M492,[1]Customer!$A:$A,[1]Customer!$B:$B),IF(N492&lt;&gt;0,LOOKUP(N492,[1]Supplier!$A:$A,[1]Supplier!$B:$B)))=FALSE,O492&lt;&gt;0),LOOKUP(O492,[1]Branch!$A:$A,[1]Branch!$B:$B),IF(M492&lt;&gt;0,LOOKUP(M492,[1]Customer!$A:$A,[1]Customer!$B:$B),IF(N492&lt;&gt;0,LOOKUP(N492,[1]Supplier!$A:$A,[1]Supplier!$B:$B))))=FALSE,LOOKUP(P492,[1]Banking!$A:$A,[1]Banking!$B:$B),IF(AND(IF(M492&lt;&gt;0,LOOKUP(M492,[1]Customer!$A:$A,[1]Customer!$B:$B),IF(N492&lt;&gt;0,LOOKUP(N492,[1]Supplier!$A:$A,[1]Supplier!$B:$B)))=FALSE,O492&lt;&gt;0),LOOKUP(O492,[1]Branch!$A:$A,[1]Branch!$B:$B),IF(M492&lt;&gt;0,LOOKUP(M492,[1]Customer!$A:$A,[1]Customer!$B:$B),IF(N492&lt;&gt;0,LOOKUP(N492,[1]Supplier!$A:$A,[1]Supplier!$B:$B))))),"")</f>
        <v>Kas Kecil Nathani Chemicals</v>
      </c>
      <c r="R492" s="4">
        <f>IFERROR(IF(IF(AND(IF(M492&lt;&gt;0,LOOKUP(M492,[1]Customer!$A:$A,[1]Customer!$V:$V),IF(N492&lt;&gt;0,LOOKUP(N492,[1]Supplier!$A:$A,[1]Supplier!$V:$V)))=FALSE,O492&lt;&gt;0),LOOKUP(O492,[1]Branch!$A:$A,[1]Branch!$V:$V),IF(M492&lt;&gt;0,LOOKUP(M492,[1]Customer!$A:$A,[1]Customer!$V:$V),IF(N492&lt;&gt;0,LOOKUP(N492,[1]Supplier!$A:$A,[1]Supplier!$V:$V))))=FALSE,LOOKUP(P492,[1]Banking!$A:$A,[1]Banking!$C:$C),IF(AND(IF(M492&lt;&gt;0,LOOKUP(M492,[1]Customer!$A:$A,[1]Customer!$V:$V),IF(N492&lt;&gt;0,LOOKUP(N492,[1]Supplier!$A:$A,[1]Supplier!$V:$V)))=FALSE,O492&lt;&gt;0),LOOKUP(O492,[1]Branch!$A:$A,[1]Branch!$V:$V),IF(M492&lt;&gt;0,LOOKUP(M492,[1]Customer!$A:$A,[1]Customer!$V:$V),IF(N492&lt;&gt;0,LOOKUP(N492,[1]Supplier!$A:$A,[1]Supplier!$V:$V))))),"")</f>
        <v>0</v>
      </c>
      <c r="S492" s="12">
        <f>IFERROR(SUMIF(CREF!A:A,PREF!A492,CREF!G:G),"")</f>
        <v>-80000</v>
      </c>
    </row>
    <row r="493" spans="1:19">
      <c r="A493" s="16">
        <v>492</v>
      </c>
      <c r="B493" s="17">
        <v>41468</v>
      </c>
      <c r="C493" s="16"/>
      <c r="D493" s="16"/>
      <c r="E493" s="16"/>
      <c r="F493" s="16"/>
      <c r="G493" s="16"/>
      <c r="H493" s="16"/>
      <c r="I493" s="16"/>
      <c r="J493" s="16"/>
      <c r="K493" s="16">
        <v>359</v>
      </c>
      <c r="L493" s="16"/>
      <c r="M493" s="16"/>
      <c r="N493" s="16"/>
      <c r="O493" s="16"/>
      <c r="P493" s="16" t="s">
        <v>35</v>
      </c>
      <c r="Q493" s="4" t="str">
        <f>IFERROR(IF(IF(AND(IF(M493&lt;&gt;0,LOOKUP(M493,[1]Customer!$A:$A,[1]Customer!$B:$B),IF(N493&lt;&gt;0,LOOKUP(N493,[1]Supplier!$A:$A,[1]Supplier!$B:$B)))=FALSE,O493&lt;&gt;0),LOOKUP(O493,[1]Branch!$A:$A,[1]Branch!$B:$B),IF(M493&lt;&gt;0,LOOKUP(M493,[1]Customer!$A:$A,[1]Customer!$B:$B),IF(N493&lt;&gt;0,LOOKUP(N493,[1]Supplier!$A:$A,[1]Supplier!$B:$B))))=FALSE,LOOKUP(P493,[1]Banking!$A:$A,[1]Banking!$B:$B),IF(AND(IF(M493&lt;&gt;0,LOOKUP(M493,[1]Customer!$A:$A,[1]Customer!$B:$B),IF(N493&lt;&gt;0,LOOKUP(N493,[1]Supplier!$A:$A,[1]Supplier!$B:$B)))=FALSE,O493&lt;&gt;0),LOOKUP(O493,[1]Branch!$A:$A,[1]Branch!$B:$B),IF(M493&lt;&gt;0,LOOKUP(M493,[1]Customer!$A:$A,[1]Customer!$B:$B),IF(N493&lt;&gt;0,LOOKUP(N493,[1]Supplier!$A:$A,[1]Supplier!$B:$B))))),"")</f>
        <v>Kas Kecil Nathani Chemicals</v>
      </c>
      <c r="R493" s="4">
        <f>IFERROR(IF(IF(AND(IF(M493&lt;&gt;0,LOOKUP(M493,[1]Customer!$A:$A,[1]Customer!$V:$V),IF(N493&lt;&gt;0,LOOKUP(N493,[1]Supplier!$A:$A,[1]Supplier!$V:$V)))=FALSE,O493&lt;&gt;0),LOOKUP(O493,[1]Branch!$A:$A,[1]Branch!$V:$V),IF(M493&lt;&gt;0,LOOKUP(M493,[1]Customer!$A:$A,[1]Customer!$V:$V),IF(N493&lt;&gt;0,LOOKUP(N493,[1]Supplier!$A:$A,[1]Supplier!$V:$V))))=FALSE,LOOKUP(P493,[1]Banking!$A:$A,[1]Banking!$C:$C),IF(AND(IF(M493&lt;&gt;0,LOOKUP(M493,[1]Customer!$A:$A,[1]Customer!$V:$V),IF(N493&lt;&gt;0,LOOKUP(N493,[1]Supplier!$A:$A,[1]Supplier!$V:$V)))=FALSE,O493&lt;&gt;0),LOOKUP(O493,[1]Branch!$A:$A,[1]Branch!$V:$V),IF(M493&lt;&gt;0,LOOKUP(M493,[1]Customer!$A:$A,[1]Customer!$V:$V),IF(N493&lt;&gt;0,LOOKUP(N493,[1]Supplier!$A:$A,[1]Supplier!$V:$V))))),"")</f>
        <v>0</v>
      </c>
      <c r="S493" s="12">
        <f>IFERROR(SUMIF(CREF!A:A,PREF!A493,CREF!G:G),"")</f>
        <v>-80000</v>
      </c>
    </row>
    <row r="494" spans="1:19">
      <c r="A494" s="16">
        <v>493</v>
      </c>
      <c r="B494" s="17">
        <v>41468</v>
      </c>
      <c r="C494" s="16"/>
      <c r="D494" s="16"/>
      <c r="E494" s="16"/>
      <c r="F494" s="16"/>
      <c r="G494" s="16"/>
      <c r="H494" s="16"/>
      <c r="I494" s="16"/>
      <c r="J494" s="16"/>
      <c r="K494" s="16">
        <v>360</v>
      </c>
      <c r="L494" s="16"/>
      <c r="M494" s="16"/>
      <c r="N494" s="16"/>
      <c r="O494" s="16"/>
      <c r="P494" s="16" t="s">
        <v>35</v>
      </c>
      <c r="Q494" s="4" t="str">
        <f>IFERROR(IF(IF(AND(IF(M494&lt;&gt;0,LOOKUP(M494,[1]Customer!$A:$A,[1]Customer!$B:$B),IF(N494&lt;&gt;0,LOOKUP(N494,[1]Supplier!$A:$A,[1]Supplier!$B:$B)))=FALSE,O494&lt;&gt;0),LOOKUP(O494,[1]Branch!$A:$A,[1]Branch!$B:$B),IF(M494&lt;&gt;0,LOOKUP(M494,[1]Customer!$A:$A,[1]Customer!$B:$B),IF(N494&lt;&gt;0,LOOKUP(N494,[1]Supplier!$A:$A,[1]Supplier!$B:$B))))=FALSE,LOOKUP(P494,[1]Banking!$A:$A,[1]Banking!$B:$B),IF(AND(IF(M494&lt;&gt;0,LOOKUP(M494,[1]Customer!$A:$A,[1]Customer!$B:$B),IF(N494&lt;&gt;0,LOOKUP(N494,[1]Supplier!$A:$A,[1]Supplier!$B:$B)))=FALSE,O494&lt;&gt;0),LOOKUP(O494,[1]Branch!$A:$A,[1]Branch!$B:$B),IF(M494&lt;&gt;0,LOOKUP(M494,[1]Customer!$A:$A,[1]Customer!$B:$B),IF(N494&lt;&gt;0,LOOKUP(N494,[1]Supplier!$A:$A,[1]Supplier!$B:$B))))),"")</f>
        <v>Kas Kecil Nathani Chemicals</v>
      </c>
      <c r="R494" s="4">
        <f>IFERROR(IF(IF(AND(IF(M494&lt;&gt;0,LOOKUP(M494,[1]Customer!$A:$A,[1]Customer!$V:$V),IF(N494&lt;&gt;0,LOOKUP(N494,[1]Supplier!$A:$A,[1]Supplier!$V:$V)))=FALSE,O494&lt;&gt;0),LOOKUP(O494,[1]Branch!$A:$A,[1]Branch!$V:$V),IF(M494&lt;&gt;0,LOOKUP(M494,[1]Customer!$A:$A,[1]Customer!$V:$V),IF(N494&lt;&gt;0,LOOKUP(N494,[1]Supplier!$A:$A,[1]Supplier!$V:$V))))=FALSE,LOOKUP(P494,[1]Banking!$A:$A,[1]Banking!$C:$C),IF(AND(IF(M494&lt;&gt;0,LOOKUP(M494,[1]Customer!$A:$A,[1]Customer!$V:$V),IF(N494&lt;&gt;0,LOOKUP(N494,[1]Supplier!$A:$A,[1]Supplier!$V:$V)))=FALSE,O494&lt;&gt;0),LOOKUP(O494,[1]Branch!$A:$A,[1]Branch!$V:$V),IF(M494&lt;&gt;0,LOOKUP(M494,[1]Customer!$A:$A,[1]Customer!$V:$V),IF(N494&lt;&gt;0,LOOKUP(N494,[1]Supplier!$A:$A,[1]Supplier!$V:$V))))),"")</f>
        <v>0</v>
      </c>
      <c r="S494" s="12">
        <f>IFERROR(SUMIF(CREF!A:A,PREF!A494,CREF!G:G),"")</f>
        <v>-30000</v>
      </c>
    </row>
    <row r="495" spans="1:19">
      <c r="A495" s="16">
        <v>494</v>
      </c>
      <c r="B495" s="17">
        <v>41468</v>
      </c>
      <c r="C495" s="16"/>
      <c r="D495" s="16"/>
      <c r="E495" s="16"/>
      <c r="F495" s="16"/>
      <c r="G495" s="16"/>
      <c r="H495" s="16"/>
      <c r="I495" s="16"/>
      <c r="J495" s="16"/>
      <c r="K495" s="16">
        <v>361</v>
      </c>
      <c r="L495" s="16"/>
      <c r="M495" s="16"/>
      <c r="N495" s="16"/>
      <c r="O495" s="16"/>
      <c r="P495" s="16" t="s">
        <v>35</v>
      </c>
      <c r="Q495" s="4" t="str">
        <f>IFERROR(IF(IF(AND(IF(M495&lt;&gt;0,LOOKUP(M495,[1]Customer!$A:$A,[1]Customer!$B:$B),IF(N495&lt;&gt;0,LOOKUP(N495,[1]Supplier!$A:$A,[1]Supplier!$B:$B)))=FALSE,O495&lt;&gt;0),LOOKUP(O495,[1]Branch!$A:$A,[1]Branch!$B:$B),IF(M495&lt;&gt;0,LOOKUP(M495,[1]Customer!$A:$A,[1]Customer!$B:$B),IF(N495&lt;&gt;0,LOOKUP(N495,[1]Supplier!$A:$A,[1]Supplier!$B:$B))))=FALSE,LOOKUP(P495,[1]Banking!$A:$A,[1]Banking!$B:$B),IF(AND(IF(M495&lt;&gt;0,LOOKUP(M495,[1]Customer!$A:$A,[1]Customer!$B:$B),IF(N495&lt;&gt;0,LOOKUP(N495,[1]Supplier!$A:$A,[1]Supplier!$B:$B)))=FALSE,O495&lt;&gt;0),LOOKUP(O495,[1]Branch!$A:$A,[1]Branch!$B:$B),IF(M495&lt;&gt;0,LOOKUP(M495,[1]Customer!$A:$A,[1]Customer!$B:$B),IF(N495&lt;&gt;0,LOOKUP(N495,[1]Supplier!$A:$A,[1]Supplier!$B:$B))))),"")</f>
        <v>Kas Kecil Nathani Chemicals</v>
      </c>
      <c r="R495" s="4">
        <f>IFERROR(IF(IF(AND(IF(M495&lt;&gt;0,LOOKUP(M495,[1]Customer!$A:$A,[1]Customer!$V:$V),IF(N495&lt;&gt;0,LOOKUP(N495,[1]Supplier!$A:$A,[1]Supplier!$V:$V)))=FALSE,O495&lt;&gt;0),LOOKUP(O495,[1]Branch!$A:$A,[1]Branch!$V:$V),IF(M495&lt;&gt;0,LOOKUP(M495,[1]Customer!$A:$A,[1]Customer!$V:$V),IF(N495&lt;&gt;0,LOOKUP(N495,[1]Supplier!$A:$A,[1]Supplier!$V:$V))))=FALSE,LOOKUP(P495,[1]Banking!$A:$A,[1]Banking!$C:$C),IF(AND(IF(M495&lt;&gt;0,LOOKUP(M495,[1]Customer!$A:$A,[1]Customer!$V:$V),IF(N495&lt;&gt;0,LOOKUP(N495,[1]Supplier!$A:$A,[1]Supplier!$V:$V)))=FALSE,O495&lt;&gt;0),LOOKUP(O495,[1]Branch!$A:$A,[1]Branch!$V:$V),IF(M495&lt;&gt;0,LOOKUP(M495,[1]Customer!$A:$A,[1]Customer!$V:$V),IF(N495&lt;&gt;0,LOOKUP(N495,[1]Supplier!$A:$A,[1]Supplier!$V:$V))))),"")</f>
        <v>0</v>
      </c>
      <c r="S495" s="12">
        <f>IFERROR(SUMIF(CREF!A:A,PREF!A495,CREF!G:G),"")</f>
        <v>-352500</v>
      </c>
    </row>
    <row r="496" spans="1:19">
      <c r="A496" s="16">
        <v>495</v>
      </c>
      <c r="B496" s="17">
        <v>41468</v>
      </c>
      <c r="C496" s="16"/>
      <c r="D496" s="16"/>
      <c r="E496" s="16"/>
      <c r="F496" s="16"/>
      <c r="G496" s="16"/>
      <c r="H496" s="16"/>
      <c r="I496" s="16"/>
      <c r="J496" s="16"/>
      <c r="K496" s="16">
        <v>362</v>
      </c>
      <c r="L496" s="16"/>
      <c r="M496" s="16"/>
      <c r="N496" s="16"/>
      <c r="O496" s="16"/>
      <c r="P496" s="16" t="s">
        <v>35</v>
      </c>
      <c r="Q496" s="4" t="str">
        <f>IFERROR(IF(IF(AND(IF(M496&lt;&gt;0,LOOKUP(M496,[1]Customer!$A:$A,[1]Customer!$B:$B),IF(N496&lt;&gt;0,LOOKUP(N496,[1]Supplier!$A:$A,[1]Supplier!$B:$B)))=FALSE,O496&lt;&gt;0),LOOKUP(O496,[1]Branch!$A:$A,[1]Branch!$B:$B),IF(M496&lt;&gt;0,LOOKUP(M496,[1]Customer!$A:$A,[1]Customer!$B:$B),IF(N496&lt;&gt;0,LOOKUP(N496,[1]Supplier!$A:$A,[1]Supplier!$B:$B))))=FALSE,LOOKUP(P496,[1]Banking!$A:$A,[1]Banking!$B:$B),IF(AND(IF(M496&lt;&gt;0,LOOKUP(M496,[1]Customer!$A:$A,[1]Customer!$B:$B),IF(N496&lt;&gt;0,LOOKUP(N496,[1]Supplier!$A:$A,[1]Supplier!$B:$B)))=FALSE,O496&lt;&gt;0),LOOKUP(O496,[1]Branch!$A:$A,[1]Branch!$B:$B),IF(M496&lt;&gt;0,LOOKUP(M496,[1]Customer!$A:$A,[1]Customer!$B:$B),IF(N496&lt;&gt;0,LOOKUP(N496,[1]Supplier!$A:$A,[1]Supplier!$B:$B))))),"")</f>
        <v>Kas Kecil Nathani Chemicals</v>
      </c>
      <c r="R496" s="4">
        <f>IFERROR(IF(IF(AND(IF(M496&lt;&gt;0,LOOKUP(M496,[1]Customer!$A:$A,[1]Customer!$V:$V),IF(N496&lt;&gt;0,LOOKUP(N496,[1]Supplier!$A:$A,[1]Supplier!$V:$V)))=FALSE,O496&lt;&gt;0),LOOKUP(O496,[1]Branch!$A:$A,[1]Branch!$V:$V),IF(M496&lt;&gt;0,LOOKUP(M496,[1]Customer!$A:$A,[1]Customer!$V:$V),IF(N496&lt;&gt;0,LOOKUP(N496,[1]Supplier!$A:$A,[1]Supplier!$V:$V))))=FALSE,LOOKUP(P496,[1]Banking!$A:$A,[1]Banking!$C:$C),IF(AND(IF(M496&lt;&gt;0,LOOKUP(M496,[1]Customer!$A:$A,[1]Customer!$V:$V),IF(N496&lt;&gt;0,LOOKUP(N496,[1]Supplier!$A:$A,[1]Supplier!$V:$V)))=FALSE,O496&lt;&gt;0),LOOKUP(O496,[1]Branch!$A:$A,[1]Branch!$V:$V),IF(M496&lt;&gt;0,LOOKUP(M496,[1]Customer!$A:$A,[1]Customer!$V:$V),IF(N496&lt;&gt;0,LOOKUP(N496,[1]Supplier!$A:$A,[1]Supplier!$V:$V))))),"")</f>
        <v>0</v>
      </c>
      <c r="S496" s="12">
        <f>IFERROR(SUMIF(CREF!A:A,PREF!A496,CREF!G:G),"")</f>
        <v>-14910</v>
      </c>
    </row>
    <row r="497" spans="1:19">
      <c r="A497" s="16">
        <v>496</v>
      </c>
      <c r="B497" s="17">
        <v>41468</v>
      </c>
      <c r="C497" s="16"/>
      <c r="D497" s="16"/>
      <c r="E497" s="16"/>
      <c r="F497" s="16"/>
      <c r="G497" s="16"/>
      <c r="H497" s="16"/>
      <c r="I497" s="16"/>
      <c r="J497" s="16"/>
      <c r="K497" s="16">
        <v>363</v>
      </c>
      <c r="L497" s="16"/>
      <c r="M497" s="16"/>
      <c r="N497" s="16"/>
      <c r="O497" s="16"/>
      <c r="P497" s="16" t="s">
        <v>35</v>
      </c>
      <c r="Q497" s="4" t="str">
        <f>IFERROR(IF(IF(AND(IF(M497&lt;&gt;0,LOOKUP(M497,[1]Customer!$A:$A,[1]Customer!$B:$B),IF(N497&lt;&gt;0,LOOKUP(N497,[1]Supplier!$A:$A,[1]Supplier!$B:$B)))=FALSE,O497&lt;&gt;0),LOOKUP(O497,[1]Branch!$A:$A,[1]Branch!$B:$B),IF(M497&lt;&gt;0,LOOKUP(M497,[1]Customer!$A:$A,[1]Customer!$B:$B),IF(N497&lt;&gt;0,LOOKUP(N497,[1]Supplier!$A:$A,[1]Supplier!$B:$B))))=FALSE,LOOKUP(P497,[1]Banking!$A:$A,[1]Banking!$B:$B),IF(AND(IF(M497&lt;&gt;0,LOOKUP(M497,[1]Customer!$A:$A,[1]Customer!$B:$B),IF(N497&lt;&gt;0,LOOKUP(N497,[1]Supplier!$A:$A,[1]Supplier!$B:$B)))=FALSE,O497&lt;&gt;0),LOOKUP(O497,[1]Branch!$A:$A,[1]Branch!$B:$B),IF(M497&lt;&gt;0,LOOKUP(M497,[1]Customer!$A:$A,[1]Customer!$B:$B),IF(N497&lt;&gt;0,LOOKUP(N497,[1]Supplier!$A:$A,[1]Supplier!$B:$B))))),"")</f>
        <v>Kas Kecil Nathani Chemicals</v>
      </c>
      <c r="R497" s="4">
        <f>IFERROR(IF(IF(AND(IF(M497&lt;&gt;0,LOOKUP(M497,[1]Customer!$A:$A,[1]Customer!$V:$V),IF(N497&lt;&gt;0,LOOKUP(N497,[1]Supplier!$A:$A,[1]Supplier!$V:$V)))=FALSE,O497&lt;&gt;0),LOOKUP(O497,[1]Branch!$A:$A,[1]Branch!$V:$V),IF(M497&lt;&gt;0,LOOKUP(M497,[1]Customer!$A:$A,[1]Customer!$V:$V),IF(N497&lt;&gt;0,LOOKUP(N497,[1]Supplier!$A:$A,[1]Supplier!$V:$V))))=FALSE,LOOKUP(P497,[1]Banking!$A:$A,[1]Banking!$C:$C),IF(AND(IF(M497&lt;&gt;0,LOOKUP(M497,[1]Customer!$A:$A,[1]Customer!$V:$V),IF(N497&lt;&gt;0,LOOKUP(N497,[1]Supplier!$A:$A,[1]Supplier!$V:$V)))=FALSE,O497&lt;&gt;0),LOOKUP(O497,[1]Branch!$A:$A,[1]Branch!$V:$V),IF(M497&lt;&gt;0,LOOKUP(M497,[1]Customer!$A:$A,[1]Customer!$V:$V),IF(N497&lt;&gt;0,LOOKUP(N497,[1]Supplier!$A:$A,[1]Supplier!$V:$V))))),"")</f>
        <v>0</v>
      </c>
      <c r="S497" s="12">
        <f>IFERROR(SUMIF(CREF!A:A,PREF!A497,CREF!G:G),"")</f>
        <v>-80000</v>
      </c>
    </row>
    <row r="498" spans="1:19">
      <c r="A498" s="16">
        <v>497</v>
      </c>
      <c r="B498" s="17">
        <v>41468</v>
      </c>
      <c r="C498" s="16"/>
      <c r="D498" s="16"/>
      <c r="E498" s="16"/>
      <c r="F498" s="16"/>
      <c r="G498" s="16"/>
      <c r="H498" s="16"/>
      <c r="I498" s="16"/>
      <c r="J498" s="16"/>
      <c r="K498" s="16">
        <v>364</v>
      </c>
      <c r="L498" s="16"/>
      <c r="M498" s="16"/>
      <c r="N498" s="16"/>
      <c r="O498" s="16"/>
      <c r="P498" s="16" t="s">
        <v>35</v>
      </c>
      <c r="Q498" s="4" t="str">
        <f>IFERROR(IF(IF(AND(IF(M498&lt;&gt;0,LOOKUP(M498,[1]Customer!$A:$A,[1]Customer!$B:$B),IF(N498&lt;&gt;0,LOOKUP(N498,[1]Supplier!$A:$A,[1]Supplier!$B:$B)))=FALSE,O498&lt;&gt;0),LOOKUP(O498,[1]Branch!$A:$A,[1]Branch!$B:$B),IF(M498&lt;&gt;0,LOOKUP(M498,[1]Customer!$A:$A,[1]Customer!$B:$B),IF(N498&lt;&gt;0,LOOKUP(N498,[1]Supplier!$A:$A,[1]Supplier!$B:$B))))=FALSE,LOOKUP(P498,[1]Banking!$A:$A,[1]Banking!$B:$B),IF(AND(IF(M498&lt;&gt;0,LOOKUP(M498,[1]Customer!$A:$A,[1]Customer!$B:$B),IF(N498&lt;&gt;0,LOOKUP(N498,[1]Supplier!$A:$A,[1]Supplier!$B:$B)))=FALSE,O498&lt;&gt;0),LOOKUP(O498,[1]Branch!$A:$A,[1]Branch!$B:$B),IF(M498&lt;&gt;0,LOOKUP(M498,[1]Customer!$A:$A,[1]Customer!$B:$B),IF(N498&lt;&gt;0,LOOKUP(N498,[1]Supplier!$A:$A,[1]Supplier!$B:$B))))),"")</f>
        <v>Kas Kecil Nathani Chemicals</v>
      </c>
      <c r="R498" s="4">
        <f>IFERROR(IF(IF(AND(IF(M498&lt;&gt;0,LOOKUP(M498,[1]Customer!$A:$A,[1]Customer!$V:$V),IF(N498&lt;&gt;0,LOOKUP(N498,[1]Supplier!$A:$A,[1]Supplier!$V:$V)))=FALSE,O498&lt;&gt;0),LOOKUP(O498,[1]Branch!$A:$A,[1]Branch!$V:$V),IF(M498&lt;&gt;0,LOOKUP(M498,[1]Customer!$A:$A,[1]Customer!$V:$V),IF(N498&lt;&gt;0,LOOKUP(N498,[1]Supplier!$A:$A,[1]Supplier!$V:$V))))=FALSE,LOOKUP(P498,[1]Banking!$A:$A,[1]Banking!$C:$C),IF(AND(IF(M498&lt;&gt;0,LOOKUP(M498,[1]Customer!$A:$A,[1]Customer!$V:$V),IF(N498&lt;&gt;0,LOOKUP(N498,[1]Supplier!$A:$A,[1]Supplier!$V:$V)))=FALSE,O498&lt;&gt;0),LOOKUP(O498,[1]Branch!$A:$A,[1]Branch!$V:$V),IF(M498&lt;&gt;0,LOOKUP(M498,[1]Customer!$A:$A,[1]Customer!$V:$V),IF(N498&lt;&gt;0,LOOKUP(N498,[1]Supplier!$A:$A,[1]Supplier!$V:$V))))),"")</f>
        <v>0</v>
      </c>
      <c r="S498" s="12">
        <f>IFERROR(SUMIF(CREF!A:A,PREF!A498,CREF!G:G),"")</f>
        <v>-570000</v>
      </c>
    </row>
    <row r="499" spans="1:19">
      <c r="A499" s="16">
        <v>498</v>
      </c>
      <c r="B499" s="17">
        <v>41468</v>
      </c>
      <c r="C499" s="16"/>
      <c r="D499" s="16"/>
      <c r="E499" s="16"/>
      <c r="F499" s="16"/>
      <c r="G499" s="16"/>
      <c r="H499" s="16"/>
      <c r="I499" s="16"/>
      <c r="J499" s="16"/>
      <c r="K499" s="16">
        <v>365</v>
      </c>
      <c r="L499" s="16"/>
      <c r="M499" s="16"/>
      <c r="N499" s="16"/>
      <c r="O499" s="16"/>
      <c r="P499" s="16" t="s">
        <v>35</v>
      </c>
      <c r="Q499" s="4" t="str">
        <f>IFERROR(IF(IF(AND(IF(M499&lt;&gt;0,LOOKUP(M499,[1]Customer!$A:$A,[1]Customer!$B:$B),IF(N499&lt;&gt;0,LOOKUP(N499,[1]Supplier!$A:$A,[1]Supplier!$B:$B)))=FALSE,O499&lt;&gt;0),LOOKUP(O499,[1]Branch!$A:$A,[1]Branch!$B:$B),IF(M499&lt;&gt;0,LOOKUP(M499,[1]Customer!$A:$A,[1]Customer!$B:$B),IF(N499&lt;&gt;0,LOOKUP(N499,[1]Supplier!$A:$A,[1]Supplier!$B:$B))))=FALSE,LOOKUP(P499,[1]Banking!$A:$A,[1]Banking!$B:$B),IF(AND(IF(M499&lt;&gt;0,LOOKUP(M499,[1]Customer!$A:$A,[1]Customer!$B:$B),IF(N499&lt;&gt;0,LOOKUP(N499,[1]Supplier!$A:$A,[1]Supplier!$B:$B)))=FALSE,O499&lt;&gt;0),LOOKUP(O499,[1]Branch!$A:$A,[1]Branch!$B:$B),IF(M499&lt;&gt;0,LOOKUP(M499,[1]Customer!$A:$A,[1]Customer!$B:$B),IF(N499&lt;&gt;0,LOOKUP(N499,[1]Supplier!$A:$A,[1]Supplier!$B:$B))))),"")</f>
        <v>Kas Kecil Nathani Chemicals</v>
      </c>
      <c r="R499" s="4">
        <f>IFERROR(IF(IF(AND(IF(M499&lt;&gt;0,LOOKUP(M499,[1]Customer!$A:$A,[1]Customer!$V:$V),IF(N499&lt;&gt;0,LOOKUP(N499,[1]Supplier!$A:$A,[1]Supplier!$V:$V)))=FALSE,O499&lt;&gt;0),LOOKUP(O499,[1]Branch!$A:$A,[1]Branch!$V:$V),IF(M499&lt;&gt;0,LOOKUP(M499,[1]Customer!$A:$A,[1]Customer!$V:$V),IF(N499&lt;&gt;0,LOOKUP(N499,[1]Supplier!$A:$A,[1]Supplier!$V:$V))))=FALSE,LOOKUP(P499,[1]Banking!$A:$A,[1]Banking!$C:$C),IF(AND(IF(M499&lt;&gt;0,LOOKUP(M499,[1]Customer!$A:$A,[1]Customer!$V:$V),IF(N499&lt;&gt;0,LOOKUP(N499,[1]Supplier!$A:$A,[1]Supplier!$V:$V)))=FALSE,O499&lt;&gt;0),LOOKUP(O499,[1]Branch!$A:$A,[1]Branch!$V:$V),IF(M499&lt;&gt;0,LOOKUP(M499,[1]Customer!$A:$A,[1]Customer!$V:$V),IF(N499&lt;&gt;0,LOOKUP(N499,[1]Supplier!$A:$A,[1]Supplier!$V:$V))))),"")</f>
        <v>0</v>
      </c>
      <c r="S499" s="12">
        <f>IFERROR(SUMIF(CREF!A:A,PREF!A499,CREF!G:G),"")</f>
        <v>-24000</v>
      </c>
    </row>
    <row r="500" spans="1:19">
      <c r="A500" s="16">
        <v>499</v>
      </c>
      <c r="B500" s="17">
        <v>41468</v>
      </c>
      <c r="C500" s="16"/>
      <c r="D500" s="16"/>
      <c r="E500" s="16"/>
      <c r="F500" s="16"/>
      <c r="G500" s="16"/>
      <c r="H500" s="16"/>
      <c r="I500" s="16"/>
      <c r="J500" s="16"/>
      <c r="K500" s="16">
        <v>366</v>
      </c>
      <c r="L500" s="16"/>
      <c r="M500" s="16"/>
      <c r="N500" s="16"/>
      <c r="O500" s="16"/>
      <c r="P500" s="16" t="s">
        <v>35</v>
      </c>
      <c r="Q500" s="4" t="str">
        <f>IFERROR(IF(IF(AND(IF(M500&lt;&gt;0,LOOKUP(M500,[1]Customer!$A:$A,[1]Customer!$B:$B),IF(N500&lt;&gt;0,LOOKUP(N500,[1]Supplier!$A:$A,[1]Supplier!$B:$B)))=FALSE,O500&lt;&gt;0),LOOKUP(O500,[1]Branch!$A:$A,[1]Branch!$B:$B),IF(M500&lt;&gt;0,LOOKUP(M500,[1]Customer!$A:$A,[1]Customer!$B:$B),IF(N500&lt;&gt;0,LOOKUP(N500,[1]Supplier!$A:$A,[1]Supplier!$B:$B))))=FALSE,LOOKUP(P500,[1]Banking!$A:$A,[1]Banking!$B:$B),IF(AND(IF(M500&lt;&gt;0,LOOKUP(M500,[1]Customer!$A:$A,[1]Customer!$B:$B),IF(N500&lt;&gt;0,LOOKUP(N500,[1]Supplier!$A:$A,[1]Supplier!$B:$B)))=FALSE,O500&lt;&gt;0),LOOKUP(O500,[1]Branch!$A:$A,[1]Branch!$B:$B),IF(M500&lt;&gt;0,LOOKUP(M500,[1]Customer!$A:$A,[1]Customer!$B:$B),IF(N500&lt;&gt;0,LOOKUP(N500,[1]Supplier!$A:$A,[1]Supplier!$B:$B))))),"")</f>
        <v>Kas Kecil Nathani Chemicals</v>
      </c>
      <c r="R500" s="4">
        <f>IFERROR(IF(IF(AND(IF(M500&lt;&gt;0,LOOKUP(M500,[1]Customer!$A:$A,[1]Customer!$V:$V),IF(N500&lt;&gt;0,LOOKUP(N500,[1]Supplier!$A:$A,[1]Supplier!$V:$V)))=FALSE,O500&lt;&gt;0),LOOKUP(O500,[1]Branch!$A:$A,[1]Branch!$V:$V),IF(M500&lt;&gt;0,LOOKUP(M500,[1]Customer!$A:$A,[1]Customer!$V:$V),IF(N500&lt;&gt;0,LOOKUP(N500,[1]Supplier!$A:$A,[1]Supplier!$V:$V))))=FALSE,LOOKUP(P500,[1]Banking!$A:$A,[1]Banking!$C:$C),IF(AND(IF(M500&lt;&gt;0,LOOKUP(M500,[1]Customer!$A:$A,[1]Customer!$V:$V),IF(N500&lt;&gt;0,LOOKUP(N500,[1]Supplier!$A:$A,[1]Supplier!$V:$V)))=FALSE,O500&lt;&gt;0),LOOKUP(O500,[1]Branch!$A:$A,[1]Branch!$V:$V),IF(M500&lt;&gt;0,LOOKUP(M500,[1]Customer!$A:$A,[1]Customer!$V:$V),IF(N500&lt;&gt;0,LOOKUP(N500,[1]Supplier!$A:$A,[1]Supplier!$V:$V))))),"")</f>
        <v>0</v>
      </c>
      <c r="S500" s="12">
        <f>IFERROR(SUMIF(CREF!A:A,PREF!A500,CREF!G:G),"")</f>
        <v>-50000</v>
      </c>
    </row>
    <row r="501" spans="1:19">
      <c r="A501" s="16">
        <v>500</v>
      </c>
      <c r="B501" s="17">
        <v>41468</v>
      </c>
      <c r="C501" s="16"/>
      <c r="D501" s="16"/>
      <c r="E501" s="16"/>
      <c r="F501" s="16"/>
      <c r="G501" s="16"/>
      <c r="H501" s="16"/>
      <c r="I501" s="16"/>
      <c r="J501" s="16"/>
      <c r="K501" s="16">
        <v>367</v>
      </c>
      <c r="L501" s="16"/>
      <c r="M501" s="16"/>
      <c r="N501" s="16" t="s">
        <v>46</v>
      </c>
      <c r="O501" s="16"/>
      <c r="P501" s="16"/>
      <c r="Q501" s="4" t="str">
        <f>IFERROR(IF(IF(AND(IF(M501&lt;&gt;0,LOOKUP(M501,[1]Customer!$A:$A,[1]Customer!$B:$B),IF(N501&lt;&gt;0,LOOKUP(N501,[1]Supplier!$A:$A,[1]Supplier!$B:$B)))=FALSE,O501&lt;&gt;0),LOOKUP(O501,[1]Branch!$A:$A,[1]Branch!$B:$B),IF(M501&lt;&gt;0,LOOKUP(M501,[1]Customer!$A:$A,[1]Customer!$B:$B),IF(N501&lt;&gt;0,LOOKUP(N501,[1]Supplier!$A:$A,[1]Supplier!$B:$B))))=FALSE,LOOKUP(P501,[1]Banking!$A:$A,[1]Banking!$B:$B),IF(AND(IF(M501&lt;&gt;0,LOOKUP(M501,[1]Customer!$A:$A,[1]Customer!$B:$B),IF(N501&lt;&gt;0,LOOKUP(N501,[1]Supplier!$A:$A,[1]Supplier!$B:$B)))=FALSE,O501&lt;&gt;0),LOOKUP(O501,[1]Branch!$A:$A,[1]Branch!$B:$B),IF(M501&lt;&gt;0,LOOKUP(M501,[1]Customer!$A:$A,[1]Customer!$B:$B),IF(N501&lt;&gt;0,LOOKUP(N501,[1]Supplier!$A:$A,[1]Supplier!$B:$B))))),"")</f>
        <v>Harapan Kita</v>
      </c>
      <c r="R501" s="4" t="str">
        <f>IFERROR(IF(IF(AND(IF(M501&lt;&gt;0,LOOKUP(M501,[1]Customer!$A:$A,[1]Customer!$V:$V),IF(N501&lt;&gt;0,LOOKUP(N501,[1]Supplier!$A:$A,[1]Supplier!$V:$V)))=FALSE,O501&lt;&gt;0),LOOKUP(O501,[1]Branch!$A:$A,[1]Branch!$V:$V),IF(M501&lt;&gt;0,LOOKUP(M501,[1]Customer!$A:$A,[1]Customer!$V:$V),IF(N501&lt;&gt;0,LOOKUP(N501,[1]Supplier!$A:$A,[1]Supplier!$V:$V))))=FALSE,LOOKUP(P501,[1]Banking!$A:$A,[1]Banking!$C:$C),IF(AND(IF(M501&lt;&gt;0,LOOKUP(M501,[1]Customer!$A:$A,[1]Customer!$V:$V),IF(N501&lt;&gt;0,LOOKUP(N501,[1]Supplier!$A:$A,[1]Supplier!$V:$V)))=FALSE,O501&lt;&gt;0),LOOKUP(O501,[1]Branch!$A:$A,[1]Branch!$V:$V),IF(M501&lt;&gt;0,LOOKUP(M501,[1]Customer!$A:$A,[1]Customer!$V:$V),IF(N501&lt;&gt;0,LOOKUP(N501,[1]Supplier!$A:$A,[1]Supplier!$V:$V))))),"")</f>
        <v/>
      </c>
      <c r="S501" s="12">
        <f>IFERROR(SUMIF(CREF!A:A,PREF!A501,CREF!G:G),"")</f>
        <v>-67000</v>
      </c>
    </row>
    <row r="502" spans="1:19">
      <c r="A502" s="16">
        <v>501</v>
      </c>
      <c r="B502" s="17">
        <v>41463</v>
      </c>
      <c r="C502" s="16"/>
      <c r="D502" s="16"/>
      <c r="E502" s="16"/>
      <c r="F502" s="16"/>
      <c r="G502" s="16"/>
      <c r="H502" s="16"/>
      <c r="I502" s="16"/>
      <c r="J502" s="16">
        <v>127</v>
      </c>
      <c r="K502" s="16"/>
      <c r="L502" s="16"/>
      <c r="M502" s="16"/>
      <c r="N502" s="16"/>
      <c r="O502" s="16"/>
      <c r="P502" s="16" t="s">
        <v>35</v>
      </c>
      <c r="Q502" s="4" t="str">
        <f>IFERROR(IF(IF(AND(IF(M502&lt;&gt;0,LOOKUP(M502,[1]Customer!$A:$A,[1]Customer!$B:$B),IF(N502&lt;&gt;0,LOOKUP(N502,[1]Supplier!$A:$A,[1]Supplier!$B:$B)))=FALSE,O502&lt;&gt;0),LOOKUP(O502,[1]Branch!$A:$A,[1]Branch!$B:$B),IF(M502&lt;&gt;0,LOOKUP(M502,[1]Customer!$A:$A,[1]Customer!$B:$B),IF(N502&lt;&gt;0,LOOKUP(N502,[1]Supplier!$A:$A,[1]Supplier!$B:$B))))=FALSE,LOOKUP(P502,[1]Banking!$A:$A,[1]Banking!$B:$B),IF(AND(IF(M502&lt;&gt;0,LOOKUP(M502,[1]Customer!$A:$A,[1]Customer!$B:$B),IF(N502&lt;&gt;0,LOOKUP(N502,[1]Supplier!$A:$A,[1]Supplier!$B:$B)))=FALSE,O502&lt;&gt;0),LOOKUP(O502,[1]Branch!$A:$A,[1]Branch!$B:$B),IF(M502&lt;&gt;0,LOOKUP(M502,[1]Customer!$A:$A,[1]Customer!$B:$B),IF(N502&lt;&gt;0,LOOKUP(N502,[1]Supplier!$A:$A,[1]Supplier!$B:$B))))),"")</f>
        <v>Kas Kecil Nathani Chemicals</v>
      </c>
      <c r="R502" s="4">
        <f>IFERROR(IF(IF(AND(IF(M502&lt;&gt;0,LOOKUP(M502,[1]Customer!$A:$A,[1]Customer!$V:$V),IF(N502&lt;&gt;0,LOOKUP(N502,[1]Supplier!$A:$A,[1]Supplier!$V:$V)))=FALSE,O502&lt;&gt;0),LOOKUP(O502,[1]Branch!$A:$A,[1]Branch!$V:$V),IF(M502&lt;&gt;0,LOOKUP(M502,[1]Customer!$A:$A,[1]Customer!$V:$V),IF(N502&lt;&gt;0,LOOKUP(N502,[1]Supplier!$A:$A,[1]Supplier!$V:$V))))=FALSE,LOOKUP(P502,[1]Banking!$A:$A,[1]Banking!$C:$C),IF(AND(IF(M502&lt;&gt;0,LOOKUP(M502,[1]Customer!$A:$A,[1]Customer!$V:$V),IF(N502&lt;&gt;0,LOOKUP(N502,[1]Supplier!$A:$A,[1]Supplier!$V:$V)))=FALSE,O502&lt;&gt;0),LOOKUP(O502,[1]Branch!$A:$A,[1]Branch!$V:$V),IF(M502&lt;&gt;0,LOOKUP(M502,[1]Customer!$A:$A,[1]Customer!$V:$V),IF(N502&lt;&gt;0,LOOKUP(N502,[1]Supplier!$A:$A,[1]Supplier!$V:$V))))),"")</f>
        <v>0</v>
      </c>
      <c r="S502" s="12">
        <f>IFERROR(SUMIF(CREF!A:A,PREF!A502,CREF!G:G),"")</f>
        <v>6404150</v>
      </c>
    </row>
    <row r="503" spans="1:19">
      <c r="A503" s="16">
        <v>502</v>
      </c>
      <c r="B503" s="17">
        <v>41463</v>
      </c>
      <c r="C503" s="16"/>
      <c r="D503" s="16"/>
      <c r="E503" s="16"/>
      <c r="F503" s="16"/>
      <c r="G503" s="16"/>
      <c r="H503" s="16"/>
      <c r="I503" s="16"/>
      <c r="J503" s="16"/>
      <c r="K503" s="16">
        <v>368</v>
      </c>
      <c r="L503" s="16"/>
      <c r="M503" s="16"/>
      <c r="N503" s="16"/>
      <c r="O503" s="16" t="s">
        <v>26</v>
      </c>
      <c r="P503" s="16"/>
      <c r="Q503" s="4" t="str">
        <f>IFERROR(IF(IF(AND(IF(M503&lt;&gt;0,LOOKUP(M503,[1]Customer!$A:$A,[1]Customer!$B:$B),IF(N503&lt;&gt;0,LOOKUP(N503,[1]Supplier!$A:$A,[1]Supplier!$B:$B)))=FALSE,O503&lt;&gt;0),LOOKUP(O503,[1]Branch!$A:$A,[1]Branch!$B:$B),IF(M503&lt;&gt;0,LOOKUP(M503,[1]Customer!$A:$A,[1]Customer!$B:$B),IF(N503&lt;&gt;0,LOOKUP(N503,[1]Supplier!$A:$A,[1]Supplier!$B:$B))))=FALSE,LOOKUP(P503,[1]Banking!$A:$A,[1]Banking!$B:$B),IF(AND(IF(M503&lt;&gt;0,LOOKUP(M503,[1]Customer!$A:$A,[1]Customer!$B:$B),IF(N503&lt;&gt;0,LOOKUP(N503,[1]Supplier!$A:$A,[1]Supplier!$B:$B)))=FALSE,O503&lt;&gt;0),LOOKUP(O503,[1]Branch!$A:$A,[1]Branch!$B:$B),IF(M503&lt;&gt;0,LOOKUP(M503,[1]Customer!$A:$A,[1]Customer!$B:$B),IF(N503&lt;&gt;0,LOOKUP(N503,[1]Supplier!$A:$A,[1]Supplier!$B:$B))))),"")</f>
        <v>Nathani Chemicals</v>
      </c>
      <c r="R503" s="4" t="str">
        <f>IFERROR(IF(IF(AND(IF(M503&lt;&gt;0,LOOKUP(M503,[1]Customer!$A:$A,[1]Customer!$V:$V),IF(N503&lt;&gt;0,LOOKUP(N503,[1]Supplier!$A:$A,[1]Supplier!$V:$V)))=FALSE,O503&lt;&gt;0),LOOKUP(O503,[1]Branch!$A:$A,[1]Branch!$V:$V),IF(M503&lt;&gt;0,LOOKUP(M503,[1]Customer!$A:$A,[1]Customer!$V:$V),IF(N503&lt;&gt;0,LOOKUP(N503,[1]Supplier!$A:$A,[1]Supplier!$V:$V))))=FALSE,LOOKUP(P503,[1]Banking!$A:$A,[1]Banking!$C:$C),IF(AND(IF(M503&lt;&gt;0,LOOKUP(M503,[1]Customer!$A:$A,[1]Customer!$V:$V),IF(N503&lt;&gt;0,LOOKUP(N503,[1]Supplier!$A:$A,[1]Supplier!$V:$V)))=FALSE,O503&lt;&gt;0),LOOKUP(O503,[1]Branch!$A:$A,[1]Branch!$V:$V),IF(M503&lt;&gt;0,LOOKUP(M503,[1]Customer!$A:$A,[1]Customer!$V:$V),IF(N503&lt;&gt;0,LOOKUP(N503,[1]Supplier!$A:$A,[1]Supplier!$V:$V))))),"")</f>
        <v>Darmawan</v>
      </c>
      <c r="S503" s="12">
        <f>IFERROR(SUMIF(CREF!A:A,PREF!A503,CREF!G:G),"")</f>
        <v>-4080000</v>
      </c>
    </row>
    <row r="504" spans="1:19">
      <c r="A504" s="16">
        <v>503</v>
      </c>
      <c r="B504" s="17">
        <v>41463</v>
      </c>
      <c r="C504" s="16"/>
      <c r="D504" s="16"/>
      <c r="E504" s="16"/>
      <c r="F504" s="16"/>
      <c r="G504" s="16"/>
      <c r="H504" s="16"/>
      <c r="I504" s="16"/>
      <c r="J504" s="16"/>
      <c r="K504" s="16">
        <v>369</v>
      </c>
      <c r="L504" s="16"/>
      <c r="M504" s="16"/>
      <c r="N504" s="16"/>
      <c r="O504" s="16" t="s">
        <v>26</v>
      </c>
      <c r="P504" s="16"/>
      <c r="Q504" s="4" t="str">
        <f>IFERROR(IF(IF(AND(IF(M504&lt;&gt;0,LOOKUP(M504,[1]Customer!$A:$A,[1]Customer!$B:$B),IF(N504&lt;&gt;0,LOOKUP(N504,[1]Supplier!$A:$A,[1]Supplier!$B:$B)))=FALSE,O504&lt;&gt;0),LOOKUP(O504,[1]Branch!$A:$A,[1]Branch!$B:$B),IF(M504&lt;&gt;0,LOOKUP(M504,[1]Customer!$A:$A,[1]Customer!$B:$B),IF(N504&lt;&gt;0,LOOKUP(N504,[1]Supplier!$A:$A,[1]Supplier!$B:$B))))=FALSE,LOOKUP(P504,[1]Banking!$A:$A,[1]Banking!$B:$B),IF(AND(IF(M504&lt;&gt;0,LOOKUP(M504,[1]Customer!$A:$A,[1]Customer!$B:$B),IF(N504&lt;&gt;0,LOOKUP(N504,[1]Supplier!$A:$A,[1]Supplier!$B:$B)))=FALSE,O504&lt;&gt;0),LOOKUP(O504,[1]Branch!$A:$A,[1]Branch!$B:$B),IF(M504&lt;&gt;0,LOOKUP(M504,[1]Customer!$A:$A,[1]Customer!$B:$B),IF(N504&lt;&gt;0,LOOKUP(N504,[1]Supplier!$A:$A,[1]Supplier!$B:$B))))),"")</f>
        <v>Nathani Chemicals</v>
      </c>
      <c r="R504" s="4" t="str">
        <f>IFERROR(IF(IF(AND(IF(M504&lt;&gt;0,LOOKUP(M504,[1]Customer!$A:$A,[1]Customer!$V:$V),IF(N504&lt;&gt;0,LOOKUP(N504,[1]Supplier!$A:$A,[1]Supplier!$V:$V)))=FALSE,O504&lt;&gt;0),LOOKUP(O504,[1]Branch!$A:$A,[1]Branch!$V:$V),IF(M504&lt;&gt;0,LOOKUP(M504,[1]Customer!$A:$A,[1]Customer!$V:$V),IF(N504&lt;&gt;0,LOOKUP(N504,[1]Supplier!$A:$A,[1]Supplier!$V:$V))))=FALSE,LOOKUP(P504,[1]Banking!$A:$A,[1]Banking!$C:$C),IF(AND(IF(M504&lt;&gt;0,LOOKUP(M504,[1]Customer!$A:$A,[1]Customer!$V:$V),IF(N504&lt;&gt;0,LOOKUP(N504,[1]Supplier!$A:$A,[1]Supplier!$V:$V)))=FALSE,O504&lt;&gt;0),LOOKUP(O504,[1]Branch!$A:$A,[1]Branch!$V:$V),IF(M504&lt;&gt;0,LOOKUP(M504,[1]Customer!$A:$A,[1]Customer!$V:$V),IF(N504&lt;&gt;0,LOOKUP(N504,[1]Supplier!$A:$A,[1]Supplier!$V:$V))))),"")</f>
        <v>Darmawan</v>
      </c>
      <c r="S504" s="12">
        <f>IFERROR(SUMIF(CREF!A:A,PREF!A504,CREF!G:G),"")</f>
        <v>-810000</v>
      </c>
    </row>
    <row r="505" spans="1:19">
      <c r="A505" s="16">
        <v>504</v>
      </c>
      <c r="B505" s="17">
        <v>41470</v>
      </c>
      <c r="C505" s="16"/>
      <c r="D505" s="16"/>
      <c r="E505" s="16"/>
      <c r="F505" s="16"/>
      <c r="G505" s="16"/>
      <c r="H505" s="16"/>
      <c r="I505" s="16"/>
      <c r="J505" s="16"/>
      <c r="K505" s="16">
        <v>370</v>
      </c>
      <c r="L505" s="16"/>
      <c r="M505" s="16"/>
      <c r="N505" s="16"/>
      <c r="O505" s="16"/>
      <c r="P505" s="16" t="s">
        <v>35</v>
      </c>
      <c r="Q505" s="4" t="str">
        <f>IFERROR(IF(IF(AND(IF(M505&lt;&gt;0,LOOKUP(M505,[1]Customer!$A:$A,[1]Customer!$B:$B),IF(N505&lt;&gt;0,LOOKUP(N505,[1]Supplier!$A:$A,[1]Supplier!$B:$B)))=FALSE,O505&lt;&gt;0),LOOKUP(O505,[1]Branch!$A:$A,[1]Branch!$B:$B),IF(M505&lt;&gt;0,LOOKUP(M505,[1]Customer!$A:$A,[1]Customer!$B:$B),IF(N505&lt;&gt;0,LOOKUP(N505,[1]Supplier!$A:$A,[1]Supplier!$B:$B))))=FALSE,LOOKUP(P505,[1]Banking!$A:$A,[1]Banking!$B:$B),IF(AND(IF(M505&lt;&gt;0,LOOKUP(M505,[1]Customer!$A:$A,[1]Customer!$B:$B),IF(N505&lt;&gt;0,LOOKUP(N505,[1]Supplier!$A:$A,[1]Supplier!$B:$B)))=FALSE,O505&lt;&gt;0),LOOKUP(O505,[1]Branch!$A:$A,[1]Branch!$B:$B),IF(M505&lt;&gt;0,LOOKUP(M505,[1]Customer!$A:$A,[1]Customer!$B:$B),IF(N505&lt;&gt;0,LOOKUP(N505,[1]Supplier!$A:$A,[1]Supplier!$B:$B))))),"")</f>
        <v>Kas Kecil Nathani Chemicals</v>
      </c>
      <c r="R505" s="4">
        <f>IFERROR(IF(IF(AND(IF(M505&lt;&gt;0,LOOKUP(M505,[1]Customer!$A:$A,[1]Customer!$V:$V),IF(N505&lt;&gt;0,LOOKUP(N505,[1]Supplier!$A:$A,[1]Supplier!$V:$V)))=FALSE,O505&lt;&gt;0),LOOKUP(O505,[1]Branch!$A:$A,[1]Branch!$V:$V),IF(M505&lt;&gt;0,LOOKUP(M505,[1]Customer!$A:$A,[1]Customer!$V:$V),IF(N505&lt;&gt;0,LOOKUP(N505,[1]Supplier!$A:$A,[1]Supplier!$V:$V))))=FALSE,LOOKUP(P505,[1]Banking!$A:$A,[1]Banking!$C:$C),IF(AND(IF(M505&lt;&gt;0,LOOKUP(M505,[1]Customer!$A:$A,[1]Customer!$V:$V),IF(N505&lt;&gt;0,LOOKUP(N505,[1]Supplier!$A:$A,[1]Supplier!$V:$V)))=FALSE,O505&lt;&gt;0),LOOKUP(O505,[1]Branch!$A:$A,[1]Branch!$V:$V),IF(M505&lt;&gt;0,LOOKUP(M505,[1]Customer!$A:$A,[1]Customer!$V:$V),IF(N505&lt;&gt;0,LOOKUP(N505,[1]Supplier!$A:$A,[1]Supplier!$V:$V))))),"")</f>
        <v>0</v>
      </c>
      <c r="S505" s="12">
        <f>IFERROR(SUMIF(CREF!A:A,PREF!A505,CREF!G:G),"")</f>
        <v>-1000000</v>
      </c>
    </row>
    <row r="506" spans="1:19">
      <c r="A506" s="16">
        <v>505</v>
      </c>
      <c r="B506" s="17">
        <v>41470</v>
      </c>
      <c r="C506" s="16"/>
      <c r="D506" s="16"/>
      <c r="E506" s="16"/>
      <c r="F506" s="16"/>
      <c r="G506" s="16"/>
      <c r="H506" s="16"/>
      <c r="I506" s="16"/>
      <c r="J506" s="16"/>
      <c r="K506" s="16">
        <v>371</v>
      </c>
      <c r="L506" s="16"/>
      <c r="M506" s="16"/>
      <c r="N506" s="16"/>
      <c r="O506" s="16" t="s">
        <v>26</v>
      </c>
      <c r="P506" s="16"/>
      <c r="Q506" s="4" t="str">
        <f>IFERROR(IF(IF(AND(IF(M506&lt;&gt;0,LOOKUP(M506,[1]Customer!$A:$A,[1]Customer!$B:$B),IF(N506&lt;&gt;0,LOOKUP(N506,[1]Supplier!$A:$A,[1]Supplier!$B:$B)))=FALSE,O506&lt;&gt;0),LOOKUP(O506,[1]Branch!$A:$A,[1]Branch!$B:$B),IF(M506&lt;&gt;0,LOOKUP(M506,[1]Customer!$A:$A,[1]Customer!$B:$B),IF(N506&lt;&gt;0,LOOKUP(N506,[1]Supplier!$A:$A,[1]Supplier!$B:$B))))=FALSE,LOOKUP(P506,[1]Banking!$A:$A,[1]Banking!$B:$B),IF(AND(IF(M506&lt;&gt;0,LOOKUP(M506,[1]Customer!$A:$A,[1]Customer!$B:$B),IF(N506&lt;&gt;0,LOOKUP(N506,[1]Supplier!$A:$A,[1]Supplier!$B:$B)))=FALSE,O506&lt;&gt;0),LOOKUP(O506,[1]Branch!$A:$A,[1]Branch!$B:$B),IF(M506&lt;&gt;0,LOOKUP(M506,[1]Customer!$A:$A,[1]Customer!$B:$B),IF(N506&lt;&gt;0,LOOKUP(N506,[1]Supplier!$A:$A,[1]Supplier!$B:$B))))),"")</f>
        <v>Nathani Chemicals</v>
      </c>
      <c r="R506" s="4" t="str">
        <f>IFERROR(IF(IF(AND(IF(M506&lt;&gt;0,LOOKUP(M506,[1]Customer!$A:$A,[1]Customer!$V:$V),IF(N506&lt;&gt;0,LOOKUP(N506,[1]Supplier!$A:$A,[1]Supplier!$V:$V)))=FALSE,O506&lt;&gt;0),LOOKUP(O506,[1]Branch!$A:$A,[1]Branch!$V:$V),IF(M506&lt;&gt;0,LOOKUP(M506,[1]Customer!$A:$A,[1]Customer!$V:$V),IF(N506&lt;&gt;0,LOOKUP(N506,[1]Supplier!$A:$A,[1]Supplier!$V:$V))))=FALSE,LOOKUP(P506,[1]Banking!$A:$A,[1]Banking!$C:$C),IF(AND(IF(M506&lt;&gt;0,LOOKUP(M506,[1]Customer!$A:$A,[1]Customer!$V:$V),IF(N506&lt;&gt;0,LOOKUP(N506,[1]Supplier!$A:$A,[1]Supplier!$V:$V)))=FALSE,O506&lt;&gt;0),LOOKUP(O506,[1]Branch!$A:$A,[1]Branch!$V:$V),IF(M506&lt;&gt;0,LOOKUP(M506,[1]Customer!$A:$A,[1]Customer!$V:$V),IF(N506&lt;&gt;0,LOOKUP(N506,[1]Supplier!$A:$A,[1]Supplier!$V:$V))))),"")</f>
        <v>Darmawan</v>
      </c>
      <c r="S506" s="12">
        <f>IFERROR(SUMIF(CREF!A:A,PREF!A506,CREF!G:G),"")</f>
        <v>-122650</v>
      </c>
    </row>
    <row r="507" spans="1:19">
      <c r="A507" s="16">
        <v>506</v>
      </c>
      <c r="B507" s="17">
        <v>41471</v>
      </c>
      <c r="C507" s="16"/>
      <c r="D507" s="16"/>
      <c r="E507" s="16"/>
      <c r="F507" s="16"/>
      <c r="G507" s="16"/>
      <c r="H507" s="16"/>
      <c r="I507" s="16"/>
      <c r="J507" s="16"/>
      <c r="K507" s="16">
        <v>372</v>
      </c>
      <c r="L507" s="16"/>
      <c r="M507" s="16"/>
      <c r="N507" s="16"/>
      <c r="O507" s="16" t="s">
        <v>26</v>
      </c>
      <c r="P507" s="16"/>
      <c r="Q507" s="4" t="str">
        <f>IFERROR(IF(IF(AND(IF(M507&lt;&gt;0,LOOKUP(M507,[1]Customer!$A:$A,[1]Customer!$B:$B),IF(N507&lt;&gt;0,LOOKUP(N507,[1]Supplier!$A:$A,[1]Supplier!$B:$B)))=FALSE,O507&lt;&gt;0),LOOKUP(O507,[1]Branch!$A:$A,[1]Branch!$B:$B),IF(M507&lt;&gt;0,LOOKUP(M507,[1]Customer!$A:$A,[1]Customer!$B:$B),IF(N507&lt;&gt;0,LOOKUP(N507,[1]Supplier!$A:$A,[1]Supplier!$B:$B))))=FALSE,LOOKUP(P507,[1]Banking!$A:$A,[1]Banking!$B:$B),IF(AND(IF(M507&lt;&gt;0,LOOKUP(M507,[1]Customer!$A:$A,[1]Customer!$B:$B),IF(N507&lt;&gt;0,LOOKUP(N507,[1]Supplier!$A:$A,[1]Supplier!$B:$B)))=FALSE,O507&lt;&gt;0),LOOKUP(O507,[1]Branch!$A:$A,[1]Branch!$B:$B),IF(M507&lt;&gt;0,LOOKUP(M507,[1]Customer!$A:$A,[1]Customer!$B:$B),IF(N507&lt;&gt;0,LOOKUP(N507,[1]Supplier!$A:$A,[1]Supplier!$B:$B))))),"")</f>
        <v>Nathani Chemicals</v>
      </c>
      <c r="R507" s="4" t="str">
        <f>IFERROR(IF(IF(AND(IF(M507&lt;&gt;0,LOOKUP(M507,[1]Customer!$A:$A,[1]Customer!$V:$V),IF(N507&lt;&gt;0,LOOKUP(N507,[1]Supplier!$A:$A,[1]Supplier!$V:$V)))=FALSE,O507&lt;&gt;0),LOOKUP(O507,[1]Branch!$A:$A,[1]Branch!$V:$V),IF(M507&lt;&gt;0,LOOKUP(M507,[1]Customer!$A:$A,[1]Customer!$V:$V),IF(N507&lt;&gt;0,LOOKUP(N507,[1]Supplier!$A:$A,[1]Supplier!$V:$V))))=FALSE,LOOKUP(P507,[1]Banking!$A:$A,[1]Banking!$C:$C),IF(AND(IF(M507&lt;&gt;0,LOOKUP(M507,[1]Customer!$A:$A,[1]Customer!$V:$V),IF(N507&lt;&gt;0,LOOKUP(N507,[1]Supplier!$A:$A,[1]Supplier!$V:$V)))=FALSE,O507&lt;&gt;0),LOOKUP(O507,[1]Branch!$A:$A,[1]Branch!$V:$V),IF(M507&lt;&gt;0,LOOKUP(M507,[1]Customer!$A:$A,[1]Customer!$V:$V),IF(N507&lt;&gt;0,LOOKUP(N507,[1]Supplier!$A:$A,[1]Supplier!$V:$V))))),"")</f>
        <v>Darmawan</v>
      </c>
      <c r="S507" s="12">
        <f>IFERROR(SUMIF(CREF!A:A,PREF!A507,CREF!G:G),"")</f>
        <v>-4080000</v>
      </c>
    </row>
    <row r="508" spans="1:19">
      <c r="A508" s="16">
        <v>507</v>
      </c>
      <c r="B508" s="17">
        <v>41471</v>
      </c>
      <c r="C508" s="16"/>
      <c r="D508" s="16"/>
      <c r="E508" s="16"/>
      <c r="F508" s="16"/>
      <c r="G508" s="16"/>
      <c r="H508" s="16"/>
      <c r="I508" s="16"/>
      <c r="J508" s="16"/>
      <c r="K508" s="16">
        <v>373</v>
      </c>
      <c r="L508" s="16"/>
      <c r="M508" s="16"/>
      <c r="N508" s="16"/>
      <c r="O508" s="16" t="s">
        <v>26</v>
      </c>
      <c r="P508" s="16"/>
      <c r="Q508" s="4" t="str">
        <f>IFERROR(IF(IF(AND(IF(M508&lt;&gt;0,LOOKUP(M508,[1]Customer!$A:$A,[1]Customer!$B:$B),IF(N508&lt;&gt;0,LOOKUP(N508,[1]Supplier!$A:$A,[1]Supplier!$B:$B)))=FALSE,O508&lt;&gt;0),LOOKUP(O508,[1]Branch!$A:$A,[1]Branch!$B:$B),IF(M508&lt;&gt;0,LOOKUP(M508,[1]Customer!$A:$A,[1]Customer!$B:$B),IF(N508&lt;&gt;0,LOOKUP(N508,[1]Supplier!$A:$A,[1]Supplier!$B:$B))))=FALSE,LOOKUP(P508,[1]Banking!$A:$A,[1]Banking!$B:$B),IF(AND(IF(M508&lt;&gt;0,LOOKUP(M508,[1]Customer!$A:$A,[1]Customer!$B:$B),IF(N508&lt;&gt;0,LOOKUP(N508,[1]Supplier!$A:$A,[1]Supplier!$B:$B)))=FALSE,O508&lt;&gt;0),LOOKUP(O508,[1]Branch!$A:$A,[1]Branch!$B:$B),IF(M508&lt;&gt;0,LOOKUP(M508,[1]Customer!$A:$A,[1]Customer!$B:$B),IF(N508&lt;&gt;0,LOOKUP(N508,[1]Supplier!$A:$A,[1]Supplier!$B:$B))))),"")</f>
        <v>Nathani Chemicals</v>
      </c>
      <c r="R508" s="4" t="str">
        <f>IFERROR(IF(IF(AND(IF(M508&lt;&gt;0,LOOKUP(M508,[1]Customer!$A:$A,[1]Customer!$V:$V),IF(N508&lt;&gt;0,LOOKUP(N508,[1]Supplier!$A:$A,[1]Supplier!$V:$V)))=FALSE,O508&lt;&gt;0),LOOKUP(O508,[1]Branch!$A:$A,[1]Branch!$V:$V),IF(M508&lt;&gt;0,LOOKUP(M508,[1]Customer!$A:$A,[1]Customer!$V:$V),IF(N508&lt;&gt;0,LOOKUP(N508,[1]Supplier!$A:$A,[1]Supplier!$V:$V))))=FALSE,LOOKUP(P508,[1]Banking!$A:$A,[1]Banking!$C:$C),IF(AND(IF(M508&lt;&gt;0,LOOKUP(M508,[1]Customer!$A:$A,[1]Customer!$V:$V),IF(N508&lt;&gt;0,LOOKUP(N508,[1]Supplier!$A:$A,[1]Supplier!$V:$V)))=FALSE,O508&lt;&gt;0),LOOKUP(O508,[1]Branch!$A:$A,[1]Branch!$V:$V),IF(M508&lt;&gt;0,LOOKUP(M508,[1]Customer!$A:$A,[1]Customer!$V:$V),IF(N508&lt;&gt;0,LOOKUP(N508,[1]Supplier!$A:$A,[1]Supplier!$V:$V))))),"")</f>
        <v>Darmawan</v>
      </c>
      <c r="S508" s="12">
        <f>IFERROR(SUMIF(CREF!A:A,PREF!A508,CREF!G:G),"")</f>
        <v>-810000</v>
      </c>
    </row>
    <row r="509" spans="1:19">
      <c r="A509" s="16">
        <v>508</v>
      </c>
      <c r="B509" s="17">
        <v>41471</v>
      </c>
      <c r="C509" s="16"/>
      <c r="D509" s="16"/>
      <c r="E509" s="16"/>
      <c r="F509" s="16"/>
      <c r="G509" s="16"/>
      <c r="H509" s="16"/>
      <c r="I509" s="16"/>
      <c r="J509" s="16"/>
      <c r="K509" s="16">
        <v>374</v>
      </c>
      <c r="L509" s="16"/>
      <c r="M509" s="16"/>
      <c r="N509" s="16" t="s">
        <v>1022</v>
      </c>
      <c r="O509" s="16"/>
      <c r="P509" s="16"/>
      <c r="Q509" s="4" t="str">
        <f>IFERROR(IF(IF(AND(IF(M509&lt;&gt;0,LOOKUP(M509,[1]Customer!$A:$A,[1]Customer!$B:$B),IF(N509&lt;&gt;0,LOOKUP(N509,[1]Supplier!$A:$A,[1]Supplier!$B:$B)))=FALSE,O509&lt;&gt;0),LOOKUP(O509,[1]Branch!$A:$A,[1]Branch!$B:$B),IF(M509&lt;&gt;0,LOOKUP(M509,[1]Customer!$A:$A,[1]Customer!$B:$B),IF(N509&lt;&gt;0,LOOKUP(N509,[1]Supplier!$A:$A,[1]Supplier!$B:$B))))=FALSE,LOOKUP(P509,[1]Banking!$A:$A,[1]Banking!$B:$B),IF(AND(IF(M509&lt;&gt;0,LOOKUP(M509,[1]Customer!$A:$A,[1]Customer!$B:$B),IF(N509&lt;&gt;0,LOOKUP(N509,[1]Supplier!$A:$A,[1]Supplier!$B:$B)))=FALSE,O509&lt;&gt;0),LOOKUP(O509,[1]Branch!$A:$A,[1]Branch!$B:$B),IF(M509&lt;&gt;0,LOOKUP(M509,[1]Customer!$A:$A,[1]Customer!$B:$B),IF(N509&lt;&gt;0,LOOKUP(N509,[1]Supplier!$A:$A,[1]Supplier!$B:$B))))),"")</f>
        <v>PT.Sinar general Industries</v>
      </c>
      <c r="R509" s="4" t="str">
        <f>IFERROR(IF(IF(AND(IF(M509&lt;&gt;0,LOOKUP(M509,[1]Customer!$A:$A,[1]Customer!$V:$V),IF(N509&lt;&gt;0,LOOKUP(N509,[1]Supplier!$A:$A,[1]Supplier!$V:$V)))=FALSE,O509&lt;&gt;0),LOOKUP(O509,[1]Branch!$A:$A,[1]Branch!$V:$V),IF(M509&lt;&gt;0,LOOKUP(M509,[1]Customer!$A:$A,[1]Customer!$V:$V),IF(N509&lt;&gt;0,LOOKUP(N509,[1]Supplier!$A:$A,[1]Supplier!$V:$V))))=FALSE,LOOKUP(P509,[1]Banking!$A:$A,[1]Banking!$C:$C),IF(AND(IF(M509&lt;&gt;0,LOOKUP(M509,[1]Customer!$A:$A,[1]Customer!$V:$V),IF(N509&lt;&gt;0,LOOKUP(N509,[1]Supplier!$A:$A,[1]Supplier!$V:$V)))=FALSE,O509&lt;&gt;0),LOOKUP(O509,[1]Branch!$A:$A,[1]Branch!$V:$V),IF(M509&lt;&gt;0,LOOKUP(M509,[1]Customer!$A:$A,[1]Customer!$V:$V),IF(N509&lt;&gt;0,LOOKUP(N509,[1]Supplier!$A:$A,[1]Supplier!$V:$V))))),"")</f>
        <v>Rudi Purwanto</v>
      </c>
      <c r="S509" s="12">
        <f>IFERROR(SUMIF(CREF!A:A,PREF!A509,CREF!G:G),"")</f>
        <v>-137500</v>
      </c>
    </row>
    <row r="510" spans="1:19">
      <c r="A510" s="16">
        <v>509</v>
      </c>
      <c r="B510" s="17">
        <v>41471</v>
      </c>
      <c r="C510" s="16"/>
      <c r="D510" s="16"/>
      <c r="E510" s="16"/>
      <c r="F510" s="16"/>
      <c r="G510" s="16"/>
      <c r="H510" s="16"/>
      <c r="I510" s="16"/>
      <c r="J510" s="16"/>
      <c r="K510" s="16">
        <v>375</v>
      </c>
      <c r="L510" s="16"/>
      <c r="M510" s="16"/>
      <c r="N510" s="16"/>
      <c r="O510" s="16"/>
      <c r="P510" s="16" t="s">
        <v>35</v>
      </c>
      <c r="Q510" s="4" t="str">
        <f>IFERROR(IF(IF(AND(IF(M510&lt;&gt;0,LOOKUP(M510,[1]Customer!$A:$A,[1]Customer!$B:$B),IF(N510&lt;&gt;0,LOOKUP(N510,[1]Supplier!$A:$A,[1]Supplier!$B:$B)))=FALSE,O510&lt;&gt;0),LOOKUP(O510,[1]Branch!$A:$A,[1]Branch!$B:$B),IF(M510&lt;&gt;0,LOOKUP(M510,[1]Customer!$A:$A,[1]Customer!$B:$B),IF(N510&lt;&gt;0,LOOKUP(N510,[1]Supplier!$A:$A,[1]Supplier!$B:$B))))=FALSE,LOOKUP(P510,[1]Banking!$A:$A,[1]Banking!$B:$B),IF(AND(IF(M510&lt;&gt;0,LOOKUP(M510,[1]Customer!$A:$A,[1]Customer!$B:$B),IF(N510&lt;&gt;0,LOOKUP(N510,[1]Supplier!$A:$A,[1]Supplier!$B:$B)))=FALSE,O510&lt;&gt;0),LOOKUP(O510,[1]Branch!$A:$A,[1]Branch!$B:$B),IF(M510&lt;&gt;0,LOOKUP(M510,[1]Customer!$A:$A,[1]Customer!$B:$B),IF(N510&lt;&gt;0,LOOKUP(N510,[1]Supplier!$A:$A,[1]Supplier!$B:$B))))),"")</f>
        <v>Kas Kecil Nathani Chemicals</v>
      </c>
      <c r="R510" s="4">
        <f>IFERROR(IF(IF(AND(IF(M510&lt;&gt;0,LOOKUP(M510,[1]Customer!$A:$A,[1]Customer!$V:$V),IF(N510&lt;&gt;0,LOOKUP(N510,[1]Supplier!$A:$A,[1]Supplier!$V:$V)))=FALSE,O510&lt;&gt;0),LOOKUP(O510,[1]Branch!$A:$A,[1]Branch!$V:$V),IF(M510&lt;&gt;0,LOOKUP(M510,[1]Customer!$A:$A,[1]Customer!$V:$V),IF(N510&lt;&gt;0,LOOKUP(N510,[1]Supplier!$A:$A,[1]Supplier!$V:$V))))=FALSE,LOOKUP(P510,[1]Banking!$A:$A,[1]Banking!$C:$C),IF(AND(IF(M510&lt;&gt;0,LOOKUP(M510,[1]Customer!$A:$A,[1]Customer!$V:$V),IF(N510&lt;&gt;0,LOOKUP(N510,[1]Supplier!$A:$A,[1]Supplier!$V:$V)))=FALSE,O510&lt;&gt;0),LOOKUP(O510,[1]Branch!$A:$A,[1]Branch!$V:$V),IF(M510&lt;&gt;0,LOOKUP(M510,[1]Customer!$A:$A,[1]Customer!$V:$V),IF(N510&lt;&gt;0,LOOKUP(N510,[1]Supplier!$A:$A,[1]Supplier!$V:$V))))),"")</f>
        <v>0</v>
      </c>
      <c r="S510" s="12">
        <f>IFERROR(SUMIF(CREF!A:A,PREF!A510,CREF!G:G),"")</f>
        <v>-30000</v>
      </c>
    </row>
    <row r="511" spans="1:19">
      <c r="A511" s="16">
        <v>510</v>
      </c>
      <c r="B511" s="17">
        <v>41471</v>
      </c>
      <c r="C511" s="16"/>
      <c r="D511" s="16"/>
      <c r="E511" s="16"/>
      <c r="F511" s="16"/>
      <c r="G511" s="16"/>
      <c r="H511" s="16"/>
      <c r="I511" s="16"/>
      <c r="J511" s="16"/>
      <c r="K511" s="16">
        <v>376</v>
      </c>
      <c r="L511" s="16"/>
      <c r="M511" s="16"/>
      <c r="N511" s="16"/>
      <c r="O511" s="16"/>
      <c r="P511" s="16" t="s">
        <v>35</v>
      </c>
      <c r="Q511" s="4" t="str">
        <f>IFERROR(IF(IF(AND(IF(M511&lt;&gt;0,LOOKUP(M511,[1]Customer!$A:$A,[1]Customer!$B:$B),IF(N511&lt;&gt;0,LOOKUP(N511,[1]Supplier!$A:$A,[1]Supplier!$B:$B)))=FALSE,O511&lt;&gt;0),LOOKUP(O511,[1]Branch!$A:$A,[1]Branch!$B:$B),IF(M511&lt;&gt;0,LOOKUP(M511,[1]Customer!$A:$A,[1]Customer!$B:$B),IF(N511&lt;&gt;0,LOOKUP(N511,[1]Supplier!$A:$A,[1]Supplier!$B:$B))))=FALSE,LOOKUP(P511,[1]Banking!$A:$A,[1]Banking!$B:$B),IF(AND(IF(M511&lt;&gt;0,LOOKUP(M511,[1]Customer!$A:$A,[1]Customer!$B:$B),IF(N511&lt;&gt;0,LOOKUP(N511,[1]Supplier!$A:$A,[1]Supplier!$B:$B)))=FALSE,O511&lt;&gt;0),LOOKUP(O511,[1]Branch!$A:$A,[1]Branch!$B:$B),IF(M511&lt;&gt;0,LOOKUP(M511,[1]Customer!$A:$A,[1]Customer!$B:$B),IF(N511&lt;&gt;0,LOOKUP(N511,[1]Supplier!$A:$A,[1]Supplier!$B:$B))))),"")</f>
        <v>Kas Kecil Nathani Chemicals</v>
      </c>
      <c r="R511" s="4">
        <f>IFERROR(IF(IF(AND(IF(M511&lt;&gt;0,LOOKUP(M511,[1]Customer!$A:$A,[1]Customer!$V:$V),IF(N511&lt;&gt;0,LOOKUP(N511,[1]Supplier!$A:$A,[1]Supplier!$V:$V)))=FALSE,O511&lt;&gt;0),LOOKUP(O511,[1]Branch!$A:$A,[1]Branch!$V:$V),IF(M511&lt;&gt;0,LOOKUP(M511,[1]Customer!$A:$A,[1]Customer!$V:$V),IF(N511&lt;&gt;0,LOOKUP(N511,[1]Supplier!$A:$A,[1]Supplier!$V:$V))))=FALSE,LOOKUP(P511,[1]Banking!$A:$A,[1]Banking!$C:$C),IF(AND(IF(M511&lt;&gt;0,LOOKUP(M511,[1]Customer!$A:$A,[1]Customer!$V:$V),IF(N511&lt;&gt;0,LOOKUP(N511,[1]Supplier!$A:$A,[1]Supplier!$V:$V)))=FALSE,O511&lt;&gt;0),LOOKUP(O511,[1]Branch!$A:$A,[1]Branch!$V:$V),IF(M511&lt;&gt;0,LOOKUP(M511,[1]Customer!$A:$A,[1]Customer!$V:$V),IF(N511&lt;&gt;0,LOOKUP(N511,[1]Supplier!$A:$A,[1]Supplier!$V:$V))))),"")</f>
        <v>0</v>
      </c>
      <c r="S511" s="12">
        <f>IFERROR(SUMIF(CREF!A:A,PREF!A511,CREF!G:G),"")</f>
        <v>-87300</v>
      </c>
    </row>
    <row r="512" spans="1:19">
      <c r="A512" s="16">
        <v>511</v>
      </c>
      <c r="B512" s="17">
        <v>41477</v>
      </c>
      <c r="C512" s="16"/>
      <c r="D512" s="16"/>
      <c r="E512" s="16"/>
      <c r="F512" s="16"/>
      <c r="G512" s="16"/>
      <c r="H512" s="16"/>
      <c r="I512" s="16"/>
      <c r="J512" s="16">
        <v>128</v>
      </c>
      <c r="K512" s="16"/>
      <c r="L512" s="16"/>
      <c r="M512" s="16"/>
      <c r="N512" s="16"/>
      <c r="O512" s="16"/>
      <c r="P512" s="16" t="s">
        <v>35</v>
      </c>
      <c r="Q512" s="4" t="str">
        <f>IFERROR(IF(IF(AND(IF(M512&lt;&gt;0,LOOKUP(M512,[1]Customer!$A:$A,[1]Customer!$B:$B),IF(N512&lt;&gt;0,LOOKUP(N512,[1]Supplier!$A:$A,[1]Supplier!$B:$B)))=FALSE,O512&lt;&gt;0),LOOKUP(O512,[1]Branch!$A:$A,[1]Branch!$B:$B),IF(M512&lt;&gt;0,LOOKUP(M512,[1]Customer!$A:$A,[1]Customer!$B:$B),IF(N512&lt;&gt;0,LOOKUP(N512,[1]Supplier!$A:$A,[1]Supplier!$B:$B))))=FALSE,LOOKUP(P512,[1]Banking!$A:$A,[1]Banking!$B:$B),IF(AND(IF(M512&lt;&gt;0,LOOKUP(M512,[1]Customer!$A:$A,[1]Customer!$B:$B),IF(N512&lt;&gt;0,LOOKUP(N512,[1]Supplier!$A:$A,[1]Supplier!$B:$B)))=FALSE,O512&lt;&gt;0),LOOKUP(O512,[1]Branch!$A:$A,[1]Branch!$B:$B),IF(M512&lt;&gt;0,LOOKUP(M512,[1]Customer!$A:$A,[1]Customer!$B:$B),IF(N512&lt;&gt;0,LOOKUP(N512,[1]Supplier!$A:$A,[1]Supplier!$B:$B))))),"")</f>
        <v>Kas Kecil Nathani Chemicals</v>
      </c>
      <c r="R512" s="4">
        <f>IFERROR(IF(IF(AND(IF(M512&lt;&gt;0,LOOKUP(M512,[1]Customer!$A:$A,[1]Customer!$V:$V),IF(N512&lt;&gt;0,LOOKUP(N512,[1]Supplier!$A:$A,[1]Supplier!$V:$V)))=FALSE,O512&lt;&gt;0),LOOKUP(O512,[1]Branch!$A:$A,[1]Branch!$V:$V),IF(M512&lt;&gt;0,LOOKUP(M512,[1]Customer!$A:$A,[1]Customer!$V:$V),IF(N512&lt;&gt;0,LOOKUP(N512,[1]Supplier!$A:$A,[1]Supplier!$V:$V))))=FALSE,LOOKUP(P512,[1]Banking!$A:$A,[1]Banking!$C:$C),IF(AND(IF(M512&lt;&gt;0,LOOKUP(M512,[1]Customer!$A:$A,[1]Customer!$V:$V),IF(N512&lt;&gt;0,LOOKUP(N512,[1]Supplier!$A:$A,[1]Supplier!$V:$V)))=FALSE,O512&lt;&gt;0),LOOKUP(O512,[1]Branch!$A:$A,[1]Branch!$V:$V),IF(M512&lt;&gt;0,LOOKUP(M512,[1]Customer!$A:$A,[1]Customer!$V:$V),IF(N512&lt;&gt;0,LOOKUP(N512,[1]Supplier!$A:$A,[1]Supplier!$V:$V))))),"")</f>
        <v>0</v>
      </c>
      <c r="S512" s="12">
        <f>IFERROR(SUMIF(CREF!A:A,PREF!A512,CREF!G:G),"")</f>
        <v>7366050</v>
      </c>
    </row>
    <row r="513" spans="1:19">
      <c r="A513" s="16">
        <v>512</v>
      </c>
      <c r="B513" s="17">
        <v>41477</v>
      </c>
      <c r="C513" s="16"/>
      <c r="D513" s="16"/>
      <c r="E513" s="16"/>
      <c r="F513" s="16"/>
      <c r="G513" s="16"/>
      <c r="H513" s="16"/>
      <c r="I513" s="16"/>
      <c r="J513" s="16">
        <v>129</v>
      </c>
      <c r="K513" s="16"/>
      <c r="L513" s="16"/>
      <c r="M513" s="16"/>
      <c r="N513" s="16"/>
      <c r="O513" s="16"/>
      <c r="P513" s="16" t="s">
        <v>35</v>
      </c>
      <c r="Q513" s="4" t="str">
        <f>IFERROR(IF(IF(AND(IF(M513&lt;&gt;0,LOOKUP(M513,[1]Customer!$A:$A,[1]Customer!$B:$B),IF(N513&lt;&gt;0,LOOKUP(N513,[1]Supplier!$A:$A,[1]Supplier!$B:$B)))=FALSE,O513&lt;&gt;0),LOOKUP(O513,[1]Branch!$A:$A,[1]Branch!$B:$B),IF(M513&lt;&gt;0,LOOKUP(M513,[1]Customer!$A:$A,[1]Customer!$B:$B),IF(N513&lt;&gt;0,LOOKUP(N513,[1]Supplier!$A:$A,[1]Supplier!$B:$B))))=FALSE,LOOKUP(P513,[1]Banking!$A:$A,[1]Banking!$B:$B),IF(AND(IF(M513&lt;&gt;0,LOOKUP(M513,[1]Customer!$A:$A,[1]Customer!$B:$B),IF(N513&lt;&gt;0,LOOKUP(N513,[1]Supplier!$A:$A,[1]Supplier!$B:$B)))=FALSE,O513&lt;&gt;0),LOOKUP(O513,[1]Branch!$A:$A,[1]Branch!$B:$B),IF(M513&lt;&gt;0,LOOKUP(M513,[1]Customer!$A:$A,[1]Customer!$B:$B),IF(N513&lt;&gt;0,LOOKUP(N513,[1]Supplier!$A:$A,[1]Supplier!$B:$B))))),"")</f>
        <v>Kas Kecil Nathani Chemicals</v>
      </c>
      <c r="R513" s="4">
        <f>IFERROR(IF(IF(AND(IF(M513&lt;&gt;0,LOOKUP(M513,[1]Customer!$A:$A,[1]Customer!$V:$V),IF(N513&lt;&gt;0,LOOKUP(N513,[1]Supplier!$A:$A,[1]Supplier!$V:$V)))=FALSE,O513&lt;&gt;0),LOOKUP(O513,[1]Branch!$A:$A,[1]Branch!$V:$V),IF(M513&lt;&gt;0,LOOKUP(M513,[1]Customer!$A:$A,[1]Customer!$V:$V),IF(N513&lt;&gt;0,LOOKUP(N513,[1]Supplier!$A:$A,[1]Supplier!$V:$V))))=FALSE,LOOKUP(P513,[1]Banking!$A:$A,[1]Banking!$C:$C),IF(AND(IF(M513&lt;&gt;0,LOOKUP(M513,[1]Customer!$A:$A,[1]Customer!$V:$V),IF(N513&lt;&gt;0,LOOKUP(N513,[1]Supplier!$A:$A,[1]Supplier!$V:$V)))=FALSE,O513&lt;&gt;0),LOOKUP(O513,[1]Branch!$A:$A,[1]Branch!$V:$V),IF(M513&lt;&gt;0,LOOKUP(M513,[1]Customer!$A:$A,[1]Customer!$V:$V),IF(N513&lt;&gt;0,LOOKUP(N513,[1]Supplier!$A:$A,[1]Supplier!$V:$V))))),"")</f>
        <v>0</v>
      </c>
      <c r="S513" s="12">
        <f>IFERROR(SUMIF(CREF!A:A,PREF!A513,CREF!G:G),"")</f>
        <v>14015860</v>
      </c>
    </row>
    <row r="514" spans="1:19">
      <c r="A514" s="16">
        <v>513</v>
      </c>
      <c r="B514" s="17">
        <v>41477</v>
      </c>
      <c r="C514" s="16"/>
      <c r="D514" s="16"/>
      <c r="E514" s="16"/>
      <c r="F514" s="16"/>
      <c r="G514" s="16"/>
      <c r="H514" s="16"/>
      <c r="I514" s="16"/>
      <c r="J514" s="16"/>
      <c r="K514" s="16">
        <v>377</v>
      </c>
      <c r="L514" s="16"/>
      <c r="M514" s="16"/>
      <c r="N514" s="16"/>
      <c r="O514" s="16"/>
      <c r="P514" s="16" t="s">
        <v>35</v>
      </c>
      <c r="Q514" s="4" t="str">
        <f>IFERROR(IF(IF(AND(IF(M514&lt;&gt;0,LOOKUP(M514,[1]Customer!$A:$A,[1]Customer!$B:$B),IF(N514&lt;&gt;0,LOOKUP(N514,[1]Supplier!$A:$A,[1]Supplier!$B:$B)))=FALSE,O514&lt;&gt;0),LOOKUP(O514,[1]Branch!$A:$A,[1]Branch!$B:$B),IF(M514&lt;&gt;0,LOOKUP(M514,[1]Customer!$A:$A,[1]Customer!$B:$B),IF(N514&lt;&gt;0,LOOKUP(N514,[1]Supplier!$A:$A,[1]Supplier!$B:$B))))=FALSE,LOOKUP(P514,[1]Banking!$A:$A,[1]Banking!$B:$B),IF(AND(IF(M514&lt;&gt;0,LOOKUP(M514,[1]Customer!$A:$A,[1]Customer!$B:$B),IF(N514&lt;&gt;0,LOOKUP(N514,[1]Supplier!$A:$A,[1]Supplier!$B:$B)))=FALSE,O514&lt;&gt;0),LOOKUP(O514,[1]Branch!$A:$A,[1]Branch!$B:$B),IF(M514&lt;&gt;0,LOOKUP(M514,[1]Customer!$A:$A,[1]Customer!$B:$B),IF(N514&lt;&gt;0,LOOKUP(N514,[1]Supplier!$A:$A,[1]Supplier!$B:$B))))),"")</f>
        <v>Kas Kecil Nathani Chemicals</v>
      </c>
      <c r="R514" s="4">
        <f>IFERROR(IF(IF(AND(IF(M514&lt;&gt;0,LOOKUP(M514,[1]Customer!$A:$A,[1]Customer!$V:$V),IF(N514&lt;&gt;0,LOOKUP(N514,[1]Supplier!$A:$A,[1]Supplier!$V:$V)))=FALSE,O514&lt;&gt;0),LOOKUP(O514,[1]Branch!$A:$A,[1]Branch!$V:$V),IF(M514&lt;&gt;0,LOOKUP(M514,[1]Customer!$A:$A,[1]Customer!$V:$V),IF(N514&lt;&gt;0,LOOKUP(N514,[1]Supplier!$A:$A,[1]Supplier!$V:$V))))=FALSE,LOOKUP(P514,[1]Banking!$A:$A,[1]Banking!$C:$C),IF(AND(IF(M514&lt;&gt;0,LOOKUP(M514,[1]Customer!$A:$A,[1]Customer!$V:$V),IF(N514&lt;&gt;0,LOOKUP(N514,[1]Supplier!$A:$A,[1]Supplier!$V:$V)))=FALSE,O514&lt;&gt;0),LOOKUP(O514,[1]Branch!$A:$A,[1]Branch!$V:$V),IF(M514&lt;&gt;0,LOOKUP(M514,[1]Customer!$A:$A,[1]Customer!$V:$V),IF(N514&lt;&gt;0,LOOKUP(N514,[1]Supplier!$A:$A,[1]Supplier!$V:$V))))),"")</f>
        <v>0</v>
      </c>
      <c r="S514" s="12">
        <f>IFERROR(SUMIF(CREF!A:A,PREF!A514,CREF!G:G),"")</f>
        <v>-70000</v>
      </c>
    </row>
    <row r="515" spans="1:19">
      <c r="A515" s="16">
        <v>514</v>
      </c>
      <c r="B515" s="17">
        <v>41477</v>
      </c>
      <c r="C515" s="16"/>
      <c r="D515" s="16"/>
      <c r="E515" s="16"/>
      <c r="F515" s="16"/>
      <c r="G515" s="16"/>
      <c r="H515" s="16"/>
      <c r="I515" s="16"/>
      <c r="J515" s="16"/>
      <c r="K515" s="16">
        <v>378</v>
      </c>
      <c r="L515" s="16"/>
      <c r="M515" s="16"/>
      <c r="N515" s="16"/>
      <c r="O515" s="16"/>
      <c r="P515" s="16" t="s">
        <v>35</v>
      </c>
      <c r="Q515" s="4" t="str">
        <f>IFERROR(IF(IF(AND(IF(M515&lt;&gt;0,LOOKUP(M515,[1]Customer!$A:$A,[1]Customer!$B:$B),IF(N515&lt;&gt;0,LOOKUP(N515,[1]Supplier!$A:$A,[1]Supplier!$B:$B)))=FALSE,O515&lt;&gt;0),LOOKUP(O515,[1]Branch!$A:$A,[1]Branch!$B:$B),IF(M515&lt;&gt;0,LOOKUP(M515,[1]Customer!$A:$A,[1]Customer!$B:$B),IF(N515&lt;&gt;0,LOOKUP(N515,[1]Supplier!$A:$A,[1]Supplier!$B:$B))))=FALSE,LOOKUP(P515,[1]Banking!$A:$A,[1]Banking!$B:$B),IF(AND(IF(M515&lt;&gt;0,LOOKUP(M515,[1]Customer!$A:$A,[1]Customer!$B:$B),IF(N515&lt;&gt;0,LOOKUP(N515,[1]Supplier!$A:$A,[1]Supplier!$B:$B)))=FALSE,O515&lt;&gt;0),LOOKUP(O515,[1]Branch!$A:$A,[1]Branch!$B:$B),IF(M515&lt;&gt;0,LOOKUP(M515,[1]Customer!$A:$A,[1]Customer!$B:$B),IF(N515&lt;&gt;0,LOOKUP(N515,[1]Supplier!$A:$A,[1]Supplier!$B:$B))))),"")</f>
        <v>Kas Kecil Nathani Chemicals</v>
      </c>
      <c r="R515" s="4">
        <f>IFERROR(IF(IF(AND(IF(M515&lt;&gt;0,LOOKUP(M515,[1]Customer!$A:$A,[1]Customer!$V:$V),IF(N515&lt;&gt;0,LOOKUP(N515,[1]Supplier!$A:$A,[1]Supplier!$V:$V)))=FALSE,O515&lt;&gt;0),LOOKUP(O515,[1]Branch!$A:$A,[1]Branch!$V:$V),IF(M515&lt;&gt;0,LOOKUP(M515,[1]Customer!$A:$A,[1]Customer!$V:$V),IF(N515&lt;&gt;0,LOOKUP(N515,[1]Supplier!$A:$A,[1]Supplier!$V:$V))))=FALSE,LOOKUP(P515,[1]Banking!$A:$A,[1]Banking!$C:$C),IF(AND(IF(M515&lt;&gt;0,LOOKUP(M515,[1]Customer!$A:$A,[1]Customer!$V:$V),IF(N515&lt;&gt;0,LOOKUP(N515,[1]Supplier!$A:$A,[1]Supplier!$V:$V)))=FALSE,O515&lt;&gt;0),LOOKUP(O515,[1]Branch!$A:$A,[1]Branch!$V:$V),IF(M515&lt;&gt;0,LOOKUP(M515,[1]Customer!$A:$A,[1]Customer!$V:$V),IF(N515&lt;&gt;0,LOOKUP(N515,[1]Supplier!$A:$A,[1]Supplier!$V:$V))))),"")</f>
        <v>0</v>
      </c>
      <c r="S515" s="12">
        <f>IFERROR(SUMIF(CREF!A:A,PREF!A515,CREF!G:G),"")</f>
        <v>-30000</v>
      </c>
    </row>
    <row r="516" spans="1:19">
      <c r="A516" s="16">
        <v>515</v>
      </c>
      <c r="B516" s="17">
        <v>41477</v>
      </c>
      <c r="C516" s="16"/>
      <c r="D516" s="16"/>
      <c r="E516" s="16"/>
      <c r="F516" s="16"/>
      <c r="G516" s="16"/>
      <c r="H516" s="16"/>
      <c r="I516" s="16"/>
      <c r="J516" s="16"/>
      <c r="K516" s="16">
        <v>379</v>
      </c>
      <c r="L516" s="16"/>
      <c r="M516" s="16"/>
      <c r="N516" s="16"/>
      <c r="O516" s="16"/>
      <c r="P516" s="16" t="s">
        <v>35</v>
      </c>
      <c r="Q516" s="4" t="str">
        <f>IFERROR(IF(IF(AND(IF(M516&lt;&gt;0,LOOKUP(M516,[1]Customer!$A:$A,[1]Customer!$B:$B),IF(N516&lt;&gt;0,LOOKUP(N516,[1]Supplier!$A:$A,[1]Supplier!$B:$B)))=FALSE,O516&lt;&gt;0),LOOKUP(O516,[1]Branch!$A:$A,[1]Branch!$B:$B),IF(M516&lt;&gt;0,LOOKUP(M516,[1]Customer!$A:$A,[1]Customer!$B:$B),IF(N516&lt;&gt;0,LOOKUP(N516,[1]Supplier!$A:$A,[1]Supplier!$B:$B))))=FALSE,LOOKUP(P516,[1]Banking!$A:$A,[1]Banking!$B:$B),IF(AND(IF(M516&lt;&gt;0,LOOKUP(M516,[1]Customer!$A:$A,[1]Customer!$B:$B),IF(N516&lt;&gt;0,LOOKUP(N516,[1]Supplier!$A:$A,[1]Supplier!$B:$B)))=FALSE,O516&lt;&gt;0),LOOKUP(O516,[1]Branch!$A:$A,[1]Branch!$B:$B),IF(M516&lt;&gt;0,LOOKUP(M516,[1]Customer!$A:$A,[1]Customer!$B:$B),IF(N516&lt;&gt;0,LOOKUP(N516,[1]Supplier!$A:$A,[1]Supplier!$B:$B))))),"")</f>
        <v>Kas Kecil Nathani Chemicals</v>
      </c>
      <c r="R516" s="4">
        <f>IFERROR(IF(IF(AND(IF(M516&lt;&gt;0,LOOKUP(M516,[1]Customer!$A:$A,[1]Customer!$V:$V),IF(N516&lt;&gt;0,LOOKUP(N516,[1]Supplier!$A:$A,[1]Supplier!$V:$V)))=FALSE,O516&lt;&gt;0),LOOKUP(O516,[1]Branch!$A:$A,[1]Branch!$V:$V),IF(M516&lt;&gt;0,LOOKUP(M516,[1]Customer!$A:$A,[1]Customer!$V:$V),IF(N516&lt;&gt;0,LOOKUP(N516,[1]Supplier!$A:$A,[1]Supplier!$V:$V))))=FALSE,LOOKUP(P516,[1]Banking!$A:$A,[1]Banking!$C:$C),IF(AND(IF(M516&lt;&gt;0,LOOKUP(M516,[1]Customer!$A:$A,[1]Customer!$V:$V),IF(N516&lt;&gt;0,LOOKUP(N516,[1]Supplier!$A:$A,[1]Supplier!$V:$V)))=FALSE,O516&lt;&gt;0),LOOKUP(O516,[1]Branch!$A:$A,[1]Branch!$V:$V),IF(M516&lt;&gt;0,LOOKUP(M516,[1]Customer!$A:$A,[1]Customer!$V:$V),IF(N516&lt;&gt;0,LOOKUP(N516,[1]Supplier!$A:$A,[1]Supplier!$V:$V))))),"")</f>
        <v>0</v>
      </c>
      <c r="S516" s="12">
        <f>IFERROR(SUMIF(CREF!A:A,PREF!A516,CREF!G:G),"")</f>
        <v>-50000</v>
      </c>
    </row>
    <row r="517" spans="1:19">
      <c r="A517" s="16">
        <v>516</v>
      </c>
      <c r="B517" s="17">
        <v>41477</v>
      </c>
      <c r="C517" s="16"/>
      <c r="D517" s="16"/>
      <c r="E517" s="16"/>
      <c r="F517" s="16"/>
      <c r="G517" s="16"/>
      <c r="H517" s="16"/>
      <c r="I517" s="16"/>
      <c r="J517" s="16"/>
      <c r="K517" s="16">
        <v>380</v>
      </c>
      <c r="L517" s="16"/>
      <c r="M517" s="16"/>
      <c r="N517" s="16"/>
      <c r="O517" s="16"/>
      <c r="P517" s="16" t="s">
        <v>35</v>
      </c>
      <c r="Q517" s="4" t="str">
        <f>IFERROR(IF(IF(AND(IF(M517&lt;&gt;0,LOOKUP(M517,[1]Customer!$A:$A,[1]Customer!$B:$B),IF(N517&lt;&gt;0,LOOKUP(N517,[1]Supplier!$A:$A,[1]Supplier!$B:$B)))=FALSE,O517&lt;&gt;0),LOOKUP(O517,[1]Branch!$A:$A,[1]Branch!$B:$B),IF(M517&lt;&gt;0,LOOKUP(M517,[1]Customer!$A:$A,[1]Customer!$B:$B),IF(N517&lt;&gt;0,LOOKUP(N517,[1]Supplier!$A:$A,[1]Supplier!$B:$B))))=FALSE,LOOKUP(P517,[1]Banking!$A:$A,[1]Banking!$B:$B),IF(AND(IF(M517&lt;&gt;0,LOOKUP(M517,[1]Customer!$A:$A,[1]Customer!$B:$B),IF(N517&lt;&gt;0,LOOKUP(N517,[1]Supplier!$A:$A,[1]Supplier!$B:$B)))=FALSE,O517&lt;&gt;0),LOOKUP(O517,[1]Branch!$A:$A,[1]Branch!$B:$B),IF(M517&lt;&gt;0,LOOKUP(M517,[1]Customer!$A:$A,[1]Customer!$B:$B),IF(N517&lt;&gt;0,LOOKUP(N517,[1]Supplier!$A:$A,[1]Supplier!$B:$B))))),"")</f>
        <v>Kas Kecil Nathani Chemicals</v>
      </c>
      <c r="R517" s="4">
        <f>IFERROR(IF(IF(AND(IF(M517&lt;&gt;0,LOOKUP(M517,[1]Customer!$A:$A,[1]Customer!$V:$V),IF(N517&lt;&gt;0,LOOKUP(N517,[1]Supplier!$A:$A,[1]Supplier!$V:$V)))=FALSE,O517&lt;&gt;0),LOOKUP(O517,[1]Branch!$A:$A,[1]Branch!$V:$V),IF(M517&lt;&gt;0,LOOKUP(M517,[1]Customer!$A:$A,[1]Customer!$V:$V),IF(N517&lt;&gt;0,LOOKUP(N517,[1]Supplier!$A:$A,[1]Supplier!$V:$V))))=FALSE,LOOKUP(P517,[1]Banking!$A:$A,[1]Banking!$C:$C),IF(AND(IF(M517&lt;&gt;0,LOOKUP(M517,[1]Customer!$A:$A,[1]Customer!$V:$V),IF(N517&lt;&gt;0,LOOKUP(N517,[1]Supplier!$A:$A,[1]Supplier!$V:$V)))=FALSE,O517&lt;&gt;0),LOOKUP(O517,[1]Branch!$A:$A,[1]Branch!$V:$V),IF(M517&lt;&gt;0,LOOKUP(M517,[1]Customer!$A:$A,[1]Customer!$V:$V),IF(N517&lt;&gt;0,LOOKUP(N517,[1]Supplier!$A:$A,[1]Supplier!$V:$V))))),"")</f>
        <v>0</v>
      </c>
      <c r="S517" s="12">
        <f>IFERROR(SUMIF(CREF!A:A,PREF!A517,CREF!G:G),"")</f>
        <v>-352900</v>
      </c>
    </row>
    <row r="518" spans="1:19">
      <c r="A518" s="16">
        <v>517</v>
      </c>
      <c r="B518" s="17">
        <v>41477</v>
      </c>
      <c r="C518" s="16"/>
      <c r="D518" s="16"/>
      <c r="E518" s="16"/>
      <c r="F518" s="16"/>
      <c r="G518" s="16"/>
      <c r="H518" s="16"/>
      <c r="I518" s="16"/>
      <c r="J518" s="16"/>
      <c r="K518" s="16">
        <v>381</v>
      </c>
      <c r="L518" s="16"/>
      <c r="M518" s="16"/>
      <c r="N518" s="16"/>
      <c r="O518" s="16"/>
      <c r="P518" s="16" t="s">
        <v>35</v>
      </c>
      <c r="Q518" s="4" t="str">
        <f>IFERROR(IF(IF(AND(IF(M518&lt;&gt;0,LOOKUP(M518,[1]Customer!$A:$A,[1]Customer!$B:$B),IF(N518&lt;&gt;0,LOOKUP(N518,[1]Supplier!$A:$A,[1]Supplier!$B:$B)))=FALSE,O518&lt;&gt;0),LOOKUP(O518,[1]Branch!$A:$A,[1]Branch!$B:$B),IF(M518&lt;&gt;0,LOOKUP(M518,[1]Customer!$A:$A,[1]Customer!$B:$B),IF(N518&lt;&gt;0,LOOKUP(N518,[1]Supplier!$A:$A,[1]Supplier!$B:$B))))=FALSE,LOOKUP(P518,[1]Banking!$A:$A,[1]Banking!$B:$B),IF(AND(IF(M518&lt;&gt;0,LOOKUP(M518,[1]Customer!$A:$A,[1]Customer!$B:$B),IF(N518&lt;&gt;0,LOOKUP(N518,[1]Supplier!$A:$A,[1]Supplier!$B:$B)))=FALSE,O518&lt;&gt;0),LOOKUP(O518,[1]Branch!$A:$A,[1]Branch!$B:$B),IF(M518&lt;&gt;0,LOOKUP(M518,[1]Customer!$A:$A,[1]Customer!$B:$B),IF(N518&lt;&gt;0,LOOKUP(N518,[1]Supplier!$A:$A,[1]Supplier!$B:$B))))),"")</f>
        <v>Kas Kecil Nathani Chemicals</v>
      </c>
      <c r="R518" s="4">
        <f>IFERROR(IF(IF(AND(IF(M518&lt;&gt;0,LOOKUP(M518,[1]Customer!$A:$A,[1]Customer!$V:$V),IF(N518&lt;&gt;0,LOOKUP(N518,[1]Supplier!$A:$A,[1]Supplier!$V:$V)))=FALSE,O518&lt;&gt;0),LOOKUP(O518,[1]Branch!$A:$A,[1]Branch!$V:$V),IF(M518&lt;&gt;0,LOOKUP(M518,[1]Customer!$A:$A,[1]Customer!$V:$V),IF(N518&lt;&gt;0,LOOKUP(N518,[1]Supplier!$A:$A,[1]Supplier!$V:$V))))=FALSE,LOOKUP(P518,[1]Banking!$A:$A,[1]Banking!$C:$C),IF(AND(IF(M518&lt;&gt;0,LOOKUP(M518,[1]Customer!$A:$A,[1]Customer!$V:$V),IF(N518&lt;&gt;0,LOOKUP(N518,[1]Supplier!$A:$A,[1]Supplier!$V:$V)))=FALSE,O518&lt;&gt;0),LOOKUP(O518,[1]Branch!$A:$A,[1]Branch!$V:$V),IF(M518&lt;&gt;0,LOOKUP(M518,[1]Customer!$A:$A,[1]Customer!$V:$V),IF(N518&lt;&gt;0,LOOKUP(N518,[1]Supplier!$A:$A,[1]Supplier!$V:$V))))),"")</f>
        <v>0</v>
      </c>
      <c r="S518" s="12">
        <f>IFERROR(SUMIF(CREF!A:A,PREF!A518,CREF!G:G),"")</f>
        <v>-167750</v>
      </c>
    </row>
    <row r="519" spans="1:19">
      <c r="A519" s="16">
        <v>518</v>
      </c>
      <c r="B519" s="17">
        <v>41477</v>
      </c>
      <c r="C519" s="16"/>
      <c r="D519" s="16"/>
      <c r="E519" s="16"/>
      <c r="F519" s="16"/>
      <c r="G519" s="16"/>
      <c r="H519" s="16"/>
      <c r="I519" s="16"/>
      <c r="J519" s="16"/>
      <c r="K519" s="16">
        <v>382</v>
      </c>
      <c r="L519" s="16"/>
      <c r="M519" s="16"/>
      <c r="N519" s="16"/>
      <c r="O519" s="16"/>
      <c r="P519" s="16" t="s">
        <v>35</v>
      </c>
      <c r="Q519" s="4" t="str">
        <f>IFERROR(IF(IF(AND(IF(M519&lt;&gt;0,LOOKUP(M519,[1]Customer!$A:$A,[1]Customer!$B:$B),IF(N519&lt;&gt;0,LOOKUP(N519,[1]Supplier!$A:$A,[1]Supplier!$B:$B)))=FALSE,O519&lt;&gt;0),LOOKUP(O519,[1]Branch!$A:$A,[1]Branch!$B:$B),IF(M519&lt;&gt;0,LOOKUP(M519,[1]Customer!$A:$A,[1]Customer!$B:$B),IF(N519&lt;&gt;0,LOOKUP(N519,[1]Supplier!$A:$A,[1]Supplier!$B:$B))))=FALSE,LOOKUP(P519,[1]Banking!$A:$A,[1]Banking!$B:$B),IF(AND(IF(M519&lt;&gt;0,LOOKUP(M519,[1]Customer!$A:$A,[1]Customer!$B:$B),IF(N519&lt;&gt;0,LOOKUP(N519,[1]Supplier!$A:$A,[1]Supplier!$B:$B)))=FALSE,O519&lt;&gt;0),LOOKUP(O519,[1]Branch!$A:$A,[1]Branch!$B:$B),IF(M519&lt;&gt;0,LOOKUP(M519,[1]Customer!$A:$A,[1]Customer!$B:$B),IF(N519&lt;&gt;0,LOOKUP(N519,[1]Supplier!$A:$A,[1]Supplier!$B:$B))))),"")</f>
        <v>Kas Kecil Nathani Chemicals</v>
      </c>
      <c r="R519" s="4">
        <f>IFERROR(IF(IF(AND(IF(M519&lt;&gt;0,LOOKUP(M519,[1]Customer!$A:$A,[1]Customer!$V:$V),IF(N519&lt;&gt;0,LOOKUP(N519,[1]Supplier!$A:$A,[1]Supplier!$V:$V)))=FALSE,O519&lt;&gt;0),LOOKUP(O519,[1]Branch!$A:$A,[1]Branch!$V:$V),IF(M519&lt;&gt;0,LOOKUP(M519,[1]Customer!$A:$A,[1]Customer!$V:$V),IF(N519&lt;&gt;0,LOOKUP(N519,[1]Supplier!$A:$A,[1]Supplier!$V:$V))))=FALSE,LOOKUP(P519,[1]Banking!$A:$A,[1]Banking!$C:$C),IF(AND(IF(M519&lt;&gt;0,LOOKUP(M519,[1]Customer!$A:$A,[1]Customer!$V:$V),IF(N519&lt;&gt;0,LOOKUP(N519,[1]Supplier!$A:$A,[1]Supplier!$V:$V)))=FALSE,O519&lt;&gt;0),LOOKUP(O519,[1]Branch!$A:$A,[1]Branch!$V:$V),IF(M519&lt;&gt;0,LOOKUP(M519,[1]Customer!$A:$A,[1]Customer!$V:$V),IF(N519&lt;&gt;0,LOOKUP(N519,[1]Supplier!$A:$A,[1]Supplier!$V:$V))))),"")</f>
        <v>0</v>
      </c>
      <c r="S519" s="12">
        <f>IFERROR(SUMIF(CREF!A:A,PREF!A519,CREF!G:G),"")</f>
        <v>-330250</v>
      </c>
    </row>
    <row r="520" spans="1:19">
      <c r="A520" s="16">
        <v>519</v>
      </c>
      <c r="B520" s="17">
        <v>41477</v>
      </c>
      <c r="C520" s="16"/>
      <c r="D520" s="16"/>
      <c r="E520" s="16"/>
      <c r="F520" s="16"/>
      <c r="G520" s="16"/>
      <c r="H520" s="16"/>
      <c r="I520" s="16"/>
      <c r="J520" s="16"/>
      <c r="K520" s="16">
        <v>383</v>
      </c>
      <c r="L520" s="16"/>
      <c r="M520" s="16"/>
      <c r="N520" s="16"/>
      <c r="O520" s="16"/>
      <c r="P520" s="16" t="s">
        <v>35</v>
      </c>
      <c r="Q520" s="4" t="str">
        <f>IFERROR(IF(IF(AND(IF(M520&lt;&gt;0,LOOKUP(M520,[1]Customer!$A:$A,[1]Customer!$B:$B),IF(N520&lt;&gt;0,LOOKUP(N520,[1]Supplier!$A:$A,[1]Supplier!$B:$B)))=FALSE,O520&lt;&gt;0),LOOKUP(O520,[1]Branch!$A:$A,[1]Branch!$B:$B),IF(M520&lt;&gt;0,LOOKUP(M520,[1]Customer!$A:$A,[1]Customer!$B:$B),IF(N520&lt;&gt;0,LOOKUP(N520,[1]Supplier!$A:$A,[1]Supplier!$B:$B))))=FALSE,LOOKUP(P520,[1]Banking!$A:$A,[1]Banking!$B:$B),IF(AND(IF(M520&lt;&gt;0,LOOKUP(M520,[1]Customer!$A:$A,[1]Customer!$B:$B),IF(N520&lt;&gt;0,LOOKUP(N520,[1]Supplier!$A:$A,[1]Supplier!$B:$B)))=FALSE,O520&lt;&gt;0),LOOKUP(O520,[1]Branch!$A:$A,[1]Branch!$B:$B),IF(M520&lt;&gt;0,LOOKUP(M520,[1]Customer!$A:$A,[1]Customer!$B:$B),IF(N520&lt;&gt;0,LOOKUP(N520,[1]Supplier!$A:$A,[1]Supplier!$B:$B))))),"")</f>
        <v>Kas Kecil Nathani Chemicals</v>
      </c>
      <c r="R520" s="4">
        <f>IFERROR(IF(IF(AND(IF(M520&lt;&gt;0,LOOKUP(M520,[1]Customer!$A:$A,[1]Customer!$V:$V),IF(N520&lt;&gt;0,LOOKUP(N520,[1]Supplier!$A:$A,[1]Supplier!$V:$V)))=FALSE,O520&lt;&gt;0),LOOKUP(O520,[1]Branch!$A:$A,[1]Branch!$V:$V),IF(M520&lt;&gt;0,LOOKUP(M520,[1]Customer!$A:$A,[1]Customer!$V:$V),IF(N520&lt;&gt;0,LOOKUP(N520,[1]Supplier!$A:$A,[1]Supplier!$V:$V))))=FALSE,LOOKUP(P520,[1]Banking!$A:$A,[1]Banking!$C:$C),IF(AND(IF(M520&lt;&gt;0,LOOKUP(M520,[1]Customer!$A:$A,[1]Customer!$V:$V),IF(N520&lt;&gt;0,LOOKUP(N520,[1]Supplier!$A:$A,[1]Supplier!$V:$V)))=FALSE,O520&lt;&gt;0),LOOKUP(O520,[1]Branch!$A:$A,[1]Branch!$V:$V),IF(M520&lt;&gt;0,LOOKUP(M520,[1]Customer!$A:$A,[1]Customer!$V:$V),IF(N520&lt;&gt;0,LOOKUP(N520,[1]Supplier!$A:$A,[1]Supplier!$V:$V))))),"")</f>
        <v>0</v>
      </c>
      <c r="S520" s="12">
        <f>IFERROR(SUMIF(CREF!A:A,PREF!A520,CREF!G:G),"")</f>
        <v>-50000</v>
      </c>
    </row>
    <row r="521" spans="1:19">
      <c r="A521" s="16">
        <v>520</v>
      </c>
      <c r="B521" s="17">
        <v>41477</v>
      </c>
      <c r="C521" s="16"/>
      <c r="D521" s="16"/>
      <c r="E521" s="16"/>
      <c r="F521" s="16"/>
      <c r="G521" s="16"/>
      <c r="H521" s="16"/>
      <c r="I521" s="16"/>
      <c r="J521" s="16"/>
      <c r="K521" s="16">
        <v>384</v>
      </c>
      <c r="L521" s="16"/>
      <c r="M521" s="16"/>
      <c r="N521" s="16"/>
      <c r="O521" s="16"/>
      <c r="P521" s="16" t="s">
        <v>35</v>
      </c>
      <c r="Q521" s="4" t="str">
        <f>IFERROR(IF(IF(AND(IF(M521&lt;&gt;0,LOOKUP(M521,[1]Customer!$A:$A,[1]Customer!$B:$B),IF(N521&lt;&gt;0,LOOKUP(N521,[1]Supplier!$A:$A,[1]Supplier!$B:$B)))=FALSE,O521&lt;&gt;0),LOOKUP(O521,[1]Branch!$A:$A,[1]Branch!$B:$B),IF(M521&lt;&gt;0,LOOKUP(M521,[1]Customer!$A:$A,[1]Customer!$B:$B),IF(N521&lt;&gt;0,LOOKUP(N521,[1]Supplier!$A:$A,[1]Supplier!$B:$B))))=FALSE,LOOKUP(P521,[1]Banking!$A:$A,[1]Banking!$B:$B),IF(AND(IF(M521&lt;&gt;0,LOOKUP(M521,[1]Customer!$A:$A,[1]Customer!$B:$B),IF(N521&lt;&gt;0,LOOKUP(N521,[1]Supplier!$A:$A,[1]Supplier!$B:$B)))=FALSE,O521&lt;&gt;0),LOOKUP(O521,[1]Branch!$A:$A,[1]Branch!$B:$B),IF(M521&lt;&gt;0,LOOKUP(M521,[1]Customer!$A:$A,[1]Customer!$B:$B),IF(N521&lt;&gt;0,LOOKUP(N521,[1]Supplier!$A:$A,[1]Supplier!$B:$B))))),"")</f>
        <v>Kas Kecil Nathani Chemicals</v>
      </c>
      <c r="R521" s="4">
        <f>IFERROR(IF(IF(AND(IF(M521&lt;&gt;0,LOOKUP(M521,[1]Customer!$A:$A,[1]Customer!$V:$V),IF(N521&lt;&gt;0,LOOKUP(N521,[1]Supplier!$A:$A,[1]Supplier!$V:$V)))=FALSE,O521&lt;&gt;0),LOOKUP(O521,[1]Branch!$A:$A,[1]Branch!$V:$V),IF(M521&lt;&gt;0,LOOKUP(M521,[1]Customer!$A:$A,[1]Customer!$V:$V),IF(N521&lt;&gt;0,LOOKUP(N521,[1]Supplier!$A:$A,[1]Supplier!$V:$V))))=FALSE,LOOKUP(P521,[1]Banking!$A:$A,[1]Banking!$C:$C),IF(AND(IF(M521&lt;&gt;0,LOOKUP(M521,[1]Customer!$A:$A,[1]Customer!$V:$V),IF(N521&lt;&gt;0,LOOKUP(N521,[1]Supplier!$A:$A,[1]Supplier!$V:$V)))=FALSE,O521&lt;&gt;0),LOOKUP(O521,[1]Branch!$A:$A,[1]Branch!$V:$V),IF(M521&lt;&gt;0,LOOKUP(M521,[1]Customer!$A:$A,[1]Customer!$V:$V),IF(N521&lt;&gt;0,LOOKUP(N521,[1]Supplier!$A:$A,[1]Supplier!$V:$V))))),"")</f>
        <v>0</v>
      </c>
      <c r="S521" s="12">
        <f>IFERROR(SUMIF(CREF!A:A,PREF!A521,CREF!G:G),"")</f>
        <v>-50000</v>
      </c>
    </row>
    <row r="522" spans="1:19">
      <c r="A522" s="16">
        <v>521</v>
      </c>
      <c r="B522" s="17">
        <v>41477</v>
      </c>
      <c r="C522" s="16"/>
      <c r="D522" s="16"/>
      <c r="E522" s="16"/>
      <c r="F522" s="16"/>
      <c r="G522" s="16"/>
      <c r="H522" s="16"/>
      <c r="I522" s="16"/>
      <c r="J522" s="16"/>
      <c r="K522" s="16">
        <v>385</v>
      </c>
      <c r="L522" s="16"/>
      <c r="M522" s="16"/>
      <c r="N522" s="16"/>
      <c r="O522" s="16"/>
      <c r="P522" s="16" t="s">
        <v>35</v>
      </c>
      <c r="Q522" s="4" t="str">
        <f>IFERROR(IF(IF(AND(IF(M522&lt;&gt;0,LOOKUP(M522,[1]Customer!$A:$A,[1]Customer!$B:$B),IF(N522&lt;&gt;0,LOOKUP(N522,[1]Supplier!$A:$A,[1]Supplier!$B:$B)))=FALSE,O522&lt;&gt;0),LOOKUP(O522,[1]Branch!$A:$A,[1]Branch!$B:$B),IF(M522&lt;&gt;0,LOOKUP(M522,[1]Customer!$A:$A,[1]Customer!$B:$B),IF(N522&lt;&gt;0,LOOKUP(N522,[1]Supplier!$A:$A,[1]Supplier!$B:$B))))=FALSE,LOOKUP(P522,[1]Banking!$A:$A,[1]Banking!$B:$B),IF(AND(IF(M522&lt;&gt;0,LOOKUP(M522,[1]Customer!$A:$A,[1]Customer!$B:$B),IF(N522&lt;&gt;0,LOOKUP(N522,[1]Supplier!$A:$A,[1]Supplier!$B:$B)))=FALSE,O522&lt;&gt;0),LOOKUP(O522,[1]Branch!$A:$A,[1]Branch!$B:$B),IF(M522&lt;&gt;0,LOOKUP(M522,[1]Customer!$A:$A,[1]Customer!$B:$B),IF(N522&lt;&gt;0,LOOKUP(N522,[1]Supplier!$A:$A,[1]Supplier!$B:$B))))),"")</f>
        <v>Kas Kecil Nathani Chemicals</v>
      </c>
      <c r="R522" s="4">
        <f>IFERROR(IF(IF(AND(IF(M522&lt;&gt;0,LOOKUP(M522,[1]Customer!$A:$A,[1]Customer!$V:$V),IF(N522&lt;&gt;0,LOOKUP(N522,[1]Supplier!$A:$A,[1]Supplier!$V:$V)))=FALSE,O522&lt;&gt;0),LOOKUP(O522,[1]Branch!$A:$A,[1]Branch!$V:$V),IF(M522&lt;&gt;0,LOOKUP(M522,[1]Customer!$A:$A,[1]Customer!$V:$V),IF(N522&lt;&gt;0,LOOKUP(N522,[1]Supplier!$A:$A,[1]Supplier!$V:$V))))=FALSE,LOOKUP(P522,[1]Banking!$A:$A,[1]Banking!$C:$C),IF(AND(IF(M522&lt;&gt;0,LOOKUP(M522,[1]Customer!$A:$A,[1]Customer!$V:$V),IF(N522&lt;&gt;0,LOOKUP(N522,[1]Supplier!$A:$A,[1]Supplier!$V:$V)))=FALSE,O522&lt;&gt;0),LOOKUP(O522,[1]Branch!$A:$A,[1]Branch!$V:$V),IF(M522&lt;&gt;0,LOOKUP(M522,[1]Customer!$A:$A,[1]Customer!$V:$V),IF(N522&lt;&gt;0,LOOKUP(N522,[1]Supplier!$A:$A,[1]Supplier!$V:$V))))),"")</f>
        <v>0</v>
      </c>
      <c r="S522" s="12">
        <f>IFERROR(SUMIF(CREF!A:A,PREF!A522,CREF!G:G),"")</f>
        <v>-50000</v>
      </c>
    </row>
    <row r="523" spans="1:19">
      <c r="A523" s="16">
        <v>522</v>
      </c>
      <c r="B523" s="17">
        <v>41477</v>
      </c>
      <c r="C523" s="16"/>
      <c r="D523" s="16"/>
      <c r="E523" s="16"/>
      <c r="F523" s="16"/>
      <c r="G523" s="16"/>
      <c r="H523" s="16"/>
      <c r="I523" s="16"/>
      <c r="J523" s="16"/>
      <c r="K523" s="16">
        <v>386</v>
      </c>
      <c r="L523" s="16"/>
      <c r="M523" s="16"/>
      <c r="N523" s="16"/>
      <c r="O523" s="16"/>
      <c r="P523" s="16" t="s">
        <v>35</v>
      </c>
      <c r="Q523" s="4" t="str">
        <f>IFERROR(IF(IF(AND(IF(M523&lt;&gt;0,LOOKUP(M523,[1]Customer!$A:$A,[1]Customer!$B:$B),IF(N523&lt;&gt;0,LOOKUP(N523,[1]Supplier!$A:$A,[1]Supplier!$B:$B)))=FALSE,O523&lt;&gt;0),LOOKUP(O523,[1]Branch!$A:$A,[1]Branch!$B:$B),IF(M523&lt;&gt;0,LOOKUP(M523,[1]Customer!$A:$A,[1]Customer!$B:$B),IF(N523&lt;&gt;0,LOOKUP(N523,[1]Supplier!$A:$A,[1]Supplier!$B:$B))))=FALSE,LOOKUP(P523,[1]Banking!$A:$A,[1]Banking!$B:$B),IF(AND(IF(M523&lt;&gt;0,LOOKUP(M523,[1]Customer!$A:$A,[1]Customer!$B:$B),IF(N523&lt;&gt;0,LOOKUP(N523,[1]Supplier!$A:$A,[1]Supplier!$B:$B)))=FALSE,O523&lt;&gt;0),LOOKUP(O523,[1]Branch!$A:$A,[1]Branch!$B:$B),IF(M523&lt;&gt;0,LOOKUP(M523,[1]Customer!$A:$A,[1]Customer!$B:$B),IF(N523&lt;&gt;0,LOOKUP(N523,[1]Supplier!$A:$A,[1]Supplier!$B:$B))))),"")</f>
        <v>Kas Kecil Nathani Chemicals</v>
      </c>
      <c r="R523" s="4">
        <f>IFERROR(IF(IF(AND(IF(M523&lt;&gt;0,LOOKUP(M523,[1]Customer!$A:$A,[1]Customer!$V:$V),IF(N523&lt;&gt;0,LOOKUP(N523,[1]Supplier!$A:$A,[1]Supplier!$V:$V)))=FALSE,O523&lt;&gt;0),LOOKUP(O523,[1]Branch!$A:$A,[1]Branch!$V:$V),IF(M523&lt;&gt;0,LOOKUP(M523,[1]Customer!$A:$A,[1]Customer!$V:$V),IF(N523&lt;&gt;0,LOOKUP(N523,[1]Supplier!$A:$A,[1]Supplier!$V:$V))))=FALSE,LOOKUP(P523,[1]Banking!$A:$A,[1]Banking!$C:$C),IF(AND(IF(M523&lt;&gt;0,LOOKUP(M523,[1]Customer!$A:$A,[1]Customer!$V:$V),IF(N523&lt;&gt;0,LOOKUP(N523,[1]Supplier!$A:$A,[1]Supplier!$V:$V)))=FALSE,O523&lt;&gt;0),LOOKUP(O523,[1]Branch!$A:$A,[1]Branch!$V:$V),IF(M523&lt;&gt;0,LOOKUP(M523,[1]Customer!$A:$A,[1]Customer!$V:$V),IF(N523&lt;&gt;0,LOOKUP(N523,[1]Supplier!$A:$A,[1]Supplier!$V:$V))))),"")</f>
        <v>0</v>
      </c>
      <c r="S523" s="12">
        <f>IFERROR(SUMIF(CREF!A:A,PREF!A523,CREF!G:G),"")</f>
        <v>-70000</v>
      </c>
    </row>
    <row r="524" spans="1:19">
      <c r="A524" s="16">
        <v>523</v>
      </c>
      <c r="B524" s="17">
        <v>41477</v>
      </c>
      <c r="C524" s="16"/>
      <c r="D524" s="16"/>
      <c r="E524" s="16"/>
      <c r="F524" s="16"/>
      <c r="G524" s="16"/>
      <c r="H524" s="16"/>
      <c r="I524" s="16"/>
      <c r="J524" s="16"/>
      <c r="K524" s="16">
        <v>387</v>
      </c>
      <c r="L524" s="16"/>
      <c r="M524" s="16"/>
      <c r="N524" s="16"/>
      <c r="O524" s="16"/>
      <c r="P524" s="16" t="s">
        <v>35</v>
      </c>
      <c r="Q524" s="4" t="str">
        <f>IFERROR(IF(IF(AND(IF(M524&lt;&gt;0,LOOKUP(M524,[1]Customer!$A:$A,[1]Customer!$B:$B),IF(N524&lt;&gt;0,LOOKUP(N524,[1]Supplier!$A:$A,[1]Supplier!$B:$B)))=FALSE,O524&lt;&gt;0),LOOKUP(O524,[1]Branch!$A:$A,[1]Branch!$B:$B),IF(M524&lt;&gt;0,LOOKUP(M524,[1]Customer!$A:$A,[1]Customer!$B:$B),IF(N524&lt;&gt;0,LOOKUP(N524,[1]Supplier!$A:$A,[1]Supplier!$B:$B))))=FALSE,LOOKUP(P524,[1]Banking!$A:$A,[1]Banking!$B:$B),IF(AND(IF(M524&lt;&gt;0,LOOKUP(M524,[1]Customer!$A:$A,[1]Customer!$B:$B),IF(N524&lt;&gt;0,LOOKUP(N524,[1]Supplier!$A:$A,[1]Supplier!$B:$B)))=FALSE,O524&lt;&gt;0),LOOKUP(O524,[1]Branch!$A:$A,[1]Branch!$B:$B),IF(M524&lt;&gt;0,LOOKUP(M524,[1]Customer!$A:$A,[1]Customer!$B:$B),IF(N524&lt;&gt;0,LOOKUP(N524,[1]Supplier!$A:$A,[1]Supplier!$B:$B))))),"")</f>
        <v>Kas Kecil Nathani Chemicals</v>
      </c>
      <c r="R524" s="4">
        <f>IFERROR(IF(IF(AND(IF(M524&lt;&gt;0,LOOKUP(M524,[1]Customer!$A:$A,[1]Customer!$V:$V),IF(N524&lt;&gt;0,LOOKUP(N524,[1]Supplier!$A:$A,[1]Supplier!$V:$V)))=FALSE,O524&lt;&gt;0),LOOKUP(O524,[1]Branch!$A:$A,[1]Branch!$V:$V),IF(M524&lt;&gt;0,LOOKUP(M524,[1]Customer!$A:$A,[1]Customer!$V:$V),IF(N524&lt;&gt;0,LOOKUP(N524,[1]Supplier!$A:$A,[1]Supplier!$V:$V))))=FALSE,LOOKUP(P524,[1]Banking!$A:$A,[1]Banking!$C:$C),IF(AND(IF(M524&lt;&gt;0,LOOKUP(M524,[1]Customer!$A:$A,[1]Customer!$V:$V),IF(N524&lt;&gt;0,LOOKUP(N524,[1]Supplier!$A:$A,[1]Supplier!$V:$V)))=FALSE,O524&lt;&gt;0),LOOKUP(O524,[1]Branch!$A:$A,[1]Branch!$V:$V),IF(M524&lt;&gt;0,LOOKUP(M524,[1]Customer!$A:$A,[1]Customer!$V:$V),IF(N524&lt;&gt;0,LOOKUP(N524,[1]Supplier!$A:$A,[1]Supplier!$V:$V))))),"")</f>
        <v>0</v>
      </c>
      <c r="S524" s="12">
        <f>IFERROR(SUMIF(CREF!A:A,PREF!A524,CREF!G:G),"")</f>
        <v>-167750</v>
      </c>
    </row>
    <row r="525" spans="1:19">
      <c r="A525" s="16">
        <v>524</v>
      </c>
      <c r="B525" s="17">
        <v>41477</v>
      </c>
      <c r="C525" s="16"/>
      <c r="D525" s="16"/>
      <c r="E525" s="16"/>
      <c r="F525" s="16"/>
      <c r="G525" s="16"/>
      <c r="H525" s="16"/>
      <c r="I525" s="16"/>
      <c r="J525" s="16"/>
      <c r="K525" s="16">
        <v>388</v>
      </c>
      <c r="L525" s="16"/>
      <c r="M525" s="16"/>
      <c r="N525" s="16"/>
      <c r="O525" s="16"/>
      <c r="P525" s="16" t="s">
        <v>35</v>
      </c>
      <c r="Q525" s="4" t="str">
        <f>IFERROR(IF(IF(AND(IF(M525&lt;&gt;0,LOOKUP(M525,[1]Customer!$A:$A,[1]Customer!$B:$B),IF(N525&lt;&gt;0,LOOKUP(N525,[1]Supplier!$A:$A,[1]Supplier!$B:$B)))=FALSE,O525&lt;&gt;0),LOOKUP(O525,[1]Branch!$A:$A,[1]Branch!$B:$B),IF(M525&lt;&gt;0,LOOKUP(M525,[1]Customer!$A:$A,[1]Customer!$B:$B),IF(N525&lt;&gt;0,LOOKUP(N525,[1]Supplier!$A:$A,[1]Supplier!$B:$B))))=FALSE,LOOKUP(P525,[1]Banking!$A:$A,[1]Banking!$B:$B),IF(AND(IF(M525&lt;&gt;0,LOOKUP(M525,[1]Customer!$A:$A,[1]Customer!$B:$B),IF(N525&lt;&gt;0,LOOKUP(N525,[1]Supplier!$A:$A,[1]Supplier!$B:$B)))=FALSE,O525&lt;&gt;0),LOOKUP(O525,[1]Branch!$A:$A,[1]Branch!$B:$B),IF(M525&lt;&gt;0,LOOKUP(M525,[1]Customer!$A:$A,[1]Customer!$B:$B),IF(N525&lt;&gt;0,LOOKUP(N525,[1]Supplier!$A:$A,[1]Supplier!$B:$B))))),"")</f>
        <v>Kas Kecil Nathani Chemicals</v>
      </c>
      <c r="R525" s="4">
        <f>IFERROR(IF(IF(AND(IF(M525&lt;&gt;0,LOOKUP(M525,[1]Customer!$A:$A,[1]Customer!$V:$V),IF(N525&lt;&gt;0,LOOKUP(N525,[1]Supplier!$A:$A,[1]Supplier!$V:$V)))=FALSE,O525&lt;&gt;0),LOOKUP(O525,[1]Branch!$A:$A,[1]Branch!$V:$V),IF(M525&lt;&gt;0,LOOKUP(M525,[1]Customer!$A:$A,[1]Customer!$V:$V),IF(N525&lt;&gt;0,LOOKUP(N525,[1]Supplier!$A:$A,[1]Supplier!$V:$V))))=FALSE,LOOKUP(P525,[1]Banking!$A:$A,[1]Banking!$C:$C),IF(AND(IF(M525&lt;&gt;0,LOOKUP(M525,[1]Customer!$A:$A,[1]Customer!$V:$V),IF(N525&lt;&gt;0,LOOKUP(N525,[1]Supplier!$A:$A,[1]Supplier!$V:$V)))=FALSE,O525&lt;&gt;0),LOOKUP(O525,[1]Branch!$A:$A,[1]Branch!$V:$V),IF(M525&lt;&gt;0,LOOKUP(M525,[1]Customer!$A:$A,[1]Customer!$V:$V),IF(N525&lt;&gt;0,LOOKUP(N525,[1]Supplier!$A:$A,[1]Supplier!$V:$V))))),"")</f>
        <v>0</v>
      </c>
      <c r="S525" s="12">
        <f>IFERROR(SUMIF(CREF!A:A,PREF!A525,CREF!G:G),"")</f>
        <v>-315200</v>
      </c>
    </row>
    <row r="526" spans="1:19">
      <c r="A526" s="16">
        <v>525</v>
      </c>
      <c r="B526" s="17">
        <v>41477</v>
      </c>
      <c r="C526" s="16"/>
      <c r="D526" s="16"/>
      <c r="E526" s="16"/>
      <c r="F526" s="16"/>
      <c r="G526" s="16"/>
      <c r="H526" s="16"/>
      <c r="I526" s="16"/>
      <c r="J526" s="16"/>
      <c r="K526" s="16">
        <v>389</v>
      </c>
      <c r="L526" s="16"/>
      <c r="M526" s="16"/>
      <c r="N526" s="16"/>
      <c r="O526" s="16" t="s">
        <v>26</v>
      </c>
      <c r="P526" s="16"/>
      <c r="Q526" s="4" t="str">
        <f>IFERROR(IF(IF(AND(IF(M526&lt;&gt;0,LOOKUP(M526,[1]Customer!$A:$A,[1]Customer!$B:$B),IF(N526&lt;&gt;0,LOOKUP(N526,[1]Supplier!$A:$A,[1]Supplier!$B:$B)))=FALSE,O526&lt;&gt;0),LOOKUP(O526,[1]Branch!$A:$A,[1]Branch!$B:$B),IF(M526&lt;&gt;0,LOOKUP(M526,[1]Customer!$A:$A,[1]Customer!$B:$B),IF(N526&lt;&gt;0,LOOKUP(N526,[1]Supplier!$A:$A,[1]Supplier!$B:$B))))=FALSE,LOOKUP(P526,[1]Banking!$A:$A,[1]Banking!$B:$B),IF(AND(IF(M526&lt;&gt;0,LOOKUP(M526,[1]Customer!$A:$A,[1]Customer!$B:$B),IF(N526&lt;&gt;0,LOOKUP(N526,[1]Supplier!$A:$A,[1]Supplier!$B:$B)))=FALSE,O526&lt;&gt;0),LOOKUP(O526,[1]Branch!$A:$A,[1]Branch!$B:$B),IF(M526&lt;&gt;0,LOOKUP(M526,[1]Customer!$A:$A,[1]Customer!$B:$B),IF(N526&lt;&gt;0,LOOKUP(N526,[1]Supplier!$A:$A,[1]Supplier!$B:$B))))),"")</f>
        <v>Nathani Chemicals</v>
      </c>
      <c r="R526" s="4" t="str">
        <f>IFERROR(IF(IF(AND(IF(M526&lt;&gt;0,LOOKUP(M526,[1]Customer!$A:$A,[1]Customer!$V:$V),IF(N526&lt;&gt;0,LOOKUP(N526,[1]Supplier!$A:$A,[1]Supplier!$V:$V)))=FALSE,O526&lt;&gt;0),LOOKUP(O526,[1]Branch!$A:$A,[1]Branch!$V:$V),IF(M526&lt;&gt;0,LOOKUP(M526,[1]Customer!$A:$A,[1]Customer!$V:$V),IF(N526&lt;&gt;0,LOOKUP(N526,[1]Supplier!$A:$A,[1]Supplier!$V:$V))))=FALSE,LOOKUP(P526,[1]Banking!$A:$A,[1]Banking!$C:$C),IF(AND(IF(M526&lt;&gt;0,LOOKUP(M526,[1]Customer!$A:$A,[1]Customer!$V:$V),IF(N526&lt;&gt;0,LOOKUP(N526,[1]Supplier!$A:$A,[1]Supplier!$V:$V)))=FALSE,O526&lt;&gt;0),LOOKUP(O526,[1]Branch!$A:$A,[1]Branch!$V:$V),IF(M526&lt;&gt;0,LOOKUP(M526,[1]Customer!$A:$A,[1]Customer!$V:$V),IF(N526&lt;&gt;0,LOOKUP(N526,[1]Supplier!$A:$A,[1]Supplier!$V:$V))))),"")</f>
        <v>Darmawan</v>
      </c>
      <c r="S526" s="12">
        <f>IFERROR(SUMIF(CREF!A:A,PREF!A526,CREF!G:G),"")</f>
        <v>-4080000</v>
      </c>
    </row>
    <row r="527" spans="1:19">
      <c r="A527" s="16">
        <v>526</v>
      </c>
      <c r="B527" s="17">
        <v>41477</v>
      </c>
      <c r="C527" s="16"/>
      <c r="D527" s="16"/>
      <c r="E527" s="16"/>
      <c r="F527" s="16"/>
      <c r="G527" s="16"/>
      <c r="H527" s="16"/>
      <c r="I527" s="16"/>
      <c r="J527" s="16"/>
      <c r="K527" s="16">
        <v>390</v>
      </c>
      <c r="L527" s="16"/>
      <c r="M527" s="16"/>
      <c r="N527" s="16"/>
      <c r="O527" s="16" t="s">
        <v>26</v>
      </c>
      <c r="P527" s="16"/>
      <c r="Q527" s="4" t="str">
        <f>IFERROR(IF(IF(AND(IF(M527&lt;&gt;0,LOOKUP(M527,[1]Customer!$A:$A,[1]Customer!$B:$B),IF(N527&lt;&gt;0,LOOKUP(N527,[1]Supplier!$A:$A,[1]Supplier!$B:$B)))=FALSE,O527&lt;&gt;0),LOOKUP(O527,[1]Branch!$A:$A,[1]Branch!$B:$B),IF(M527&lt;&gt;0,LOOKUP(M527,[1]Customer!$A:$A,[1]Customer!$B:$B),IF(N527&lt;&gt;0,LOOKUP(N527,[1]Supplier!$A:$A,[1]Supplier!$B:$B))))=FALSE,LOOKUP(P527,[1]Banking!$A:$A,[1]Banking!$B:$B),IF(AND(IF(M527&lt;&gt;0,LOOKUP(M527,[1]Customer!$A:$A,[1]Customer!$B:$B),IF(N527&lt;&gt;0,LOOKUP(N527,[1]Supplier!$A:$A,[1]Supplier!$B:$B)))=FALSE,O527&lt;&gt;0),LOOKUP(O527,[1]Branch!$A:$A,[1]Branch!$B:$B),IF(M527&lt;&gt;0,LOOKUP(M527,[1]Customer!$A:$A,[1]Customer!$B:$B),IF(N527&lt;&gt;0,LOOKUP(N527,[1]Supplier!$A:$A,[1]Supplier!$B:$B))))),"")</f>
        <v>Nathani Chemicals</v>
      </c>
      <c r="R527" s="4" t="str">
        <f>IFERROR(IF(IF(AND(IF(M527&lt;&gt;0,LOOKUP(M527,[1]Customer!$A:$A,[1]Customer!$V:$V),IF(N527&lt;&gt;0,LOOKUP(N527,[1]Supplier!$A:$A,[1]Supplier!$V:$V)))=FALSE,O527&lt;&gt;0),LOOKUP(O527,[1]Branch!$A:$A,[1]Branch!$V:$V),IF(M527&lt;&gt;0,LOOKUP(M527,[1]Customer!$A:$A,[1]Customer!$V:$V),IF(N527&lt;&gt;0,LOOKUP(N527,[1]Supplier!$A:$A,[1]Supplier!$V:$V))))=FALSE,LOOKUP(P527,[1]Banking!$A:$A,[1]Banking!$C:$C),IF(AND(IF(M527&lt;&gt;0,LOOKUP(M527,[1]Customer!$A:$A,[1]Customer!$V:$V),IF(N527&lt;&gt;0,LOOKUP(N527,[1]Supplier!$A:$A,[1]Supplier!$V:$V)))=FALSE,O527&lt;&gt;0),LOOKUP(O527,[1]Branch!$A:$A,[1]Branch!$V:$V),IF(M527&lt;&gt;0,LOOKUP(M527,[1]Customer!$A:$A,[1]Customer!$V:$V),IF(N527&lt;&gt;0,LOOKUP(N527,[1]Supplier!$A:$A,[1]Supplier!$V:$V))))),"")</f>
        <v>Darmawan</v>
      </c>
      <c r="S527" s="12">
        <f>IFERROR(SUMIF(CREF!A:A,PREF!A527,CREF!G:G),"")</f>
        <v>-810000</v>
      </c>
    </row>
    <row r="528" spans="1:19">
      <c r="A528" s="16">
        <v>527</v>
      </c>
      <c r="B528" s="17">
        <v>41472</v>
      </c>
      <c r="C528" s="16"/>
      <c r="D528" s="18" t="s">
        <v>3513</v>
      </c>
      <c r="E528" s="16"/>
      <c r="F528" s="16"/>
      <c r="G528" s="16"/>
      <c r="H528" s="16"/>
      <c r="I528" s="16"/>
      <c r="J528" s="16">
        <v>130</v>
      </c>
      <c r="K528" s="16"/>
      <c r="L528" s="16"/>
      <c r="M528" s="16" t="s">
        <v>117</v>
      </c>
      <c r="N528" s="16"/>
      <c r="O528" s="16"/>
      <c r="P528" s="16"/>
      <c r="Q528" s="4" t="str">
        <f>IFERROR(IF(IF(AND(IF(M528&lt;&gt;0,LOOKUP(M528,[1]Customer!$A:$A,[1]Customer!$B:$B),IF(N528&lt;&gt;0,LOOKUP(N528,[1]Supplier!$A:$A,[1]Supplier!$B:$B)))=FALSE,O528&lt;&gt;0),LOOKUP(O528,[1]Branch!$A:$A,[1]Branch!$B:$B),IF(M528&lt;&gt;0,LOOKUP(M528,[1]Customer!$A:$A,[1]Customer!$B:$B),IF(N528&lt;&gt;0,LOOKUP(N528,[1]Supplier!$A:$A,[1]Supplier!$B:$B))))=FALSE,LOOKUP(P528,[1]Banking!$A:$A,[1]Banking!$B:$B),IF(AND(IF(M528&lt;&gt;0,LOOKUP(M528,[1]Customer!$A:$A,[1]Customer!$B:$B),IF(N528&lt;&gt;0,LOOKUP(N528,[1]Supplier!$A:$A,[1]Supplier!$B:$B)))=FALSE,O528&lt;&gt;0),LOOKUP(O528,[1]Branch!$A:$A,[1]Branch!$B:$B),IF(M528&lt;&gt;0,LOOKUP(M528,[1]Customer!$A:$A,[1]Customer!$B:$B),IF(N528&lt;&gt;0,LOOKUP(N528,[1]Supplier!$A:$A,[1]Supplier!$B:$B))))),"")</f>
        <v>Nathani Indonesia</v>
      </c>
      <c r="R528" s="4" t="str">
        <f>IFERROR(IF(IF(AND(IF(M528&lt;&gt;0,LOOKUP(M528,[1]Customer!$A:$A,[1]Customer!$V:$V),IF(N528&lt;&gt;0,LOOKUP(N528,[1]Supplier!$A:$A,[1]Supplier!$V:$V)))=FALSE,O528&lt;&gt;0),LOOKUP(O528,[1]Branch!$A:$A,[1]Branch!$V:$V),IF(M528&lt;&gt;0,LOOKUP(M528,[1]Customer!$A:$A,[1]Customer!$V:$V),IF(N528&lt;&gt;0,LOOKUP(N528,[1]Supplier!$A:$A,[1]Supplier!$V:$V))))=FALSE,LOOKUP(P528,[1]Banking!$A:$A,[1]Banking!$C:$C),IF(AND(IF(M528&lt;&gt;0,LOOKUP(M528,[1]Customer!$A:$A,[1]Customer!$V:$V),IF(N528&lt;&gt;0,LOOKUP(N528,[1]Supplier!$A:$A,[1]Supplier!$V:$V)))=FALSE,O528&lt;&gt;0),LOOKUP(O528,[1]Branch!$A:$A,[1]Branch!$V:$V),IF(M528&lt;&gt;0,LOOKUP(M528,[1]Customer!$A:$A,[1]Customer!$V:$V),IF(N528&lt;&gt;0,LOOKUP(N528,[1]Supplier!$A:$A,[1]Supplier!$V:$V))))),"")</f>
        <v>Agustina Y. Zulkarnain</v>
      </c>
      <c r="S528" s="12">
        <f>IFERROR(SUMIF(CREF!A:A,PREF!A528,CREF!G:G),"")</f>
        <v>37785701</v>
      </c>
    </row>
    <row r="529" spans="1:19">
      <c r="A529" s="16">
        <v>528</v>
      </c>
      <c r="B529" s="17">
        <v>41472</v>
      </c>
      <c r="C529" s="16"/>
      <c r="D529" s="18" t="s">
        <v>3514</v>
      </c>
      <c r="E529" s="16"/>
      <c r="F529" s="16"/>
      <c r="G529" s="16"/>
      <c r="H529" s="16"/>
      <c r="I529" s="16"/>
      <c r="J529" s="16">
        <v>131</v>
      </c>
      <c r="K529" s="16"/>
      <c r="L529" s="16"/>
      <c r="M529" s="16" t="s">
        <v>117</v>
      </c>
      <c r="N529" s="16"/>
      <c r="O529" s="16"/>
      <c r="P529" s="16"/>
      <c r="Q529" s="4" t="str">
        <f>IFERROR(IF(IF(AND(IF(M529&lt;&gt;0,LOOKUP(M529,[1]Customer!$A:$A,[1]Customer!$B:$B),IF(N529&lt;&gt;0,LOOKUP(N529,[1]Supplier!$A:$A,[1]Supplier!$B:$B)))=FALSE,O529&lt;&gt;0),LOOKUP(O529,[1]Branch!$A:$A,[1]Branch!$B:$B),IF(M529&lt;&gt;0,LOOKUP(M529,[1]Customer!$A:$A,[1]Customer!$B:$B),IF(N529&lt;&gt;0,LOOKUP(N529,[1]Supplier!$A:$A,[1]Supplier!$B:$B))))=FALSE,LOOKUP(P529,[1]Banking!$A:$A,[1]Banking!$B:$B),IF(AND(IF(M529&lt;&gt;0,LOOKUP(M529,[1]Customer!$A:$A,[1]Customer!$B:$B),IF(N529&lt;&gt;0,LOOKUP(N529,[1]Supplier!$A:$A,[1]Supplier!$B:$B)))=FALSE,O529&lt;&gt;0),LOOKUP(O529,[1]Branch!$A:$A,[1]Branch!$B:$B),IF(M529&lt;&gt;0,LOOKUP(M529,[1]Customer!$A:$A,[1]Customer!$B:$B),IF(N529&lt;&gt;0,LOOKUP(N529,[1]Supplier!$A:$A,[1]Supplier!$B:$B))))),"")</f>
        <v>Nathani Indonesia</v>
      </c>
      <c r="R529" s="4" t="str">
        <f>IFERROR(IF(IF(AND(IF(M529&lt;&gt;0,LOOKUP(M529,[1]Customer!$A:$A,[1]Customer!$V:$V),IF(N529&lt;&gt;0,LOOKUP(N529,[1]Supplier!$A:$A,[1]Supplier!$V:$V)))=FALSE,O529&lt;&gt;0),LOOKUP(O529,[1]Branch!$A:$A,[1]Branch!$V:$V),IF(M529&lt;&gt;0,LOOKUP(M529,[1]Customer!$A:$A,[1]Customer!$V:$V),IF(N529&lt;&gt;0,LOOKUP(N529,[1]Supplier!$A:$A,[1]Supplier!$V:$V))))=FALSE,LOOKUP(P529,[1]Banking!$A:$A,[1]Banking!$C:$C),IF(AND(IF(M529&lt;&gt;0,LOOKUP(M529,[1]Customer!$A:$A,[1]Customer!$V:$V),IF(N529&lt;&gt;0,LOOKUP(N529,[1]Supplier!$A:$A,[1]Supplier!$V:$V)))=FALSE,O529&lt;&gt;0),LOOKUP(O529,[1]Branch!$A:$A,[1]Branch!$V:$V),IF(M529&lt;&gt;0,LOOKUP(M529,[1]Customer!$A:$A,[1]Customer!$V:$V),IF(N529&lt;&gt;0,LOOKUP(N529,[1]Supplier!$A:$A,[1]Supplier!$V:$V))))),"")</f>
        <v>Agustina Y. Zulkarnain</v>
      </c>
      <c r="S529" s="12">
        <f>IFERROR(SUMIF(CREF!A:A,PREF!A529,CREF!G:G),"")</f>
        <v>279472388</v>
      </c>
    </row>
    <row r="530" spans="1:19">
      <c r="A530" s="16">
        <v>529</v>
      </c>
      <c r="B530" s="17">
        <v>41472</v>
      </c>
      <c r="C530" s="16"/>
      <c r="D530" s="18" t="s">
        <v>3515</v>
      </c>
      <c r="E530" s="16"/>
      <c r="F530" s="16"/>
      <c r="G530" s="16"/>
      <c r="H530" s="16"/>
      <c r="I530" s="16"/>
      <c r="J530" s="16">
        <v>132</v>
      </c>
      <c r="K530" s="16"/>
      <c r="L530" s="16"/>
      <c r="M530" s="16" t="s">
        <v>117</v>
      </c>
      <c r="N530" s="16"/>
      <c r="O530" s="16"/>
      <c r="P530" s="16"/>
      <c r="Q530" s="4" t="str">
        <f>IFERROR(IF(IF(AND(IF(M530&lt;&gt;0,LOOKUP(M530,[1]Customer!$A:$A,[1]Customer!$B:$B),IF(N530&lt;&gt;0,LOOKUP(N530,[1]Supplier!$A:$A,[1]Supplier!$B:$B)))=FALSE,O530&lt;&gt;0),LOOKUP(O530,[1]Branch!$A:$A,[1]Branch!$B:$B),IF(M530&lt;&gt;0,LOOKUP(M530,[1]Customer!$A:$A,[1]Customer!$B:$B),IF(N530&lt;&gt;0,LOOKUP(N530,[1]Supplier!$A:$A,[1]Supplier!$B:$B))))=FALSE,LOOKUP(P530,[1]Banking!$A:$A,[1]Banking!$B:$B),IF(AND(IF(M530&lt;&gt;0,LOOKUP(M530,[1]Customer!$A:$A,[1]Customer!$B:$B),IF(N530&lt;&gt;0,LOOKUP(N530,[1]Supplier!$A:$A,[1]Supplier!$B:$B)))=FALSE,O530&lt;&gt;0),LOOKUP(O530,[1]Branch!$A:$A,[1]Branch!$B:$B),IF(M530&lt;&gt;0,LOOKUP(M530,[1]Customer!$A:$A,[1]Customer!$B:$B),IF(N530&lt;&gt;0,LOOKUP(N530,[1]Supplier!$A:$A,[1]Supplier!$B:$B))))),"")</f>
        <v>Nathani Indonesia</v>
      </c>
      <c r="R530" s="4" t="str">
        <f>IFERROR(IF(IF(AND(IF(M530&lt;&gt;0,LOOKUP(M530,[1]Customer!$A:$A,[1]Customer!$V:$V),IF(N530&lt;&gt;0,LOOKUP(N530,[1]Supplier!$A:$A,[1]Supplier!$V:$V)))=FALSE,O530&lt;&gt;0),LOOKUP(O530,[1]Branch!$A:$A,[1]Branch!$V:$V),IF(M530&lt;&gt;0,LOOKUP(M530,[1]Customer!$A:$A,[1]Customer!$V:$V),IF(N530&lt;&gt;0,LOOKUP(N530,[1]Supplier!$A:$A,[1]Supplier!$V:$V))))=FALSE,LOOKUP(P530,[1]Banking!$A:$A,[1]Banking!$C:$C),IF(AND(IF(M530&lt;&gt;0,LOOKUP(M530,[1]Customer!$A:$A,[1]Customer!$V:$V),IF(N530&lt;&gt;0,LOOKUP(N530,[1]Supplier!$A:$A,[1]Supplier!$V:$V)))=FALSE,O530&lt;&gt;0),LOOKUP(O530,[1]Branch!$A:$A,[1]Branch!$V:$V),IF(M530&lt;&gt;0,LOOKUP(M530,[1]Customer!$A:$A,[1]Customer!$V:$V),IF(N530&lt;&gt;0,LOOKUP(N530,[1]Supplier!$A:$A,[1]Supplier!$V:$V))))),"")</f>
        <v>Agustina Y. Zulkarnain</v>
      </c>
      <c r="S530" s="12">
        <f>IFERROR(SUMIF(CREF!A:A,PREF!A530,CREF!G:G),"")</f>
        <v>279472388</v>
      </c>
    </row>
    <row r="531" spans="1:19">
      <c r="A531" s="16">
        <v>530</v>
      </c>
      <c r="B531" s="17">
        <v>41472</v>
      </c>
      <c r="C531" s="16"/>
      <c r="D531" s="18" t="s">
        <v>3516</v>
      </c>
      <c r="E531" s="16"/>
      <c r="F531" s="16"/>
      <c r="G531" s="16"/>
      <c r="H531" s="16"/>
      <c r="I531" s="16"/>
      <c r="J531" s="16">
        <v>133</v>
      </c>
      <c r="K531" s="16"/>
      <c r="L531" s="16"/>
      <c r="M531" s="16" t="s">
        <v>117</v>
      </c>
      <c r="N531" s="16"/>
      <c r="O531" s="16"/>
      <c r="P531" s="16"/>
      <c r="Q531" s="4" t="str">
        <f>IFERROR(IF(IF(AND(IF(M531&lt;&gt;0,LOOKUP(M531,[1]Customer!$A:$A,[1]Customer!$B:$B),IF(N531&lt;&gt;0,LOOKUP(N531,[1]Supplier!$A:$A,[1]Supplier!$B:$B)))=FALSE,O531&lt;&gt;0),LOOKUP(O531,[1]Branch!$A:$A,[1]Branch!$B:$B),IF(M531&lt;&gt;0,LOOKUP(M531,[1]Customer!$A:$A,[1]Customer!$B:$B),IF(N531&lt;&gt;0,LOOKUP(N531,[1]Supplier!$A:$A,[1]Supplier!$B:$B))))=FALSE,LOOKUP(P531,[1]Banking!$A:$A,[1]Banking!$B:$B),IF(AND(IF(M531&lt;&gt;0,LOOKUP(M531,[1]Customer!$A:$A,[1]Customer!$B:$B),IF(N531&lt;&gt;0,LOOKUP(N531,[1]Supplier!$A:$A,[1]Supplier!$B:$B)))=FALSE,O531&lt;&gt;0),LOOKUP(O531,[1]Branch!$A:$A,[1]Branch!$B:$B),IF(M531&lt;&gt;0,LOOKUP(M531,[1]Customer!$A:$A,[1]Customer!$B:$B),IF(N531&lt;&gt;0,LOOKUP(N531,[1]Supplier!$A:$A,[1]Supplier!$B:$B))))),"")</f>
        <v>Nathani Indonesia</v>
      </c>
      <c r="R531" s="4" t="str">
        <f>IFERROR(IF(IF(AND(IF(M531&lt;&gt;0,LOOKUP(M531,[1]Customer!$A:$A,[1]Customer!$V:$V),IF(N531&lt;&gt;0,LOOKUP(N531,[1]Supplier!$A:$A,[1]Supplier!$V:$V)))=FALSE,O531&lt;&gt;0),LOOKUP(O531,[1]Branch!$A:$A,[1]Branch!$V:$V),IF(M531&lt;&gt;0,LOOKUP(M531,[1]Customer!$A:$A,[1]Customer!$V:$V),IF(N531&lt;&gt;0,LOOKUP(N531,[1]Supplier!$A:$A,[1]Supplier!$V:$V))))=FALSE,LOOKUP(P531,[1]Banking!$A:$A,[1]Banking!$C:$C),IF(AND(IF(M531&lt;&gt;0,LOOKUP(M531,[1]Customer!$A:$A,[1]Customer!$V:$V),IF(N531&lt;&gt;0,LOOKUP(N531,[1]Supplier!$A:$A,[1]Supplier!$V:$V)))=FALSE,O531&lt;&gt;0),LOOKUP(O531,[1]Branch!$A:$A,[1]Branch!$V:$V),IF(M531&lt;&gt;0,LOOKUP(M531,[1]Customer!$A:$A,[1]Customer!$V:$V),IF(N531&lt;&gt;0,LOOKUP(N531,[1]Supplier!$A:$A,[1]Supplier!$V:$V))))),"")</f>
        <v>Agustina Y. Zulkarnain</v>
      </c>
      <c r="S531" s="12">
        <f>IFERROR(SUMIF(CREF!A:A,PREF!A531,CREF!G:G),"")</f>
        <v>279472388</v>
      </c>
    </row>
    <row r="532" spans="1:19">
      <c r="A532" s="16">
        <v>531</v>
      </c>
      <c r="B532" s="17">
        <v>41472</v>
      </c>
      <c r="C532" s="16"/>
      <c r="D532" s="18" t="s">
        <v>3517</v>
      </c>
      <c r="E532" s="16"/>
      <c r="F532" s="16"/>
      <c r="G532" s="16"/>
      <c r="H532" s="16"/>
      <c r="I532" s="16"/>
      <c r="J532" s="16">
        <v>134</v>
      </c>
      <c r="K532" s="16"/>
      <c r="L532" s="16"/>
      <c r="M532" s="16" t="s">
        <v>117</v>
      </c>
      <c r="N532" s="16"/>
      <c r="O532" s="16"/>
      <c r="P532" s="16"/>
      <c r="Q532" s="4" t="str">
        <f>IFERROR(IF(IF(AND(IF(M532&lt;&gt;0,LOOKUP(M532,[1]Customer!$A:$A,[1]Customer!$B:$B),IF(N532&lt;&gt;0,LOOKUP(N532,[1]Supplier!$A:$A,[1]Supplier!$B:$B)))=FALSE,O532&lt;&gt;0),LOOKUP(O532,[1]Branch!$A:$A,[1]Branch!$B:$B),IF(M532&lt;&gt;0,LOOKUP(M532,[1]Customer!$A:$A,[1]Customer!$B:$B),IF(N532&lt;&gt;0,LOOKUP(N532,[1]Supplier!$A:$A,[1]Supplier!$B:$B))))=FALSE,LOOKUP(P532,[1]Banking!$A:$A,[1]Banking!$B:$B),IF(AND(IF(M532&lt;&gt;0,LOOKUP(M532,[1]Customer!$A:$A,[1]Customer!$B:$B),IF(N532&lt;&gt;0,LOOKUP(N532,[1]Supplier!$A:$A,[1]Supplier!$B:$B)))=FALSE,O532&lt;&gt;0),LOOKUP(O532,[1]Branch!$A:$A,[1]Branch!$B:$B),IF(M532&lt;&gt;0,LOOKUP(M532,[1]Customer!$A:$A,[1]Customer!$B:$B),IF(N532&lt;&gt;0,LOOKUP(N532,[1]Supplier!$A:$A,[1]Supplier!$B:$B))))),"")</f>
        <v>Nathani Indonesia</v>
      </c>
      <c r="R532" s="4" t="str">
        <f>IFERROR(IF(IF(AND(IF(M532&lt;&gt;0,LOOKUP(M532,[1]Customer!$A:$A,[1]Customer!$V:$V),IF(N532&lt;&gt;0,LOOKUP(N532,[1]Supplier!$A:$A,[1]Supplier!$V:$V)))=FALSE,O532&lt;&gt;0),LOOKUP(O532,[1]Branch!$A:$A,[1]Branch!$V:$V),IF(M532&lt;&gt;0,LOOKUP(M532,[1]Customer!$A:$A,[1]Customer!$V:$V),IF(N532&lt;&gt;0,LOOKUP(N532,[1]Supplier!$A:$A,[1]Supplier!$V:$V))))=FALSE,LOOKUP(P532,[1]Banking!$A:$A,[1]Banking!$C:$C),IF(AND(IF(M532&lt;&gt;0,LOOKUP(M532,[1]Customer!$A:$A,[1]Customer!$V:$V),IF(N532&lt;&gt;0,LOOKUP(N532,[1]Supplier!$A:$A,[1]Supplier!$V:$V)))=FALSE,O532&lt;&gt;0),LOOKUP(O532,[1]Branch!$A:$A,[1]Branch!$V:$V),IF(M532&lt;&gt;0,LOOKUP(M532,[1]Customer!$A:$A,[1]Customer!$V:$V),IF(N532&lt;&gt;0,LOOKUP(N532,[1]Supplier!$A:$A,[1]Supplier!$V:$V))))),"")</f>
        <v>Agustina Y. Zulkarnain</v>
      </c>
      <c r="S532" s="12">
        <f>IFERROR(SUMIF(CREF!A:A,PREF!A532,CREF!G:G),"")</f>
        <v>70132741</v>
      </c>
    </row>
    <row r="533" spans="1:19">
      <c r="A533" s="16">
        <v>532</v>
      </c>
      <c r="B533" s="17">
        <v>41472</v>
      </c>
      <c r="C533" s="16"/>
      <c r="D533" s="18" t="s">
        <v>3518</v>
      </c>
      <c r="E533" s="16"/>
      <c r="F533" s="16"/>
      <c r="G533" s="16"/>
      <c r="H533" s="16"/>
      <c r="I533" s="16"/>
      <c r="J533" s="16">
        <v>135</v>
      </c>
      <c r="K533" s="16"/>
      <c r="L533" s="16"/>
      <c r="M533" s="16" t="s">
        <v>117</v>
      </c>
      <c r="N533" s="16"/>
      <c r="O533" s="16"/>
      <c r="P533" s="16"/>
      <c r="Q533" s="4" t="str">
        <f>IFERROR(IF(IF(AND(IF(M533&lt;&gt;0,LOOKUP(M533,[1]Customer!$A:$A,[1]Customer!$B:$B),IF(N533&lt;&gt;0,LOOKUP(N533,[1]Supplier!$A:$A,[1]Supplier!$B:$B)))=FALSE,O533&lt;&gt;0),LOOKUP(O533,[1]Branch!$A:$A,[1]Branch!$B:$B),IF(M533&lt;&gt;0,LOOKUP(M533,[1]Customer!$A:$A,[1]Customer!$B:$B),IF(N533&lt;&gt;0,LOOKUP(N533,[1]Supplier!$A:$A,[1]Supplier!$B:$B))))=FALSE,LOOKUP(P533,[1]Banking!$A:$A,[1]Banking!$B:$B),IF(AND(IF(M533&lt;&gt;0,LOOKUP(M533,[1]Customer!$A:$A,[1]Customer!$B:$B),IF(N533&lt;&gt;0,LOOKUP(N533,[1]Supplier!$A:$A,[1]Supplier!$B:$B)))=FALSE,O533&lt;&gt;0),LOOKUP(O533,[1]Branch!$A:$A,[1]Branch!$B:$B),IF(M533&lt;&gt;0,LOOKUP(M533,[1]Customer!$A:$A,[1]Customer!$B:$B),IF(N533&lt;&gt;0,LOOKUP(N533,[1]Supplier!$A:$A,[1]Supplier!$B:$B))))),"")</f>
        <v>Nathani Indonesia</v>
      </c>
      <c r="R533" s="4" t="str">
        <f>IFERROR(IF(IF(AND(IF(M533&lt;&gt;0,LOOKUP(M533,[1]Customer!$A:$A,[1]Customer!$V:$V),IF(N533&lt;&gt;0,LOOKUP(N533,[1]Supplier!$A:$A,[1]Supplier!$V:$V)))=FALSE,O533&lt;&gt;0),LOOKUP(O533,[1]Branch!$A:$A,[1]Branch!$V:$V),IF(M533&lt;&gt;0,LOOKUP(M533,[1]Customer!$A:$A,[1]Customer!$V:$V),IF(N533&lt;&gt;0,LOOKUP(N533,[1]Supplier!$A:$A,[1]Supplier!$V:$V))))=FALSE,LOOKUP(P533,[1]Banking!$A:$A,[1]Banking!$C:$C),IF(AND(IF(M533&lt;&gt;0,LOOKUP(M533,[1]Customer!$A:$A,[1]Customer!$V:$V),IF(N533&lt;&gt;0,LOOKUP(N533,[1]Supplier!$A:$A,[1]Supplier!$V:$V)))=FALSE,O533&lt;&gt;0),LOOKUP(O533,[1]Branch!$A:$A,[1]Branch!$V:$V),IF(M533&lt;&gt;0,LOOKUP(M533,[1]Customer!$A:$A,[1]Customer!$V:$V),IF(N533&lt;&gt;0,LOOKUP(N533,[1]Supplier!$A:$A,[1]Supplier!$V:$V))))),"")</f>
        <v>Agustina Y. Zulkarnain</v>
      </c>
      <c r="S533" s="12">
        <f>IFERROR(SUMIF(CREF!A:A,PREF!A533,CREF!G:G),"")</f>
        <v>388217</v>
      </c>
    </row>
    <row r="534" spans="1:19">
      <c r="A534" s="16">
        <v>533</v>
      </c>
      <c r="B534" s="17">
        <v>41472</v>
      </c>
      <c r="C534" s="16"/>
      <c r="D534" s="18" t="s">
        <v>3519</v>
      </c>
      <c r="E534" s="16"/>
      <c r="F534" s="16"/>
      <c r="G534" s="16"/>
      <c r="H534" s="16"/>
      <c r="I534" s="16"/>
      <c r="J534" s="16">
        <v>136</v>
      </c>
      <c r="K534" s="16"/>
      <c r="L534" s="16"/>
      <c r="M534" s="16" t="s">
        <v>117</v>
      </c>
      <c r="N534" s="16"/>
      <c r="O534" s="16"/>
      <c r="P534" s="16"/>
      <c r="Q534" s="4" t="str">
        <f>IFERROR(IF(IF(AND(IF(M534&lt;&gt;0,LOOKUP(M534,[1]Customer!$A:$A,[1]Customer!$B:$B),IF(N534&lt;&gt;0,LOOKUP(N534,[1]Supplier!$A:$A,[1]Supplier!$B:$B)))=FALSE,O534&lt;&gt;0),LOOKUP(O534,[1]Branch!$A:$A,[1]Branch!$B:$B),IF(M534&lt;&gt;0,LOOKUP(M534,[1]Customer!$A:$A,[1]Customer!$B:$B),IF(N534&lt;&gt;0,LOOKUP(N534,[1]Supplier!$A:$A,[1]Supplier!$B:$B))))=FALSE,LOOKUP(P534,[1]Banking!$A:$A,[1]Banking!$B:$B),IF(AND(IF(M534&lt;&gt;0,LOOKUP(M534,[1]Customer!$A:$A,[1]Customer!$B:$B),IF(N534&lt;&gt;0,LOOKUP(N534,[1]Supplier!$A:$A,[1]Supplier!$B:$B)))=FALSE,O534&lt;&gt;0),LOOKUP(O534,[1]Branch!$A:$A,[1]Branch!$B:$B),IF(M534&lt;&gt;0,LOOKUP(M534,[1]Customer!$A:$A,[1]Customer!$B:$B),IF(N534&lt;&gt;0,LOOKUP(N534,[1]Supplier!$A:$A,[1]Supplier!$B:$B))))),"")</f>
        <v>Nathani Indonesia</v>
      </c>
      <c r="R534" s="4" t="str">
        <f>IFERROR(IF(IF(AND(IF(M534&lt;&gt;0,LOOKUP(M534,[1]Customer!$A:$A,[1]Customer!$V:$V),IF(N534&lt;&gt;0,LOOKUP(N534,[1]Supplier!$A:$A,[1]Supplier!$V:$V)))=FALSE,O534&lt;&gt;0),LOOKUP(O534,[1]Branch!$A:$A,[1]Branch!$V:$V),IF(M534&lt;&gt;0,LOOKUP(M534,[1]Customer!$A:$A,[1]Customer!$V:$V),IF(N534&lt;&gt;0,LOOKUP(N534,[1]Supplier!$A:$A,[1]Supplier!$V:$V))))=FALSE,LOOKUP(P534,[1]Banking!$A:$A,[1]Banking!$C:$C),IF(AND(IF(M534&lt;&gt;0,LOOKUP(M534,[1]Customer!$A:$A,[1]Customer!$V:$V),IF(N534&lt;&gt;0,LOOKUP(N534,[1]Supplier!$A:$A,[1]Supplier!$V:$V)))=FALSE,O534&lt;&gt;0),LOOKUP(O534,[1]Branch!$A:$A,[1]Branch!$V:$V),IF(M534&lt;&gt;0,LOOKUP(M534,[1]Customer!$A:$A,[1]Customer!$V:$V),IF(N534&lt;&gt;0,LOOKUP(N534,[1]Supplier!$A:$A,[1]Supplier!$V:$V))))),"")</f>
        <v>Agustina Y. Zulkarnain</v>
      </c>
      <c r="S534" s="12">
        <f>IFERROR(SUMIF(CREF!A:A,PREF!A534,CREF!G:G),"")</f>
        <v>111454502</v>
      </c>
    </row>
    <row r="535" spans="1:19">
      <c r="A535" s="16">
        <v>534</v>
      </c>
      <c r="B535" s="17">
        <v>41472</v>
      </c>
      <c r="C535" s="16"/>
      <c r="D535" s="18" t="s">
        <v>3520</v>
      </c>
      <c r="E535" s="16"/>
      <c r="F535" s="16"/>
      <c r="G535" s="16"/>
      <c r="H535" s="16"/>
      <c r="I535" s="16"/>
      <c r="J535" s="16">
        <v>137</v>
      </c>
      <c r="K535" s="16"/>
      <c r="L535" s="16"/>
      <c r="M535" s="16" t="s">
        <v>117</v>
      </c>
      <c r="N535" s="16"/>
      <c r="O535" s="16"/>
      <c r="P535" s="16"/>
      <c r="Q535" s="4" t="str">
        <f>IFERROR(IF(IF(AND(IF(M535&lt;&gt;0,LOOKUP(M535,[1]Customer!$A:$A,[1]Customer!$B:$B),IF(N535&lt;&gt;0,LOOKUP(N535,[1]Supplier!$A:$A,[1]Supplier!$B:$B)))=FALSE,O535&lt;&gt;0),LOOKUP(O535,[1]Branch!$A:$A,[1]Branch!$B:$B),IF(M535&lt;&gt;0,LOOKUP(M535,[1]Customer!$A:$A,[1]Customer!$B:$B),IF(N535&lt;&gt;0,LOOKUP(N535,[1]Supplier!$A:$A,[1]Supplier!$B:$B))))=FALSE,LOOKUP(P535,[1]Banking!$A:$A,[1]Banking!$B:$B),IF(AND(IF(M535&lt;&gt;0,LOOKUP(M535,[1]Customer!$A:$A,[1]Customer!$B:$B),IF(N535&lt;&gt;0,LOOKUP(N535,[1]Supplier!$A:$A,[1]Supplier!$B:$B)))=FALSE,O535&lt;&gt;0),LOOKUP(O535,[1]Branch!$A:$A,[1]Branch!$B:$B),IF(M535&lt;&gt;0,LOOKUP(M535,[1]Customer!$A:$A,[1]Customer!$B:$B),IF(N535&lt;&gt;0,LOOKUP(N535,[1]Supplier!$A:$A,[1]Supplier!$B:$B))))),"")</f>
        <v>Nathani Indonesia</v>
      </c>
      <c r="R535" s="4" t="str">
        <f>IFERROR(IF(IF(AND(IF(M535&lt;&gt;0,LOOKUP(M535,[1]Customer!$A:$A,[1]Customer!$V:$V),IF(N535&lt;&gt;0,LOOKUP(N535,[1]Supplier!$A:$A,[1]Supplier!$V:$V)))=FALSE,O535&lt;&gt;0),LOOKUP(O535,[1]Branch!$A:$A,[1]Branch!$V:$V),IF(M535&lt;&gt;0,LOOKUP(M535,[1]Customer!$A:$A,[1]Customer!$V:$V),IF(N535&lt;&gt;0,LOOKUP(N535,[1]Supplier!$A:$A,[1]Supplier!$V:$V))))=FALSE,LOOKUP(P535,[1]Banking!$A:$A,[1]Banking!$C:$C),IF(AND(IF(M535&lt;&gt;0,LOOKUP(M535,[1]Customer!$A:$A,[1]Customer!$V:$V),IF(N535&lt;&gt;0,LOOKUP(N535,[1]Supplier!$A:$A,[1]Supplier!$V:$V)))=FALSE,O535&lt;&gt;0),LOOKUP(O535,[1]Branch!$A:$A,[1]Branch!$V:$V),IF(M535&lt;&gt;0,LOOKUP(M535,[1]Customer!$A:$A,[1]Customer!$V:$V),IF(N535&lt;&gt;0,LOOKUP(N535,[1]Supplier!$A:$A,[1]Supplier!$V:$V))))),"")</f>
        <v>Agustina Y. Zulkarnain</v>
      </c>
      <c r="S535" s="12">
        <f>IFERROR(SUMIF(CREF!A:A,PREF!A535,CREF!G:G),"")</f>
        <v>106038816</v>
      </c>
    </row>
    <row r="536" spans="1:19">
      <c r="A536" s="16">
        <v>535</v>
      </c>
      <c r="B536" s="17">
        <v>41472</v>
      </c>
      <c r="C536" s="16"/>
      <c r="D536" s="18" t="s">
        <v>3521</v>
      </c>
      <c r="E536" s="16"/>
      <c r="F536" s="16"/>
      <c r="G536" s="16"/>
      <c r="H536" s="16"/>
      <c r="I536" s="16"/>
      <c r="J536" s="16">
        <v>138</v>
      </c>
      <c r="K536" s="16"/>
      <c r="L536" s="16"/>
      <c r="M536" s="16" t="s">
        <v>117</v>
      </c>
      <c r="N536" s="16"/>
      <c r="O536" s="16"/>
      <c r="P536" s="16"/>
      <c r="Q536" s="4" t="str">
        <f>IFERROR(IF(IF(AND(IF(M536&lt;&gt;0,LOOKUP(M536,[1]Customer!$A:$A,[1]Customer!$B:$B),IF(N536&lt;&gt;0,LOOKUP(N536,[1]Supplier!$A:$A,[1]Supplier!$B:$B)))=FALSE,O536&lt;&gt;0),LOOKUP(O536,[1]Branch!$A:$A,[1]Branch!$B:$B),IF(M536&lt;&gt;0,LOOKUP(M536,[1]Customer!$A:$A,[1]Customer!$B:$B),IF(N536&lt;&gt;0,LOOKUP(N536,[1]Supplier!$A:$A,[1]Supplier!$B:$B))))=FALSE,LOOKUP(P536,[1]Banking!$A:$A,[1]Banking!$B:$B),IF(AND(IF(M536&lt;&gt;0,LOOKUP(M536,[1]Customer!$A:$A,[1]Customer!$B:$B),IF(N536&lt;&gt;0,LOOKUP(N536,[1]Supplier!$A:$A,[1]Supplier!$B:$B)))=FALSE,O536&lt;&gt;0),LOOKUP(O536,[1]Branch!$A:$A,[1]Branch!$B:$B),IF(M536&lt;&gt;0,LOOKUP(M536,[1]Customer!$A:$A,[1]Customer!$B:$B),IF(N536&lt;&gt;0,LOOKUP(N536,[1]Supplier!$A:$A,[1]Supplier!$B:$B))))),"")</f>
        <v>Nathani Indonesia</v>
      </c>
      <c r="R536" s="4" t="str">
        <f>IFERROR(IF(IF(AND(IF(M536&lt;&gt;0,LOOKUP(M536,[1]Customer!$A:$A,[1]Customer!$V:$V),IF(N536&lt;&gt;0,LOOKUP(N536,[1]Supplier!$A:$A,[1]Supplier!$V:$V)))=FALSE,O536&lt;&gt;0),LOOKUP(O536,[1]Branch!$A:$A,[1]Branch!$V:$V),IF(M536&lt;&gt;0,LOOKUP(M536,[1]Customer!$A:$A,[1]Customer!$V:$V),IF(N536&lt;&gt;0,LOOKUP(N536,[1]Supplier!$A:$A,[1]Supplier!$V:$V))))=FALSE,LOOKUP(P536,[1]Banking!$A:$A,[1]Banking!$C:$C),IF(AND(IF(M536&lt;&gt;0,LOOKUP(M536,[1]Customer!$A:$A,[1]Customer!$V:$V),IF(N536&lt;&gt;0,LOOKUP(N536,[1]Supplier!$A:$A,[1]Supplier!$V:$V)))=FALSE,O536&lt;&gt;0),LOOKUP(O536,[1]Branch!$A:$A,[1]Branch!$V:$V),IF(M536&lt;&gt;0,LOOKUP(M536,[1]Customer!$A:$A,[1]Customer!$V:$V),IF(N536&lt;&gt;0,LOOKUP(N536,[1]Supplier!$A:$A,[1]Supplier!$V:$V))))),"")</f>
        <v>Agustina Y. Zulkarnain</v>
      </c>
      <c r="S536" s="12">
        <f>IFERROR(SUMIF(CREF!A:A,PREF!A536,CREF!G:G),"")</f>
        <v>36431755</v>
      </c>
    </row>
    <row r="537" spans="1:19">
      <c r="A537" s="16">
        <v>536</v>
      </c>
      <c r="B537" s="17">
        <v>41472</v>
      </c>
      <c r="C537" s="16"/>
      <c r="D537" s="18" t="s">
        <v>3522</v>
      </c>
      <c r="E537" s="16"/>
      <c r="F537" s="16"/>
      <c r="G537" s="16"/>
      <c r="H537" s="16"/>
      <c r="I537" s="16"/>
      <c r="J537" s="16">
        <v>139</v>
      </c>
      <c r="K537" s="16"/>
      <c r="L537" s="16"/>
      <c r="M537" s="16" t="s">
        <v>117</v>
      </c>
      <c r="N537" s="16"/>
      <c r="O537" s="16"/>
      <c r="P537" s="16"/>
      <c r="Q537" s="4" t="str">
        <f>IFERROR(IF(IF(AND(IF(M537&lt;&gt;0,LOOKUP(M537,[1]Customer!$A:$A,[1]Customer!$B:$B),IF(N537&lt;&gt;0,LOOKUP(N537,[1]Supplier!$A:$A,[1]Supplier!$B:$B)))=FALSE,O537&lt;&gt;0),LOOKUP(O537,[1]Branch!$A:$A,[1]Branch!$B:$B),IF(M537&lt;&gt;0,LOOKUP(M537,[1]Customer!$A:$A,[1]Customer!$B:$B),IF(N537&lt;&gt;0,LOOKUP(N537,[1]Supplier!$A:$A,[1]Supplier!$B:$B))))=FALSE,LOOKUP(P537,[1]Banking!$A:$A,[1]Banking!$B:$B),IF(AND(IF(M537&lt;&gt;0,LOOKUP(M537,[1]Customer!$A:$A,[1]Customer!$B:$B),IF(N537&lt;&gt;0,LOOKUP(N537,[1]Supplier!$A:$A,[1]Supplier!$B:$B)))=FALSE,O537&lt;&gt;0),LOOKUP(O537,[1]Branch!$A:$A,[1]Branch!$B:$B),IF(M537&lt;&gt;0,LOOKUP(M537,[1]Customer!$A:$A,[1]Customer!$B:$B),IF(N537&lt;&gt;0,LOOKUP(N537,[1]Supplier!$A:$A,[1]Supplier!$B:$B))))),"")</f>
        <v>Nathani Indonesia</v>
      </c>
      <c r="R537" s="4" t="str">
        <f>IFERROR(IF(IF(AND(IF(M537&lt;&gt;0,LOOKUP(M537,[1]Customer!$A:$A,[1]Customer!$V:$V),IF(N537&lt;&gt;0,LOOKUP(N537,[1]Supplier!$A:$A,[1]Supplier!$V:$V)))=FALSE,O537&lt;&gt;0),LOOKUP(O537,[1]Branch!$A:$A,[1]Branch!$V:$V),IF(M537&lt;&gt;0,LOOKUP(M537,[1]Customer!$A:$A,[1]Customer!$V:$V),IF(N537&lt;&gt;0,LOOKUP(N537,[1]Supplier!$A:$A,[1]Supplier!$V:$V))))=FALSE,LOOKUP(P537,[1]Banking!$A:$A,[1]Banking!$C:$C),IF(AND(IF(M537&lt;&gt;0,LOOKUP(M537,[1]Customer!$A:$A,[1]Customer!$V:$V),IF(N537&lt;&gt;0,LOOKUP(N537,[1]Supplier!$A:$A,[1]Supplier!$V:$V)))=FALSE,O537&lt;&gt;0),LOOKUP(O537,[1]Branch!$A:$A,[1]Branch!$V:$V),IF(M537&lt;&gt;0,LOOKUP(M537,[1]Customer!$A:$A,[1]Customer!$V:$V),IF(N537&lt;&gt;0,LOOKUP(N537,[1]Supplier!$A:$A,[1]Supplier!$V:$V))))),"")</f>
        <v>Agustina Y. Zulkarnain</v>
      </c>
      <c r="S537" s="12">
        <f>IFERROR(SUMIF(CREF!A:A,PREF!A537,CREF!G:G),"")</f>
        <v>87277895</v>
      </c>
    </row>
    <row r="538" spans="1:19">
      <c r="A538" s="16">
        <v>537</v>
      </c>
      <c r="B538" s="17">
        <v>41477</v>
      </c>
      <c r="C538" s="16"/>
      <c r="D538" s="18" t="s">
        <v>3474</v>
      </c>
      <c r="E538" s="16"/>
      <c r="F538" s="16"/>
      <c r="G538" s="16"/>
      <c r="H538" s="16"/>
      <c r="I538" s="16"/>
      <c r="J538" s="16"/>
      <c r="K538" s="16">
        <v>391</v>
      </c>
      <c r="L538" s="16"/>
      <c r="M538" s="16"/>
      <c r="N538" s="16" t="s">
        <v>116</v>
      </c>
      <c r="O538" s="16"/>
      <c r="P538" s="16"/>
      <c r="Q538" s="4" t="str">
        <f>IFERROR(IF(IF(AND(IF(M538&lt;&gt;0,LOOKUP(M538,[1]Customer!$A:$A,[1]Customer!$B:$B),IF(N538&lt;&gt;0,LOOKUP(N538,[1]Supplier!$A:$A,[1]Supplier!$B:$B)))=FALSE,O538&lt;&gt;0),LOOKUP(O538,[1]Branch!$A:$A,[1]Branch!$B:$B),IF(M538&lt;&gt;0,LOOKUP(M538,[1]Customer!$A:$A,[1]Customer!$B:$B),IF(N538&lt;&gt;0,LOOKUP(N538,[1]Supplier!$A:$A,[1]Supplier!$B:$B))))=FALSE,LOOKUP(P538,[1]Banking!$A:$A,[1]Banking!$B:$B),IF(AND(IF(M538&lt;&gt;0,LOOKUP(M538,[1]Customer!$A:$A,[1]Customer!$B:$B),IF(N538&lt;&gt;0,LOOKUP(N538,[1]Supplier!$A:$A,[1]Supplier!$B:$B)))=FALSE,O538&lt;&gt;0),LOOKUP(O538,[1]Branch!$A:$A,[1]Branch!$B:$B),IF(M538&lt;&gt;0,LOOKUP(M538,[1]Customer!$A:$A,[1]Customer!$B:$B),IF(N538&lt;&gt;0,LOOKUP(N538,[1]Supplier!$A:$A,[1]Supplier!$B:$B))))),"")</f>
        <v>Nathani Indonesia</v>
      </c>
      <c r="R538" s="4" t="str">
        <f>IFERROR(IF(IF(AND(IF(M538&lt;&gt;0,LOOKUP(M538,[1]Customer!$A:$A,[1]Customer!$V:$V),IF(N538&lt;&gt;0,LOOKUP(N538,[1]Supplier!$A:$A,[1]Supplier!$V:$V)))=FALSE,O538&lt;&gt;0),LOOKUP(O538,[1]Branch!$A:$A,[1]Branch!$V:$V),IF(M538&lt;&gt;0,LOOKUP(M538,[1]Customer!$A:$A,[1]Customer!$V:$V),IF(N538&lt;&gt;0,LOOKUP(N538,[1]Supplier!$A:$A,[1]Supplier!$V:$V))))=FALSE,LOOKUP(P538,[1]Banking!$A:$A,[1]Banking!$C:$C),IF(AND(IF(M538&lt;&gt;0,LOOKUP(M538,[1]Customer!$A:$A,[1]Customer!$V:$V),IF(N538&lt;&gt;0,LOOKUP(N538,[1]Supplier!$A:$A,[1]Supplier!$V:$V)))=FALSE,O538&lt;&gt;0),LOOKUP(O538,[1]Branch!$A:$A,[1]Branch!$V:$V),IF(M538&lt;&gt;0,LOOKUP(M538,[1]Customer!$A:$A,[1]Customer!$V:$V),IF(N538&lt;&gt;0,LOOKUP(N538,[1]Supplier!$A:$A,[1]Supplier!$V:$V))))),"")</f>
        <v>Agustina Y. Zulkarnain</v>
      </c>
      <c r="S538" s="12">
        <f>IFERROR(SUMIF(CREF!A:A,PREF!A538,CREF!G:G),"")</f>
        <v>-78596981</v>
      </c>
    </row>
    <row r="539" spans="1:19">
      <c r="A539" s="16">
        <v>538</v>
      </c>
      <c r="B539" s="17">
        <v>41477</v>
      </c>
      <c r="C539" s="16"/>
      <c r="D539" s="18" t="s">
        <v>3475</v>
      </c>
      <c r="E539" s="16"/>
      <c r="F539" s="16"/>
      <c r="G539" s="16"/>
      <c r="H539" s="16"/>
      <c r="I539" s="16"/>
      <c r="J539" s="16"/>
      <c r="K539" s="16">
        <v>392</v>
      </c>
      <c r="L539" s="16"/>
      <c r="M539" s="16"/>
      <c r="N539" s="16" t="s">
        <v>116</v>
      </c>
      <c r="O539" s="16"/>
      <c r="P539" s="16"/>
      <c r="Q539" s="4" t="str">
        <f>IFERROR(IF(IF(AND(IF(M539&lt;&gt;0,LOOKUP(M539,[1]Customer!$A:$A,[1]Customer!$B:$B),IF(N539&lt;&gt;0,LOOKUP(N539,[1]Supplier!$A:$A,[1]Supplier!$B:$B)))=FALSE,O539&lt;&gt;0),LOOKUP(O539,[1]Branch!$A:$A,[1]Branch!$B:$B),IF(M539&lt;&gt;0,LOOKUP(M539,[1]Customer!$A:$A,[1]Customer!$B:$B),IF(N539&lt;&gt;0,LOOKUP(N539,[1]Supplier!$A:$A,[1]Supplier!$B:$B))))=FALSE,LOOKUP(P539,[1]Banking!$A:$A,[1]Banking!$B:$B),IF(AND(IF(M539&lt;&gt;0,LOOKUP(M539,[1]Customer!$A:$A,[1]Customer!$B:$B),IF(N539&lt;&gt;0,LOOKUP(N539,[1]Supplier!$A:$A,[1]Supplier!$B:$B)))=FALSE,O539&lt;&gt;0),LOOKUP(O539,[1]Branch!$A:$A,[1]Branch!$B:$B),IF(M539&lt;&gt;0,LOOKUP(M539,[1]Customer!$A:$A,[1]Customer!$B:$B),IF(N539&lt;&gt;0,LOOKUP(N539,[1]Supplier!$A:$A,[1]Supplier!$B:$B))))),"")</f>
        <v>Nathani Indonesia</v>
      </c>
      <c r="R539" s="4" t="str">
        <f>IFERROR(IF(IF(AND(IF(M539&lt;&gt;0,LOOKUP(M539,[1]Customer!$A:$A,[1]Customer!$V:$V),IF(N539&lt;&gt;0,LOOKUP(N539,[1]Supplier!$A:$A,[1]Supplier!$V:$V)))=FALSE,O539&lt;&gt;0),LOOKUP(O539,[1]Branch!$A:$A,[1]Branch!$V:$V),IF(M539&lt;&gt;0,LOOKUP(M539,[1]Customer!$A:$A,[1]Customer!$V:$V),IF(N539&lt;&gt;0,LOOKUP(N539,[1]Supplier!$A:$A,[1]Supplier!$V:$V))))=FALSE,LOOKUP(P539,[1]Banking!$A:$A,[1]Banking!$C:$C),IF(AND(IF(M539&lt;&gt;0,LOOKUP(M539,[1]Customer!$A:$A,[1]Customer!$V:$V),IF(N539&lt;&gt;0,LOOKUP(N539,[1]Supplier!$A:$A,[1]Supplier!$V:$V)))=FALSE,O539&lt;&gt;0),LOOKUP(O539,[1]Branch!$A:$A,[1]Branch!$V:$V),IF(M539&lt;&gt;0,LOOKUP(M539,[1]Customer!$A:$A,[1]Customer!$V:$V),IF(N539&lt;&gt;0,LOOKUP(N539,[1]Supplier!$A:$A,[1]Supplier!$V:$V))))),"")</f>
        <v>Agustina Y. Zulkarnain</v>
      </c>
      <c r="S539" s="12">
        <f>IFERROR(SUMIF(CREF!A:A,PREF!A539,CREF!G:G),"")</f>
        <v>-26648048</v>
      </c>
    </row>
    <row r="540" spans="1:19">
      <c r="A540" s="16">
        <v>539</v>
      </c>
      <c r="B540" s="17">
        <v>41477</v>
      </c>
      <c r="C540" s="16"/>
      <c r="D540" s="18" t="s">
        <v>3544</v>
      </c>
      <c r="E540" s="16"/>
      <c r="F540" s="16"/>
      <c r="G540" s="16"/>
      <c r="H540" s="16"/>
      <c r="I540" s="16"/>
      <c r="J540" s="16"/>
      <c r="K540" s="16">
        <v>393</v>
      </c>
      <c r="L540" s="16"/>
      <c r="M540" s="16"/>
      <c r="N540" s="16" t="s">
        <v>116</v>
      </c>
      <c r="O540" s="16"/>
      <c r="P540" s="16"/>
      <c r="Q540" s="4" t="str">
        <f>IFERROR(IF(IF(AND(IF(M540&lt;&gt;0,LOOKUP(M540,[1]Customer!$A:$A,[1]Customer!$B:$B),IF(N540&lt;&gt;0,LOOKUP(N540,[1]Supplier!$A:$A,[1]Supplier!$B:$B)))=FALSE,O540&lt;&gt;0),LOOKUP(O540,[1]Branch!$A:$A,[1]Branch!$B:$B),IF(M540&lt;&gt;0,LOOKUP(M540,[1]Customer!$A:$A,[1]Customer!$B:$B),IF(N540&lt;&gt;0,LOOKUP(N540,[1]Supplier!$A:$A,[1]Supplier!$B:$B))))=FALSE,LOOKUP(P540,[1]Banking!$A:$A,[1]Banking!$B:$B),IF(AND(IF(M540&lt;&gt;0,LOOKUP(M540,[1]Customer!$A:$A,[1]Customer!$B:$B),IF(N540&lt;&gt;0,LOOKUP(N540,[1]Supplier!$A:$A,[1]Supplier!$B:$B)))=FALSE,O540&lt;&gt;0),LOOKUP(O540,[1]Branch!$A:$A,[1]Branch!$B:$B),IF(M540&lt;&gt;0,LOOKUP(M540,[1]Customer!$A:$A,[1]Customer!$B:$B),IF(N540&lt;&gt;0,LOOKUP(N540,[1]Supplier!$A:$A,[1]Supplier!$B:$B))))),"")</f>
        <v>Nathani Indonesia</v>
      </c>
      <c r="R540" s="4" t="str">
        <f>IFERROR(IF(IF(AND(IF(M540&lt;&gt;0,LOOKUP(M540,[1]Customer!$A:$A,[1]Customer!$V:$V),IF(N540&lt;&gt;0,LOOKUP(N540,[1]Supplier!$A:$A,[1]Supplier!$V:$V)))=FALSE,O540&lt;&gt;0),LOOKUP(O540,[1]Branch!$A:$A,[1]Branch!$V:$V),IF(M540&lt;&gt;0,LOOKUP(M540,[1]Customer!$A:$A,[1]Customer!$V:$V),IF(N540&lt;&gt;0,LOOKUP(N540,[1]Supplier!$A:$A,[1]Supplier!$V:$V))))=FALSE,LOOKUP(P540,[1]Banking!$A:$A,[1]Banking!$C:$C),IF(AND(IF(M540&lt;&gt;0,LOOKUP(M540,[1]Customer!$A:$A,[1]Customer!$V:$V),IF(N540&lt;&gt;0,LOOKUP(N540,[1]Supplier!$A:$A,[1]Supplier!$V:$V)))=FALSE,O540&lt;&gt;0),LOOKUP(O540,[1]Branch!$A:$A,[1]Branch!$V:$V),IF(M540&lt;&gt;0,LOOKUP(M540,[1]Customer!$A:$A,[1]Customer!$V:$V),IF(N540&lt;&gt;0,LOOKUP(N540,[1]Supplier!$A:$A,[1]Supplier!$V:$V))))),"")</f>
        <v>Agustina Y. Zulkarnain</v>
      </c>
      <c r="S540" s="12">
        <f>IFERROR(SUMIF(CREF!A:A,PREF!A540,CREF!G:G),"")</f>
        <v>-62656517</v>
      </c>
    </row>
    <row r="541" spans="1:19">
      <c r="A541" s="16">
        <v>540</v>
      </c>
      <c r="B541" s="17">
        <v>41477</v>
      </c>
      <c r="C541" s="16"/>
      <c r="D541" s="18" t="s">
        <v>3545</v>
      </c>
      <c r="E541" s="16"/>
      <c r="F541" s="16"/>
      <c r="G541" s="16"/>
      <c r="H541" s="16"/>
      <c r="I541" s="16"/>
      <c r="J541" s="16"/>
      <c r="K541" s="16">
        <v>394</v>
      </c>
      <c r="L541" s="16"/>
      <c r="M541" s="16"/>
      <c r="N541" s="16" t="s">
        <v>116</v>
      </c>
      <c r="O541" s="16"/>
      <c r="P541" s="16"/>
      <c r="Q541" s="4" t="str">
        <f>IFERROR(IF(IF(AND(IF(M541&lt;&gt;0,LOOKUP(M541,[1]Customer!$A:$A,[1]Customer!$B:$B),IF(N541&lt;&gt;0,LOOKUP(N541,[1]Supplier!$A:$A,[1]Supplier!$B:$B)))=FALSE,O541&lt;&gt;0),LOOKUP(O541,[1]Branch!$A:$A,[1]Branch!$B:$B),IF(M541&lt;&gt;0,LOOKUP(M541,[1]Customer!$A:$A,[1]Customer!$B:$B),IF(N541&lt;&gt;0,LOOKUP(N541,[1]Supplier!$A:$A,[1]Supplier!$B:$B))))=FALSE,LOOKUP(P541,[1]Banking!$A:$A,[1]Banking!$B:$B),IF(AND(IF(M541&lt;&gt;0,LOOKUP(M541,[1]Customer!$A:$A,[1]Customer!$B:$B),IF(N541&lt;&gt;0,LOOKUP(N541,[1]Supplier!$A:$A,[1]Supplier!$B:$B)))=FALSE,O541&lt;&gt;0),LOOKUP(O541,[1]Branch!$A:$A,[1]Branch!$B:$B),IF(M541&lt;&gt;0,LOOKUP(M541,[1]Customer!$A:$A,[1]Customer!$B:$B),IF(N541&lt;&gt;0,LOOKUP(N541,[1]Supplier!$A:$A,[1]Supplier!$B:$B))))),"")</f>
        <v>Nathani Indonesia</v>
      </c>
      <c r="R541" s="4" t="str">
        <f>IFERROR(IF(IF(AND(IF(M541&lt;&gt;0,LOOKUP(M541,[1]Customer!$A:$A,[1]Customer!$V:$V),IF(N541&lt;&gt;0,LOOKUP(N541,[1]Supplier!$A:$A,[1]Supplier!$V:$V)))=FALSE,O541&lt;&gt;0),LOOKUP(O541,[1]Branch!$A:$A,[1]Branch!$V:$V),IF(M541&lt;&gt;0,LOOKUP(M541,[1]Customer!$A:$A,[1]Customer!$V:$V),IF(N541&lt;&gt;0,LOOKUP(N541,[1]Supplier!$A:$A,[1]Supplier!$V:$V))))=FALSE,LOOKUP(P541,[1]Banking!$A:$A,[1]Banking!$C:$C),IF(AND(IF(M541&lt;&gt;0,LOOKUP(M541,[1]Customer!$A:$A,[1]Customer!$V:$V),IF(N541&lt;&gt;0,LOOKUP(N541,[1]Supplier!$A:$A,[1]Supplier!$V:$V)))=FALSE,O541&lt;&gt;0),LOOKUP(O541,[1]Branch!$A:$A,[1]Branch!$V:$V),IF(M541&lt;&gt;0,LOOKUP(M541,[1]Customer!$A:$A,[1]Customer!$V:$V),IF(N541&lt;&gt;0,LOOKUP(N541,[1]Supplier!$A:$A,[1]Supplier!$V:$V))))),"")</f>
        <v>Agustina Y. Zulkarnain</v>
      </c>
      <c r="S541" s="12">
        <f>IFERROR(SUMIF(CREF!A:A,PREF!A541,CREF!G:G),"")</f>
        <v>-34072543</v>
      </c>
    </row>
    <row r="542" spans="1:19">
      <c r="A542" s="16">
        <v>541</v>
      </c>
      <c r="B542" s="17">
        <v>41477</v>
      </c>
      <c r="C542" s="16"/>
      <c r="D542" s="18" t="s">
        <v>3546</v>
      </c>
      <c r="E542" s="16"/>
      <c r="F542" s="16"/>
      <c r="G542" s="16"/>
      <c r="H542" s="16"/>
      <c r="I542" s="16"/>
      <c r="J542" s="16"/>
      <c r="K542" s="16">
        <v>395</v>
      </c>
      <c r="L542" s="16"/>
      <c r="M542" s="16"/>
      <c r="N542" s="16" t="s">
        <v>116</v>
      </c>
      <c r="O542" s="16"/>
      <c r="P542" s="16"/>
      <c r="Q542" s="4" t="str">
        <f>IFERROR(IF(IF(AND(IF(M542&lt;&gt;0,LOOKUP(M542,[1]Customer!$A:$A,[1]Customer!$B:$B),IF(N542&lt;&gt;0,LOOKUP(N542,[1]Supplier!$A:$A,[1]Supplier!$B:$B)))=FALSE,O542&lt;&gt;0),LOOKUP(O542,[1]Branch!$A:$A,[1]Branch!$B:$B),IF(M542&lt;&gt;0,LOOKUP(M542,[1]Customer!$A:$A,[1]Customer!$B:$B),IF(N542&lt;&gt;0,LOOKUP(N542,[1]Supplier!$A:$A,[1]Supplier!$B:$B))))=FALSE,LOOKUP(P542,[1]Banking!$A:$A,[1]Banking!$B:$B),IF(AND(IF(M542&lt;&gt;0,LOOKUP(M542,[1]Customer!$A:$A,[1]Customer!$B:$B),IF(N542&lt;&gt;0,LOOKUP(N542,[1]Supplier!$A:$A,[1]Supplier!$B:$B)))=FALSE,O542&lt;&gt;0),LOOKUP(O542,[1]Branch!$A:$A,[1]Branch!$B:$B),IF(M542&lt;&gt;0,LOOKUP(M542,[1]Customer!$A:$A,[1]Customer!$B:$B),IF(N542&lt;&gt;0,LOOKUP(N542,[1]Supplier!$A:$A,[1]Supplier!$B:$B))))),"")</f>
        <v>Nathani Indonesia</v>
      </c>
      <c r="R542" s="4" t="str">
        <f>IFERROR(IF(IF(AND(IF(M542&lt;&gt;0,LOOKUP(M542,[1]Customer!$A:$A,[1]Customer!$V:$V),IF(N542&lt;&gt;0,LOOKUP(N542,[1]Supplier!$A:$A,[1]Supplier!$V:$V)))=FALSE,O542&lt;&gt;0),LOOKUP(O542,[1]Branch!$A:$A,[1]Branch!$V:$V),IF(M542&lt;&gt;0,LOOKUP(M542,[1]Customer!$A:$A,[1]Customer!$V:$V),IF(N542&lt;&gt;0,LOOKUP(N542,[1]Supplier!$A:$A,[1]Supplier!$V:$V))))=FALSE,LOOKUP(P542,[1]Banking!$A:$A,[1]Banking!$C:$C),IF(AND(IF(M542&lt;&gt;0,LOOKUP(M542,[1]Customer!$A:$A,[1]Customer!$V:$V),IF(N542&lt;&gt;0,LOOKUP(N542,[1]Supplier!$A:$A,[1]Supplier!$V:$V)))=FALSE,O542&lt;&gt;0),LOOKUP(O542,[1]Branch!$A:$A,[1]Branch!$V:$V),IF(M542&lt;&gt;0,LOOKUP(M542,[1]Customer!$A:$A,[1]Customer!$V:$V),IF(N542&lt;&gt;0,LOOKUP(N542,[1]Supplier!$A:$A,[1]Supplier!$V:$V))))),"")</f>
        <v>Agustina Y. Zulkarnain</v>
      </c>
      <c r="S542" s="12">
        <f>IFERROR(SUMIF(CREF!A:A,PREF!A542,CREF!G:G),"")</f>
        <v>-7955871</v>
      </c>
    </row>
    <row r="543" spans="1:19">
      <c r="A543" s="16">
        <v>542</v>
      </c>
      <c r="B543" s="17">
        <v>41477</v>
      </c>
      <c r="C543" s="16"/>
      <c r="D543" s="18" t="s">
        <v>3547</v>
      </c>
      <c r="E543" s="16"/>
      <c r="F543" s="16"/>
      <c r="G543" s="16"/>
      <c r="H543" s="16"/>
      <c r="I543" s="16"/>
      <c r="J543" s="16"/>
      <c r="K543" s="16">
        <v>396</v>
      </c>
      <c r="L543" s="16"/>
      <c r="M543" s="16"/>
      <c r="N543" s="16" t="s">
        <v>116</v>
      </c>
      <c r="O543" s="16"/>
      <c r="P543" s="16"/>
      <c r="Q543" s="4" t="str">
        <f>IFERROR(IF(IF(AND(IF(M543&lt;&gt;0,LOOKUP(M543,[1]Customer!$A:$A,[1]Customer!$B:$B),IF(N543&lt;&gt;0,LOOKUP(N543,[1]Supplier!$A:$A,[1]Supplier!$B:$B)))=FALSE,O543&lt;&gt;0),LOOKUP(O543,[1]Branch!$A:$A,[1]Branch!$B:$B),IF(M543&lt;&gt;0,LOOKUP(M543,[1]Customer!$A:$A,[1]Customer!$B:$B),IF(N543&lt;&gt;0,LOOKUP(N543,[1]Supplier!$A:$A,[1]Supplier!$B:$B))))=FALSE,LOOKUP(P543,[1]Banking!$A:$A,[1]Banking!$B:$B),IF(AND(IF(M543&lt;&gt;0,LOOKUP(M543,[1]Customer!$A:$A,[1]Customer!$B:$B),IF(N543&lt;&gt;0,LOOKUP(N543,[1]Supplier!$A:$A,[1]Supplier!$B:$B)))=FALSE,O543&lt;&gt;0),LOOKUP(O543,[1]Branch!$A:$A,[1]Branch!$B:$B),IF(M543&lt;&gt;0,LOOKUP(M543,[1]Customer!$A:$A,[1]Customer!$B:$B),IF(N543&lt;&gt;0,LOOKUP(N543,[1]Supplier!$A:$A,[1]Supplier!$B:$B))))),"")</f>
        <v>Nathani Indonesia</v>
      </c>
      <c r="R543" s="4" t="str">
        <f>IFERROR(IF(IF(AND(IF(M543&lt;&gt;0,LOOKUP(M543,[1]Customer!$A:$A,[1]Customer!$V:$V),IF(N543&lt;&gt;0,LOOKUP(N543,[1]Supplier!$A:$A,[1]Supplier!$V:$V)))=FALSE,O543&lt;&gt;0),LOOKUP(O543,[1]Branch!$A:$A,[1]Branch!$V:$V),IF(M543&lt;&gt;0,LOOKUP(M543,[1]Customer!$A:$A,[1]Customer!$V:$V),IF(N543&lt;&gt;0,LOOKUP(N543,[1]Supplier!$A:$A,[1]Supplier!$V:$V))))=FALSE,LOOKUP(P543,[1]Banking!$A:$A,[1]Banking!$C:$C),IF(AND(IF(M543&lt;&gt;0,LOOKUP(M543,[1]Customer!$A:$A,[1]Customer!$V:$V),IF(N543&lt;&gt;0,LOOKUP(N543,[1]Supplier!$A:$A,[1]Supplier!$V:$V)))=FALSE,O543&lt;&gt;0),LOOKUP(O543,[1]Branch!$A:$A,[1]Branch!$V:$V),IF(M543&lt;&gt;0,LOOKUP(M543,[1]Customer!$A:$A,[1]Customer!$V:$V),IF(N543&lt;&gt;0,LOOKUP(N543,[1]Supplier!$A:$A,[1]Supplier!$V:$V))))),"")</f>
        <v>Agustina Y. Zulkarnain</v>
      </c>
      <c r="S543" s="12">
        <f>IFERROR(SUMIF(CREF!A:A,PREF!A543,CREF!G:G),"")</f>
        <v>-670659528</v>
      </c>
    </row>
    <row r="544" spans="1:19">
      <c r="A544" s="16">
        <v>543</v>
      </c>
      <c r="B544" s="17">
        <v>41477</v>
      </c>
      <c r="C544" s="16"/>
      <c r="D544" s="18" t="s">
        <v>3548</v>
      </c>
      <c r="E544" s="16"/>
      <c r="F544" s="16"/>
      <c r="G544" s="16"/>
      <c r="H544" s="16"/>
      <c r="I544" s="16"/>
      <c r="J544" s="16"/>
      <c r="K544" s="16">
        <v>397</v>
      </c>
      <c r="L544" s="16"/>
      <c r="M544" s="16"/>
      <c r="N544" s="16" t="s">
        <v>116</v>
      </c>
      <c r="O544" s="16"/>
      <c r="P544" s="16"/>
      <c r="Q544" s="4" t="str">
        <f>IFERROR(IF(IF(AND(IF(M544&lt;&gt;0,LOOKUP(M544,[1]Customer!$A:$A,[1]Customer!$B:$B),IF(N544&lt;&gt;0,LOOKUP(N544,[1]Supplier!$A:$A,[1]Supplier!$B:$B)))=FALSE,O544&lt;&gt;0),LOOKUP(O544,[1]Branch!$A:$A,[1]Branch!$B:$B),IF(M544&lt;&gt;0,LOOKUP(M544,[1]Customer!$A:$A,[1]Customer!$B:$B),IF(N544&lt;&gt;0,LOOKUP(N544,[1]Supplier!$A:$A,[1]Supplier!$B:$B))))=FALSE,LOOKUP(P544,[1]Banking!$A:$A,[1]Banking!$B:$B),IF(AND(IF(M544&lt;&gt;0,LOOKUP(M544,[1]Customer!$A:$A,[1]Customer!$B:$B),IF(N544&lt;&gt;0,LOOKUP(N544,[1]Supplier!$A:$A,[1]Supplier!$B:$B)))=FALSE,O544&lt;&gt;0),LOOKUP(O544,[1]Branch!$A:$A,[1]Branch!$B:$B),IF(M544&lt;&gt;0,LOOKUP(M544,[1]Customer!$A:$A,[1]Customer!$B:$B),IF(N544&lt;&gt;0,LOOKUP(N544,[1]Supplier!$A:$A,[1]Supplier!$B:$B))))),"")</f>
        <v>Nathani Indonesia</v>
      </c>
      <c r="R544" s="4" t="str">
        <f>IFERROR(IF(IF(AND(IF(M544&lt;&gt;0,LOOKUP(M544,[1]Customer!$A:$A,[1]Customer!$V:$V),IF(N544&lt;&gt;0,LOOKUP(N544,[1]Supplier!$A:$A,[1]Supplier!$V:$V)))=FALSE,O544&lt;&gt;0),LOOKUP(O544,[1]Branch!$A:$A,[1]Branch!$V:$V),IF(M544&lt;&gt;0,LOOKUP(M544,[1]Customer!$A:$A,[1]Customer!$V:$V),IF(N544&lt;&gt;0,LOOKUP(N544,[1]Supplier!$A:$A,[1]Supplier!$V:$V))))=FALSE,LOOKUP(P544,[1]Banking!$A:$A,[1]Banking!$C:$C),IF(AND(IF(M544&lt;&gt;0,LOOKUP(M544,[1]Customer!$A:$A,[1]Customer!$V:$V),IF(N544&lt;&gt;0,LOOKUP(N544,[1]Supplier!$A:$A,[1]Supplier!$V:$V)))=FALSE,O544&lt;&gt;0),LOOKUP(O544,[1]Branch!$A:$A,[1]Branch!$V:$V),IF(M544&lt;&gt;0,LOOKUP(M544,[1]Customer!$A:$A,[1]Customer!$V:$V),IF(N544&lt;&gt;0,LOOKUP(N544,[1]Supplier!$A:$A,[1]Supplier!$V:$V))))),"")</f>
        <v>Agustina Y. Zulkarnain</v>
      </c>
      <c r="S544" s="12">
        <f>IFERROR(SUMIF(CREF!A:A,PREF!A544,CREF!G:G),"")</f>
        <v>-483675911</v>
      </c>
    </row>
    <row r="545" spans="1:19">
      <c r="A545" s="16">
        <v>544</v>
      </c>
      <c r="B545" s="17">
        <v>41477</v>
      </c>
      <c r="C545" s="16"/>
      <c r="D545" s="18" t="s">
        <v>3540</v>
      </c>
      <c r="E545" s="16"/>
      <c r="F545" s="16"/>
      <c r="G545" s="16"/>
      <c r="H545" s="16"/>
      <c r="I545" s="16"/>
      <c r="J545" s="16"/>
      <c r="K545" s="16">
        <v>398</v>
      </c>
      <c r="L545" s="16"/>
      <c r="M545" s="16"/>
      <c r="N545" s="16" t="s">
        <v>116</v>
      </c>
      <c r="O545" s="16"/>
      <c r="P545" s="16"/>
      <c r="Q545" s="4" t="str">
        <f>IFERROR(IF(IF(AND(IF(M545&lt;&gt;0,LOOKUP(M545,[1]Customer!$A:$A,[1]Customer!$B:$B),IF(N545&lt;&gt;0,LOOKUP(N545,[1]Supplier!$A:$A,[1]Supplier!$B:$B)))=FALSE,O545&lt;&gt;0),LOOKUP(O545,[1]Branch!$A:$A,[1]Branch!$B:$B),IF(M545&lt;&gt;0,LOOKUP(M545,[1]Customer!$A:$A,[1]Customer!$B:$B),IF(N545&lt;&gt;0,LOOKUP(N545,[1]Supplier!$A:$A,[1]Supplier!$B:$B))))=FALSE,LOOKUP(P545,[1]Banking!$A:$A,[1]Banking!$B:$B),IF(AND(IF(M545&lt;&gt;0,LOOKUP(M545,[1]Customer!$A:$A,[1]Customer!$B:$B),IF(N545&lt;&gt;0,LOOKUP(N545,[1]Supplier!$A:$A,[1]Supplier!$B:$B)))=FALSE,O545&lt;&gt;0),LOOKUP(O545,[1]Branch!$A:$A,[1]Branch!$B:$B),IF(M545&lt;&gt;0,LOOKUP(M545,[1]Customer!$A:$A,[1]Customer!$B:$B),IF(N545&lt;&gt;0,LOOKUP(N545,[1]Supplier!$A:$A,[1]Supplier!$B:$B))))),"")</f>
        <v>Nathani Indonesia</v>
      </c>
      <c r="R545" s="4" t="str">
        <f>IFERROR(IF(IF(AND(IF(M545&lt;&gt;0,LOOKUP(M545,[1]Customer!$A:$A,[1]Customer!$V:$V),IF(N545&lt;&gt;0,LOOKUP(N545,[1]Supplier!$A:$A,[1]Supplier!$V:$V)))=FALSE,O545&lt;&gt;0),LOOKUP(O545,[1]Branch!$A:$A,[1]Branch!$V:$V),IF(M545&lt;&gt;0,LOOKUP(M545,[1]Customer!$A:$A,[1]Customer!$V:$V),IF(N545&lt;&gt;0,LOOKUP(N545,[1]Supplier!$A:$A,[1]Supplier!$V:$V))))=FALSE,LOOKUP(P545,[1]Banking!$A:$A,[1]Banking!$C:$C),IF(AND(IF(M545&lt;&gt;0,LOOKUP(M545,[1]Customer!$A:$A,[1]Customer!$V:$V),IF(N545&lt;&gt;0,LOOKUP(N545,[1]Supplier!$A:$A,[1]Supplier!$V:$V)))=FALSE,O545&lt;&gt;0),LOOKUP(O545,[1]Branch!$A:$A,[1]Branch!$V:$V),IF(M545&lt;&gt;0,LOOKUP(M545,[1]Customer!$A:$A,[1]Customer!$V:$V),IF(N545&lt;&gt;0,LOOKUP(N545,[1]Supplier!$A:$A,[1]Supplier!$V:$V))))),"")</f>
        <v>Agustina Y. Zulkarnain</v>
      </c>
      <c r="S545" s="12">
        <f>IFERROR(SUMIF(CREF!A:A,PREF!A545,CREF!G:G),"")</f>
        <v>-426766257</v>
      </c>
    </row>
    <row r="546" spans="1:19">
      <c r="A546" s="16">
        <v>545</v>
      </c>
      <c r="B546" s="17">
        <v>41477</v>
      </c>
      <c r="C546" s="16"/>
      <c r="D546" s="16"/>
      <c r="E546" s="16"/>
      <c r="F546" s="16"/>
      <c r="G546" s="16"/>
      <c r="H546" s="16"/>
      <c r="I546" s="16"/>
      <c r="J546" s="16"/>
      <c r="K546" s="16">
        <v>399</v>
      </c>
      <c r="L546" s="16"/>
      <c r="M546" s="16"/>
      <c r="N546" s="16" t="s">
        <v>1161</v>
      </c>
      <c r="O546" s="16"/>
      <c r="P546" s="16"/>
      <c r="Q546" s="4" t="str">
        <f>IFERROR(IF(IF(AND(IF(M546&lt;&gt;0,LOOKUP(M546,[1]Customer!$A:$A,[1]Customer!$B:$B),IF(N546&lt;&gt;0,LOOKUP(N546,[1]Supplier!$A:$A,[1]Supplier!$B:$B)))=FALSE,O546&lt;&gt;0),LOOKUP(O546,[1]Branch!$A:$A,[1]Branch!$B:$B),IF(M546&lt;&gt;0,LOOKUP(M546,[1]Customer!$A:$A,[1]Customer!$B:$B),IF(N546&lt;&gt;0,LOOKUP(N546,[1]Supplier!$A:$A,[1]Supplier!$B:$B))))=FALSE,LOOKUP(P546,[1]Banking!$A:$A,[1]Banking!$B:$B),IF(AND(IF(M546&lt;&gt;0,LOOKUP(M546,[1]Customer!$A:$A,[1]Customer!$B:$B),IF(N546&lt;&gt;0,LOOKUP(N546,[1]Supplier!$A:$A,[1]Supplier!$B:$B)))=FALSE,O546&lt;&gt;0),LOOKUP(O546,[1]Branch!$A:$A,[1]Branch!$B:$B),IF(M546&lt;&gt;0,LOOKUP(M546,[1]Customer!$A:$A,[1]Customer!$B:$B),IF(N546&lt;&gt;0,LOOKUP(N546,[1]Supplier!$A:$A,[1]Supplier!$B:$B))))),"")</f>
        <v>Wina Pack</v>
      </c>
      <c r="R546" s="4" t="str">
        <f>IFERROR(IF(IF(AND(IF(M546&lt;&gt;0,LOOKUP(M546,[1]Customer!$A:$A,[1]Customer!$V:$V),IF(N546&lt;&gt;0,LOOKUP(N546,[1]Supplier!$A:$A,[1]Supplier!$V:$V)))=FALSE,O546&lt;&gt;0),LOOKUP(O546,[1]Branch!$A:$A,[1]Branch!$V:$V),IF(M546&lt;&gt;0,LOOKUP(M546,[1]Customer!$A:$A,[1]Customer!$V:$V),IF(N546&lt;&gt;0,LOOKUP(N546,[1]Supplier!$A:$A,[1]Supplier!$V:$V))))=FALSE,LOOKUP(P546,[1]Banking!$A:$A,[1]Banking!$C:$C),IF(AND(IF(M546&lt;&gt;0,LOOKUP(M546,[1]Customer!$A:$A,[1]Customer!$V:$V),IF(N546&lt;&gt;0,LOOKUP(N546,[1]Supplier!$A:$A,[1]Supplier!$V:$V)))=FALSE,O546&lt;&gt;0),LOOKUP(O546,[1]Branch!$A:$A,[1]Branch!$V:$V),IF(M546&lt;&gt;0,LOOKUP(M546,[1]Customer!$A:$A,[1]Customer!$V:$V),IF(N546&lt;&gt;0,LOOKUP(N546,[1]Supplier!$A:$A,[1]Supplier!$V:$V))))),"")</f>
        <v>Dany Herlambang</v>
      </c>
      <c r="S546" s="12">
        <f>IFERROR(SUMIF(CREF!A:A,PREF!A546,CREF!G:G),"")</f>
        <v>-43450000</v>
      </c>
    </row>
    <row r="547" spans="1:19">
      <c r="A547" s="16">
        <v>546</v>
      </c>
      <c r="B547" s="17">
        <v>41477</v>
      </c>
      <c r="C547" s="16"/>
      <c r="D547" s="16"/>
      <c r="E547" s="16"/>
      <c r="F547" s="16"/>
      <c r="G547" s="16"/>
      <c r="H547" s="16"/>
      <c r="I547" s="16"/>
      <c r="J547" s="16"/>
      <c r="K547" s="16">
        <v>400</v>
      </c>
      <c r="L547" s="16"/>
      <c r="M547" s="16"/>
      <c r="N547" s="16" t="s">
        <v>1022</v>
      </c>
      <c r="O547" s="16"/>
      <c r="P547" s="16"/>
      <c r="Q547" s="4" t="str">
        <f>IFERROR(IF(IF(AND(IF(M547&lt;&gt;0,LOOKUP(M547,[1]Customer!$A:$A,[1]Customer!$B:$B),IF(N547&lt;&gt;0,LOOKUP(N547,[1]Supplier!$A:$A,[1]Supplier!$B:$B)))=FALSE,O547&lt;&gt;0),LOOKUP(O547,[1]Branch!$A:$A,[1]Branch!$B:$B),IF(M547&lt;&gt;0,LOOKUP(M547,[1]Customer!$A:$A,[1]Customer!$B:$B),IF(N547&lt;&gt;0,LOOKUP(N547,[1]Supplier!$A:$A,[1]Supplier!$B:$B))))=FALSE,LOOKUP(P547,[1]Banking!$A:$A,[1]Banking!$B:$B),IF(AND(IF(M547&lt;&gt;0,LOOKUP(M547,[1]Customer!$A:$A,[1]Customer!$B:$B),IF(N547&lt;&gt;0,LOOKUP(N547,[1]Supplier!$A:$A,[1]Supplier!$B:$B)))=FALSE,O547&lt;&gt;0),LOOKUP(O547,[1]Branch!$A:$A,[1]Branch!$B:$B),IF(M547&lt;&gt;0,LOOKUP(M547,[1]Customer!$A:$A,[1]Customer!$B:$B),IF(N547&lt;&gt;0,LOOKUP(N547,[1]Supplier!$A:$A,[1]Supplier!$B:$B))))),"")</f>
        <v>PT.Sinar general Industries</v>
      </c>
      <c r="R547" s="4" t="str">
        <f>IFERROR(IF(IF(AND(IF(M547&lt;&gt;0,LOOKUP(M547,[1]Customer!$A:$A,[1]Customer!$V:$V),IF(N547&lt;&gt;0,LOOKUP(N547,[1]Supplier!$A:$A,[1]Supplier!$V:$V)))=FALSE,O547&lt;&gt;0),LOOKUP(O547,[1]Branch!$A:$A,[1]Branch!$V:$V),IF(M547&lt;&gt;0,LOOKUP(M547,[1]Customer!$A:$A,[1]Customer!$V:$V),IF(N547&lt;&gt;0,LOOKUP(N547,[1]Supplier!$A:$A,[1]Supplier!$V:$V))))=FALSE,LOOKUP(P547,[1]Banking!$A:$A,[1]Banking!$C:$C),IF(AND(IF(M547&lt;&gt;0,LOOKUP(M547,[1]Customer!$A:$A,[1]Customer!$V:$V),IF(N547&lt;&gt;0,LOOKUP(N547,[1]Supplier!$A:$A,[1]Supplier!$V:$V)))=FALSE,O547&lt;&gt;0),LOOKUP(O547,[1]Branch!$A:$A,[1]Branch!$V:$V),IF(M547&lt;&gt;0,LOOKUP(M547,[1]Customer!$A:$A,[1]Customer!$V:$V),IF(N547&lt;&gt;0,LOOKUP(N547,[1]Supplier!$A:$A,[1]Supplier!$V:$V))))),"")</f>
        <v>Rudi Purwanto</v>
      </c>
      <c r="S547" s="12">
        <f>IFERROR(SUMIF(CREF!A:A,PREF!A547,CREF!G:G),"")</f>
        <v>-700000000</v>
      </c>
    </row>
    <row r="548" spans="1:19">
      <c r="A548" s="16">
        <v>547</v>
      </c>
      <c r="B548" s="17">
        <v>41477</v>
      </c>
      <c r="C548" s="16"/>
      <c r="D548" s="16"/>
      <c r="E548" s="16"/>
      <c r="F548" s="16"/>
      <c r="G548" s="16"/>
      <c r="H548" s="16"/>
      <c r="I548" s="16"/>
      <c r="J548" s="16"/>
      <c r="K548" s="16">
        <v>401</v>
      </c>
      <c r="L548" s="16"/>
      <c r="M548" s="16"/>
      <c r="N548" s="16"/>
      <c r="O548" s="16"/>
      <c r="P548" s="16" t="s">
        <v>35</v>
      </c>
      <c r="Q548" s="4" t="str">
        <f>IFERROR(IF(IF(AND(IF(M548&lt;&gt;0,LOOKUP(M548,[1]Customer!$A:$A,[1]Customer!$B:$B),IF(N548&lt;&gt;0,LOOKUP(N548,[1]Supplier!$A:$A,[1]Supplier!$B:$B)))=FALSE,O548&lt;&gt;0),LOOKUP(O548,[1]Branch!$A:$A,[1]Branch!$B:$B),IF(M548&lt;&gt;0,LOOKUP(M548,[1]Customer!$A:$A,[1]Customer!$B:$B),IF(N548&lt;&gt;0,LOOKUP(N548,[1]Supplier!$A:$A,[1]Supplier!$B:$B))))=FALSE,LOOKUP(P548,[1]Banking!$A:$A,[1]Banking!$B:$B),IF(AND(IF(M548&lt;&gt;0,LOOKUP(M548,[1]Customer!$A:$A,[1]Customer!$B:$B),IF(N548&lt;&gt;0,LOOKUP(N548,[1]Supplier!$A:$A,[1]Supplier!$B:$B)))=FALSE,O548&lt;&gt;0),LOOKUP(O548,[1]Branch!$A:$A,[1]Branch!$B:$B),IF(M548&lt;&gt;0,LOOKUP(M548,[1]Customer!$A:$A,[1]Customer!$B:$B),IF(N548&lt;&gt;0,LOOKUP(N548,[1]Supplier!$A:$A,[1]Supplier!$B:$B))))),"")</f>
        <v>Kas Kecil Nathani Chemicals</v>
      </c>
      <c r="R548" s="4">
        <f>IFERROR(IF(IF(AND(IF(M548&lt;&gt;0,LOOKUP(M548,[1]Customer!$A:$A,[1]Customer!$V:$V),IF(N548&lt;&gt;0,LOOKUP(N548,[1]Supplier!$A:$A,[1]Supplier!$V:$V)))=FALSE,O548&lt;&gt;0),LOOKUP(O548,[1]Branch!$A:$A,[1]Branch!$V:$V),IF(M548&lt;&gt;0,LOOKUP(M548,[1]Customer!$A:$A,[1]Customer!$V:$V),IF(N548&lt;&gt;0,LOOKUP(N548,[1]Supplier!$A:$A,[1]Supplier!$V:$V))))=FALSE,LOOKUP(P548,[1]Banking!$A:$A,[1]Banking!$C:$C),IF(AND(IF(M548&lt;&gt;0,LOOKUP(M548,[1]Customer!$A:$A,[1]Customer!$V:$V),IF(N548&lt;&gt;0,LOOKUP(N548,[1]Supplier!$A:$A,[1]Supplier!$V:$V)))=FALSE,O548&lt;&gt;0),LOOKUP(O548,[1]Branch!$A:$A,[1]Branch!$V:$V),IF(M548&lt;&gt;0,LOOKUP(M548,[1]Customer!$A:$A,[1]Customer!$V:$V),IF(N548&lt;&gt;0,LOOKUP(N548,[1]Supplier!$A:$A,[1]Supplier!$V:$V))))),"")</f>
        <v>0</v>
      </c>
      <c r="S548" s="12">
        <f>IFERROR(SUMIF(CREF!A:A,PREF!A548,CREF!G:G),"")</f>
        <v>-7366050</v>
      </c>
    </row>
    <row r="549" spans="1:19">
      <c r="A549" s="16">
        <v>548</v>
      </c>
      <c r="B549" s="17">
        <v>41477</v>
      </c>
      <c r="C549" s="16"/>
      <c r="D549" s="16"/>
      <c r="E549" s="16"/>
      <c r="F549" s="16"/>
      <c r="G549" s="16"/>
      <c r="H549" s="16"/>
      <c r="I549" s="16"/>
      <c r="J549" s="16"/>
      <c r="K549" s="16">
        <v>402</v>
      </c>
      <c r="L549" s="16"/>
      <c r="M549" s="16"/>
      <c r="N549" s="16"/>
      <c r="O549" s="16"/>
      <c r="P549" s="16" t="s">
        <v>35</v>
      </c>
      <c r="Q549" s="4" t="str">
        <f>IFERROR(IF(IF(AND(IF(M549&lt;&gt;0,LOOKUP(M549,[1]Customer!$A:$A,[1]Customer!$B:$B),IF(N549&lt;&gt;0,LOOKUP(N549,[1]Supplier!$A:$A,[1]Supplier!$B:$B)))=FALSE,O549&lt;&gt;0),LOOKUP(O549,[1]Branch!$A:$A,[1]Branch!$B:$B),IF(M549&lt;&gt;0,LOOKUP(M549,[1]Customer!$A:$A,[1]Customer!$B:$B),IF(N549&lt;&gt;0,LOOKUP(N549,[1]Supplier!$A:$A,[1]Supplier!$B:$B))))=FALSE,LOOKUP(P549,[1]Banking!$A:$A,[1]Banking!$B:$B),IF(AND(IF(M549&lt;&gt;0,LOOKUP(M549,[1]Customer!$A:$A,[1]Customer!$B:$B),IF(N549&lt;&gt;0,LOOKUP(N549,[1]Supplier!$A:$A,[1]Supplier!$B:$B)))=FALSE,O549&lt;&gt;0),LOOKUP(O549,[1]Branch!$A:$A,[1]Branch!$B:$B),IF(M549&lt;&gt;0,LOOKUP(M549,[1]Customer!$A:$A,[1]Customer!$B:$B),IF(N549&lt;&gt;0,LOOKUP(N549,[1]Supplier!$A:$A,[1]Supplier!$B:$B))))),"")</f>
        <v>Kas Kecil Nathani Chemicals</v>
      </c>
      <c r="R549" s="4">
        <f>IFERROR(IF(IF(AND(IF(M549&lt;&gt;0,LOOKUP(M549,[1]Customer!$A:$A,[1]Customer!$V:$V),IF(N549&lt;&gt;0,LOOKUP(N549,[1]Supplier!$A:$A,[1]Supplier!$V:$V)))=FALSE,O549&lt;&gt;0),LOOKUP(O549,[1]Branch!$A:$A,[1]Branch!$V:$V),IF(M549&lt;&gt;0,LOOKUP(M549,[1]Customer!$A:$A,[1]Customer!$V:$V),IF(N549&lt;&gt;0,LOOKUP(N549,[1]Supplier!$A:$A,[1]Supplier!$V:$V))))=FALSE,LOOKUP(P549,[1]Banking!$A:$A,[1]Banking!$C:$C),IF(AND(IF(M549&lt;&gt;0,LOOKUP(M549,[1]Customer!$A:$A,[1]Customer!$V:$V),IF(N549&lt;&gt;0,LOOKUP(N549,[1]Supplier!$A:$A,[1]Supplier!$V:$V)))=FALSE,O549&lt;&gt;0),LOOKUP(O549,[1]Branch!$A:$A,[1]Branch!$V:$V),IF(M549&lt;&gt;0,LOOKUP(M549,[1]Customer!$A:$A,[1]Customer!$V:$V),IF(N549&lt;&gt;0,LOOKUP(N549,[1]Supplier!$A:$A,[1]Supplier!$V:$V))))),"")</f>
        <v>0</v>
      </c>
      <c r="S549" s="12">
        <f>IFERROR(SUMIF(CREF!A:A,PREF!A549,CREF!G:G),"")</f>
        <v>-14015860</v>
      </c>
    </row>
    <row r="550" spans="1:19">
      <c r="A550" s="16">
        <v>549</v>
      </c>
      <c r="B550" s="17">
        <v>41478</v>
      </c>
      <c r="C550" s="16"/>
      <c r="D550" s="16"/>
      <c r="E550" s="16"/>
      <c r="F550" s="16"/>
      <c r="G550" s="16"/>
      <c r="H550" s="16"/>
      <c r="I550" s="16"/>
      <c r="J550" s="16"/>
      <c r="K550" s="16">
        <v>403</v>
      </c>
      <c r="L550" s="16"/>
      <c r="M550" s="16"/>
      <c r="N550" s="16"/>
      <c r="O550" s="16"/>
      <c r="P550" s="16" t="s">
        <v>35</v>
      </c>
      <c r="Q550" s="4" t="str">
        <f>IFERROR(IF(IF(AND(IF(M550&lt;&gt;0,LOOKUP(M550,[1]Customer!$A:$A,[1]Customer!$B:$B),IF(N550&lt;&gt;0,LOOKUP(N550,[1]Supplier!$A:$A,[1]Supplier!$B:$B)))=FALSE,O550&lt;&gt;0),LOOKUP(O550,[1]Branch!$A:$A,[1]Branch!$B:$B),IF(M550&lt;&gt;0,LOOKUP(M550,[1]Customer!$A:$A,[1]Customer!$B:$B),IF(N550&lt;&gt;0,LOOKUP(N550,[1]Supplier!$A:$A,[1]Supplier!$B:$B))))=FALSE,LOOKUP(P550,[1]Banking!$A:$A,[1]Banking!$B:$B),IF(AND(IF(M550&lt;&gt;0,LOOKUP(M550,[1]Customer!$A:$A,[1]Customer!$B:$B),IF(N550&lt;&gt;0,LOOKUP(N550,[1]Supplier!$A:$A,[1]Supplier!$B:$B)))=FALSE,O550&lt;&gt;0),LOOKUP(O550,[1]Branch!$A:$A,[1]Branch!$B:$B),IF(M550&lt;&gt;0,LOOKUP(M550,[1]Customer!$A:$A,[1]Customer!$B:$B),IF(N550&lt;&gt;0,LOOKUP(N550,[1]Supplier!$A:$A,[1]Supplier!$B:$B))))),"")</f>
        <v>Kas Kecil Nathani Chemicals</v>
      </c>
      <c r="R550" s="4">
        <f>IFERROR(IF(IF(AND(IF(M550&lt;&gt;0,LOOKUP(M550,[1]Customer!$A:$A,[1]Customer!$V:$V),IF(N550&lt;&gt;0,LOOKUP(N550,[1]Supplier!$A:$A,[1]Supplier!$V:$V)))=FALSE,O550&lt;&gt;0),LOOKUP(O550,[1]Branch!$A:$A,[1]Branch!$V:$V),IF(M550&lt;&gt;0,LOOKUP(M550,[1]Customer!$A:$A,[1]Customer!$V:$V),IF(N550&lt;&gt;0,LOOKUP(N550,[1]Supplier!$A:$A,[1]Supplier!$V:$V))))=FALSE,LOOKUP(P550,[1]Banking!$A:$A,[1]Banking!$C:$C),IF(AND(IF(M550&lt;&gt;0,LOOKUP(M550,[1]Customer!$A:$A,[1]Customer!$V:$V),IF(N550&lt;&gt;0,LOOKUP(N550,[1]Supplier!$A:$A,[1]Supplier!$V:$V)))=FALSE,O550&lt;&gt;0),LOOKUP(O550,[1]Branch!$A:$A,[1]Branch!$V:$V),IF(M550&lt;&gt;0,LOOKUP(M550,[1]Customer!$A:$A,[1]Customer!$V:$V),IF(N550&lt;&gt;0,LOOKUP(N550,[1]Supplier!$A:$A,[1]Supplier!$V:$V))))),"")</f>
        <v>0</v>
      </c>
      <c r="S550" s="12">
        <f>IFERROR(SUMIF(CREF!A:A,PREF!A550,CREF!G:G),"")</f>
        <v>-35000</v>
      </c>
    </row>
    <row r="551" spans="1:19">
      <c r="A551" s="16">
        <v>550</v>
      </c>
      <c r="B551" s="17">
        <v>41478</v>
      </c>
      <c r="C551" s="16"/>
      <c r="D551" s="16"/>
      <c r="E551" s="16"/>
      <c r="F551" s="16"/>
      <c r="G551" s="16"/>
      <c r="H551" s="16"/>
      <c r="I551" s="16"/>
      <c r="J551" s="16"/>
      <c r="K551" s="16">
        <v>404</v>
      </c>
      <c r="L551" s="16"/>
      <c r="M551" s="16"/>
      <c r="N551" s="16"/>
      <c r="O551" s="16"/>
      <c r="P551" s="16" t="s">
        <v>35</v>
      </c>
      <c r="Q551" s="4" t="str">
        <f>IFERROR(IF(IF(AND(IF(M551&lt;&gt;0,LOOKUP(M551,[1]Customer!$A:$A,[1]Customer!$B:$B),IF(N551&lt;&gt;0,LOOKUP(N551,[1]Supplier!$A:$A,[1]Supplier!$B:$B)))=FALSE,O551&lt;&gt;0),LOOKUP(O551,[1]Branch!$A:$A,[1]Branch!$B:$B),IF(M551&lt;&gt;0,LOOKUP(M551,[1]Customer!$A:$A,[1]Customer!$B:$B),IF(N551&lt;&gt;0,LOOKUP(N551,[1]Supplier!$A:$A,[1]Supplier!$B:$B))))=FALSE,LOOKUP(P551,[1]Banking!$A:$A,[1]Banking!$B:$B),IF(AND(IF(M551&lt;&gt;0,LOOKUP(M551,[1]Customer!$A:$A,[1]Customer!$B:$B),IF(N551&lt;&gt;0,LOOKUP(N551,[1]Supplier!$A:$A,[1]Supplier!$B:$B)))=FALSE,O551&lt;&gt;0),LOOKUP(O551,[1]Branch!$A:$A,[1]Branch!$B:$B),IF(M551&lt;&gt;0,LOOKUP(M551,[1]Customer!$A:$A,[1]Customer!$B:$B),IF(N551&lt;&gt;0,LOOKUP(N551,[1]Supplier!$A:$A,[1]Supplier!$B:$B))))),"")</f>
        <v>Kas Kecil Nathani Chemicals</v>
      </c>
      <c r="R551" s="4">
        <f>IFERROR(IF(IF(AND(IF(M551&lt;&gt;0,LOOKUP(M551,[1]Customer!$A:$A,[1]Customer!$V:$V),IF(N551&lt;&gt;0,LOOKUP(N551,[1]Supplier!$A:$A,[1]Supplier!$V:$V)))=FALSE,O551&lt;&gt;0),LOOKUP(O551,[1]Branch!$A:$A,[1]Branch!$V:$V),IF(M551&lt;&gt;0,LOOKUP(M551,[1]Customer!$A:$A,[1]Customer!$V:$V),IF(N551&lt;&gt;0,LOOKUP(N551,[1]Supplier!$A:$A,[1]Supplier!$V:$V))))=FALSE,LOOKUP(P551,[1]Banking!$A:$A,[1]Banking!$C:$C),IF(AND(IF(M551&lt;&gt;0,LOOKUP(M551,[1]Customer!$A:$A,[1]Customer!$V:$V),IF(N551&lt;&gt;0,LOOKUP(N551,[1]Supplier!$A:$A,[1]Supplier!$V:$V)))=FALSE,O551&lt;&gt;0),LOOKUP(O551,[1]Branch!$A:$A,[1]Branch!$V:$V),IF(M551&lt;&gt;0,LOOKUP(M551,[1]Customer!$A:$A,[1]Customer!$V:$V),IF(N551&lt;&gt;0,LOOKUP(N551,[1]Supplier!$A:$A,[1]Supplier!$V:$V))))),"")</f>
        <v>0</v>
      </c>
      <c r="S551" s="12">
        <f>IFERROR(SUMIF(CREF!A:A,PREF!A551,CREF!G:G),"")</f>
        <v>-213050</v>
      </c>
    </row>
    <row r="552" spans="1:19">
      <c r="A552" s="16">
        <v>551</v>
      </c>
      <c r="B552" s="17">
        <v>41478</v>
      </c>
      <c r="C552" s="16"/>
      <c r="D552" s="16"/>
      <c r="E552" s="16"/>
      <c r="F552" s="16"/>
      <c r="G552" s="16"/>
      <c r="H552" s="16"/>
      <c r="I552" s="16"/>
      <c r="J552" s="16"/>
      <c r="K552" s="16">
        <v>405</v>
      </c>
      <c r="L552" s="16"/>
      <c r="M552" s="16"/>
      <c r="N552" s="16"/>
      <c r="O552" s="16"/>
      <c r="P552" s="16" t="s">
        <v>35</v>
      </c>
      <c r="Q552" s="4" t="str">
        <f>IFERROR(IF(IF(AND(IF(M552&lt;&gt;0,LOOKUP(M552,[1]Customer!$A:$A,[1]Customer!$B:$B),IF(N552&lt;&gt;0,LOOKUP(N552,[1]Supplier!$A:$A,[1]Supplier!$B:$B)))=FALSE,O552&lt;&gt;0),LOOKUP(O552,[1]Branch!$A:$A,[1]Branch!$B:$B),IF(M552&lt;&gt;0,LOOKUP(M552,[1]Customer!$A:$A,[1]Customer!$B:$B),IF(N552&lt;&gt;0,LOOKUP(N552,[1]Supplier!$A:$A,[1]Supplier!$B:$B))))=FALSE,LOOKUP(P552,[1]Banking!$A:$A,[1]Banking!$B:$B),IF(AND(IF(M552&lt;&gt;0,LOOKUP(M552,[1]Customer!$A:$A,[1]Customer!$B:$B),IF(N552&lt;&gt;0,LOOKUP(N552,[1]Supplier!$A:$A,[1]Supplier!$B:$B)))=FALSE,O552&lt;&gt;0),LOOKUP(O552,[1]Branch!$A:$A,[1]Branch!$B:$B),IF(M552&lt;&gt;0,LOOKUP(M552,[1]Customer!$A:$A,[1]Customer!$B:$B),IF(N552&lt;&gt;0,LOOKUP(N552,[1]Supplier!$A:$A,[1]Supplier!$B:$B))))),"")</f>
        <v>Kas Kecil Nathani Chemicals</v>
      </c>
      <c r="R552" s="4">
        <f>IFERROR(IF(IF(AND(IF(M552&lt;&gt;0,LOOKUP(M552,[1]Customer!$A:$A,[1]Customer!$V:$V),IF(N552&lt;&gt;0,LOOKUP(N552,[1]Supplier!$A:$A,[1]Supplier!$V:$V)))=FALSE,O552&lt;&gt;0),LOOKUP(O552,[1]Branch!$A:$A,[1]Branch!$V:$V),IF(M552&lt;&gt;0,LOOKUP(M552,[1]Customer!$A:$A,[1]Customer!$V:$V),IF(N552&lt;&gt;0,LOOKUP(N552,[1]Supplier!$A:$A,[1]Supplier!$V:$V))))=FALSE,LOOKUP(P552,[1]Banking!$A:$A,[1]Banking!$C:$C),IF(AND(IF(M552&lt;&gt;0,LOOKUP(M552,[1]Customer!$A:$A,[1]Customer!$V:$V),IF(N552&lt;&gt;0,LOOKUP(N552,[1]Supplier!$A:$A,[1]Supplier!$V:$V)))=FALSE,O552&lt;&gt;0),LOOKUP(O552,[1]Branch!$A:$A,[1]Branch!$V:$V),IF(M552&lt;&gt;0,LOOKUP(M552,[1]Customer!$A:$A,[1]Customer!$V:$V),IF(N552&lt;&gt;0,LOOKUP(N552,[1]Supplier!$A:$A,[1]Supplier!$V:$V))))),"")</f>
        <v>0</v>
      </c>
      <c r="S552" s="12">
        <f>IFERROR(SUMIF(CREF!A:A,PREF!A552,CREF!G:G),"")</f>
        <v>-50000</v>
      </c>
    </row>
    <row r="553" spans="1:19">
      <c r="A553" s="16">
        <v>552</v>
      </c>
      <c r="B553" s="17">
        <v>41478</v>
      </c>
      <c r="C553" s="16"/>
      <c r="D553" s="16"/>
      <c r="E553" s="16"/>
      <c r="F553" s="16"/>
      <c r="G553" s="16"/>
      <c r="H553" s="16"/>
      <c r="I553" s="16"/>
      <c r="J553" s="16"/>
      <c r="K553" s="16">
        <v>406</v>
      </c>
      <c r="L553" s="16"/>
      <c r="M553" s="16"/>
      <c r="N553" s="16"/>
      <c r="O553" s="16"/>
      <c r="P553" s="16" t="s">
        <v>35</v>
      </c>
      <c r="Q553" s="4" t="str">
        <f>IFERROR(IF(IF(AND(IF(M553&lt;&gt;0,LOOKUP(M553,[1]Customer!$A:$A,[1]Customer!$B:$B),IF(N553&lt;&gt;0,LOOKUP(N553,[1]Supplier!$A:$A,[1]Supplier!$B:$B)))=FALSE,O553&lt;&gt;0),LOOKUP(O553,[1]Branch!$A:$A,[1]Branch!$B:$B),IF(M553&lt;&gt;0,LOOKUP(M553,[1]Customer!$A:$A,[1]Customer!$B:$B),IF(N553&lt;&gt;0,LOOKUP(N553,[1]Supplier!$A:$A,[1]Supplier!$B:$B))))=FALSE,LOOKUP(P553,[1]Banking!$A:$A,[1]Banking!$B:$B),IF(AND(IF(M553&lt;&gt;0,LOOKUP(M553,[1]Customer!$A:$A,[1]Customer!$B:$B),IF(N553&lt;&gt;0,LOOKUP(N553,[1]Supplier!$A:$A,[1]Supplier!$B:$B)))=FALSE,O553&lt;&gt;0),LOOKUP(O553,[1]Branch!$A:$A,[1]Branch!$B:$B),IF(M553&lt;&gt;0,LOOKUP(M553,[1]Customer!$A:$A,[1]Customer!$B:$B),IF(N553&lt;&gt;0,LOOKUP(N553,[1]Supplier!$A:$A,[1]Supplier!$B:$B))))),"")</f>
        <v>Kas Kecil Nathani Chemicals</v>
      </c>
      <c r="R553" s="4">
        <f>IFERROR(IF(IF(AND(IF(M553&lt;&gt;0,LOOKUP(M553,[1]Customer!$A:$A,[1]Customer!$V:$V),IF(N553&lt;&gt;0,LOOKUP(N553,[1]Supplier!$A:$A,[1]Supplier!$V:$V)))=FALSE,O553&lt;&gt;0),LOOKUP(O553,[1]Branch!$A:$A,[1]Branch!$V:$V),IF(M553&lt;&gt;0,LOOKUP(M553,[1]Customer!$A:$A,[1]Customer!$V:$V),IF(N553&lt;&gt;0,LOOKUP(N553,[1]Supplier!$A:$A,[1]Supplier!$V:$V))))=FALSE,LOOKUP(P553,[1]Banking!$A:$A,[1]Banking!$C:$C),IF(AND(IF(M553&lt;&gt;0,LOOKUP(M553,[1]Customer!$A:$A,[1]Customer!$V:$V),IF(N553&lt;&gt;0,LOOKUP(N553,[1]Supplier!$A:$A,[1]Supplier!$V:$V)))=FALSE,O553&lt;&gt;0),LOOKUP(O553,[1]Branch!$A:$A,[1]Branch!$V:$V),IF(M553&lt;&gt;0,LOOKUP(M553,[1]Customer!$A:$A,[1]Customer!$V:$V),IF(N553&lt;&gt;0,LOOKUP(N553,[1]Supplier!$A:$A,[1]Supplier!$V:$V))))),"")</f>
        <v>0</v>
      </c>
      <c r="S553" s="12">
        <f>IFERROR(SUMIF(CREF!A:A,PREF!A553,CREF!G:G),"")</f>
        <v>-50000</v>
      </c>
    </row>
    <row r="554" spans="1:19">
      <c r="A554" s="16">
        <v>553</v>
      </c>
      <c r="B554" s="17">
        <v>41479</v>
      </c>
      <c r="C554" s="16"/>
      <c r="D554" s="16"/>
      <c r="E554" s="16"/>
      <c r="F554" s="16"/>
      <c r="G554" s="16"/>
      <c r="H554" s="16"/>
      <c r="I554" s="16"/>
      <c r="J554" s="16"/>
      <c r="K554" s="16">
        <v>407</v>
      </c>
      <c r="L554" s="16"/>
      <c r="M554" s="16"/>
      <c r="N554" s="16"/>
      <c r="O554" s="16"/>
      <c r="P554" s="16" t="s">
        <v>35</v>
      </c>
      <c r="Q554" s="4" t="str">
        <f>IFERROR(IF(IF(AND(IF(M554&lt;&gt;0,LOOKUP(M554,[1]Customer!$A:$A,[1]Customer!$B:$B),IF(N554&lt;&gt;0,LOOKUP(N554,[1]Supplier!$A:$A,[1]Supplier!$B:$B)))=FALSE,O554&lt;&gt;0),LOOKUP(O554,[1]Branch!$A:$A,[1]Branch!$B:$B),IF(M554&lt;&gt;0,LOOKUP(M554,[1]Customer!$A:$A,[1]Customer!$B:$B),IF(N554&lt;&gt;0,LOOKUP(N554,[1]Supplier!$A:$A,[1]Supplier!$B:$B))))=FALSE,LOOKUP(P554,[1]Banking!$A:$A,[1]Banking!$B:$B),IF(AND(IF(M554&lt;&gt;0,LOOKUP(M554,[1]Customer!$A:$A,[1]Customer!$B:$B),IF(N554&lt;&gt;0,LOOKUP(N554,[1]Supplier!$A:$A,[1]Supplier!$B:$B)))=FALSE,O554&lt;&gt;0),LOOKUP(O554,[1]Branch!$A:$A,[1]Branch!$B:$B),IF(M554&lt;&gt;0,LOOKUP(M554,[1]Customer!$A:$A,[1]Customer!$B:$B),IF(N554&lt;&gt;0,LOOKUP(N554,[1]Supplier!$A:$A,[1]Supplier!$B:$B))))),"")</f>
        <v>Kas Kecil Nathani Chemicals</v>
      </c>
      <c r="R554" s="4">
        <f>IFERROR(IF(IF(AND(IF(M554&lt;&gt;0,LOOKUP(M554,[1]Customer!$A:$A,[1]Customer!$V:$V),IF(N554&lt;&gt;0,LOOKUP(N554,[1]Supplier!$A:$A,[1]Supplier!$V:$V)))=FALSE,O554&lt;&gt;0),LOOKUP(O554,[1]Branch!$A:$A,[1]Branch!$V:$V),IF(M554&lt;&gt;0,LOOKUP(M554,[1]Customer!$A:$A,[1]Customer!$V:$V),IF(N554&lt;&gt;0,LOOKUP(N554,[1]Supplier!$A:$A,[1]Supplier!$V:$V))))=FALSE,LOOKUP(P554,[1]Banking!$A:$A,[1]Banking!$C:$C),IF(AND(IF(M554&lt;&gt;0,LOOKUP(M554,[1]Customer!$A:$A,[1]Customer!$V:$V),IF(N554&lt;&gt;0,LOOKUP(N554,[1]Supplier!$A:$A,[1]Supplier!$V:$V)))=FALSE,O554&lt;&gt;0),LOOKUP(O554,[1]Branch!$A:$A,[1]Branch!$V:$V),IF(M554&lt;&gt;0,LOOKUP(M554,[1]Customer!$A:$A,[1]Customer!$V:$V),IF(N554&lt;&gt;0,LOOKUP(N554,[1]Supplier!$A:$A,[1]Supplier!$V:$V))))),"")</f>
        <v>0</v>
      </c>
      <c r="S554" s="12">
        <f>IFERROR(SUMIF(CREF!A:A,PREF!A554,CREF!G:G),"")</f>
        <v>-635800</v>
      </c>
    </row>
    <row r="555" spans="1:19">
      <c r="A555" s="16">
        <v>554</v>
      </c>
      <c r="B555" s="17">
        <v>41479</v>
      </c>
      <c r="C555" s="16"/>
      <c r="D555" s="16"/>
      <c r="E555" s="16"/>
      <c r="F555" s="16"/>
      <c r="G555" s="16"/>
      <c r="H555" s="16"/>
      <c r="I555" s="16"/>
      <c r="J555" s="16"/>
      <c r="K555" s="16">
        <v>408</v>
      </c>
      <c r="L555" s="16"/>
      <c r="M555" s="16"/>
      <c r="N555" s="16"/>
      <c r="O555" s="16"/>
      <c r="P555" s="16" t="s">
        <v>35</v>
      </c>
      <c r="Q555" s="4" t="str">
        <f>IFERROR(IF(IF(AND(IF(M555&lt;&gt;0,LOOKUP(M555,[1]Customer!$A:$A,[1]Customer!$B:$B),IF(N555&lt;&gt;0,LOOKUP(N555,[1]Supplier!$A:$A,[1]Supplier!$B:$B)))=FALSE,O555&lt;&gt;0),LOOKUP(O555,[1]Branch!$A:$A,[1]Branch!$B:$B),IF(M555&lt;&gt;0,LOOKUP(M555,[1]Customer!$A:$A,[1]Customer!$B:$B),IF(N555&lt;&gt;0,LOOKUP(N555,[1]Supplier!$A:$A,[1]Supplier!$B:$B))))=FALSE,LOOKUP(P555,[1]Banking!$A:$A,[1]Banking!$B:$B),IF(AND(IF(M555&lt;&gt;0,LOOKUP(M555,[1]Customer!$A:$A,[1]Customer!$B:$B),IF(N555&lt;&gt;0,LOOKUP(N555,[1]Supplier!$A:$A,[1]Supplier!$B:$B)))=FALSE,O555&lt;&gt;0),LOOKUP(O555,[1]Branch!$A:$A,[1]Branch!$B:$B),IF(M555&lt;&gt;0,LOOKUP(M555,[1]Customer!$A:$A,[1]Customer!$B:$B),IF(N555&lt;&gt;0,LOOKUP(N555,[1]Supplier!$A:$A,[1]Supplier!$B:$B))))),"")</f>
        <v>Kas Kecil Nathani Chemicals</v>
      </c>
      <c r="R555" s="4">
        <f>IFERROR(IF(IF(AND(IF(M555&lt;&gt;0,LOOKUP(M555,[1]Customer!$A:$A,[1]Customer!$V:$V),IF(N555&lt;&gt;0,LOOKUP(N555,[1]Supplier!$A:$A,[1]Supplier!$V:$V)))=FALSE,O555&lt;&gt;0),LOOKUP(O555,[1]Branch!$A:$A,[1]Branch!$V:$V),IF(M555&lt;&gt;0,LOOKUP(M555,[1]Customer!$A:$A,[1]Customer!$V:$V),IF(N555&lt;&gt;0,LOOKUP(N555,[1]Supplier!$A:$A,[1]Supplier!$V:$V))))=FALSE,LOOKUP(P555,[1]Banking!$A:$A,[1]Banking!$C:$C),IF(AND(IF(M555&lt;&gt;0,LOOKUP(M555,[1]Customer!$A:$A,[1]Customer!$V:$V),IF(N555&lt;&gt;0,LOOKUP(N555,[1]Supplier!$A:$A,[1]Supplier!$V:$V)))=FALSE,O555&lt;&gt;0),LOOKUP(O555,[1]Branch!$A:$A,[1]Branch!$V:$V),IF(M555&lt;&gt;0,LOOKUP(M555,[1]Customer!$A:$A,[1]Customer!$V:$V),IF(N555&lt;&gt;0,LOOKUP(N555,[1]Supplier!$A:$A,[1]Supplier!$V:$V))))),"")</f>
        <v>0</v>
      </c>
      <c r="S555" s="12">
        <f>IFERROR(SUMIF(CREF!A:A,PREF!A555,CREF!G:G),"")</f>
        <v>-190400</v>
      </c>
    </row>
    <row r="556" spans="1:19">
      <c r="A556" s="16">
        <v>555</v>
      </c>
      <c r="B556" s="17">
        <v>41479</v>
      </c>
      <c r="C556" s="16"/>
      <c r="D556" s="16"/>
      <c r="E556" s="16"/>
      <c r="F556" s="16"/>
      <c r="G556" s="16"/>
      <c r="H556" s="16"/>
      <c r="I556" s="16"/>
      <c r="J556" s="16"/>
      <c r="K556" s="16">
        <v>409</v>
      </c>
      <c r="L556" s="16"/>
      <c r="M556" s="16"/>
      <c r="N556" s="16"/>
      <c r="O556" s="16"/>
      <c r="P556" s="16" t="s">
        <v>35</v>
      </c>
      <c r="Q556" s="4" t="str">
        <f>IFERROR(IF(IF(AND(IF(M556&lt;&gt;0,LOOKUP(M556,[1]Customer!$A:$A,[1]Customer!$B:$B),IF(N556&lt;&gt;0,LOOKUP(N556,[1]Supplier!$A:$A,[1]Supplier!$B:$B)))=FALSE,O556&lt;&gt;0),LOOKUP(O556,[1]Branch!$A:$A,[1]Branch!$B:$B),IF(M556&lt;&gt;0,LOOKUP(M556,[1]Customer!$A:$A,[1]Customer!$B:$B),IF(N556&lt;&gt;0,LOOKUP(N556,[1]Supplier!$A:$A,[1]Supplier!$B:$B))))=FALSE,LOOKUP(P556,[1]Banking!$A:$A,[1]Banking!$B:$B),IF(AND(IF(M556&lt;&gt;0,LOOKUP(M556,[1]Customer!$A:$A,[1]Customer!$B:$B),IF(N556&lt;&gt;0,LOOKUP(N556,[1]Supplier!$A:$A,[1]Supplier!$B:$B)))=FALSE,O556&lt;&gt;0),LOOKUP(O556,[1]Branch!$A:$A,[1]Branch!$B:$B),IF(M556&lt;&gt;0,LOOKUP(M556,[1]Customer!$A:$A,[1]Customer!$B:$B),IF(N556&lt;&gt;0,LOOKUP(N556,[1]Supplier!$A:$A,[1]Supplier!$B:$B))))),"")</f>
        <v>Kas Kecil Nathani Chemicals</v>
      </c>
      <c r="R556" s="4">
        <f>IFERROR(IF(IF(AND(IF(M556&lt;&gt;0,LOOKUP(M556,[1]Customer!$A:$A,[1]Customer!$V:$V),IF(N556&lt;&gt;0,LOOKUP(N556,[1]Supplier!$A:$A,[1]Supplier!$V:$V)))=FALSE,O556&lt;&gt;0),LOOKUP(O556,[1]Branch!$A:$A,[1]Branch!$V:$V),IF(M556&lt;&gt;0,LOOKUP(M556,[1]Customer!$A:$A,[1]Customer!$V:$V),IF(N556&lt;&gt;0,LOOKUP(N556,[1]Supplier!$A:$A,[1]Supplier!$V:$V))))=FALSE,LOOKUP(P556,[1]Banking!$A:$A,[1]Banking!$C:$C),IF(AND(IF(M556&lt;&gt;0,LOOKUP(M556,[1]Customer!$A:$A,[1]Customer!$V:$V),IF(N556&lt;&gt;0,LOOKUP(N556,[1]Supplier!$A:$A,[1]Supplier!$V:$V)))=FALSE,O556&lt;&gt;0),LOOKUP(O556,[1]Branch!$A:$A,[1]Branch!$V:$V),IF(M556&lt;&gt;0,LOOKUP(M556,[1]Customer!$A:$A,[1]Customer!$V:$V),IF(N556&lt;&gt;0,LOOKUP(N556,[1]Supplier!$A:$A,[1]Supplier!$V:$V))))),"")</f>
        <v>0</v>
      </c>
      <c r="S556" s="12">
        <f>IFERROR(SUMIF(CREF!A:A,PREF!A556,CREF!G:G),"")</f>
        <v>-160200</v>
      </c>
    </row>
    <row r="557" spans="1:19">
      <c r="A557" s="16">
        <v>556</v>
      </c>
      <c r="B557" s="17">
        <v>41477</v>
      </c>
      <c r="C557" s="16"/>
      <c r="D557" s="18" t="s">
        <v>3079</v>
      </c>
      <c r="E557" s="16"/>
      <c r="F557" s="16"/>
      <c r="G557" s="16"/>
      <c r="H557" s="16"/>
      <c r="I557" s="16"/>
      <c r="J557" s="16">
        <v>140</v>
      </c>
      <c r="K557" s="16"/>
      <c r="L557" s="16"/>
      <c r="M557" s="16" t="s">
        <v>117</v>
      </c>
      <c r="N557" s="16"/>
      <c r="O557" s="16"/>
      <c r="P557" s="16"/>
      <c r="Q557" s="4" t="str">
        <f>IFERROR(IF(IF(AND(IF(M557&lt;&gt;0,LOOKUP(M557,[1]Customer!$A:$A,[1]Customer!$B:$B),IF(N557&lt;&gt;0,LOOKUP(N557,[1]Supplier!$A:$A,[1]Supplier!$B:$B)))=FALSE,O557&lt;&gt;0),LOOKUP(O557,[1]Branch!$A:$A,[1]Branch!$B:$B),IF(M557&lt;&gt;0,LOOKUP(M557,[1]Customer!$A:$A,[1]Customer!$B:$B),IF(N557&lt;&gt;0,LOOKUP(N557,[1]Supplier!$A:$A,[1]Supplier!$B:$B))))=FALSE,LOOKUP(P557,[1]Banking!$A:$A,[1]Banking!$B:$B),IF(AND(IF(M557&lt;&gt;0,LOOKUP(M557,[1]Customer!$A:$A,[1]Customer!$B:$B),IF(N557&lt;&gt;0,LOOKUP(N557,[1]Supplier!$A:$A,[1]Supplier!$B:$B)))=FALSE,O557&lt;&gt;0),LOOKUP(O557,[1]Branch!$A:$A,[1]Branch!$B:$B),IF(M557&lt;&gt;0,LOOKUP(M557,[1]Customer!$A:$A,[1]Customer!$B:$B),IF(N557&lt;&gt;0,LOOKUP(N557,[1]Supplier!$A:$A,[1]Supplier!$B:$B))))),"")</f>
        <v>Nathani Indonesia</v>
      </c>
      <c r="R557" s="4" t="str">
        <f>IFERROR(IF(IF(AND(IF(M557&lt;&gt;0,LOOKUP(M557,[1]Customer!$A:$A,[1]Customer!$V:$V),IF(N557&lt;&gt;0,LOOKUP(N557,[1]Supplier!$A:$A,[1]Supplier!$V:$V)))=FALSE,O557&lt;&gt;0),LOOKUP(O557,[1]Branch!$A:$A,[1]Branch!$V:$V),IF(M557&lt;&gt;0,LOOKUP(M557,[1]Customer!$A:$A,[1]Customer!$V:$V),IF(N557&lt;&gt;0,LOOKUP(N557,[1]Supplier!$A:$A,[1]Supplier!$V:$V))))=FALSE,LOOKUP(P557,[1]Banking!$A:$A,[1]Banking!$C:$C),IF(AND(IF(M557&lt;&gt;0,LOOKUP(M557,[1]Customer!$A:$A,[1]Customer!$V:$V),IF(N557&lt;&gt;0,LOOKUP(N557,[1]Supplier!$A:$A,[1]Supplier!$V:$V)))=FALSE,O557&lt;&gt;0),LOOKUP(O557,[1]Branch!$A:$A,[1]Branch!$V:$V),IF(M557&lt;&gt;0,LOOKUP(M557,[1]Customer!$A:$A,[1]Customer!$V:$V),IF(N557&lt;&gt;0,LOOKUP(N557,[1]Supplier!$A:$A,[1]Supplier!$V:$V))))),"")</f>
        <v>Agustina Y. Zulkarnain</v>
      </c>
      <c r="S557" s="12">
        <f>IFERROR(SUMIF(CREF!A:A,PREF!A557,CREF!G:G),"")</f>
        <v>204343231</v>
      </c>
    </row>
    <row r="558" spans="1:19">
      <c r="A558" s="16">
        <v>557</v>
      </c>
      <c r="B558" s="17">
        <v>41477</v>
      </c>
      <c r="C558" s="16"/>
      <c r="D558" s="18" t="s">
        <v>3076</v>
      </c>
      <c r="E558" s="16"/>
      <c r="F558" s="16"/>
      <c r="G558" s="16"/>
      <c r="H558" s="16"/>
      <c r="I558" s="16"/>
      <c r="J558" s="16">
        <v>141</v>
      </c>
      <c r="K558" s="16"/>
      <c r="L558" s="16"/>
      <c r="M558" s="16" t="s">
        <v>117</v>
      </c>
      <c r="N558" s="16"/>
      <c r="O558" s="16"/>
      <c r="P558" s="16"/>
      <c r="Q558" s="4" t="str">
        <f>IFERROR(IF(IF(AND(IF(M558&lt;&gt;0,LOOKUP(M558,[1]Customer!$A:$A,[1]Customer!$B:$B),IF(N558&lt;&gt;0,LOOKUP(N558,[1]Supplier!$A:$A,[1]Supplier!$B:$B)))=FALSE,O558&lt;&gt;0),LOOKUP(O558,[1]Branch!$A:$A,[1]Branch!$B:$B),IF(M558&lt;&gt;0,LOOKUP(M558,[1]Customer!$A:$A,[1]Customer!$B:$B),IF(N558&lt;&gt;0,LOOKUP(N558,[1]Supplier!$A:$A,[1]Supplier!$B:$B))))=FALSE,LOOKUP(P558,[1]Banking!$A:$A,[1]Banking!$B:$B),IF(AND(IF(M558&lt;&gt;0,LOOKUP(M558,[1]Customer!$A:$A,[1]Customer!$B:$B),IF(N558&lt;&gt;0,LOOKUP(N558,[1]Supplier!$A:$A,[1]Supplier!$B:$B)))=FALSE,O558&lt;&gt;0),LOOKUP(O558,[1]Branch!$A:$A,[1]Branch!$B:$B),IF(M558&lt;&gt;0,LOOKUP(M558,[1]Customer!$A:$A,[1]Customer!$B:$B),IF(N558&lt;&gt;0,LOOKUP(N558,[1]Supplier!$A:$A,[1]Supplier!$B:$B))))),"")</f>
        <v>Nathani Indonesia</v>
      </c>
      <c r="R558" s="4" t="str">
        <f>IFERROR(IF(IF(AND(IF(M558&lt;&gt;0,LOOKUP(M558,[1]Customer!$A:$A,[1]Customer!$V:$V),IF(N558&lt;&gt;0,LOOKUP(N558,[1]Supplier!$A:$A,[1]Supplier!$V:$V)))=FALSE,O558&lt;&gt;0),LOOKUP(O558,[1]Branch!$A:$A,[1]Branch!$V:$V),IF(M558&lt;&gt;0,LOOKUP(M558,[1]Customer!$A:$A,[1]Customer!$V:$V),IF(N558&lt;&gt;0,LOOKUP(N558,[1]Supplier!$A:$A,[1]Supplier!$V:$V))))=FALSE,LOOKUP(P558,[1]Banking!$A:$A,[1]Banking!$C:$C),IF(AND(IF(M558&lt;&gt;0,LOOKUP(M558,[1]Customer!$A:$A,[1]Customer!$V:$V),IF(N558&lt;&gt;0,LOOKUP(N558,[1]Supplier!$A:$A,[1]Supplier!$V:$V)))=FALSE,O558&lt;&gt;0),LOOKUP(O558,[1]Branch!$A:$A,[1]Branch!$V:$V),IF(M558&lt;&gt;0,LOOKUP(M558,[1]Customer!$A:$A,[1]Customer!$V:$V),IF(N558&lt;&gt;0,LOOKUP(N558,[1]Supplier!$A:$A,[1]Supplier!$V:$V))))),"")</f>
        <v>Agustina Y. Zulkarnain</v>
      </c>
      <c r="S558" s="12">
        <f>IFERROR(SUMIF(CREF!A:A,PREF!A558,CREF!G:G),"")</f>
        <v>217579929</v>
      </c>
    </row>
    <row r="559" spans="1:19">
      <c r="A559" s="16">
        <v>558</v>
      </c>
      <c r="B559" s="17">
        <v>41477</v>
      </c>
      <c r="C559" s="16"/>
      <c r="D559" s="18" t="s">
        <v>3523</v>
      </c>
      <c r="E559" s="16"/>
      <c r="F559" s="16"/>
      <c r="G559" s="16"/>
      <c r="H559" s="16"/>
      <c r="I559" s="16"/>
      <c r="J559" s="16">
        <v>142</v>
      </c>
      <c r="K559" s="16"/>
      <c r="L559" s="16"/>
      <c r="M559" s="16" t="s">
        <v>117</v>
      </c>
      <c r="N559" s="16"/>
      <c r="O559" s="16"/>
      <c r="P559" s="16"/>
      <c r="Q559" s="4" t="str">
        <f>IFERROR(IF(IF(AND(IF(M559&lt;&gt;0,LOOKUP(M559,[1]Customer!$A:$A,[1]Customer!$B:$B),IF(N559&lt;&gt;0,LOOKUP(N559,[1]Supplier!$A:$A,[1]Supplier!$B:$B)))=FALSE,O559&lt;&gt;0),LOOKUP(O559,[1]Branch!$A:$A,[1]Branch!$B:$B),IF(M559&lt;&gt;0,LOOKUP(M559,[1]Customer!$A:$A,[1]Customer!$B:$B),IF(N559&lt;&gt;0,LOOKUP(N559,[1]Supplier!$A:$A,[1]Supplier!$B:$B))))=FALSE,LOOKUP(P559,[1]Banking!$A:$A,[1]Banking!$B:$B),IF(AND(IF(M559&lt;&gt;0,LOOKUP(M559,[1]Customer!$A:$A,[1]Customer!$B:$B),IF(N559&lt;&gt;0,LOOKUP(N559,[1]Supplier!$A:$A,[1]Supplier!$B:$B)))=FALSE,O559&lt;&gt;0),LOOKUP(O559,[1]Branch!$A:$A,[1]Branch!$B:$B),IF(M559&lt;&gt;0,LOOKUP(M559,[1]Customer!$A:$A,[1]Customer!$B:$B),IF(N559&lt;&gt;0,LOOKUP(N559,[1]Supplier!$A:$A,[1]Supplier!$B:$B))))),"")</f>
        <v>Nathani Indonesia</v>
      </c>
      <c r="R559" s="4" t="str">
        <f>IFERROR(IF(IF(AND(IF(M559&lt;&gt;0,LOOKUP(M559,[1]Customer!$A:$A,[1]Customer!$V:$V),IF(N559&lt;&gt;0,LOOKUP(N559,[1]Supplier!$A:$A,[1]Supplier!$V:$V)))=FALSE,O559&lt;&gt;0),LOOKUP(O559,[1]Branch!$A:$A,[1]Branch!$V:$V),IF(M559&lt;&gt;0,LOOKUP(M559,[1]Customer!$A:$A,[1]Customer!$V:$V),IF(N559&lt;&gt;0,LOOKUP(N559,[1]Supplier!$A:$A,[1]Supplier!$V:$V))))=FALSE,LOOKUP(P559,[1]Banking!$A:$A,[1]Banking!$C:$C),IF(AND(IF(M559&lt;&gt;0,LOOKUP(M559,[1]Customer!$A:$A,[1]Customer!$V:$V),IF(N559&lt;&gt;0,LOOKUP(N559,[1]Supplier!$A:$A,[1]Supplier!$V:$V)))=FALSE,O559&lt;&gt;0),LOOKUP(O559,[1]Branch!$A:$A,[1]Branch!$V:$V),IF(M559&lt;&gt;0,LOOKUP(M559,[1]Customer!$A:$A,[1]Customer!$V:$V),IF(N559&lt;&gt;0,LOOKUP(N559,[1]Supplier!$A:$A,[1]Supplier!$V:$V))))),"")</f>
        <v>Agustina Y. Zulkarnain</v>
      </c>
      <c r="S559" s="12">
        <f>IFERROR(SUMIF(CREF!A:A,PREF!A559,CREF!G:G),"")</f>
        <v>115854762</v>
      </c>
    </row>
    <row r="560" spans="1:19">
      <c r="A560" s="16">
        <v>559</v>
      </c>
      <c r="B560" s="17">
        <v>41477</v>
      </c>
      <c r="C560" s="16"/>
      <c r="D560" s="18" t="s">
        <v>3524</v>
      </c>
      <c r="E560" s="16"/>
      <c r="F560" s="16"/>
      <c r="G560" s="16"/>
      <c r="H560" s="16"/>
      <c r="I560" s="16"/>
      <c r="J560" s="16">
        <v>143</v>
      </c>
      <c r="K560" s="16"/>
      <c r="L560" s="16"/>
      <c r="M560" s="16" t="s">
        <v>117</v>
      </c>
      <c r="N560" s="16"/>
      <c r="O560" s="16"/>
      <c r="P560" s="16"/>
      <c r="Q560" s="4" t="str">
        <f>IFERROR(IF(IF(AND(IF(M560&lt;&gt;0,LOOKUP(M560,[1]Customer!$A:$A,[1]Customer!$B:$B),IF(N560&lt;&gt;0,LOOKUP(N560,[1]Supplier!$A:$A,[1]Supplier!$B:$B)))=FALSE,O560&lt;&gt;0),LOOKUP(O560,[1]Branch!$A:$A,[1]Branch!$B:$B),IF(M560&lt;&gt;0,LOOKUP(M560,[1]Customer!$A:$A,[1]Customer!$B:$B),IF(N560&lt;&gt;0,LOOKUP(N560,[1]Supplier!$A:$A,[1]Supplier!$B:$B))))=FALSE,LOOKUP(P560,[1]Banking!$A:$A,[1]Banking!$B:$B),IF(AND(IF(M560&lt;&gt;0,LOOKUP(M560,[1]Customer!$A:$A,[1]Customer!$B:$B),IF(N560&lt;&gt;0,LOOKUP(N560,[1]Supplier!$A:$A,[1]Supplier!$B:$B)))=FALSE,O560&lt;&gt;0),LOOKUP(O560,[1]Branch!$A:$A,[1]Branch!$B:$B),IF(M560&lt;&gt;0,LOOKUP(M560,[1]Customer!$A:$A,[1]Customer!$B:$B),IF(N560&lt;&gt;0,LOOKUP(N560,[1]Supplier!$A:$A,[1]Supplier!$B:$B))))),"")</f>
        <v>Nathani Indonesia</v>
      </c>
      <c r="R560" s="4" t="str">
        <f>IFERROR(IF(IF(AND(IF(M560&lt;&gt;0,LOOKUP(M560,[1]Customer!$A:$A,[1]Customer!$V:$V),IF(N560&lt;&gt;0,LOOKUP(N560,[1]Supplier!$A:$A,[1]Supplier!$V:$V)))=FALSE,O560&lt;&gt;0),LOOKUP(O560,[1]Branch!$A:$A,[1]Branch!$V:$V),IF(M560&lt;&gt;0,LOOKUP(M560,[1]Customer!$A:$A,[1]Customer!$V:$V),IF(N560&lt;&gt;0,LOOKUP(N560,[1]Supplier!$A:$A,[1]Supplier!$V:$V))))=FALSE,LOOKUP(P560,[1]Banking!$A:$A,[1]Banking!$C:$C),IF(AND(IF(M560&lt;&gt;0,LOOKUP(M560,[1]Customer!$A:$A,[1]Customer!$V:$V),IF(N560&lt;&gt;0,LOOKUP(N560,[1]Supplier!$A:$A,[1]Supplier!$V:$V)))=FALSE,O560&lt;&gt;0),LOOKUP(O560,[1]Branch!$A:$A,[1]Branch!$V:$V),IF(M560&lt;&gt;0,LOOKUP(M560,[1]Customer!$A:$A,[1]Customer!$V:$V),IF(N560&lt;&gt;0,LOOKUP(N560,[1]Supplier!$A:$A,[1]Supplier!$V:$V))))),"")</f>
        <v>Agustina Y. Zulkarnain</v>
      </c>
      <c r="S560" s="12">
        <f>IFERROR(SUMIF(CREF!A:A,PREF!A560,CREF!G:G),"")</f>
        <v>115854762</v>
      </c>
    </row>
    <row r="561" spans="1:19">
      <c r="A561" s="16">
        <v>560</v>
      </c>
      <c r="B561" s="17">
        <v>41477</v>
      </c>
      <c r="C561" s="16"/>
      <c r="D561" s="18" t="s">
        <v>3525</v>
      </c>
      <c r="E561" s="16"/>
      <c r="F561" s="16"/>
      <c r="G561" s="16"/>
      <c r="H561" s="16"/>
      <c r="I561" s="16"/>
      <c r="J561" s="16">
        <v>144</v>
      </c>
      <c r="K561" s="16"/>
      <c r="L561" s="16"/>
      <c r="M561" s="16" t="s">
        <v>117</v>
      </c>
      <c r="N561" s="16"/>
      <c r="O561" s="16"/>
      <c r="P561" s="16"/>
      <c r="Q561" s="4" t="str">
        <f>IFERROR(IF(IF(AND(IF(M561&lt;&gt;0,LOOKUP(M561,[1]Customer!$A:$A,[1]Customer!$B:$B),IF(N561&lt;&gt;0,LOOKUP(N561,[1]Supplier!$A:$A,[1]Supplier!$B:$B)))=FALSE,O561&lt;&gt;0),LOOKUP(O561,[1]Branch!$A:$A,[1]Branch!$B:$B),IF(M561&lt;&gt;0,LOOKUP(M561,[1]Customer!$A:$A,[1]Customer!$B:$B),IF(N561&lt;&gt;0,LOOKUP(N561,[1]Supplier!$A:$A,[1]Supplier!$B:$B))))=FALSE,LOOKUP(P561,[1]Banking!$A:$A,[1]Banking!$B:$B),IF(AND(IF(M561&lt;&gt;0,LOOKUP(M561,[1]Customer!$A:$A,[1]Customer!$B:$B),IF(N561&lt;&gt;0,LOOKUP(N561,[1]Supplier!$A:$A,[1]Supplier!$B:$B)))=FALSE,O561&lt;&gt;0),LOOKUP(O561,[1]Branch!$A:$A,[1]Branch!$B:$B),IF(M561&lt;&gt;0,LOOKUP(M561,[1]Customer!$A:$A,[1]Customer!$B:$B),IF(N561&lt;&gt;0,LOOKUP(N561,[1]Supplier!$A:$A,[1]Supplier!$B:$B))))),"")</f>
        <v>Nathani Indonesia</v>
      </c>
      <c r="R561" s="4" t="str">
        <f>IFERROR(IF(IF(AND(IF(M561&lt;&gt;0,LOOKUP(M561,[1]Customer!$A:$A,[1]Customer!$V:$V),IF(N561&lt;&gt;0,LOOKUP(N561,[1]Supplier!$A:$A,[1]Supplier!$V:$V)))=FALSE,O561&lt;&gt;0),LOOKUP(O561,[1]Branch!$A:$A,[1]Branch!$V:$V),IF(M561&lt;&gt;0,LOOKUP(M561,[1]Customer!$A:$A,[1]Customer!$V:$V),IF(N561&lt;&gt;0,LOOKUP(N561,[1]Supplier!$A:$A,[1]Supplier!$V:$V))))=FALSE,LOOKUP(P561,[1]Banking!$A:$A,[1]Banking!$C:$C),IF(AND(IF(M561&lt;&gt;0,LOOKUP(M561,[1]Customer!$A:$A,[1]Customer!$V:$V),IF(N561&lt;&gt;0,LOOKUP(N561,[1]Supplier!$A:$A,[1]Supplier!$V:$V)))=FALSE,O561&lt;&gt;0),LOOKUP(O561,[1]Branch!$A:$A,[1]Branch!$V:$V),IF(M561&lt;&gt;0,LOOKUP(M561,[1]Customer!$A:$A,[1]Customer!$V:$V),IF(N561&lt;&gt;0,LOOKUP(N561,[1]Supplier!$A:$A,[1]Supplier!$V:$V))))),"")</f>
        <v>Agustina Y. Zulkarnain</v>
      </c>
      <c r="S561" s="12">
        <f>IFERROR(SUMIF(CREF!A:A,PREF!A561,CREF!G:G),"")</f>
        <v>102988989</v>
      </c>
    </row>
    <row r="562" spans="1:19">
      <c r="A562" s="16">
        <v>561</v>
      </c>
      <c r="B562" s="17">
        <v>41479</v>
      </c>
      <c r="C562" s="16"/>
      <c r="D562" s="16"/>
      <c r="E562" s="16"/>
      <c r="F562" s="16"/>
      <c r="G562" s="16"/>
      <c r="H562" s="16"/>
      <c r="I562" s="16"/>
      <c r="J562" s="16"/>
      <c r="K562" s="16">
        <v>410</v>
      </c>
      <c r="L562" s="16"/>
      <c r="M562" s="16"/>
      <c r="N562" s="16"/>
      <c r="O562" s="16"/>
      <c r="P562" s="16" t="s">
        <v>35</v>
      </c>
      <c r="Q562" s="4" t="str">
        <f>IFERROR(IF(IF(AND(IF(M562&lt;&gt;0,LOOKUP(M562,[1]Customer!$A:$A,[1]Customer!$B:$B),IF(N562&lt;&gt;0,LOOKUP(N562,[1]Supplier!$A:$A,[1]Supplier!$B:$B)))=FALSE,O562&lt;&gt;0),LOOKUP(O562,[1]Branch!$A:$A,[1]Branch!$B:$B),IF(M562&lt;&gt;0,LOOKUP(M562,[1]Customer!$A:$A,[1]Customer!$B:$B),IF(N562&lt;&gt;0,LOOKUP(N562,[1]Supplier!$A:$A,[1]Supplier!$B:$B))))=FALSE,LOOKUP(P562,[1]Banking!$A:$A,[1]Banking!$B:$B),IF(AND(IF(M562&lt;&gt;0,LOOKUP(M562,[1]Customer!$A:$A,[1]Customer!$B:$B),IF(N562&lt;&gt;0,LOOKUP(N562,[1]Supplier!$A:$A,[1]Supplier!$B:$B)))=FALSE,O562&lt;&gt;0),LOOKUP(O562,[1]Branch!$A:$A,[1]Branch!$B:$B),IF(M562&lt;&gt;0,LOOKUP(M562,[1]Customer!$A:$A,[1]Customer!$B:$B),IF(N562&lt;&gt;0,LOOKUP(N562,[1]Supplier!$A:$A,[1]Supplier!$B:$B))))),"")</f>
        <v>Kas Kecil Nathani Chemicals</v>
      </c>
      <c r="R562" s="4">
        <f>IFERROR(IF(IF(AND(IF(M562&lt;&gt;0,LOOKUP(M562,[1]Customer!$A:$A,[1]Customer!$V:$V),IF(N562&lt;&gt;0,LOOKUP(N562,[1]Supplier!$A:$A,[1]Supplier!$V:$V)))=FALSE,O562&lt;&gt;0),LOOKUP(O562,[1]Branch!$A:$A,[1]Branch!$V:$V),IF(M562&lt;&gt;0,LOOKUP(M562,[1]Customer!$A:$A,[1]Customer!$V:$V),IF(N562&lt;&gt;0,LOOKUP(N562,[1]Supplier!$A:$A,[1]Supplier!$V:$V))))=FALSE,LOOKUP(P562,[1]Banking!$A:$A,[1]Banking!$C:$C),IF(AND(IF(M562&lt;&gt;0,LOOKUP(M562,[1]Customer!$A:$A,[1]Customer!$V:$V),IF(N562&lt;&gt;0,LOOKUP(N562,[1]Supplier!$A:$A,[1]Supplier!$V:$V)))=FALSE,O562&lt;&gt;0),LOOKUP(O562,[1]Branch!$A:$A,[1]Branch!$V:$V),IF(M562&lt;&gt;0,LOOKUP(M562,[1]Customer!$A:$A,[1]Customer!$V:$V),IF(N562&lt;&gt;0,LOOKUP(N562,[1]Supplier!$A:$A,[1]Supplier!$V:$V))))),"")</f>
        <v>0</v>
      </c>
      <c r="S562" s="12">
        <f>IFERROR(SUMIF(CREF!A:A,PREF!A562,CREF!G:G),"")</f>
        <v>-70000</v>
      </c>
    </row>
    <row r="563" spans="1:19">
      <c r="A563" s="16">
        <v>562</v>
      </c>
      <c r="B563" s="17">
        <v>41479</v>
      </c>
      <c r="C563" s="16"/>
      <c r="D563" s="16"/>
      <c r="E563" s="16"/>
      <c r="F563" s="16"/>
      <c r="G563" s="16"/>
      <c r="H563" s="16"/>
      <c r="I563" s="16"/>
      <c r="J563" s="16"/>
      <c r="K563" s="16">
        <v>411</v>
      </c>
      <c r="L563" s="16"/>
      <c r="M563" s="16"/>
      <c r="N563" s="16"/>
      <c r="O563" s="16"/>
      <c r="P563" s="16" t="s">
        <v>35</v>
      </c>
      <c r="Q563" s="4" t="str">
        <f>IFERROR(IF(IF(AND(IF(M563&lt;&gt;0,LOOKUP(M563,[1]Customer!$A:$A,[1]Customer!$B:$B),IF(N563&lt;&gt;0,LOOKUP(N563,[1]Supplier!$A:$A,[1]Supplier!$B:$B)))=FALSE,O563&lt;&gt;0),LOOKUP(O563,[1]Branch!$A:$A,[1]Branch!$B:$B),IF(M563&lt;&gt;0,LOOKUP(M563,[1]Customer!$A:$A,[1]Customer!$B:$B),IF(N563&lt;&gt;0,LOOKUP(N563,[1]Supplier!$A:$A,[1]Supplier!$B:$B))))=FALSE,LOOKUP(P563,[1]Banking!$A:$A,[1]Banking!$B:$B),IF(AND(IF(M563&lt;&gt;0,LOOKUP(M563,[1]Customer!$A:$A,[1]Customer!$B:$B),IF(N563&lt;&gt;0,LOOKUP(N563,[1]Supplier!$A:$A,[1]Supplier!$B:$B)))=FALSE,O563&lt;&gt;0),LOOKUP(O563,[1]Branch!$A:$A,[1]Branch!$B:$B),IF(M563&lt;&gt;0,LOOKUP(M563,[1]Customer!$A:$A,[1]Customer!$B:$B),IF(N563&lt;&gt;0,LOOKUP(N563,[1]Supplier!$A:$A,[1]Supplier!$B:$B))))),"")</f>
        <v>Kas Kecil Nathani Chemicals</v>
      </c>
      <c r="R563" s="4">
        <f>IFERROR(IF(IF(AND(IF(M563&lt;&gt;0,LOOKUP(M563,[1]Customer!$A:$A,[1]Customer!$V:$V),IF(N563&lt;&gt;0,LOOKUP(N563,[1]Supplier!$A:$A,[1]Supplier!$V:$V)))=FALSE,O563&lt;&gt;0),LOOKUP(O563,[1]Branch!$A:$A,[1]Branch!$V:$V),IF(M563&lt;&gt;0,LOOKUP(M563,[1]Customer!$A:$A,[1]Customer!$V:$V),IF(N563&lt;&gt;0,LOOKUP(N563,[1]Supplier!$A:$A,[1]Supplier!$V:$V))))=FALSE,LOOKUP(P563,[1]Banking!$A:$A,[1]Banking!$C:$C),IF(AND(IF(M563&lt;&gt;0,LOOKUP(M563,[1]Customer!$A:$A,[1]Customer!$V:$V),IF(N563&lt;&gt;0,LOOKUP(N563,[1]Supplier!$A:$A,[1]Supplier!$V:$V)))=FALSE,O563&lt;&gt;0),LOOKUP(O563,[1]Branch!$A:$A,[1]Branch!$V:$V),IF(M563&lt;&gt;0,LOOKUP(M563,[1]Customer!$A:$A,[1]Customer!$V:$V),IF(N563&lt;&gt;0,LOOKUP(N563,[1]Supplier!$A:$A,[1]Supplier!$V:$V))))),"")</f>
        <v>0</v>
      </c>
      <c r="S563" s="12">
        <f>IFERROR(SUMIF(CREF!A:A,PREF!A563,CREF!G:G),"")</f>
        <v>-150000</v>
      </c>
    </row>
    <row r="564" spans="1:19">
      <c r="A564" s="16">
        <v>563</v>
      </c>
      <c r="B564" s="17">
        <v>41480</v>
      </c>
      <c r="C564" s="16"/>
      <c r="D564" s="16"/>
      <c r="E564" s="16"/>
      <c r="F564" s="16"/>
      <c r="G564" s="16"/>
      <c r="H564" s="16"/>
      <c r="I564" s="16"/>
      <c r="J564" s="16"/>
      <c r="K564" s="16">
        <v>412</v>
      </c>
      <c r="L564" s="16"/>
      <c r="M564" s="16"/>
      <c r="N564" s="16"/>
      <c r="O564" s="16"/>
      <c r="P564" s="16" t="s">
        <v>35</v>
      </c>
      <c r="Q564" s="4" t="str">
        <f>IFERROR(IF(IF(AND(IF(M564&lt;&gt;0,LOOKUP(M564,[1]Customer!$A:$A,[1]Customer!$B:$B),IF(N564&lt;&gt;0,LOOKUP(N564,[1]Supplier!$A:$A,[1]Supplier!$B:$B)))=FALSE,O564&lt;&gt;0),LOOKUP(O564,[1]Branch!$A:$A,[1]Branch!$B:$B),IF(M564&lt;&gt;0,LOOKUP(M564,[1]Customer!$A:$A,[1]Customer!$B:$B),IF(N564&lt;&gt;0,LOOKUP(N564,[1]Supplier!$A:$A,[1]Supplier!$B:$B))))=FALSE,LOOKUP(P564,[1]Banking!$A:$A,[1]Banking!$B:$B),IF(AND(IF(M564&lt;&gt;0,LOOKUP(M564,[1]Customer!$A:$A,[1]Customer!$B:$B),IF(N564&lt;&gt;0,LOOKUP(N564,[1]Supplier!$A:$A,[1]Supplier!$B:$B)))=FALSE,O564&lt;&gt;0),LOOKUP(O564,[1]Branch!$A:$A,[1]Branch!$B:$B),IF(M564&lt;&gt;0,LOOKUP(M564,[1]Customer!$A:$A,[1]Customer!$B:$B),IF(N564&lt;&gt;0,LOOKUP(N564,[1]Supplier!$A:$A,[1]Supplier!$B:$B))))),"")</f>
        <v>Kas Kecil Nathani Chemicals</v>
      </c>
      <c r="R564" s="4">
        <f>IFERROR(IF(IF(AND(IF(M564&lt;&gt;0,LOOKUP(M564,[1]Customer!$A:$A,[1]Customer!$V:$V),IF(N564&lt;&gt;0,LOOKUP(N564,[1]Supplier!$A:$A,[1]Supplier!$V:$V)))=FALSE,O564&lt;&gt;0),LOOKUP(O564,[1]Branch!$A:$A,[1]Branch!$V:$V),IF(M564&lt;&gt;0,LOOKUP(M564,[1]Customer!$A:$A,[1]Customer!$V:$V),IF(N564&lt;&gt;0,LOOKUP(N564,[1]Supplier!$A:$A,[1]Supplier!$V:$V))))=FALSE,LOOKUP(P564,[1]Banking!$A:$A,[1]Banking!$C:$C),IF(AND(IF(M564&lt;&gt;0,LOOKUP(M564,[1]Customer!$A:$A,[1]Customer!$V:$V),IF(N564&lt;&gt;0,LOOKUP(N564,[1]Supplier!$A:$A,[1]Supplier!$V:$V)))=FALSE,O564&lt;&gt;0),LOOKUP(O564,[1]Branch!$A:$A,[1]Branch!$V:$V),IF(M564&lt;&gt;0,LOOKUP(M564,[1]Customer!$A:$A,[1]Customer!$V:$V),IF(N564&lt;&gt;0,LOOKUP(N564,[1]Supplier!$A:$A,[1]Supplier!$V:$V))))),"")</f>
        <v>0</v>
      </c>
      <c r="S564" s="12">
        <f>IFERROR(SUMIF(CREF!A:A,PREF!A564,CREF!G:G),"")</f>
        <v>-587050</v>
      </c>
    </row>
    <row r="565" spans="1:19">
      <c r="A565" s="16">
        <v>564</v>
      </c>
      <c r="B565" s="17">
        <v>41480</v>
      </c>
      <c r="C565" s="16"/>
      <c r="D565" s="16"/>
      <c r="E565" s="16"/>
      <c r="F565" s="16"/>
      <c r="G565" s="16"/>
      <c r="H565" s="16"/>
      <c r="I565" s="16"/>
      <c r="J565" s="16"/>
      <c r="K565" s="16">
        <v>413</v>
      </c>
      <c r="L565" s="16"/>
      <c r="M565" s="16"/>
      <c r="N565" s="16"/>
      <c r="O565" s="16"/>
      <c r="P565" s="16" t="s">
        <v>35</v>
      </c>
      <c r="Q565" s="4" t="str">
        <f>IFERROR(IF(IF(AND(IF(M565&lt;&gt;0,LOOKUP(M565,[1]Customer!$A:$A,[1]Customer!$B:$B),IF(N565&lt;&gt;0,LOOKUP(N565,[1]Supplier!$A:$A,[1]Supplier!$B:$B)))=FALSE,O565&lt;&gt;0),LOOKUP(O565,[1]Branch!$A:$A,[1]Branch!$B:$B),IF(M565&lt;&gt;0,LOOKUP(M565,[1]Customer!$A:$A,[1]Customer!$B:$B),IF(N565&lt;&gt;0,LOOKUP(N565,[1]Supplier!$A:$A,[1]Supplier!$B:$B))))=FALSE,LOOKUP(P565,[1]Banking!$A:$A,[1]Banking!$B:$B),IF(AND(IF(M565&lt;&gt;0,LOOKUP(M565,[1]Customer!$A:$A,[1]Customer!$B:$B),IF(N565&lt;&gt;0,LOOKUP(N565,[1]Supplier!$A:$A,[1]Supplier!$B:$B)))=FALSE,O565&lt;&gt;0),LOOKUP(O565,[1]Branch!$A:$A,[1]Branch!$B:$B),IF(M565&lt;&gt;0,LOOKUP(M565,[1]Customer!$A:$A,[1]Customer!$B:$B),IF(N565&lt;&gt;0,LOOKUP(N565,[1]Supplier!$A:$A,[1]Supplier!$B:$B))))),"")</f>
        <v>Kas Kecil Nathani Chemicals</v>
      </c>
      <c r="R565" s="4">
        <f>IFERROR(IF(IF(AND(IF(M565&lt;&gt;0,LOOKUP(M565,[1]Customer!$A:$A,[1]Customer!$V:$V),IF(N565&lt;&gt;0,LOOKUP(N565,[1]Supplier!$A:$A,[1]Supplier!$V:$V)))=FALSE,O565&lt;&gt;0),LOOKUP(O565,[1]Branch!$A:$A,[1]Branch!$V:$V),IF(M565&lt;&gt;0,LOOKUP(M565,[1]Customer!$A:$A,[1]Customer!$V:$V),IF(N565&lt;&gt;0,LOOKUP(N565,[1]Supplier!$A:$A,[1]Supplier!$V:$V))))=FALSE,LOOKUP(P565,[1]Banking!$A:$A,[1]Banking!$C:$C),IF(AND(IF(M565&lt;&gt;0,LOOKUP(M565,[1]Customer!$A:$A,[1]Customer!$V:$V),IF(N565&lt;&gt;0,LOOKUP(N565,[1]Supplier!$A:$A,[1]Supplier!$V:$V)))=FALSE,O565&lt;&gt;0),LOOKUP(O565,[1]Branch!$A:$A,[1]Branch!$V:$V),IF(M565&lt;&gt;0,LOOKUP(M565,[1]Customer!$A:$A,[1]Customer!$V:$V),IF(N565&lt;&gt;0,LOOKUP(N565,[1]Supplier!$A:$A,[1]Supplier!$V:$V))))),"")</f>
        <v>0</v>
      </c>
      <c r="S565" s="12">
        <f>IFERROR(SUMIF(CREF!A:A,PREF!A565,CREF!G:G),"")</f>
        <v>-167750</v>
      </c>
    </row>
    <row r="566" spans="1:19">
      <c r="A566" s="16">
        <v>565</v>
      </c>
      <c r="B566" s="17">
        <v>41481</v>
      </c>
      <c r="C566" s="16"/>
      <c r="D566" s="16"/>
      <c r="E566" s="16"/>
      <c r="F566" s="16"/>
      <c r="G566" s="16"/>
      <c r="H566" s="16"/>
      <c r="I566" s="16"/>
      <c r="J566" s="16"/>
      <c r="K566" s="16">
        <v>414</v>
      </c>
      <c r="L566" s="16"/>
      <c r="M566" s="16"/>
      <c r="N566" s="16"/>
      <c r="O566" s="16"/>
      <c r="P566" s="16" t="s">
        <v>35</v>
      </c>
      <c r="Q566" s="4" t="str">
        <f>IFERROR(IF(IF(AND(IF(M566&lt;&gt;0,LOOKUP(M566,[1]Customer!$A:$A,[1]Customer!$B:$B),IF(N566&lt;&gt;0,LOOKUP(N566,[1]Supplier!$A:$A,[1]Supplier!$B:$B)))=FALSE,O566&lt;&gt;0),LOOKUP(O566,[1]Branch!$A:$A,[1]Branch!$B:$B),IF(M566&lt;&gt;0,LOOKUP(M566,[1]Customer!$A:$A,[1]Customer!$B:$B),IF(N566&lt;&gt;0,LOOKUP(N566,[1]Supplier!$A:$A,[1]Supplier!$B:$B))))=FALSE,LOOKUP(P566,[1]Banking!$A:$A,[1]Banking!$B:$B),IF(AND(IF(M566&lt;&gt;0,LOOKUP(M566,[1]Customer!$A:$A,[1]Customer!$B:$B),IF(N566&lt;&gt;0,LOOKUP(N566,[1]Supplier!$A:$A,[1]Supplier!$B:$B)))=FALSE,O566&lt;&gt;0),LOOKUP(O566,[1]Branch!$A:$A,[1]Branch!$B:$B),IF(M566&lt;&gt;0,LOOKUP(M566,[1]Customer!$A:$A,[1]Customer!$B:$B),IF(N566&lt;&gt;0,LOOKUP(N566,[1]Supplier!$A:$A,[1]Supplier!$B:$B))))),"")</f>
        <v>Kas Kecil Nathani Chemicals</v>
      </c>
      <c r="R566" s="4">
        <f>IFERROR(IF(IF(AND(IF(M566&lt;&gt;0,LOOKUP(M566,[1]Customer!$A:$A,[1]Customer!$V:$V),IF(N566&lt;&gt;0,LOOKUP(N566,[1]Supplier!$A:$A,[1]Supplier!$V:$V)))=FALSE,O566&lt;&gt;0),LOOKUP(O566,[1]Branch!$A:$A,[1]Branch!$V:$V),IF(M566&lt;&gt;0,LOOKUP(M566,[1]Customer!$A:$A,[1]Customer!$V:$V),IF(N566&lt;&gt;0,LOOKUP(N566,[1]Supplier!$A:$A,[1]Supplier!$V:$V))))=FALSE,LOOKUP(P566,[1]Banking!$A:$A,[1]Banking!$C:$C),IF(AND(IF(M566&lt;&gt;0,LOOKUP(M566,[1]Customer!$A:$A,[1]Customer!$V:$V),IF(N566&lt;&gt;0,LOOKUP(N566,[1]Supplier!$A:$A,[1]Supplier!$V:$V)))=FALSE,O566&lt;&gt;0),LOOKUP(O566,[1]Branch!$A:$A,[1]Branch!$V:$V),IF(M566&lt;&gt;0,LOOKUP(M566,[1]Customer!$A:$A,[1]Customer!$V:$V),IF(N566&lt;&gt;0,LOOKUP(N566,[1]Supplier!$A:$A,[1]Supplier!$V:$V))))),"")</f>
        <v>0</v>
      </c>
      <c r="S566" s="12">
        <f>IFERROR(SUMIF(CREF!A:A,PREF!A566,CREF!G:G),"")</f>
        <v>-190400</v>
      </c>
    </row>
    <row r="567" spans="1:19">
      <c r="A567" s="16">
        <v>566</v>
      </c>
      <c r="B567" s="17">
        <v>41481</v>
      </c>
      <c r="C567" s="16"/>
      <c r="D567" s="16"/>
      <c r="E567" s="16"/>
      <c r="F567" s="16"/>
      <c r="G567" s="16"/>
      <c r="H567" s="16"/>
      <c r="I567" s="16"/>
      <c r="J567" s="16"/>
      <c r="K567" s="16">
        <v>415</v>
      </c>
      <c r="L567" s="16"/>
      <c r="M567" s="16"/>
      <c r="N567" s="16"/>
      <c r="O567" s="16"/>
      <c r="P567" s="16" t="s">
        <v>35</v>
      </c>
      <c r="Q567" s="4" t="str">
        <f>IFERROR(IF(IF(AND(IF(M567&lt;&gt;0,LOOKUP(M567,[1]Customer!$A:$A,[1]Customer!$B:$B),IF(N567&lt;&gt;0,LOOKUP(N567,[1]Supplier!$A:$A,[1]Supplier!$B:$B)))=FALSE,O567&lt;&gt;0),LOOKUP(O567,[1]Branch!$A:$A,[1]Branch!$B:$B),IF(M567&lt;&gt;0,LOOKUP(M567,[1]Customer!$A:$A,[1]Customer!$B:$B),IF(N567&lt;&gt;0,LOOKUP(N567,[1]Supplier!$A:$A,[1]Supplier!$B:$B))))=FALSE,LOOKUP(P567,[1]Banking!$A:$A,[1]Banking!$B:$B),IF(AND(IF(M567&lt;&gt;0,LOOKUP(M567,[1]Customer!$A:$A,[1]Customer!$B:$B),IF(N567&lt;&gt;0,LOOKUP(N567,[1]Supplier!$A:$A,[1]Supplier!$B:$B)))=FALSE,O567&lt;&gt;0),LOOKUP(O567,[1]Branch!$A:$A,[1]Branch!$B:$B),IF(M567&lt;&gt;0,LOOKUP(M567,[1]Customer!$A:$A,[1]Customer!$B:$B),IF(N567&lt;&gt;0,LOOKUP(N567,[1]Supplier!$A:$A,[1]Supplier!$B:$B))))),"")</f>
        <v>Kas Kecil Nathani Chemicals</v>
      </c>
      <c r="R567" s="4">
        <f>IFERROR(IF(IF(AND(IF(M567&lt;&gt;0,LOOKUP(M567,[1]Customer!$A:$A,[1]Customer!$V:$V),IF(N567&lt;&gt;0,LOOKUP(N567,[1]Supplier!$A:$A,[1]Supplier!$V:$V)))=FALSE,O567&lt;&gt;0),LOOKUP(O567,[1]Branch!$A:$A,[1]Branch!$V:$V),IF(M567&lt;&gt;0,LOOKUP(M567,[1]Customer!$A:$A,[1]Customer!$V:$V),IF(N567&lt;&gt;0,LOOKUP(N567,[1]Supplier!$A:$A,[1]Supplier!$V:$V))))=FALSE,LOOKUP(P567,[1]Banking!$A:$A,[1]Banking!$C:$C),IF(AND(IF(M567&lt;&gt;0,LOOKUP(M567,[1]Customer!$A:$A,[1]Customer!$V:$V),IF(N567&lt;&gt;0,LOOKUP(N567,[1]Supplier!$A:$A,[1]Supplier!$V:$V)))=FALSE,O567&lt;&gt;0),LOOKUP(O567,[1]Branch!$A:$A,[1]Branch!$V:$V),IF(M567&lt;&gt;0,LOOKUP(M567,[1]Customer!$A:$A,[1]Customer!$V:$V),IF(N567&lt;&gt;0,LOOKUP(N567,[1]Supplier!$A:$A,[1]Supplier!$V:$V))))),"")</f>
        <v>0</v>
      </c>
      <c r="S567" s="12">
        <f>IFERROR(SUMIF(CREF!A:A,PREF!A567,CREF!G:G),"")</f>
        <v>-150000</v>
      </c>
    </row>
    <row r="568" spans="1:19">
      <c r="A568" s="16">
        <v>567</v>
      </c>
      <c r="B568" s="17">
        <v>41481</v>
      </c>
      <c r="C568" s="16"/>
      <c r="D568" s="16"/>
      <c r="E568" s="16"/>
      <c r="F568" s="16"/>
      <c r="G568" s="16"/>
      <c r="H568" s="16"/>
      <c r="I568" s="16"/>
      <c r="J568" s="16"/>
      <c r="K568" s="16">
        <v>416</v>
      </c>
      <c r="L568" s="16"/>
      <c r="M568" s="16"/>
      <c r="N568" s="16"/>
      <c r="O568" s="16"/>
      <c r="P568" s="16" t="s">
        <v>35</v>
      </c>
      <c r="Q568" s="4" t="str">
        <f>IFERROR(IF(IF(AND(IF(M568&lt;&gt;0,LOOKUP(M568,[1]Customer!$A:$A,[1]Customer!$B:$B),IF(N568&lt;&gt;0,LOOKUP(N568,[1]Supplier!$A:$A,[1]Supplier!$B:$B)))=FALSE,O568&lt;&gt;0),LOOKUP(O568,[1]Branch!$A:$A,[1]Branch!$B:$B),IF(M568&lt;&gt;0,LOOKUP(M568,[1]Customer!$A:$A,[1]Customer!$B:$B),IF(N568&lt;&gt;0,LOOKUP(N568,[1]Supplier!$A:$A,[1]Supplier!$B:$B))))=FALSE,LOOKUP(P568,[1]Banking!$A:$A,[1]Banking!$B:$B),IF(AND(IF(M568&lt;&gt;0,LOOKUP(M568,[1]Customer!$A:$A,[1]Customer!$B:$B),IF(N568&lt;&gt;0,LOOKUP(N568,[1]Supplier!$A:$A,[1]Supplier!$B:$B)))=FALSE,O568&lt;&gt;0),LOOKUP(O568,[1]Branch!$A:$A,[1]Branch!$B:$B),IF(M568&lt;&gt;0,LOOKUP(M568,[1]Customer!$A:$A,[1]Customer!$B:$B),IF(N568&lt;&gt;0,LOOKUP(N568,[1]Supplier!$A:$A,[1]Supplier!$B:$B))))),"")</f>
        <v>Kas Kecil Nathani Chemicals</v>
      </c>
      <c r="R568" s="4">
        <f>IFERROR(IF(IF(AND(IF(M568&lt;&gt;0,LOOKUP(M568,[1]Customer!$A:$A,[1]Customer!$V:$V),IF(N568&lt;&gt;0,LOOKUP(N568,[1]Supplier!$A:$A,[1]Supplier!$V:$V)))=FALSE,O568&lt;&gt;0),LOOKUP(O568,[1]Branch!$A:$A,[1]Branch!$V:$V),IF(M568&lt;&gt;0,LOOKUP(M568,[1]Customer!$A:$A,[1]Customer!$V:$V),IF(N568&lt;&gt;0,LOOKUP(N568,[1]Supplier!$A:$A,[1]Supplier!$V:$V))))=FALSE,LOOKUP(P568,[1]Banking!$A:$A,[1]Banking!$C:$C),IF(AND(IF(M568&lt;&gt;0,LOOKUP(M568,[1]Customer!$A:$A,[1]Customer!$V:$V),IF(N568&lt;&gt;0,LOOKUP(N568,[1]Supplier!$A:$A,[1]Supplier!$V:$V)))=FALSE,O568&lt;&gt;0),LOOKUP(O568,[1]Branch!$A:$A,[1]Branch!$V:$V),IF(M568&lt;&gt;0,LOOKUP(M568,[1]Customer!$A:$A,[1]Customer!$V:$V),IF(N568&lt;&gt;0,LOOKUP(N568,[1]Supplier!$A:$A,[1]Supplier!$V:$V))))),"")</f>
        <v>0</v>
      </c>
      <c r="S568" s="12">
        <f>IFERROR(SUMIF(CREF!A:A,PREF!A568,CREF!G:G),"")</f>
        <v>-145000</v>
      </c>
    </row>
    <row r="569" spans="1:19">
      <c r="A569" s="16">
        <v>568</v>
      </c>
      <c r="B569" s="17">
        <v>41481</v>
      </c>
      <c r="C569" s="16"/>
      <c r="D569" s="18" t="s">
        <v>3540</v>
      </c>
      <c r="E569" s="16"/>
      <c r="F569" s="16"/>
      <c r="G569" s="16"/>
      <c r="H569" s="16"/>
      <c r="I569" s="16"/>
      <c r="J569" s="16"/>
      <c r="K569" s="16">
        <v>417</v>
      </c>
      <c r="L569" s="16"/>
      <c r="M569" s="16"/>
      <c r="N569" s="16" t="s">
        <v>116</v>
      </c>
      <c r="O569" s="16"/>
      <c r="P569" s="16"/>
      <c r="Q569" s="4" t="str">
        <f>IFERROR(IF(IF(AND(IF(M569&lt;&gt;0,LOOKUP(M569,[1]Customer!$A:$A,[1]Customer!$B:$B),IF(N569&lt;&gt;0,LOOKUP(N569,[1]Supplier!$A:$A,[1]Supplier!$B:$B)))=FALSE,O569&lt;&gt;0),LOOKUP(O569,[1]Branch!$A:$A,[1]Branch!$B:$B),IF(M569&lt;&gt;0,LOOKUP(M569,[1]Customer!$A:$A,[1]Customer!$B:$B),IF(N569&lt;&gt;0,LOOKUP(N569,[1]Supplier!$A:$A,[1]Supplier!$B:$B))))=FALSE,LOOKUP(P569,[1]Banking!$A:$A,[1]Banking!$B:$B),IF(AND(IF(M569&lt;&gt;0,LOOKUP(M569,[1]Customer!$A:$A,[1]Customer!$B:$B),IF(N569&lt;&gt;0,LOOKUP(N569,[1]Supplier!$A:$A,[1]Supplier!$B:$B)))=FALSE,O569&lt;&gt;0),LOOKUP(O569,[1]Branch!$A:$A,[1]Branch!$B:$B),IF(M569&lt;&gt;0,LOOKUP(M569,[1]Customer!$A:$A,[1]Customer!$B:$B),IF(N569&lt;&gt;0,LOOKUP(N569,[1]Supplier!$A:$A,[1]Supplier!$B:$B))))),"")</f>
        <v>Nathani Indonesia</v>
      </c>
      <c r="R569" s="4" t="str">
        <f>IFERROR(IF(IF(AND(IF(M569&lt;&gt;0,LOOKUP(M569,[1]Customer!$A:$A,[1]Customer!$V:$V),IF(N569&lt;&gt;0,LOOKUP(N569,[1]Supplier!$A:$A,[1]Supplier!$V:$V)))=FALSE,O569&lt;&gt;0),LOOKUP(O569,[1]Branch!$A:$A,[1]Branch!$V:$V),IF(M569&lt;&gt;0,LOOKUP(M569,[1]Customer!$A:$A,[1]Customer!$V:$V),IF(N569&lt;&gt;0,LOOKUP(N569,[1]Supplier!$A:$A,[1]Supplier!$V:$V))))=FALSE,LOOKUP(P569,[1]Banking!$A:$A,[1]Banking!$C:$C),IF(AND(IF(M569&lt;&gt;0,LOOKUP(M569,[1]Customer!$A:$A,[1]Customer!$V:$V),IF(N569&lt;&gt;0,LOOKUP(N569,[1]Supplier!$A:$A,[1]Supplier!$V:$V)))=FALSE,O569&lt;&gt;0),LOOKUP(O569,[1]Branch!$A:$A,[1]Branch!$V:$V),IF(M569&lt;&gt;0,LOOKUP(M569,[1]Customer!$A:$A,[1]Customer!$V:$V),IF(N569&lt;&gt;0,LOOKUP(N569,[1]Supplier!$A:$A,[1]Supplier!$V:$V))))),"")</f>
        <v>Agustina Y. Zulkarnain</v>
      </c>
      <c r="S569" s="12">
        <f>IFERROR(SUMIF(CREF!A:A,PREF!A569,CREF!G:G),"")</f>
        <v>-1000000000</v>
      </c>
    </row>
    <row r="570" spans="1:19">
      <c r="A570" s="16">
        <v>569</v>
      </c>
      <c r="B570" s="17">
        <v>41482</v>
      </c>
      <c r="C570" s="16"/>
      <c r="D570" s="16"/>
      <c r="E570" s="16"/>
      <c r="F570" s="16"/>
      <c r="G570" s="16"/>
      <c r="H570" s="16"/>
      <c r="I570" s="16"/>
      <c r="J570" s="16"/>
      <c r="K570" s="16">
        <v>418</v>
      </c>
      <c r="L570" s="16"/>
      <c r="M570" s="16"/>
      <c r="N570" s="16"/>
      <c r="O570" s="16"/>
      <c r="P570" s="16" t="s">
        <v>35</v>
      </c>
      <c r="Q570" s="4" t="str">
        <f>IFERROR(IF(IF(AND(IF(M570&lt;&gt;0,LOOKUP(M570,[1]Customer!$A:$A,[1]Customer!$B:$B),IF(N570&lt;&gt;0,LOOKUP(N570,[1]Supplier!$A:$A,[1]Supplier!$B:$B)))=FALSE,O570&lt;&gt;0),LOOKUP(O570,[1]Branch!$A:$A,[1]Branch!$B:$B),IF(M570&lt;&gt;0,LOOKUP(M570,[1]Customer!$A:$A,[1]Customer!$B:$B),IF(N570&lt;&gt;0,LOOKUP(N570,[1]Supplier!$A:$A,[1]Supplier!$B:$B))))=FALSE,LOOKUP(P570,[1]Banking!$A:$A,[1]Banking!$B:$B),IF(AND(IF(M570&lt;&gt;0,LOOKUP(M570,[1]Customer!$A:$A,[1]Customer!$B:$B),IF(N570&lt;&gt;0,LOOKUP(N570,[1]Supplier!$A:$A,[1]Supplier!$B:$B)))=FALSE,O570&lt;&gt;0),LOOKUP(O570,[1]Branch!$A:$A,[1]Branch!$B:$B),IF(M570&lt;&gt;0,LOOKUP(M570,[1]Customer!$A:$A,[1]Customer!$B:$B),IF(N570&lt;&gt;0,LOOKUP(N570,[1]Supplier!$A:$A,[1]Supplier!$B:$B))))),"")</f>
        <v>Kas Kecil Nathani Chemicals</v>
      </c>
      <c r="R570" s="4">
        <f>IFERROR(IF(IF(AND(IF(M570&lt;&gt;0,LOOKUP(M570,[1]Customer!$A:$A,[1]Customer!$V:$V),IF(N570&lt;&gt;0,LOOKUP(N570,[1]Supplier!$A:$A,[1]Supplier!$V:$V)))=FALSE,O570&lt;&gt;0),LOOKUP(O570,[1]Branch!$A:$A,[1]Branch!$V:$V),IF(M570&lt;&gt;0,LOOKUP(M570,[1]Customer!$A:$A,[1]Customer!$V:$V),IF(N570&lt;&gt;0,LOOKUP(N570,[1]Supplier!$A:$A,[1]Supplier!$V:$V))))=FALSE,LOOKUP(P570,[1]Banking!$A:$A,[1]Banking!$C:$C),IF(AND(IF(M570&lt;&gt;0,LOOKUP(M570,[1]Customer!$A:$A,[1]Customer!$V:$V),IF(N570&lt;&gt;0,LOOKUP(N570,[1]Supplier!$A:$A,[1]Supplier!$V:$V)))=FALSE,O570&lt;&gt;0),LOOKUP(O570,[1]Branch!$A:$A,[1]Branch!$V:$V),IF(M570&lt;&gt;0,LOOKUP(M570,[1]Customer!$A:$A,[1]Customer!$V:$V),IF(N570&lt;&gt;0,LOOKUP(N570,[1]Supplier!$A:$A,[1]Supplier!$V:$V))))),"")</f>
        <v>0</v>
      </c>
      <c r="S570" s="12">
        <f>IFERROR(SUMIF(CREF!A:A,PREF!A570,CREF!G:G),"")</f>
        <v>-300000</v>
      </c>
    </row>
    <row r="571" spans="1:19">
      <c r="A571" s="16">
        <v>570</v>
      </c>
      <c r="B571" s="17">
        <v>41482</v>
      </c>
      <c r="C571" s="16"/>
      <c r="D571" s="16"/>
      <c r="E571" s="16"/>
      <c r="F571" s="16"/>
      <c r="G571" s="16"/>
      <c r="H571" s="16"/>
      <c r="I571" s="16"/>
      <c r="J571" s="16"/>
      <c r="K571" s="16">
        <v>419</v>
      </c>
      <c r="L571" s="16"/>
      <c r="M571" s="16"/>
      <c r="N571" s="16"/>
      <c r="O571" s="16"/>
      <c r="P571" s="16" t="s">
        <v>35</v>
      </c>
      <c r="Q571" s="4" t="str">
        <f>IFERROR(IF(IF(AND(IF(M571&lt;&gt;0,LOOKUP(M571,[1]Customer!$A:$A,[1]Customer!$B:$B),IF(N571&lt;&gt;0,LOOKUP(N571,[1]Supplier!$A:$A,[1]Supplier!$B:$B)))=FALSE,O571&lt;&gt;0),LOOKUP(O571,[1]Branch!$A:$A,[1]Branch!$B:$B),IF(M571&lt;&gt;0,LOOKUP(M571,[1]Customer!$A:$A,[1]Customer!$B:$B),IF(N571&lt;&gt;0,LOOKUP(N571,[1]Supplier!$A:$A,[1]Supplier!$B:$B))))=FALSE,LOOKUP(P571,[1]Banking!$A:$A,[1]Banking!$B:$B),IF(AND(IF(M571&lt;&gt;0,LOOKUP(M571,[1]Customer!$A:$A,[1]Customer!$B:$B),IF(N571&lt;&gt;0,LOOKUP(N571,[1]Supplier!$A:$A,[1]Supplier!$B:$B)))=FALSE,O571&lt;&gt;0),LOOKUP(O571,[1]Branch!$A:$A,[1]Branch!$B:$B),IF(M571&lt;&gt;0,LOOKUP(M571,[1]Customer!$A:$A,[1]Customer!$B:$B),IF(N571&lt;&gt;0,LOOKUP(N571,[1]Supplier!$A:$A,[1]Supplier!$B:$B))))),"")</f>
        <v>Kas Kecil Nathani Chemicals</v>
      </c>
      <c r="R571" s="4">
        <f>IFERROR(IF(IF(AND(IF(M571&lt;&gt;0,LOOKUP(M571,[1]Customer!$A:$A,[1]Customer!$V:$V),IF(N571&lt;&gt;0,LOOKUP(N571,[1]Supplier!$A:$A,[1]Supplier!$V:$V)))=FALSE,O571&lt;&gt;0),LOOKUP(O571,[1]Branch!$A:$A,[1]Branch!$V:$V),IF(M571&lt;&gt;0,LOOKUP(M571,[1]Customer!$A:$A,[1]Customer!$V:$V),IF(N571&lt;&gt;0,LOOKUP(N571,[1]Supplier!$A:$A,[1]Supplier!$V:$V))))=FALSE,LOOKUP(P571,[1]Banking!$A:$A,[1]Banking!$C:$C),IF(AND(IF(M571&lt;&gt;0,LOOKUP(M571,[1]Customer!$A:$A,[1]Customer!$V:$V),IF(N571&lt;&gt;0,LOOKUP(N571,[1]Supplier!$A:$A,[1]Supplier!$V:$V)))=FALSE,O571&lt;&gt;0),LOOKUP(O571,[1]Branch!$A:$A,[1]Branch!$V:$V),IF(M571&lt;&gt;0,LOOKUP(M571,[1]Customer!$A:$A,[1]Customer!$V:$V),IF(N571&lt;&gt;0,LOOKUP(N571,[1]Supplier!$A:$A,[1]Supplier!$V:$V))))),"")</f>
        <v>0</v>
      </c>
      <c r="S571" s="12">
        <f>IFERROR(SUMIF(CREF!A:A,PREF!A571,CREF!G:G),"")</f>
        <v>-35500</v>
      </c>
    </row>
    <row r="572" spans="1:19">
      <c r="A572" s="16">
        <v>571</v>
      </c>
      <c r="B572" s="17">
        <v>41482</v>
      </c>
      <c r="C572" s="16"/>
      <c r="D572" s="16"/>
      <c r="E572" s="16"/>
      <c r="F572" s="16"/>
      <c r="G572" s="16"/>
      <c r="H572" s="16"/>
      <c r="I572" s="16"/>
      <c r="J572" s="16"/>
      <c r="K572" s="16">
        <v>420</v>
      </c>
      <c r="L572" s="16"/>
      <c r="M572" s="16"/>
      <c r="N572" s="16"/>
      <c r="O572" s="16"/>
      <c r="P572" s="16" t="s">
        <v>35</v>
      </c>
      <c r="Q572" s="4" t="str">
        <f>IFERROR(IF(IF(AND(IF(M572&lt;&gt;0,LOOKUP(M572,[1]Customer!$A:$A,[1]Customer!$B:$B),IF(N572&lt;&gt;0,LOOKUP(N572,[1]Supplier!$A:$A,[1]Supplier!$B:$B)))=FALSE,O572&lt;&gt;0),LOOKUP(O572,[1]Branch!$A:$A,[1]Branch!$B:$B),IF(M572&lt;&gt;0,LOOKUP(M572,[1]Customer!$A:$A,[1]Customer!$B:$B),IF(N572&lt;&gt;0,LOOKUP(N572,[1]Supplier!$A:$A,[1]Supplier!$B:$B))))=FALSE,LOOKUP(P572,[1]Banking!$A:$A,[1]Banking!$B:$B),IF(AND(IF(M572&lt;&gt;0,LOOKUP(M572,[1]Customer!$A:$A,[1]Customer!$B:$B),IF(N572&lt;&gt;0,LOOKUP(N572,[1]Supplier!$A:$A,[1]Supplier!$B:$B)))=FALSE,O572&lt;&gt;0),LOOKUP(O572,[1]Branch!$A:$A,[1]Branch!$B:$B),IF(M572&lt;&gt;0,LOOKUP(M572,[1]Customer!$A:$A,[1]Customer!$B:$B),IF(N572&lt;&gt;0,LOOKUP(N572,[1]Supplier!$A:$A,[1]Supplier!$B:$B))))),"")</f>
        <v>Kas Kecil Nathani Chemicals</v>
      </c>
      <c r="R572" s="4">
        <f>IFERROR(IF(IF(AND(IF(M572&lt;&gt;0,LOOKUP(M572,[1]Customer!$A:$A,[1]Customer!$V:$V),IF(N572&lt;&gt;0,LOOKUP(N572,[1]Supplier!$A:$A,[1]Supplier!$V:$V)))=FALSE,O572&lt;&gt;0),LOOKUP(O572,[1]Branch!$A:$A,[1]Branch!$V:$V),IF(M572&lt;&gt;0,LOOKUP(M572,[1]Customer!$A:$A,[1]Customer!$V:$V),IF(N572&lt;&gt;0,LOOKUP(N572,[1]Supplier!$A:$A,[1]Supplier!$V:$V))))=FALSE,LOOKUP(P572,[1]Banking!$A:$A,[1]Banking!$C:$C),IF(AND(IF(M572&lt;&gt;0,LOOKUP(M572,[1]Customer!$A:$A,[1]Customer!$V:$V),IF(N572&lt;&gt;0,LOOKUP(N572,[1]Supplier!$A:$A,[1]Supplier!$V:$V)))=FALSE,O572&lt;&gt;0),LOOKUP(O572,[1]Branch!$A:$A,[1]Branch!$V:$V),IF(M572&lt;&gt;0,LOOKUP(M572,[1]Customer!$A:$A,[1]Customer!$V:$V),IF(N572&lt;&gt;0,LOOKUP(N572,[1]Supplier!$A:$A,[1]Supplier!$V:$V))))),"")</f>
        <v>0</v>
      </c>
      <c r="S572" s="12">
        <f>IFERROR(SUMIF(CREF!A:A,PREF!A572,CREF!G:G),"")</f>
        <v>-50000</v>
      </c>
    </row>
    <row r="573" spans="1:19">
      <c r="A573" s="16">
        <v>572</v>
      </c>
      <c r="B573" s="17">
        <v>41484</v>
      </c>
      <c r="C573" s="16"/>
      <c r="D573" s="16"/>
      <c r="E573" s="16"/>
      <c r="F573" s="16"/>
      <c r="G573" s="16"/>
      <c r="H573" s="16"/>
      <c r="I573" s="16"/>
      <c r="J573" s="16"/>
      <c r="K573" s="16">
        <v>421</v>
      </c>
      <c r="L573" s="16"/>
      <c r="M573" s="16"/>
      <c r="N573" s="16"/>
      <c r="O573" s="16"/>
      <c r="P573" s="16" t="s">
        <v>35</v>
      </c>
      <c r="Q573" s="4" t="str">
        <f>IFERROR(IF(IF(AND(IF(M573&lt;&gt;0,LOOKUP(M573,[1]Customer!$A:$A,[1]Customer!$B:$B),IF(N573&lt;&gt;0,LOOKUP(N573,[1]Supplier!$A:$A,[1]Supplier!$B:$B)))=FALSE,O573&lt;&gt;0),LOOKUP(O573,[1]Branch!$A:$A,[1]Branch!$B:$B),IF(M573&lt;&gt;0,LOOKUP(M573,[1]Customer!$A:$A,[1]Customer!$B:$B),IF(N573&lt;&gt;0,LOOKUP(N573,[1]Supplier!$A:$A,[1]Supplier!$B:$B))))=FALSE,LOOKUP(P573,[1]Banking!$A:$A,[1]Banking!$B:$B),IF(AND(IF(M573&lt;&gt;0,LOOKUP(M573,[1]Customer!$A:$A,[1]Customer!$B:$B),IF(N573&lt;&gt;0,LOOKUP(N573,[1]Supplier!$A:$A,[1]Supplier!$B:$B)))=FALSE,O573&lt;&gt;0),LOOKUP(O573,[1]Branch!$A:$A,[1]Branch!$B:$B),IF(M573&lt;&gt;0,LOOKUP(M573,[1]Customer!$A:$A,[1]Customer!$B:$B),IF(N573&lt;&gt;0,LOOKUP(N573,[1]Supplier!$A:$A,[1]Supplier!$B:$B))))),"")</f>
        <v>Kas Kecil Nathani Chemicals</v>
      </c>
      <c r="R573" s="4">
        <f>IFERROR(IF(IF(AND(IF(M573&lt;&gt;0,LOOKUP(M573,[1]Customer!$A:$A,[1]Customer!$V:$V),IF(N573&lt;&gt;0,LOOKUP(N573,[1]Supplier!$A:$A,[1]Supplier!$V:$V)))=FALSE,O573&lt;&gt;0),LOOKUP(O573,[1]Branch!$A:$A,[1]Branch!$V:$V),IF(M573&lt;&gt;0,LOOKUP(M573,[1]Customer!$A:$A,[1]Customer!$V:$V),IF(N573&lt;&gt;0,LOOKUP(N573,[1]Supplier!$A:$A,[1]Supplier!$V:$V))))=FALSE,LOOKUP(P573,[1]Banking!$A:$A,[1]Banking!$C:$C),IF(AND(IF(M573&lt;&gt;0,LOOKUP(M573,[1]Customer!$A:$A,[1]Customer!$V:$V),IF(N573&lt;&gt;0,LOOKUP(N573,[1]Supplier!$A:$A,[1]Supplier!$V:$V)))=FALSE,O573&lt;&gt;0),LOOKUP(O573,[1]Branch!$A:$A,[1]Branch!$V:$V),IF(M573&lt;&gt;0,LOOKUP(M573,[1]Customer!$A:$A,[1]Customer!$V:$V),IF(N573&lt;&gt;0,LOOKUP(N573,[1]Supplier!$A:$A,[1]Supplier!$V:$V))))),"")</f>
        <v>0</v>
      </c>
      <c r="S573" s="12">
        <f>IFERROR(SUMIF(CREF!A:A,PREF!A573,CREF!G:G),"")</f>
        <v>-20000</v>
      </c>
    </row>
    <row r="574" spans="1:19">
      <c r="A574" s="16">
        <v>573</v>
      </c>
      <c r="B574" s="17">
        <v>41484</v>
      </c>
      <c r="C574" s="16"/>
      <c r="D574" s="16"/>
      <c r="E574" s="16"/>
      <c r="F574" s="16"/>
      <c r="G574" s="16"/>
      <c r="H574" s="16"/>
      <c r="I574" s="16"/>
      <c r="J574" s="16">
        <v>145</v>
      </c>
      <c r="K574" s="16"/>
      <c r="L574" s="16"/>
      <c r="M574" s="16"/>
      <c r="N574" s="16"/>
      <c r="O574" s="16"/>
      <c r="P574" s="16" t="s">
        <v>35</v>
      </c>
      <c r="Q574" s="4" t="str">
        <f>IFERROR(IF(IF(AND(IF(M574&lt;&gt;0,LOOKUP(M574,[1]Customer!$A:$A,[1]Customer!$B:$B),IF(N574&lt;&gt;0,LOOKUP(N574,[1]Supplier!$A:$A,[1]Supplier!$B:$B)))=FALSE,O574&lt;&gt;0),LOOKUP(O574,[1]Branch!$A:$A,[1]Branch!$B:$B),IF(M574&lt;&gt;0,LOOKUP(M574,[1]Customer!$A:$A,[1]Customer!$B:$B),IF(N574&lt;&gt;0,LOOKUP(N574,[1]Supplier!$A:$A,[1]Supplier!$B:$B))))=FALSE,LOOKUP(P574,[1]Banking!$A:$A,[1]Banking!$B:$B),IF(AND(IF(M574&lt;&gt;0,LOOKUP(M574,[1]Customer!$A:$A,[1]Customer!$B:$B),IF(N574&lt;&gt;0,LOOKUP(N574,[1]Supplier!$A:$A,[1]Supplier!$B:$B)))=FALSE,O574&lt;&gt;0),LOOKUP(O574,[1]Branch!$A:$A,[1]Branch!$B:$B),IF(M574&lt;&gt;0,LOOKUP(M574,[1]Customer!$A:$A,[1]Customer!$B:$B),IF(N574&lt;&gt;0,LOOKUP(N574,[1]Supplier!$A:$A,[1]Supplier!$B:$B))))),"")</f>
        <v>Kas Kecil Nathani Chemicals</v>
      </c>
      <c r="R574" s="4">
        <f>IFERROR(IF(IF(AND(IF(M574&lt;&gt;0,LOOKUP(M574,[1]Customer!$A:$A,[1]Customer!$V:$V),IF(N574&lt;&gt;0,LOOKUP(N574,[1]Supplier!$A:$A,[1]Supplier!$V:$V)))=FALSE,O574&lt;&gt;0),LOOKUP(O574,[1]Branch!$A:$A,[1]Branch!$V:$V),IF(M574&lt;&gt;0,LOOKUP(M574,[1]Customer!$A:$A,[1]Customer!$V:$V),IF(N574&lt;&gt;0,LOOKUP(N574,[1]Supplier!$A:$A,[1]Supplier!$V:$V))))=FALSE,LOOKUP(P574,[1]Banking!$A:$A,[1]Banking!$C:$C),IF(AND(IF(M574&lt;&gt;0,LOOKUP(M574,[1]Customer!$A:$A,[1]Customer!$V:$V),IF(N574&lt;&gt;0,LOOKUP(N574,[1]Supplier!$A:$A,[1]Supplier!$V:$V)))=FALSE,O574&lt;&gt;0),LOOKUP(O574,[1]Branch!$A:$A,[1]Branch!$V:$V),IF(M574&lt;&gt;0,LOOKUP(M574,[1]Customer!$A:$A,[1]Customer!$V:$V),IF(N574&lt;&gt;0,LOOKUP(N574,[1]Supplier!$A:$A,[1]Supplier!$V:$V))))),"")</f>
        <v>0</v>
      </c>
      <c r="S574" s="12">
        <f>IFERROR(SUMIF(CREF!A:A,PREF!A574,CREF!G:G),"")</f>
        <v>8080000</v>
      </c>
    </row>
    <row r="575" spans="1:19">
      <c r="A575" s="16">
        <v>574</v>
      </c>
      <c r="B575" s="17">
        <v>41484</v>
      </c>
      <c r="C575" s="16"/>
      <c r="D575" s="16"/>
      <c r="E575" s="16"/>
      <c r="F575" s="16"/>
      <c r="G575" s="16"/>
      <c r="H575" s="16"/>
      <c r="I575" s="16"/>
      <c r="J575" s="16"/>
      <c r="K575" s="16">
        <v>422</v>
      </c>
      <c r="L575" s="16"/>
      <c r="M575" s="16"/>
      <c r="N575" s="16"/>
      <c r="O575" s="16"/>
      <c r="P575" s="16" t="s">
        <v>35</v>
      </c>
      <c r="Q575" s="4" t="str">
        <f>IFERROR(IF(IF(AND(IF(M575&lt;&gt;0,LOOKUP(M575,[1]Customer!$A:$A,[1]Customer!$B:$B),IF(N575&lt;&gt;0,LOOKUP(N575,[1]Supplier!$A:$A,[1]Supplier!$B:$B)))=FALSE,O575&lt;&gt;0),LOOKUP(O575,[1]Branch!$A:$A,[1]Branch!$B:$B),IF(M575&lt;&gt;0,LOOKUP(M575,[1]Customer!$A:$A,[1]Customer!$B:$B),IF(N575&lt;&gt;0,LOOKUP(N575,[1]Supplier!$A:$A,[1]Supplier!$B:$B))))=FALSE,LOOKUP(P575,[1]Banking!$A:$A,[1]Banking!$B:$B),IF(AND(IF(M575&lt;&gt;0,LOOKUP(M575,[1]Customer!$A:$A,[1]Customer!$B:$B),IF(N575&lt;&gt;0,LOOKUP(N575,[1]Supplier!$A:$A,[1]Supplier!$B:$B)))=FALSE,O575&lt;&gt;0),LOOKUP(O575,[1]Branch!$A:$A,[1]Branch!$B:$B),IF(M575&lt;&gt;0,LOOKUP(M575,[1]Customer!$A:$A,[1]Customer!$B:$B),IF(N575&lt;&gt;0,LOOKUP(N575,[1]Supplier!$A:$A,[1]Supplier!$B:$B))))),"")</f>
        <v>Kas Kecil Nathani Chemicals</v>
      </c>
      <c r="R575" s="4">
        <f>IFERROR(IF(IF(AND(IF(M575&lt;&gt;0,LOOKUP(M575,[1]Customer!$A:$A,[1]Customer!$V:$V),IF(N575&lt;&gt;0,LOOKUP(N575,[1]Supplier!$A:$A,[1]Supplier!$V:$V)))=FALSE,O575&lt;&gt;0),LOOKUP(O575,[1]Branch!$A:$A,[1]Branch!$V:$V),IF(M575&lt;&gt;0,LOOKUP(M575,[1]Customer!$A:$A,[1]Customer!$V:$V),IF(N575&lt;&gt;0,LOOKUP(N575,[1]Supplier!$A:$A,[1]Supplier!$V:$V))))=FALSE,LOOKUP(P575,[1]Banking!$A:$A,[1]Banking!$C:$C),IF(AND(IF(M575&lt;&gt;0,LOOKUP(M575,[1]Customer!$A:$A,[1]Customer!$V:$V),IF(N575&lt;&gt;0,LOOKUP(N575,[1]Supplier!$A:$A,[1]Supplier!$V:$V)))=FALSE,O575&lt;&gt;0),LOOKUP(O575,[1]Branch!$A:$A,[1]Branch!$V:$V),IF(M575&lt;&gt;0,LOOKUP(M575,[1]Customer!$A:$A,[1]Customer!$V:$V),IF(N575&lt;&gt;0,LOOKUP(N575,[1]Supplier!$A:$A,[1]Supplier!$V:$V))))),"")</f>
        <v>0</v>
      </c>
      <c r="S575" s="12">
        <f>IFERROR(SUMIF(CREF!A:A,PREF!A575,CREF!G:G),"")</f>
        <v>-163220</v>
      </c>
    </row>
    <row r="576" spans="1:19">
      <c r="A576" s="16">
        <v>575</v>
      </c>
      <c r="B576" s="17">
        <v>41484</v>
      </c>
      <c r="C576" s="16"/>
      <c r="D576" s="16"/>
      <c r="E576" s="16"/>
      <c r="F576" s="16"/>
      <c r="G576" s="16"/>
      <c r="H576" s="16"/>
      <c r="I576" s="16"/>
      <c r="J576" s="16"/>
      <c r="K576" s="16">
        <v>423</v>
      </c>
      <c r="L576" s="16"/>
      <c r="M576" s="16"/>
      <c r="N576" s="16"/>
      <c r="O576" s="16"/>
      <c r="P576" s="16" t="s">
        <v>35</v>
      </c>
      <c r="Q576" s="4" t="str">
        <f>IFERROR(IF(IF(AND(IF(M576&lt;&gt;0,LOOKUP(M576,[1]Customer!$A:$A,[1]Customer!$B:$B),IF(N576&lt;&gt;0,LOOKUP(N576,[1]Supplier!$A:$A,[1]Supplier!$B:$B)))=FALSE,O576&lt;&gt;0),LOOKUP(O576,[1]Branch!$A:$A,[1]Branch!$B:$B),IF(M576&lt;&gt;0,LOOKUP(M576,[1]Customer!$A:$A,[1]Customer!$B:$B),IF(N576&lt;&gt;0,LOOKUP(N576,[1]Supplier!$A:$A,[1]Supplier!$B:$B))))=FALSE,LOOKUP(P576,[1]Banking!$A:$A,[1]Banking!$B:$B),IF(AND(IF(M576&lt;&gt;0,LOOKUP(M576,[1]Customer!$A:$A,[1]Customer!$B:$B),IF(N576&lt;&gt;0,LOOKUP(N576,[1]Supplier!$A:$A,[1]Supplier!$B:$B)))=FALSE,O576&lt;&gt;0),LOOKUP(O576,[1]Branch!$A:$A,[1]Branch!$B:$B),IF(M576&lt;&gt;0,LOOKUP(M576,[1]Customer!$A:$A,[1]Customer!$B:$B),IF(N576&lt;&gt;0,LOOKUP(N576,[1]Supplier!$A:$A,[1]Supplier!$B:$B))))),"")</f>
        <v>Kas Kecil Nathani Chemicals</v>
      </c>
      <c r="R576" s="4">
        <f>IFERROR(IF(IF(AND(IF(M576&lt;&gt;0,LOOKUP(M576,[1]Customer!$A:$A,[1]Customer!$V:$V),IF(N576&lt;&gt;0,LOOKUP(N576,[1]Supplier!$A:$A,[1]Supplier!$V:$V)))=FALSE,O576&lt;&gt;0),LOOKUP(O576,[1]Branch!$A:$A,[1]Branch!$V:$V),IF(M576&lt;&gt;0,LOOKUP(M576,[1]Customer!$A:$A,[1]Customer!$V:$V),IF(N576&lt;&gt;0,LOOKUP(N576,[1]Supplier!$A:$A,[1]Supplier!$V:$V))))=FALSE,LOOKUP(P576,[1]Banking!$A:$A,[1]Banking!$C:$C),IF(AND(IF(M576&lt;&gt;0,LOOKUP(M576,[1]Customer!$A:$A,[1]Customer!$V:$V),IF(N576&lt;&gt;0,LOOKUP(N576,[1]Supplier!$A:$A,[1]Supplier!$V:$V)))=FALSE,O576&lt;&gt;0),LOOKUP(O576,[1]Branch!$A:$A,[1]Branch!$V:$V),IF(M576&lt;&gt;0,LOOKUP(M576,[1]Customer!$A:$A,[1]Customer!$V:$V),IF(N576&lt;&gt;0,LOOKUP(N576,[1]Supplier!$A:$A,[1]Supplier!$V:$V))))),"")</f>
        <v>0</v>
      </c>
      <c r="S576" s="12">
        <f>IFERROR(SUMIF(CREF!A:A,PREF!A576,CREF!G:G),"")</f>
        <v>-56000</v>
      </c>
    </row>
    <row r="577" spans="1:19">
      <c r="A577" s="16">
        <v>576</v>
      </c>
      <c r="B577" s="17">
        <v>41484</v>
      </c>
      <c r="C577" s="16"/>
      <c r="D577" s="16"/>
      <c r="E577" s="16"/>
      <c r="F577" s="16"/>
      <c r="G577" s="16"/>
      <c r="H577" s="16"/>
      <c r="I577" s="16"/>
      <c r="J577" s="16"/>
      <c r="K577" s="16">
        <v>424</v>
      </c>
      <c r="L577" s="16"/>
      <c r="M577" s="16"/>
      <c r="N577" s="16" t="s">
        <v>855</v>
      </c>
      <c r="O577" s="16"/>
      <c r="P577" s="16"/>
      <c r="Q577" s="4" t="str">
        <f>IFERROR(IF(IF(AND(IF(M577&lt;&gt;0,LOOKUP(M577,[1]Customer!$A:$A,[1]Customer!$B:$B),IF(N577&lt;&gt;0,LOOKUP(N577,[1]Supplier!$A:$A,[1]Supplier!$B:$B)))=FALSE,O577&lt;&gt;0),LOOKUP(O577,[1]Branch!$A:$A,[1]Branch!$B:$B),IF(M577&lt;&gt;0,LOOKUP(M577,[1]Customer!$A:$A,[1]Customer!$B:$B),IF(N577&lt;&gt;0,LOOKUP(N577,[1]Supplier!$A:$A,[1]Supplier!$B:$B))))=FALSE,LOOKUP(P577,[1]Banking!$A:$A,[1]Banking!$B:$B),IF(AND(IF(M577&lt;&gt;0,LOOKUP(M577,[1]Customer!$A:$A,[1]Customer!$B:$B),IF(N577&lt;&gt;0,LOOKUP(N577,[1]Supplier!$A:$A,[1]Supplier!$B:$B)))=FALSE,O577&lt;&gt;0),LOOKUP(O577,[1]Branch!$A:$A,[1]Branch!$B:$B),IF(M577&lt;&gt;0,LOOKUP(M577,[1]Customer!$A:$A,[1]Customer!$B:$B),IF(N577&lt;&gt;0,LOOKUP(N577,[1]Supplier!$A:$A,[1]Supplier!$B:$B))))),"")</f>
        <v>Venia Agave</v>
      </c>
      <c r="R577" s="4" t="str">
        <f>IFERROR(IF(IF(AND(IF(M577&lt;&gt;0,LOOKUP(M577,[1]Customer!$A:$A,[1]Customer!$V:$V),IF(N577&lt;&gt;0,LOOKUP(N577,[1]Supplier!$A:$A,[1]Supplier!$V:$V)))=FALSE,O577&lt;&gt;0),LOOKUP(O577,[1]Branch!$A:$A,[1]Branch!$V:$V),IF(M577&lt;&gt;0,LOOKUP(M577,[1]Customer!$A:$A,[1]Customer!$V:$V),IF(N577&lt;&gt;0,LOOKUP(N577,[1]Supplier!$A:$A,[1]Supplier!$V:$V))))=FALSE,LOOKUP(P577,[1]Banking!$A:$A,[1]Banking!$C:$C),IF(AND(IF(M577&lt;&gt;0,LOOKUP(M577,[1]Customer!$A:$A,[1]Customer!$V:$V),IF(N577&lt;&gt;0,LOOKUP(N577,[1]Supplier!$A:$A,[1]Supplier!$V:$V)))=FALSE,O577&lt;&gt;0),LOOKUP(O577,[1]Branch!$A:$A,[1]Branch!$V:$V),IF(M577&lt;&gt;0,LOOKUP(M577,[1]Customer!$A:$A,[1]Customer!$V:$V),IF(N577&lt;&gt;0,LOOKUP(N577,[1]Supplier!$A:$A,[1]Supplier!$V:$V))))),"")</f>
        <v>Melinda</v>
      </c>
      <c r="S577" s="12">
        <f>IFERROR(SUMIF(CREF!A:A,PREF!A577,CREF!G:G),"")</f>
        <v>-2941596</v>
      </c>
    </row>
    <row r="578" spans="1:19">
      <c r="A578" s="16">
        <v>577</v>
      </c>
      <c r="B578" s="17">
        <v>41484</v>
      </c>
      <c r="C578" s="16"/>
      <c r="D578" s="16"/>
      <c r="E578" s="16"/>
      <c r="F578" s="16"/>
      <c r="G578" s="16"/>
      <c r="H578" s="16"/>
      <c r="I578" s="16"/>
      <c r="J578" s="16"/>
      <c r="K578" s="16">
        <v>425</v>
      </c>
      <c r="L578" s="16"/>
      <c r="M578" s="16"/>
      <c r="N578" s="16"/>
      <c r="O578" s="16"/>
      <c r="P578" s="16" t="s">
        <v>35</v>
      </c>
      <c r="Q578" s="4" t="str">
        <f>IFERROR(IF(IF(AND(IF(M578&lt;&gt;0,LOOKUP(M578,[1]Customer!$A:$A,[1]Customer!$B:$B),IF(N578&lt;&gt;0,LOOKUP(N578,[1]Supplier!$A:$A,[1]Supplier!$B:$B)))=FALSE,O578&lt;&gt;0),LOOKUP(O578,[1]Branch!$A:$A,[1]Branch!$B:$B),IF(M578&lt;&gt;0,LOOKUP(M578,[1]Customer!$A:$A,[1]Customer!$B:$B),IF(N578&lt;&gt;0,LOOKUP(N578,[1]Supplier!$A:$A,[1]Supplier!$B:$B))))=FALSE,LOOKUP(P578,[1]Banking!$A:$A,[1]Banking!$B:$B),IF(AND(IF(M578&lt;&gt;0,LOOKUP(M578,[1]Customer!$A:$A,[1]Customer!$B:$B),IF(N578&lt;&gt;0,LOOKUP(N578,[1]Supplier!$A:$A,[1]Supplier!$B:$B)))=FALSE,O578&lt;&gt;0),LOOKUP(O578,[1]Branch!$A:$A,[1]Branch!$B:$B),IF(M578&lt;&gt;0,LOOKUP(M578,[1]Customer!$A:$A,[1]Customer!$B:$B),IF(N578&lt;&gt;0,LOOKUP(N578,[1]Supplier!$A:$A,[1]Supplier!$B:$B))))),"")</f>
        <v>Kas Kecil Nathani Chemicals</v>
      </c>
      <c r="R578" s="4">
        <f>IFERROR(IF(IF(AND(IF(M578&lt;&gt;0,LOOKUP(M578,[1]Customer!$A:$A,[1]Customer!$V:$V),IF(N578&lt;&gt;0,LOOKUP(N578,[1]Supplier!$A:$A,[1]Supplier!$V:$V)))=FALSE,O578&lt;&gt;0),LOOKUP(O578,[1]Branch!$A:$A,[1]Branch!$V:$V),IF(M578&lt;&gt;0,LOOKUP(M578,[1]Customer!$A:$A,[1]Customer!$V:$V),IF(N578&lt;&gt;0,LOOKUP(N578,[1]Supplier!$A:$A,[1]Supplier!$V:$V))))=FALSE,LOOKUP(P578,[1]Banking!$A:$A,[1]Banking!$C:$C),IF(AND(IF(M578&lt;&gt;0,LOOKUP(M578,[1]Customer!$A:$A,[1]Customer!$V:$V),IF(N578&lt;&gt;0,LOOKUP(N578,[1]Supplier!$A:$A,[1]Supplier!$V:$V)))=FALSE,O578&lt;&gt;0),LOOKUP(O578,[1]Branch!$A:$A,[1]Branch!$V:$V),IF(M578&lt;&gt;0,LOOKUP(M578,[1]Customer!$A:$A,[1]Customer!$V:$V),IF(N578&lt;&gt;0,LOOKUP(N578,[1]Supplier!$A:$A,[1]Supplier!$V:$V))))),"")</f>
        <v>0</v>
      </c>
      <c r="S578" s="12">
        <f>IFERROR(SUMIF(CREF!A:A,PREF!A578,CREF!G:G),"")</f>
        <v>-9300000</v>
      </c>
    </row>
    <row r="579" spans="1:19">
      <c r="A579" s="16">
        <v>578</v>
      </c>
      <c r="B579" s="17">
        <v>41484</v>
      </c>
      <c r="C579" s="16"/>
      <c r="D579" s="16"/>
      <c r="E579" s="16"/>
      <c r="F579" s="16"/>
      <c r="G579" s="16"/>
      <c r="H579" s="16"/>
      <c r="I579" s="16"/>
      <c r="J579" s="16"/>
      <c r="K579" s="16">
        <v>426</v>
      </c>
      <c r="L579" s="16"/>
      <c r="M579" s="16"/>
      <c r="N579" s="16"/>
      <c r="O579" s="16"/>
      <c r="P579" s="16" t="s">
        <v>35</v>
      </c>
      <c r="Q579" s="4" t="str">
        <f>IFERROR(IF(IF(AND(IF(M579&lt;&gt;0,LOOKUP(M579,[1]Customer!$A:$A,[1]Customer!$B:$B),IF(N579&lt;&gt;0,LOOKUP(N579,[1]Supplier!$A:$A,[1]Supplier!$B:$B)))=FALSE,O579&lt;&gt;0),LOOKUP(O579,[1]Branch!$A:$A,[1]Branch!$B:$B),IF(M579&lt;&gt;0,LOOKUP(M579,[1]Customer!$A:$A,[1]Customer!$B:$B),IF(N579&lt;&gt;0,LOOKUP(N579,[1]Supplier!$A:$A,[1]Supplier!$B:$B))))=FALSE,LOOKUP(P579,[1]Banking!$A:$A,[1]Banking!$B:$B),IF(AND(IF(M579&lt;&gt;0,LOOKUP(M579,[1]Customer!$A:$A,[1]Customer!$B:$B),IF(N579&lt;&gt;0,LOOKUP(N579,[1]Supplier!$A:$A,[1]Supplier!$B:$B)))=FALSE,O579&lt;&gt;0),LOOKUP(O579,[1]Branch!$A:$A,[1]Branch!$B:$B),IF(M579&lt;&gt;0,LOOKUP(M579,[1]Customer!$A:$A,[1]Customer!$B:$B),IF(N579&lt;&gt;0,LOOKUP(N579,[1]Supplier!$A:$A,[1]Supplier!$B:$B))))),"")</f>
        <v>Kas Kecil Nathani Chemicals</v>
      </c>
      <c r="R579" s="4">
        <f>IFERROR(IF(IF(AND(IF(M579&lt;&gt;0,LOOKUP(M579,[1]Customer!$A:$A,[1]Customer!$V:$V),IF(N579&lt;&gt;0,LOOKUP(N579,[1]Supplier!$A:$A,[1]Supplier!$V:$V)))=FALSE,O579&lt;&gt;0),LOOKUP(O579,[1]Branch!$A:$A,[1]Branch!$V:$V),IF(M579&lt;&gt;0,LOOKUP(M579,[1]Customer!$A:$A,[1]Customer!$V:$V),IF(N579&lt;&gt;0,LOOKUP(N579,[1]Supplier!$A:$A,[1]Supplier!$V:$V))))=FALSE,LOOKUP(P579,[1]Banking!$A:$A,[1]Banking!$C:$C),IF(AND(IF(M579&lt;&gt;0,LOOKUP(M579,[1]Customer!$A:$A,[1]Customer!$V:$V),IF(N579&lt;&gt;0,LOOKUP(N579,[1]Supplier!$A:$A,[1]Supplier!$V:$V)))=FALSE,O579&lt;&gt;0),LOOKUP(O579,[1]Branch!$A:$A,[1]Branch!$V:$V),IF(M579&lt;&gt;0,LOOKUP(M579,[1]Customer!$A:$A,[1]Customer!$V:$V),IF(N579&lt;&gt;0,LOOKUP(N579,[1]Supplier!$A:$A,[1]Supplier!$V:$V))))),"")</f>
        <v>0</v>
      </c>
      <c r="S579" s="12">
        <f>IFERROR(SUMIF(CREF!A:A,PREF!A579,CREF!G:G),"")</f>
        <v>-8080000</v>
      </c>
    </row>
    <row r="580" spans="1:19">
      <c r="A580" s="16">
        <v>579</v>
      </c>
      <c r="B580" s="17">
        <v>41485</v>
      </c>
      <c r="C580" s="16"/>
      <c r="D580" s="16"/>
      <c r="E580" s="16"/>
      <c r="F580" s="16"/>
      <c r="G580" s="16"/>
      <c r="H580" s="16"/>
      <c r="I580" s="16"/>
      <c r="J580" s="16"/>
      <c r="K580" s="16">
        <v>427</v>
      </c>
      <c r="L580" s="16"/>
      <c r="M580" s="16"/>
      <c r="N580" s="16"/>
      <c r="O580" s="16"/>
      <c r="P580" s="16" t="s">
        <v>35</v>
      </c>
      <c r="Q580" s="4" t="str">
        <f>IFERROR(IF(IF(AND(IF(M580&lt;&gt;0,LOOKUP(M580,[1]Customer!$A:$A,[1]Customer!$B:$B),IF(N580&lt;&gt;0,LOOKUP(N580,[1]Supplier!$A:$A,[1]Supplier!$B:$B)))=FALSE,O580&lt;&gt;0),LOOKUP(O580,[1]Branch!$A:$A,[1]Branch!$B:$B),IF(M580&lt;&gt;0,LOOKUP(M580,[1]Customer!$A:$A,[1]Customer!$B:$B),IF(N580&lt;&gt;0,LOOKUP(N580,[1]Supplier!$A:$A,[1]Supplier!$B:$B))))=FALSE,LOOKUP(P580,[1]Banking!$A:$A,[1]Banking!$B:$B),IF(AND(IF(M580&lt;&gt;0,LOOKUP(M580,[1]Customer!$A:$A,[1]Customer!$B:$B),IF(N580&lt;&gt;0,LOOKUP(N580,[1]Supplier!$A:$A,[1]Supplier!$B:$B)))=FALSE,O580&lt;&gt;0),LOOKUP(O580,[1]Branch!$A:$A,[1]Branch!$B:$B),IF(M580&lt;&gt;0,LOOKUP(M580,[1]Customer!$A:$A,[1]Customer!$B:$B),IF(N580&lt;&gt;0,LOOKUP(N580,[1]Supplier!$A:$A,[1]Supplier!$B:$B))))),"")</f>
        <v>Kas Kecil Nathani Chemicals</v>
      </c>
      <c r="R580" s="4">
        <f>IFERROR(IF(IF(AND(IF(M580&lt;&gt;0,LOOKUP(M580,[1]Customer!$A:$A,[1]Customer!$V:$V),IF(N580&lt;&gt;0,LOOKUP(N580,[1]Supplier!$A:$A,[1]Supplier!$V:$V)))=FALSE,O580&lt;&gt;0),LOOKUP(O580,[1]Branch!$A:$A,[1]Branch!$V:$V),IF(M580&lt;&gt;0,LOOKUP(M580,[1]Customer!$A:$A,[1]Customer!$V:$V),IF(N580&lt;&gt;0,LOOKUP(N580,[1]Supplier!$A:$A,[1]Supplier!$V:$V))))=FALSE,LOOKUP(P580,[1]Banking!$A:$A,[1]Banking!$C:$C),IF(AND(IF(M580&lt;&gt;0,LOOKUP(M580,[1]Customer!$A:$A,[1]Customer!$V:$V),IF(N580&lt;&gt;0,LOOKUP(N580,[1]Supplier!$A:$A,[1]Supplier!$V:$V)))=FALSE,O580&lt;&gt;0),LOOKUP(O580,[1]Branch!$A:$A,[1]Branch!$V:$V),IF(M580&lt;&gt;0,LOOKUP(M580,[1]Customer!$A:$A,[1]Customer!$V:$V),IF(N580&lt;&gt;0,LOOKUP(N580,[1]Supplier!$A:$A,[1]Supplier!$V:$V))))),"")</f>
        <v>0</v>
      </c>
      <c r="S580" s="12">
        <f>IFERROR(SUMIF(CREF!A:A,PREF!A580,CREF!G:G),"")</f>
        <v>-6360000</v>
      </c>
    </row>
    <row r="581" spans="1:19">
      <c r="A581" s="16">
        <v>580</v>
      </c>
      <c r="B581" s="17">
        <v>41485</v>
      </c>
      <c r="C581" s="16"/>
      <c r="D581" s="16"/>
      <c r="E581" s="16"/>
      <c r="F581" s="16"/>
      <c r="G581" s="16"/>
      <c r="H581" s="16"/>
      <c r="I581" s="16"/>
      <c r="J581" s="16"/>
      <c r="K581" s="16">
        <v>428</v>
      </c>
      <c r="L581" s="16"/>
      <c r="M581" s="16"/>
      <c r="N581" s="16"/>
      <c r="O581" s="16"/>
      <c r="P581" s="16" t="s">
        <v>35</v>
      </c>
      <c r="Q581" s="4" t="str">
        <f>IFERROR(IF(IF(AND(IF(M581&lt;&gt;0,LOOKUP(M581,[1]Customer!$A:$A,[1]Customer!$B:$B),IF(N581&lt;&gt;0,LOOKUP(N581,[1]Supplier!$A:$A,[1]Supplier!$B:$B)))=FALSE,O581&lt;&gt;0),LOOKUP(O581,[1]Branch!$A:$A,[1]Branch!$B:$B),IF(M581&lt;&gt;0,LOOKUP(M581,[1]Customer!$A:$A,[1]Customer!$B:$B),IF(N581&lt;&gt;0,LOOKUP(N581,[1]Supplier!$A:$A,[1]Supplier!$B:$B))))=FALSE,LOOKUP(P581,[1]Banking!$A:$A,[1]Banking!$B:$B),IF(AND(IF(M581&lt;&gt;0,LOOKUP(M581,[1]Customer!$A:$A,[1]Customer!$B:$B),IF(N581&lt;&gt;0,LOOKUP(N581,[1]Supplier!$A:$A,[1]Supplier!$B:$B)))=FALSE,O581&lt;&gt;0),LOOKUP(O581,[1]Branch!$A:$A,[1]Branch!$B:$B),IF(M581&lt;&gt;0,LOOKUP(M581,[1]Customer!$A:$A,[1]Customer!$B:$B),IF(N581&lt;&gt;0,LOOKUP(N581,[1]Supplier!$A:$A,[1]Supplier!$B:$B))))),"")</f>
        <v>Kas Kecil Nathani Chemicals</v>
      </c>
      <c r="R581" s="4">
        <f>IFERROR(IF(IF(AND(IF(M581&lt;&gt;0,LOOKUP(M581,[1]Customer!$A:$A,[1]Customer!$V:$V),IF(N581&lt;&gt;0,LOOKUP(N581,[1]Supplier!$A:$A,[1]Supplier!$V:$V)))=FALSE,O581&lt;&gt;0),LOOKUP(O581,[1]Branch!$A:$A,[1]Branch!$V:$V),IF(M581&lt;&gt;0,LOOKUP(M581,[1]Customer!$A:$A,[1]Customer!$V:$V),IF(N581&lt;&gt;0,LOOKUP(N581,[1]Supplier!$A:$A,[1]Supplier!$V:$V))))=FALSE,LOOKUP(P581,[1]Banking!$A:$A,[1]Banking!$C:$C),IF(AND(IF(M581&lt;&gt;0,LOOKUP(M581,[1]Customer!$A:$A,[1]Customer!$V:$V),IF(N581&lt;&gt;0,LOOKUP(N581,[1]Supplier!$A:$A,[1]Supplier!$V:$V)))=FALSE,O581&lt;&gt;0),LOOKUP(O581,[1]Branch!$A:$A,[1]Branch!$V:$V),IF(M581&lt;&gt;0,LOOKUP(M581,[1]Customer!$A:$A,[1]Customer!$V:$V),IF(N581&lt;&gt;0,LOOKUP(N581,[1]Supplier!$A:$A,[1]Supplier!$V:$V))))),"")</f>
        <v>0</v>
      </c>
      <c r="S581" s="12">
        <f>IFERROR(SUMIF(CREF!A:A,PREF!A581,CREF!G:G),"")</f>
        <v>-4080000</v>
      </c>
    </row>
    <row r="582" spans="1:19">
      <c r="A582" s="16">
        <v>581</v>
      </c>
      <c r="B582" s="17">
        <v>41485</v>
      </c>
      <c r="C582" s="16"/>
      <c r="D582" s="16"/>
      <c r="E582" s="16"/>
      <c r="F582" s="16"/>
      <c r="G582" s="16"/>
      <c r="H582" s="16"/>
      <c r="I582" s="16"/>
      <c r="J582" s="16"/>
      <c r="K582" s="16">
        <v>429</v>
      </c>
      <c r="L582" s="16"/>
      <c r="M582" s="16"/>
      <c r="N582" s="16"/>
      <c r="O582" s="16"/>
      <c r="P582" s="16" t="s">
        <v>35</v>
      </c>
      <c r="Q582" s="4" t="str">
        <f>IFERROR(IF(IF(AND(IF(M582&lt;&gt;0,LOOKUP(M582,[1]Customer!$A:$A,[1]Customer!$B:$B),IF(N582&lt;&gt;0,LOOKUP(N582,[1]Supplier!$A:$A,[1]Supplier!$B:$B)))=FALSE,O582&lt;&gt;0),LOOKUP(O582,[1]Branch!$A:$A,[1]Branch!$B:$B),IF(M582&lt;&gt;0,LOOKUP(M582,[1]Customer!$A:$A,[1]Customer!$B:$B),IF(N582&lt;&gt;0,LOOKUP(N582,[1]Supplier!$A:$A,[1]Supplier!$B:$B))))=FALSE,LOOKUP(P582,[1]Banking!$A:$A,[1]Banking!$B:$B),IF(AND(IF(M582&lt;&gt;0,LOOKUP(M582,[1]Customer!$A:$A,[1]Customer!$B:$B),IF(N582&lt;&gt;0,LOOKUP(N582,[1]Supplier!$A:$A,[1]Supplier!$B:$B)))=FALSE,O582&lt;&gt;0),LOOKUP(O582,[1]Branch!$A:$A,[1]Branch!$B:$B),IF(M582&lt;&gt;0,LOOKUP(M582,[1]Customer!$A:$A,[1]Customer!$B:$B),IF(N582&lt;&gt;0,LOOKUP(N582,[1]Supplier!$A:$A,[1]Supplier!$B:$B))))),"")</f>
        <v>Kas Kecil Nathani Chemicals</v>
      </c>
      <c r="R582" s="4">
        <f>IFERROR(IF(IF(AND(IF(M582&lt;&gt;0,LOOKUP(M582,[1]Customer!$A:$A,[1]Customer!$V:$V),IF(N582&lt;&gt;0,LOOKUP(N582,[1]Supplier!$A:$A,[1]Supplier!$V:$V)))=FALSE,O582&lt;&gt;0),LOOKUP(O582,[1]Branch!$A:$A,[1]Branch!$V:$V),IF(M582&lt;&gt;0,LOOKUP(M582,[1]Customer!$A:$A,[1]Customer!$V:$V),IF(N582&lt;&gt;0,LOOKUP(N582,[1]Supplier!$A:$A,[1]Supplier!$V:$V))))=FALSE,LOOKUP(P582,[1]Banking!$A:$A,[1]Banking!$C:$C),IF(AND(IF(M582&lt;&gt;0,LOOKUP(M582,[1]Customer!$A:$A,[1]Customer!$V:$V),IF(N582&lt;&gt;0,LOOKUP(N582,[1]Supplier!$A:$A,[1]Supplier!$V:$V)))=FALSE,O582&lt;&gt;0),LOOKUP(O582,[1]Branch!$A:$A,[1]Branch!$V:$V),IF(M582&lt;&gt;0,LOOKUP(M582,[1]Customer!$A:$A,[1]Customer!$V:$V),IF(N582&lt;&gt;0,LOOKUP(N582,[1]Supplier!$A:$A,[1]Supplier!$V:$V))))),"")</f>
        <v>0</v>
      </c>
      <c r="S582" s="12">
        <f>IFERROR(SUMIF(CREF!A:A,PREF!A582,CREF!G:G),"")</f>
        <v>-855000</v>
      </c>
    </row>
    <row r="583" spans="1:19">
      <c r="A583" s="16">
        <v>582</v>
      </c>
      <c r="B583" s="17">
        <v>41485</v>
      </c>
      <c r="C583" s="16"/>
      <c r="D583" s="16"/>
      <c r="E583" s="16"/>
      <c r="F583" s="16"/>
      <c r="G583" s="16"/>
      <c r="H583" s="16"/>
      <c r="I583" s="16"/>
      <c r="J583" s="16"/>
      <c r="K583" s="16">
        <v>430</v>
      </c>
      <c r="L583" s="16"/>
      <c r="M583" s="16"/>
      <c r="N583" s="16"/>
      <c r="O583" s="16"/>
      <c r="P583" s="16" t="s">
        <v>35</v>
      </c>
      <c r="Q583" s="4" t="str">
        <f>IFERROR(IF(IF(AND(IF(M583&lt;&gt;0,LOOKUP(M583,[1]Customer!$A:$A,[1]Customer!$B:$B),IF(N583&lt;&gt;0,LOOKUP(N583,[1]Supplier!$A:$A,[1]Supplier!$B:$B)))=FALSE,O583&lt;&gt;0),LOOKUP(O583,[1]Branch!$A:$A,[1]Branch!$B:$B),IF(M583&lt;&gt;0,LOOKUP(M583,[1]Customer!$A:$A,[1]Customer!$B:$B),IF(N583&lt;&gt;0,LOOKUP(N583,[1]Supplier!$A:$A,[1]Supplier!$B:$B))))=FALSE,LOOKUP(P583,[1]Banking!$A:$A,[1]Banking!$B:$B),IF(AND(IF(M583&lt;&gt;0,LOOKUP(M583,[1]Customer!$A:$A,[1]Customer!$B:$B),IF(N583&lt;&gt;0,LOOKUP(N583,[1]Supplier!$A:$A,[1]Supplier!$B:$B)))=FALSE,O583&lt;&gt;0),LOOKUP(O583,[1]Branch!$A:$A,[1]Branch!$B:$B),IF(M583&lt;&gt;0,LOOKUP(M583,[1]Customer!$A:$A,[1]Customer!$B:$B),IF(N583&lt;&gt;0,LOOKUP(N583,[1]Supplier!$A:$A,[1]Supplier!$B:$B))))),"")</f>
        <v>Kas Kecil Nathani Chemicals</v>
      </c>
      <c r="R583" s="4">
        <f>IFERROR(IF(IF(AND(IF(M583&lt;&gt;0,LOOKUP(M583,[1]Customer!$A:$A,[1]Customer!$V:$V),IF(N583&lt;&gt;0,LOOKUP(N583,[1]Supplier!$A:$A,[1]Supplier!$V:$V)))=FALSE,O583&lt;&gt;0),LOOKUP(O583,[1]Branch!$A:$A,[1]Branch!$V:$V),IF(M583&lt;&gt;0,LOOKUP(M583,[1]Customer!$A:$A,[1]Customer!$V:$V),IF(N583&lt;&gt;0,LOOKUP(N583,[1]Supplier!$A:$A,[1]Supplier!$V:$V))))=FALSE,LOOKUP(P583,[1]Banking!$A:$A,[1]Banking!$C:$C),IF(AND(IF(M583&lt;&gt;0,LOOKUP(M583,[1]Customer!$A:$A,[1]Customer!$V:$V),IF(N583&lt;&gt;0,LOOKUP(N583,[1]Supplier!$A:$A,[1]Supplier!$V:$V)))=FALSE,O583&lt;&gt;0),LOOKUP(O583,[1]Branch!$A:$A,[1]Branch!$V:$V),IF(M583&lt;&gt;0,LOOKUP(M583,[1]Customer!$A:$A,[1]Customer!$V:$V),IF(N583&lt;&gt;0,LOOKUP(N583,[1]Supplier!$A:$A,[1]Supplier!$V:$V))))),"")</f>
        <v>0</v>
      </c>
      <c r="S583" s="12">
        <f>IFERROR(SUMIF(CREF!A:A,PREF!A583,CREF!G:G),"")</f>
        <v>-15000</v>
      </c>
    </row>
    <row r="584" spans="1:19">
      <c r="A584" s="16">
        <v>583</v>
      </c>
      <c r="B584" s="17">
        <v>41485</v>
      </c>
      <c r="C584" s="16"/>
      <c r="D584" s="16"/>
      <c r="E584" s="16"/>
      <c r="F584" s="16"/>
      <c r="G584" s="16"/>
      <c r="H584" s="16"/>
      <c r="I584" s="16"/>
      <c r="J584" s="16"/>
      <c r="K584" s="16">
        <v>431</v>
      </c>
      <c r="L584" s="16"/>
      <c r="M584" s="16"/>
      <c r="N584" s="16"/>
      <c r="O584" s="16"/>
      <c r="P584" s="16" t="s">
        <v>35</v>
      </c>
      <c r="Q584" s="4" t="str">
        <f>IFERROR(IF(IF(AND(IF(M584&lt;&gt;0,LOOKUP(M584,[1]Customer!$A:$A,[1]Customer!$B:$B),IF(N584&lt;&gt;0,LOOKUP(N584,[1]Supplier!$A:$A,[1]Supplier!$B:$B)))=FALSE,O584&lt;&gt;0),LOOKUP(O584,[1]Branch!$A:$A,[1]Branch!$B:$B),IF(M584&lt;&gt;0,LOOKUP(M584,[1]Customer!$A:$A,[1]Customer!$B:$B),IF(N584&lt;&gt;0,LOOKUP(N584,[1]Supplier!$A:$A,[1]Supplier!$B:$B))))=FALSE,LOOKUP(P584,[1]Banking!$A:$A,[1]Banking!$B:$B),IF(AND(IF(M584&lt;&gt;0,LOOKUP(M584,[1]Customer!$A:$A,[1]Customer!$B:$B),IF(N584&lt;&gt;0,LOOKUP(N584,[1]Supplier!$A:$A,[1]Supplier!$B:$B)))=FALSE,O584&lt;&gt;0),LOOKUP(O584,[1]Branch!$A:$A,[1]Branch!$B:$B),IF(M584&lt;&gt;0,LOOKUP(M584,[1]Customer!$A:$A,[1]Customer!$B:$B),IF(N584&lt;&gt;0,LOOKUP(N584,[1]Supplier!$A:$A,[1]Supplier!$B:$B))))),"")</f>
        <v>Kas Kecil Nathani Chemicals</v>
      </c>
      <c r="R584" s="4">
        <f>IFERROR(IF(IF(AND(IF(M584&lt;&gt;0,LOOKUP(M584,[1]Customer!$A:$A,[1]Customer!$V:$V),IF(N584&lt;&gt;0,LOOKUP(N584,[1]Supplier!$A:$A,[1]Supplier!$V:$V)))=FALSE,O584&lt;&gt;0),LOOKUP(O584,[1]Branch!$A:$A,[1]Branch!$V:$V),IF(M584&lt;&gt;0,LOOKUP(M584,[1]Customer!$A:$A,[1]Customer!$V:$V),IF(N584&lt;&gt;0,LOOKUP(N584,[1]Supplier!$A:$A,[1]Supplier!$V:$V))))=FALSE,LOOKUP(P584,[1]Banking!$A:$A,[1]Banking!$C:$C),IF(AND(IF(M584&lt;&gt;0,LOOKUP(M584,[1]Customer!$A:$A,[1]Customer!$V:$V),IF(N584&lt;&gt;0,LOOKUP(N584,[1]Supplier!$A:$A,[1]Supplier!$V:$V)))=FALSE,O584&lt;&gt;0),LOOKUP(O584,[1]Branch!$A:$A,[1]Branch!$V:$V),IF(M584&lt;&gt;0,LOOKUP(M584,[1]Customer!$A:$A,[1]Customer!$V:$V),IF(N584&lt;&gt;0,LOOKUP(N584,[1]Supplier!$A:$A,[1]Supplier!$V:$V))))),"")</f>
        <v>0</v>
      </c>
      <c r="S584" s="12">
        <f>IFERROR(SUMIF(CREF!A:A,PREF!A584,CREF!G:G),"")</f>
        <v>-100000</v>
      </c>
    </row>
    <row r="585" spans="1:19">
      <c r="A585" s="16">
        <v>584</v>
      </c>
      <c r="B585" s="17">
        <v>41485</v>
      </c>
      <c r="C585" s="16"/>
      <c r="D585" s="16"/>
      <c r="E585" s="16"/>
      <c r="F585" s="16"/>
      <c r="G585" s="16"/>
      <c r="H585" s="16"/>
      <c r="I585" s="16"/>
      <c r="J585" s="16"/>
      <c r="K585" s="16">
        <v>432</v>
      </c>
      <c r="L585" s="16"/>
      <c r="M585" s="16"/>
      <c r="N585" s="16"/>
      <c r="O585" s="16"/>
      <c r="P585" s="16" t="s">
        <v>35</v>
      </c>
      <c r="Q585" s="4" t="str">
        <f>IFERROR(IF(IF(AND(IF(M585&lt;&gt;0,LOOKUP(M585,[1]Customer!$A:$A,[1]Customer!$B:$B),IF(N585&lt;&gt;0,LOOKUP(N585,[1]Supplier!$A:$A,[1]Supplier!$B:$B)))=FALSE,O585&lt;&gt;0),LOOKUP(O585,[1]Branch!$A:$A,[1]Branch!$B:$B),IF(M585&lt;&gt;0,LOOKUP(M585,[1]Customer!$A:$A,[1]Customer!$B:$B),IF(N585&lt;&gt;0,LOOKUP(N585,[1]Supplier!$A:$A,[1]Supplier!$B:$B))))=FALSE,LOOKUP(P585,[1]Banking!$A:$A,[1]Banking!$B:$B),IF(AND(IF(M585&lt;&gt;0,LOOKUP(M585,[1]Customer!$A:$A,[1]Customer!$B:$B),IF(N585&lt;&gt;0,LOOKUP(N585,[1]Supplier!$A:$A,[1]Supplier!$B:$B)))=FALSE,O585&lt;&gt;0),LOOKUP(O585,[1]Branch!$A:$A,[1]Branch!$B:$B),IF(M585&lt;&gt;0,LOOKUP(M585,[1]Customer!$A:$A,[1]Customer!$B:$B),IF(N585&lt;&gt;0,LOOKUP(N585,[1]Supplier!$A:$A,[1]Supplier!$B:$B))))),"")</f>
        <v>Kas Kecil Nathani Chemicals</v>
      </c>
      <c r="R585" s="4">
        <f>IFERROR(IF(IF(AND(IF(M585&lt;&gt;0,LOOKUP(M585,[1]Customer!$A:$A,[1]Customer!$V:$V),IF(N585&lt;&gt;0,LOOKUP(N585,[1]Supplier!$A:$A,[1]Supplier!$V:$V)))=FALSE,O585&lt;&gt;0),LOOKUP(O585,[1]Branch!$A:$A,[1]Branch!$V:$V),IF(M585&lt;&gt;0,LOOKUP(M585,[1]Customer!$A:$A,[1]Customer!$V:$V),IF(N585&lt;&gt;0,LOOKUP(N585,[1]Supplier!$A:$A,[1]Supplier!$V:$V))))=FALSE,LOOKUP(P585,[1]Banking!$A:$A,[1]Banking!$C:$C),IF(AND(IF(M585&lt;&gt;0,LOOKUP(M585,[1]Customer!$A:$A,[1]Customer!$V:$V),IF(N585&lt;&gt;0,LOOKUP(N585,[1]Supplier!$A:$A,[1]Supplier!$V:$V)))=FALSE,O585&lt;&gt;0),LOOKUP(O585,[1]Branch!$A:$A,[1]Branch!$V:$V),IF(M585&lt;&gt;0,LOOKUP(M585,[1]Customer!$A:$A,[1]Customer!$V:$V),IF(N585&lt;&gt;0,LOOKUP(N585,[1]Supplier!$A:$A,[1]Supplier!$V:$V))))),"")</f>
        <v>0</v>
      </c>
      <c r="S585" s="12">
        <f>IFERROR(SUMIF(CREF!A:A,PREF!A585,CREF!G:G),"")</f>
        <v>-75000</v>
      </c>
    </row>
    <row r="586" spans="1:19">
      <c r="A586" s="16">
        <v>585</v>
      </c>
      <c r="B586" s="17">
        <v>41485</v>
      </c>
      <c r="C586" s="16"/>
      <c r="D586" s="16"/>
      <c r="E586" s="16"/>
      <c r="F586" s="16"/>
      <c r="G586" s="16"/>
      <c r="H586" s="16"/>
      <c r="I586" s="16"/>
      <c r="J586" s="16"/>
      <c r="K586" s="16">
        <v>433</v>
      </c>
      <c r="L586" s="16"/>
      <c r="M586" s="16"/>
      <c r="N586" s="16"/>
      <c r="O586" s="16"/>
      <c r="P586" s="16" t="s">
        <v>35</v>
      </c>
      <c r="Q586" s="4" t="str">
        <f>IFERROR(IF(IF(AND(IF(M586&lt;&gt;0,LOOKUP(M586,[1]Customer!$A:$A,[1]Customer!$B:$B),IF(N586&lt;&gt;0,LOOKUP(N586,[1]Supplier!$A:$A,[1]Supplier!$B:$B)))=FALSE,O586&lt;&gt;0),LOOKUP(O586,[1]Branch!$A:$A,[1]Branch!$B:$B),IF(M586&lt;&gt;0,LOOKUP(M586,[1]Customer!$A:$A,[1]Customer!$B:$B),IF(N586&lt;&gt;0,LOOKUP(N586,[1]Supplier!$A:$A,[1]Supplier!$B:$B))))=FALSE,LOOKUP(P586,[1]Banking!$A:$A,[1]Banking!$B:$B),IF(AND(IF(M586&lt;&gt;0,LOOKUP(M586,[1]Customer!$A:$A,[1]Customer!$B:$B),IF(N586&lt;&gt;0,LOOKUP(N586,[1]Supplier!$A:$A,[1]Supplier!$B:$B)))=FALSE,O586&lt;&gt;0),LOOKUP(O586,[1]Branch!$A:$A,[1]Branch!$B:$B),IF(M586&lt;&gt;0,LOOKUP(M586,[1]Customer!$A:$A,[1]Customer!$B:$B),IF(N586&lt;&gt;0,LOOKUP(N586,[1]Supplier!$A:$A,[1]Supplier!$B:$B))))),"")</f>
        <v>Kas Kecil Nathani Chemicals</v>
      </c>
      <c r="R586" s="4">
        <f>IFERROR(IF(IF(AND(IF(M586&lt;&gt;0,LOOKUP(M586,[1]Customer!$A:$A,[1]Customer!$V:$V),IF(N586&lt;&gt;0,LOOKUP(N586,[1]Supplier!$A:$A,[1]Supplier!$V:$V)))=FALSE,O586&lt;&gt;0),LOOKUP(O586,[1]Branch!$A:$A,[1]Branch!$V:$V),IF(M586&lt;&gt;0,LOOKUP(M586,[1]Customer!$A:$A,[1]Customer!$V:$V),IF(N586&lt;&gt;0,LOOKUP(N586,[1]Supplier!$A:$A,[1]Supplier!$V:$V))))=FALSE,LOOKUP(P586,[1]Banking!$A:$A,[1]Banking!$C:$C),IF(AND(IF(M586&lt;&gt;0,LOOKUP(M586,[1]Customer!$A:$A,[1]Customer!$V:$V),IF(N586&lt;&gt;0,LOOKUP(N586,[1]Supplier!$A:$A,[1]Supplier!$V:$V)))=FALSE,O586&lt;&gt;0),LOOKUP(O586,[1]Branch!$A:$A,[1]Branch!$V:$V),IF(M586&lt;&gt;0,LOOKUP(M586,[1]Customer!$A:$A,[1]Customer!$V:$V),IF(N586&lt;&gt;0,LOOKUP(N586,[1]Supplier!$A:$A,[1]Supplier!$V:$V))))),"")</f>
        <v>0</v>
      </c>
      <c r="S586" s="12">
        <f>IFERROR(SUMIF(CREF!A:A,PREF!A586,CREF!G:G),"")</f>
        <v>-75000</v>
      </c>
    </row>
    <row r="587" spans="1:19">
      <c r="A587" s="16">
        <v>586</v>
      </c>
      <c r="B587" s="17">
        <v>41485</v>
      </c>
      <c r="C587" s="16"/>
      <c r="D587" s="16"/>
      <c r="E587" s="16"/>
      <c r="F587" s="16"/>
      <c r="G587" s="16"/>
      <c r="H587" s="16"/>
      <c r="I587" s="16"/>
      <c r="J587" s="16"/>
      <c r="K587" s="16">
        <v>434</v>
      </c>
      <c r="L587" s="16"/>
      <c r="M587" s="16"/>
      <c r="N587" s="16"/>
      <c r="O587" s="16"/>
      <c r="P587" s="16" t="s">
        <v>35</v>
      </c>
      <c r="Q587" s="4" t="str">
        <f>IFERROR(IF(IF(AND(IF(M587&lt;&gt;0,LOOKUP(M587,[1]Customer!$A:$A,[1]Customer!$B:$B),IF(N587&lt;&gt;0,LOOKUP(N587,[1]Supplier!$A:$A,[1]Supplier!$B:$B)))=FALSE,O587&lt;&gt;0),LOOKUP(O587,[1]Branch!$A:$A,[1]Branch!$B:$B),IF(M587&lt;&gt;0,LOOKUP(M587,[1]Customer!$A:$A,[1]Customer!$B:$B),IF(N587&lt;&gt;0,LOOKUP(N587,[1]Supplier!$A:$A,[1]Supplier!$B:$B))))=FALSE,LOOKUP(P587,[1]Banking!$A:$A,[1]Banking!$B:$B),IF(AND(IF(M587&lt;&gt;0,LOOKUP(M587,[1]Customer!$A:$A,[1]Customer!$B:$B),IF(N587&lt;&gt;0,LOOKUP(N587,[1]Supplier!$A:$A,[1]Supplier!$B:$B)))=FALSE,O587&lt;&gt;0),LOOKUP(O587,[1]Branch!$A:$A,[1]Branch!$B:$B),IF(M587&lt;&gt;0,LOOKUP(M587,[1]Customer!$A:$A,[1]Customer!$B:$B),IF(N587&lt;&gt;0,LOOKUP(N587,[1]Supplier!$A:$A,[1]Supplier!$B:$B))))),"")</f>
        <v>Kas Kecil Nathani Chemicals</v>
      </c>
      <c r="R587" s="4">
        <f>IFERROR(IF(IF(AND(IF(M587&lt;&gt;0,LOOKUP(M587,[1]Customer!$A:$A,[1]Customer!$V:$V),IF(N587&lt;&gt;0,LOOKUP(N587,[1]Supplier!$A:$A,[1]Supplier!$V:$V)))=FALSE,O587&lt;&gt;0),LOOKUP(O587,[1]Branch!$A:$A,[1]Branch!$V:$V),IF(M587&lt;&gt;0,LOOKUP(M587,[1]Customer!$A:$A,[1]Customer!$V:$V),IF(N587&lt;&gt;0,LOOKUP(N587,[1]Supplier!$A:$A,[1]Supplier!$V:$V))))=FALSE,LOOKUP(P587,[1]Banking!$A:$A,[1]Banking!$C:$C),IF(AND(IF(M587&lt;&gt;0,LOOKUP(M587,[1]Customer!$A:$A,[1]Customer!$V:$V),IF(N587&lt;&gt;0,LOOKUP(N587,[1]Supplier!$A:$A,[1]Supplier!$V:$V)))=FALSE,O587&lt;&gt;0),LOOKUP(O587,[1]Branch!$A:$A,[1]Branch!$V:$V),IF(M587&lt;&gt;0,LOOKUP(M587,[1]Customer!$A:$A,[1]Customer!$V:$V),IF(N587&lt;&gt;0,LOOKUP(N587,[1]Supplier!$A:$A,[1]Supplier!$V:$V))))),"")</f>
        <v>0</v>
      </c>
      <c r="S587" s="12">
        <f>IFERROR(SUMIF(CREF!A:A,PREF!A587,CREF!G:G),"")</f>
        <v>-70000</v>
      </c>
    </row>
    <row r="588" spans="1:19">
      <c r="A588" s="16">
        <v>587</v>
      </c>
      <c r="B588" s="17">
        <v>41486</v>
      </c>
      <c r="C588" s="16"/>
      <c r="D588" s="16"/>
      <c r="E588" s="16"/>
      <c r="F588" s="16"/>
      <c r="G588" s="16"/>
      <c r="H588" s="16"/>
      <c r="I588" s="16"/>
      <c r="J588" s="16"/>
      <c r="K588" s="16">
        <v>435</v>
      </c>
      <c r="L588" s="16"/>
      <c r="M588" s="16"/>
      <c r="N588" s="16"/>
      <c r="O588" s="16"/>
      <c r="P588" s="16" t="s">
        <v>35</v>
      </c>
      <c r="Q588" s="4" t="str">
        <f>IFERROR(IF(IF(AND(IF(M588&lt;&gt;0,LOOKUP(M588,[1]Customer!$A:$A,[1]Customer!$B:$B),IF(N588&lt;&gt;0,LOOKUP(N588,[1]Supplier!$A:$A,[1]Supplier!$B:$B)))=FALSE,O588&lt;&gt;0),LOOKUP(O588,[1]Branch!$A:$A,[1]Branch!$B:$B),IF(M588&lt;&gt;0,LOOKUP(M588,[1]Customer!$A:$A,[1]Customer!$B:$B),IF(N588&lt;&gt;0,LOOKUP(N588,[1]Supplier!$A:$A,[1]Supplier!$B:$B))))=FALSE,LOOKUP(P588,[1]Banking!$A:$A,[1]Banking!$B:$B),IF(AND(IF(M588&lt;&gt;0,LOOKUP(M588,[1]Customer!$A:$A,[1]Customer!$B:$B),IF(N588&lt;&gt;0,LOOKUP(N588,[1]Supplier!$A:$A,[1]Supplier!$B:$B)))=FALSE,O588&lt;&gt;0),LOOKUP(O588,[1]Branch!$A:$A,[1]Branch!$B:$B),IF(M588&lt;&gt;0,LOOKUP(M588,[1]Customer!$A:$A,[1]Customer!$B:$B),IF(N588&lt;&gt;0,LOOKUP(N588,[1]Supplier!$A:$A,[1]Supplier!$B:$B))))),"")</f>
        <v>Kas Kecil Nathani Chemicals</v>
      </c>
      <c r="R588" s="4">
        <f>IFERROR(IF(IF(AND(IF(M588&lt;&gt;0,LOOKUP(M588,[1]Customer!$A:$A,[1]Customer!$V:$V),IF(N588&lt;&gt;0,LOOKUP(N588,[1]Supplier!$A:$A,[1]Supplier!$V:$V)))=FALSE,O588&lt;&gt;0),LOOKUP(O588,[1]Branch!$A:$A,[1]Branch!$V:$V),IF(M588&lt;&gt;0,LOOKUP(M588,[1]Customer!$A:$A,[1]Customer!$V:$V),IF(N588&lt;&gt;0,LOOKUP(N588,[1]Supplier!$A:$A,[1]Supplier!$V:$V))))=FALSE,LOOKUP(P588,[1]Banking!$A:$A,[1]Banking!$C:$C),IF(AND(IF(M588&lt;&gt;0,LOOKUP(M588,[1]Customer!$A:$A,[1]Customer!$V:$V),IF(N588&lt;&gt;0,LOOKUP(N588,[1]Supplier!$A:$A,[1]Supplier!$V:$V)))=FALSE,O588&lt;&gt;0),LOOKUP(O588,[1]Branch!$A:$A,[1]Branch!$V:$V),IF(M588&lt;&gt;0,LOOKUP(M588,[1]Customer!$A:$A,[1]Customer!$V:$V),IF(N588&lt;&gt;0,LOOKUP(N588,[1]Supplier!$A:$A,[1]Supplier!$V:$V))))),"")</f>
        <v>0</v>
      </c>
      <c r="S588" s="12">
        <f>IFERROR(SUMIF(CREF!A:A,PREF!A588,CREF!G:G),"")</f>
        <v>-150000</v>
      </c>
    </row>
    <row r="589" spans="1:19">
      <c r="A589" s="16">
        <v>588</v>
      </c>
      <c r="B589" s="17">
        <v>41486</v>
      </c>
      <c r="C589" s="16"/>
      <c r="D589" s="16"/>
      <c r="E589" s="16"/>
      <c r="F589" s="16"/>
      <c r="G589" s="16"/>
      <c r="H589" s="16"/>
      <c r="I589" s="16"/>
      <c r="J589" s="16"/>
      <c r="K589" s="16">
        <v>436</v>
      </c>
      <c r="L589" s="16"/>
      <c r="M589" s="16"/>
      <c r="N589" s="16"/>
      <c r="O589" s="16"/>
      <c r="P589" s="16" t="s">
        <v>35</v>
      </c>
      <c r="Q589" s="4" t="str">
        <f>IFERROR(IF(IF(AND(IF(M589&lt;&gt;0,LOOKUP(M589,[1]Customer!$A:$A,[1]Customer!$B:$B),IF(N589&lt;&gt;0,LOOKUP(N589,[1]Supplier!$A:$A,[1]Supplier!$B:$B)))=FALSE,O589&lt;&gt;0),LOOKUP(O589,[1]Branch!$A:$A,[1]Branch!$B:$B),IF(M589&lt;&gt;0,LOOKUP(M589,[1]Customer!$A:$A,[1]Customer!$B:$B),IF(N589&lt;&gt;0,LOOKUP(N589,[1]Supplier!$A:$A,[1]Supplier!$B:$B))))=FALSE,LOOKUP(P589,[1]Banking!$A:$A,[1]Banking!$B:$B),IF(AND(IF(M589&lt;&gt;0,LOOKUP(M589,[1]Customer!$A:$A,[1]Customer!$B:$B),IF(N589&lt;&gt;0,LOOKUP(N589,[1]Supplier!$A:$A,[1]Supplier!$B:$B)))=FALSE,O589&lt;&gt;0),LOOKUP(O589,[1]Branch!$A:$A,[1]Branch!$B:$B),IF(M589&lt;&gt;0,LOOKUP(M589,[1]Customer!$A:$A,[1]Customer!$B:$B),IF(N589&lt;&gt;0,LOOKUP(N589,[1]Supplier!$A:$A,[1]Supplier!$B:$B))))),"")</f>
        <v>Kas Kecil Nathani Chemicals</v>
      </c>
      <c r="R589" s="4">
        <f>IFERROR(IF(IF(AND(IF(M589&lt;&gt;0,LOOKUP(M589,[1]Customer!$A:$A,[1]Customer!$V:$V),IF(N589&lt;&gt;0,LOOKUP(N589,[1]Supplier!$A:$A,[1]Supplier!$V:$V)))=FALSE,O589&lt;&gt;0),LOOKUP(O589,[1]Branch!$A:$A,[1]Branch!$V:$V),IF(M589&lt;&gt;0,LOOKUP(M589,[1]Customer!$A:$A,[1]Customer!$V:$V),IF(N589&lt;&gt;0,LOOKUP(N589,[1]Supplier!$A:$A,[1]Supplier!$V:$V))))=FALSE,LOOKUP(P589,[1]Banking!$A:$A,[1]Banking!$C:$C),IF(AND(IF(M589&lt;&gt;0,LOOKUP(M589,[1]Customer!$A:$A,[1]Customer!$V:$V),IF(N589&lt;&gt;0,LOOKUP(N589,[1]Supplier!$A:$A,[1]Supplier!$V:$V)))=FALSE,O589&lt;&gt;0),LOOKUP(O589,[1]Branch!$A:$A,[1]Branch!$V:$V),IF(M589&lt;&gt;0,LOOKUP(M589,[1]Customer!$A:$A,[1]Customer!$V:$V),IF(N589&lt;&gt;0,LOOKUP(N589,[1]Supplier!$A:$A,[1]Supplier!$V:$V))))),"")</f>
        <v>0</v>
      </c>
      <c r="S589" s="12">
        <f>IFERROR(SUMIF(CREF!A:A,PREF!A589,CREF!G:G),"")</f>
        <v>-135000</v>
      </c>
    </row>
    <row r="590" spans="1:19">
      <c r="A590" s="16">
        <v>589</v>
      </c>
      <c r="B590" s="17">
        <v>41485</v>
      </c>
      <c r="C590" s="16"/>
      <c r="D590" s="16"/>
      <c r="E590" s="16"/>
      <c r="F590" s="16"/>
      <c r="G590" s="16"/>
      <c r="H590" s="16"/>
      <c r="I590" s="16"/>
      <c r="J590" s="16"/>
      <c r="K590" s="16">
        <v>437</v>
      </c>
      <c r="L590" s="16"/>
      <c r="M590" s="16"/>
      <c r="N590" s="16"/>
      <c r="O590" s="16"/>
      <c r="P590" s="16" t="s">
        <v>35</v>
      </c>
      <c r="Q590" s="4" t="str">
        <f>IFERROR(IF(IF(AND(IF(M590&lt;&gt;0,LOOKUP(M590,[1]Customer!$A:$A,[1]Customer!$B:$B),IF(N590&lt;&gt;0,LOOKUP(N590,[1]Supplier!$A:$A,[1]Supplier!$B:$B)))=FALSE,O590&lt;&gt;0),LOOKUP(O590,[1]Branch!$A:$A,[1]Branch!$B:$B),IF(M590&lt;&gt;0,LOOKUP(M590,[1]Customer!$A:$A,[1]Customer!$B:$B),IF(N590&lt;&gt;0,LOOKUP(N590,[1]Supplier!$A:$A,[1]Supplier!$B:$B))))=FALSE,LOOKUP(P590,[1]Banking!$A:$A,[1]Banking!$B:$B),IF(AND(IF(M590&lt;&gt;0,LOOKUP(M590,[1]Customer!$A:$A,[1]Customer!$B:$B),IF(N590&lt;&gt;0,LOOKUP(N590,[1]Supplier!$A:$A,[1]Supplier!$B:$B)))=FALSE,O590&lt;&gt;0),LOOKUP(O590,[1]Branch!$A:$A,[1]Branch!$B:$B),IF(M590&lt;&gt;0,LOOKUP(M590,[1]Customer!$A:$A,[1]Customer!$B:$B),IF(N590&lt;&gt;0,LOOKUP(N590,[1]Supplier!$A:$A,[1]Supplier!$B:$B))))),"")</f>
        <v>Kas Kecil Nathani Chemicals</v>
      </c>
      <c r="R590" s="4">
        <f>IFERROR(IF(IF(AND(IF(M590&lt;&gt;0,LOOKUP(M590,[1]Customer!$A:$A,[1]Customer!$V:$V),IF(N590&lt;&gt;0,LOOKUP(N590,[1]Supplier!$A:$A,[1]Supplier!$V:$V)))=FALSE,O590&lt;&gt;0),LOOKUP(O590,[1]Branch!$A:$A,[1]Branch!$V:$V),IF(M590&lt;&gt;0,LOOKUP(M590,[1]Customer!$A:$A,[1]Customer!$V:$V),IF(N590&lt;&gt;0,LOOKUP(N590,[1]Supplier!$A:$A,[1]Supplier!$V:$V))))=FALSE,LOOKUP(P590,[1]Banking!$A:$A,[1]Banking!$C:$C),IF(AND(IF(M590&lt;&gt;0,LOOKUP(M590,[1]Customer!$A:$A,[1]Customer!$V:$V),IF(N590&lt;&gt;0,LOOKUP(N590,[1]Supplier!$A:$A,[1]Supplier!$V:$V)))=FALSE,O590&lt;&gt;0),LOOKUP(O590,[1]Branch!$A:$A,[1]Branch!$V:$V),IF(M590&lt;&gt;0,LOOKUP(M590,[1]Customer!$A:$A,[1]Customer!$V:$V),IF(N590&lt;&gt;0,LOOKUP(N590,[1]Supplier!$A:$A,[1]Supplier!$V:$V))))),"")</f>
        <v>0</v>
      </c>
      <c r="S590" s="12">
        <f>IFERROR(SUMIF(CREF!A:A,PREF!A590,CREF!G:G),"")</f>
        <v>-10000000</v>
      </c>
    </row>
    <row r="591" spans="1:19">
      <c r="A591" s="16">
        <v>590</v>
      </c>
      <c r="B591" s="17">
        <v>41486</v>
      </c>
      <c r="C591" s="16"/>
      <c r="D591" s="16"/>
      <c r="E591" s="16"/>
      <c r="F591" s="16"/>
      <c r="G591" s="16"/>
      <c r="H591" s="16"/>
      <c r="I591" s="16"/>
      <c r="J591" s="16"/>
      <c r="K591" s="16">
        <v>438</v>
      </c>
      <c r="L591" s="16"/>
      <c r="M591" s="16"/>
      <c r="N591" s="16" t="s">
        <v>855</v>
      </c>
      <c r="O591" s="16"/>
      <c r="P591" s="16"/>
      <c r="Q591" s="4" t="str">
        <f>IFERROR(IF(IF(AND(IF(M591&lt;&gt;0,LOOKUP(M591,[1]Customer!$A:$A,[1]Customer!$B:$B),IF(N591&lt;&gt;0,LOOKUP(N591,[1]Supplier!$A:$A,[1]Supplier!$B:$B)))=FALSE,O591&lt;&gt;0),LOOKUP(O591,[1]Branch!$A:$A,[1]Branch!$B:$B),IF(M591&lt;&gt;0,LOOKUP(M591,[1]Customer!$A:$A,[1]Customer!$B:$B),IF(N591&lt;&gt;0,LOOKUP(N591,[1]Supplier!$A:$A,[1]Supplier!$B:$B))))=FALSE,LOOKUP(P591,[1]Banking!$A:$A,[1]Banking!$B:$B),IF(AND(IF(M591&lt;&gt;0,LOOKUP(M591,[1]Customer!$A:$A,[1]Customer!$B:$B),IF(N591&lt;&gt;0,LOOKUP(N591,[1]Supplier!$A:$A,[1]Supplier!$B:$B)))=FALSE,O591&lt;&gt;0),LOOKUP(O591,[1]Branch!$A:$A,[1]Branch!$B:$B),IF(M591&lt;&gt;0,LOOKUP(M591,[1]Customer!$A:$A,[1]Customer!$B:$B),IF(N591&lt;&gt;0,LOOKUP(N591,[1]Supplier!$A:$A,[1]Supplier!$B:$B))))),"")</f>
        <v>Venia Agave</v>
      </c>
      <c r="R591" s="4" t="str">
        <f>IFERROR(IF(IF(AND(IF(M591&lt;&gt;0,LOOKUP(M591,[1]Customer!$A:$A,[1]Customer!$V:$V),IF(N591&lt;&gt;0,LOOKUP(N591,[1]Supplier!$A:$A,[1]Supplier!$V:$V)))=FALSE,O591&lt;&gt;0),LOOKUP(O591,[1]Branch!$A:$A,[1]Branch!$V:$V),IF(M591&lt;&gt;0,LOOKUP(M591,[1]Customer!$A:$A,[1]Customer!$V:$V),IF(N591&lt;&gt;0,LOOKUP(N591,[1]Supplier!$A:$A,[1]Supplier!$V:$V))))=FALSE,LOOKUP(P591,[1]Banking!$A:$A,[1]Banking!$C:$C),IF(AND(IF(M591&lt;&gt;0,LOOKUP(M591,[1]Customer!$A:$A,[1]Customer!$V:$V),IF(N591&lt;&gt;0,LOOKUP(N591,[1]Supplier!$A:$A,[1]Supplier!$V:$V)))=FALSE,O591&lt;&gt;0),LOOKUP(O591,[1]Branch!$A:$A,[1]Branch!$V:$V),IF(M591&lt;&gt;0,LOOKUP(M591,[1]Customer!$A:$A,[1]Customer!$V:$V),IF(N591&lt;&gt;0,LOOKUP(N591,[1]Supplier!$A:$A,[1]Supplier!$V:$V))))),"")</f>
        <v>Melinda</v>
      </c>
      <c r="S591" s="12">
        <f>IFERROR(SUMIF(CREF!A:A,PREF!A591,CREF!G:G),"")</f>
        <v>-91000</v>
      </c>
    </row>
    <row r="592" spans="1:19">
      <c r="A592" s="16">
        <v>591</v>
      </c>
      <c r="B592" s="17">
        <v>41486</v>
      </c>
      <c r="C592" s="16"/>
      <c r="D592" s="16"/>
      <c r="E592" s="16"/>
      <c r="F592" s="16"/>
      <c r="G592" s="16"/>
      <c r="H592" s="16"/>
      <c r="I592" s="16"/>
      <c r="J592" s="16"/>
      <c r="K592" s="16">
        <v>439</v>
      </c>
      <c r="L592" s="16"/>
      <c r="M592" s="16"/>
      <c r="N592" s="16"/>
      <c r="O592" s="16"/>
      <c r="P592" s="16" t="s">
        <v>35</v>
      </c>
      <c r="Q592" s="4" t="str">
        <f>IFERROR(IF(IF(AND(IF(M592&lt;&gt;0,LOOKUP(M592,[1]Customer!$A:$A,[1]Customer!$B:$B),IF(N592&lt;&gt;0,LOOKUP(N592,[1]Supplier!$A:$A,[1]Supplier!$B:$B)))=FALSE,O592&lt;&gt;0),LOOKUP(O592,[1]Branch!$A:$A,[1]Branch!$B:$B),IF(M592&lt;&gt;0,LOOKUP(M592,[1]Customer!$A:$A,[1]Customer!$B:$B),IF(N592&lt;&gt;0,LOOKUP(N592,[1]Supplier!$A:$A,[1]Supplier!$B:$B))))=FALSE,LOOKUP(P592,[1]Banking!$A:$A,[1]Banking!$B:$B),IF(AND(IF(M592&lt;&gt;0,LOOKUP(M592,[1]Customer!$A:$A,[1]Customer!$B:$B),IF(N592&lt;&gt;0,LOOKUP(N592,[1]Supplier!$A:$A,[1]Supplier!$B:$B)))=FALSE,O592&lt;&gt;0),LOOKUP(O592,[1]Branch!$A:$A,[1]Branch!$B:$B),IF(M592&lt;&gt;0,LOOKUP(M592,[1]Customer!$A:$A,[1]Customer!$B:$B),IF(N592&lt;&gt;0,LOOKUP(N592,[1]Supplier!$A:$A,[1]Supplier!$B:$B))))),"")</f>
        <v>Kas Kecil Nathani Chemicals</v>
      </c>
      <c r="R592" s="4">
        <f>IFERROR(IF(IF(AND(IF(M592&lt;&gt;0,LOOKUP(M592,[1]Customer!$A:$A,[1]Customer!$V:$V),IF(N592&lt;&gt;0,LOOKUP(N592,[1]Supplier!$A:$A,[1]Supplier!$V:$V)))=FALSE,O592&lt;&gt;0),LOOKUP(O592,[1]Branch!$A:$A,[1]Branch!$V:$V),IF(M592&lt;&gt;0,LOOKUP(M592,[1]Customer!$A:$A,[1]Customer!$V:$V),IF(N592&lt;&gt;0,LOOKUP(N592,[1]Supplier!$A:$A,[1]Supplier!$V:$V))))=FALSE,LOOKUP(P592,[1]Banking!$A:$A,[1]Banking!$C:$C),IF(AND(IF(M592&lt;&gt;0,LOOKUP(M592,[1]Customer!$A:$A,[1]Customer!$V:$V),IF(N592&lt;&gt;0,LOOKUP(N592,[1]Supplier!$A:$A,[1]Supplier!$V:$V)))=FALSE,O592&lt;&gt;0),LOOKUP(O592,[1]Branch!$A:$A,[1]Branch!$V:$V),IF(M592&lt;&gt;0,LOOKUP(M592,[1]Customer!$A:$A,[1]Customer!$V:$V),IF(N592&lt;&gt;0,LOOKUP(N592,[1]Supplier!$A:$A,[1]Supplier!$V:$V))))),"")</f>
        <v>0</v>
      </c>
      <c r="S592" s="12">
        <f>IFERROR(SUMIF(CREF!A:A,PREF!A592,CREF!G:G),"")</f>
        <v>-535100</v>
      </c>
    </row>
    <row r="593" spans="1:19">
      <c r="A593" s="16">
        <v>592</v>
      </c>
      <c r="B593" s="17">
        <v>41486</v>
      </c>
      <c r="C593" s="16"/>
      <c r="D593" s="16"/>
      <c r="E593" s="16"/>
      <c r="F593" s="16"/>
      <c r="G593" s="16"/>
      <c r="H593" s="16"/>
      <c r="I593" s="16"/>
      <c r="J593" s="16"/>
      <c r="K593" s="16">
        <v>440</v>
      </c>
      <c r="L593" s="16"/>
      <c r="M593" s="16"/>
      <c r="N593" s="16"/>
      <c r="O593" s="16"/>
      <c r="P593" s="16" t="s">
        <v>35</v>
      </c>
      <c r="Q593" s="4" t="str">
        <f>IFERROR(IF(IF(AND(IF(M593&lt;&gt;0,LOOKUP(M593,[1]Customer!$A:$A,[1]Customer!$B:$B),IF(N593&lt;&gt;0,LOOKUP(N593,[1]Supplier!$A:$A,[1]Supplier!$B:$B)))=FALSE,O593&lt;&gt;0),LOOKUP(O593,[1]Branch!$A:$A,[1]Branch!$B:$B),IF(M593&lt;&gt;0,LOOKUP(M593,[1]Customer!$A:$A,[1]Customer!$B:$B),IF(N593&lt;&gt;0,LOOKUP(N593,[1]Supplier!$A:$A,[1]Supplier!$B:$B))))=FALSE,LOOKUP(P593,[1]Banking!$A:$A,[1]Banking!$B:$B),IF(AND(IF(M593&lt;&gt;0,LOOKUP(M593,[1]Customer!$A:$A,[1]Customer!$B:$B),IF(N593&lt;&gt;0,LOOKUP(N593,[1]Supplier!$A:$A,[1]Supplier!$B:$B)))=FALSE,O593&lt;&gt;0),LOOKUP(O593,[1]Branch!$A:$A,[1]Branch!$B:$B),IF(M593&lt;&gt;0,LOOKUP(M593,[1]Customer!$A:$A,[1]Customer!$B:$B),IF(N593&lt;&gt;0,LOOKUP(N593,[1]Supplier!$A:$A,[1]Supplier!$B:$B))))),"")</f>
        <v>Kas Kecil Nathani Chemicals</v>
      </c>
      <c r="R593" s="4">
        <f>IFERROR(IF(IF(AND(IF(M593&lt;&gt;0,LOOKUP(M593,[1]Customer!$A:$A,[1]Customer!$V:$V),IF(N593&lt;&gt;0,LOOKUP(N593,[1]Supplier!$A:$A,[1]Supplier!$V:$V)))=FALSE,O593&lt;&gt;0),LOOKUP(O593,[1]Branch!$A:$A,[1]Branch!$V:$V),IF(M593&lt;&gt;0,LOOKUP(M593,[1]Customer!$A:$A,[1]Customer!$V:$V),IF(N593&lt;&gt;0,LOOKUP(N593,[1]Supplier!$A:$A,[1]Supplier!$V:$V))))=FALSE,LOOKUP(P593,[1]Banking!$A:$A,[1]Banking!$C:$C),IF(AND(IF(M593&lt;&gt;0,LOOKUP(M593,[1]Customer!$A:$A,[1]Customer!$V:$V),IF(N593&lt;&gt;0,LOOKUP(N593,[1]Supplier!$A:$A,[1]Supplier!$V:$V)))=FALSE,O593&lt;&gt;0),LOOKUP(O593,[1]Branch!$A:$A,[1]Branch!$V:$V),IF(M593&lt;&gt;0,LOOKUP(M593,[1]Customer!$A:$A,[1]Customer!$V:$V),IF(N593&lt;&gt;0,LOOKUP(N593,[1]Supplier!$A:$A,[1]Supplier!$V:$V))))),"")</f>
        <v>0</v>
      </c>
      <c r="S593" s="12">
        <f>IFERROR(SUMIF(CREF!A:A,PREF!A593,CREF!G:G),"")</f>
        <v>-775000</v>
      </c>
    </row>
    <row r="594" spans="1:19">
      <c r="A594" s="16">
        <v>593</v>
      </c>
      <c r="B594" s="17">
        <v>41487</v>
      </c>
      <c r="C594" s="16"/>
      <c r="D594" s="16"/>
      <c r="E594" s="16"/>
      <c r="F594" s="16"/>
      <c r="G594" s="16"/>
      <c r="H594" s="16"/>
      <c r="I594" s="16"/>
      <c r="J594" s="16">
        <v>146</v>
      </c>
      <c r="K594" s="16"/>
      <c r="L594" s="16"/>
      <c r="M594" s="16"/>
      <c r="N594" s="16"/>
      <c r="O594" s="16"/>
      <c r="P594" s="16" t="s">
        <v>35</v>
      </c>
      <c r="Q594" s="4" t="str">
        <f>IFERROR(IF(IF(AND(IF(M594&lt;&gt;0,LOOKUP(M594,[1]Customer!$A:$A,[1]Customer!$B:$B),IF(N594&lt;&gt;0,LOOKUP(N594,[1]Supplier!$A:$A,[1]Supplier!$B:$B)))=FALSE,O594&lt;&gt;0),LOOKUP(O594,[1]Branch!$A:$A,[1]Branch!$B:$B),IF(M594&lt;&gt;0,LOOKUP(M594,[1]Customer!$A:$A,[1]Customer!$B:$B),IF(N594&lt;&gt;0,LOOKUP(N594,[1]Supplier!$A:$A,[1]Supplier!$B:$B))))=FALSE,LOOKUP(P594,[1]Banking!$A:$A,[1]Banking!$B:$B),IF(AND(IF(M594&lt;&gt;0,LOOKUP(M594,[1]Customer!$A:$A,[1]Customer!$B:$B),IF(N594&lt;&gt;0,LOOKUP(N594,[1]Supplier!$A:$A,[1]Supplier!$B:$B)))=FALSE,O594&lt;&gt;0),LOOKUP(O594,[1]Branch!$A:$A,[1]Branch!$B:$B),IF(M594&lt;&gt;0,LOOKUP(M594,[1]Customer!$A:$A,[1]Customer!$B:$B),IF(N594&lt;&gt;0,LOOKUP(N594,[1]Supplier!$A:$A,[1]Supplier!$B:$B))))),"")</f>
        <v>Kas Kecil Nathani Chemicals</v>
      </c>
      <c r="R594" s="4">
        <f>IFERROR(IF(IF(AND(IF(M594&lt;&gt;0,LOOKUP(M594,[1]Customer!$A:$A,[1]Customer!$V:$V),IF(N594&lt;&gt;0,LOOKUP(N594,[1]Supplier!$A:$A,[1]Supplier!$V:$V)))=FALSE,O594&lt;&gt;0),LOOKUP(O594,[1]Branch!$A:$A,[1]Branch!$V:$V),IF(M594&lt;&gt;0,LOOKUP(M594,[1]Customer!$A:$A,[1]Customer!$V:$V),IF(N594&lt;&gt;0,LOOKUP(N594,[1]Supplier!$A:$A,[1]Supplier!$V:$V))))=FALSE,LOOKUP(P594,[1]Banking!$A:$A,[1]Banking!$C:$C),IF(AND(IF(M594&lt;&gt;0,LOOKUP(M594,[1]Customer!$A:$A,[1]Customer!$V:$V),IF(N594&lt;&gt;0,LOOKUP(N594,[1]Supplier!$A:$A,[1]Supplier!$V:$V)))=FALSE,O594&lt;&gt;0),LOOKUP(O594,[1]Branch!$A:$A,[1]Branch!$V:$V),IF(M594&lt;&gt;0,LOOKUP(M594,[1]Customer!$A:$A,[1]Customer!$V:$V),IF(N594&lt;&gt;0,LOOKUP(N594,[1]Supplier!$A:$A,[1]Supplier!$V:$V))))),"")</f>
        <v>0</v>
      </c>
      <c r="S594" s="12">
        <f>IFERROR(SUMIF(CREF!A:A,PREF!A594,CREF!G:G),"")</f>
        <v>13284000</v>
      </c>
    </row>
    <row r="595" spans="1:19">
      <c r="A595" s="16">
        <v>594</v>
      </c>
      <c r="B595" s="17">
        <v>41487</v>
      </c>
      <c r="C595" s="16"/>
      <c r="D595" s="16"/>
      <c r="E595" s="16"/>
      <c r="F595" s="16"/>
      <c r="G595" s="16"/>
      <c r="H595" s="16"/>
      <c r="I595" s="16"/>
      <c r="J595" s="16"/>
      <c r="K595" s="16">
        <v>441</v>
      </c>
      <c r="L595" s="16"/>
      <c r="M595" s="16"/>
      <c r="N595" s="16"/>
      <c r="O595" s="16"/>
      <c r="P595" s="16" t="s">
        <v>35</v>
      </c>
      <c r="Q595" s="4" t="str">
        <f>IFERROR(IF(IF(AND(IF(M595&lt;&gt;0,LOOKUP(M595,[1]Customer!$A:$A,[1]Customer!$B:$B),IF(N595&lt;&gt;0,LOOKUP(N595,[1]Supplier!$A:$A,[1]Supplier!$B:$B)))=FALSE,O595&lt;&gt;0),LOOKUP(O595,[1]Branch!$A:$A,[1]Branch!$B:$B),IF(M595&lt;&gt;0,LOOKUP(M595,[1]Customer!$A:$A,[1]Customer!$B:$B),IF(N595&lt;&gt;0,LOOKUP(N595,[1]Supplier!$A:$A,[1]Supplier!$B:$B))))=FALSE,LOOKUP(P595,[1]Banking!$A:$A,[1]Banking!$B:$B),IF(AND(IF(M595&lt;&gt;0,LOOKUP(M595,[1]Customer!$A:$A,[1]Customer!$B:$B),IF(N595&lt;&gt;0,LOOKUP(N595,[1]Supplier!$A:$A,[1]Supplier!$B:$B)))=FALSE,O595&lt;&gt;0),LOOKUP(O595,[1]Branch!$A:$A,[1]Branch!$B:$B),IF(M595&lt;&gt;0,LOOKUP(M595,[1]Customer!$A:$A,[1]Customer!$B:$B),IF(N595&lt;&gt;0,LOOKUP(N595,[1]Supplier!$A:$A,[1]Supplier!$B:$B))))),"")</f>
        <v>Kas Kecil Nathani Chemicals</v>
      </c>
      <c r="R595" s="4">
        <f>IFERROR(IF(IF(AND(IF(M595&lt;&gt;0,LOOKUP(M595,[1]Customer!$A:$A,[1]Customer!$V:$V),IF(N595&lt;&gt;0,LOOKUP(N595,[1]Supplier!$A:$A,[1]Supplier!$V:$V)))=FALSE,O595&lt;&gt;0),LOOKUP(O595,[1]Branch!$A:$A,[1]Branch!$V:$V),IF(M595&lt;&gt;0,LOOKUP(M595,[1]Customer!$A:$A,[1]Customer!$V:$V),IF(N595&lt;&gt;0,LOOKUP(N595,[1]Supplier!$A:$A,[1]Supplier!$V:$V))))=FALSE,LOOKUP(P595,[1]Banking!$A:$A,[1]Banking!$C:$C),IF(AND(IF(M595&lt;&gt;0,LOOKUP(M595,[1]Customer!$A:$A,[1]Customer!$V:$V),IF(N595&lt;&gt;0,LOOKUP(N595,[1]Supplier!$A:$A,[1]Supplier!$V:$V)))=FALSE,O595&lt;&gt;0),LOOKUP(O595,[1]Branch!$A:$A,[1]Branch!$V:$V),IF(M595&lt;&gt;0,LOOKUP(M595,[1]Customer!$A:$A,[1]Customer!$V:$V),IF(N595&lt;&gt;0,LOOKUP(N595,[1]Supplier!$A:$A,[1]Supplier!$V:$V))))),"")</f>
        <v>0</v>
      </c>
      <c r="S595" s="12">
        <f>IFERROR(SUMIF(CREF!A:A,PREF!A595,CREF!G:G),"")</f>
        <v>-7904000</v>
      </c>
    </row>
    <row r="596" spans="1:19">
      <c r="A596" s="16">
        <v>595</v>
      </c>
      <c r="B596" s="17">
        <v>41487</v>
      </c>
      <c r="C596" s="16"/>
      <c r="D596" s="16"/>
      <c r="E596" s="16"/>
      <c r="F596" s="16"/>
      <c r="G596" s="16"/>
      <c r="H596" s="16"/>
      <c r="I596" s="16"/>
      <c r="J596" s="16"/>
      <c r="K596" s="16">
        <v>442</v>
      </c>
      <c r="L596" s="16"/>
      <c r="M596" s="16"/>
      <c r="N596" s="16"/>
      <c r="O596" s="16"/>
      <c r="P596" s="16" t="s">
        <v>35</v>
      </c>
      <c r="Q596" s="4" t="str">
        <f>IFERROR(IF(IF(AND(IF(M596&lt;&gt;0,LOOKUP(M596,[1]Customer!$A:$A,[1]Customer!$B:$B),IF(N596&lt;&gt;0,LOOKUP(N596,[1]Supplier!$A:$A,[1]Supplier!$B:$B)))=FALSE,O596&lt;&gt;0),LOOKUP(O596,[1]Branch!$A:$A,[1]Branch!$B:$B),IF(M596&lt;&gt;0,LOOKUP(M596,[1]Customer!$A:$A,[1]Customer!$B:$B),IF(N596&lt;&gt;0,LOOKUP(N596,[1]Supplier!$A:$A,[1]Supplier!$B:$B))))=FALSE,LOOKUP(P596,[1]Banking!$A:$A,[1]Banking!$B:$B),IF(AND(IF(M596&lt;&gt;0,LOOKUP(M596,[1]Customer!$A:$A,[1]Customer!$B:$B),IF(N596&lt;&gt;0,LOOKUP(N596,[1]Supplier!$A:$A,[1]Supplier!$B:$B)))=FALSE,O596&lt;&gt;0),LOOKUP(O596,[1]Branch!$A:$A,[1]Branch!$B:$B),IF(M596&lt;&gt;0,LOOKUP(M596,[1]Customer!$A:$A,[1]Customer!$B:$B),IF(N596&lt;&gt;0,LOOKUP(N596,[1]Supplier!$A:$A,[1]Supplier!$B:$B))))),"")</f>
        <v>Kas Kecil Nathani Chemicals</v>
      </c>
      <c r="R596" s="4">
        <f>IFERROR(IF(IF(AND(IF(M596&lt;&gt;0,LOOKUP(M596,[1]Customer!$A:$A,[1]Customer!$V:$V),IF(N596&lt;&gt;0,LOOKUP(N596,[1]Supplier!$A:$A,[1]Supplier!$V:$V)))=FALSE,O596&lt;&gt;0),LOOKUP(O596,[1]Branch!$A:$A,[1]Branch!$V:$V),IF(M596&lt;&gt;0,LOOKUP(M596,[1]Customer!$A:$A,[1]Customer!$V:$V),IF(N596&lt;&gt;0,LOOKUP(N596,[1]Supplier!$A:$A,[1]Supplier!$V:$V))))=FALSE,LOOKUP(P596,[1]Banking!$A:$A,[1]Banking!$C:$C),IF(AND(IF(M596&lt;&gt;0,LOOKUP(M596,[1]Customer!$A:$A,[1]Customer!$V:$V),IF(N596&lt;&gt;0,LOOKUP(N596,[1]Supplier!$A:$A,[1]Supplier!$V:$V)))=FALSE,O596&lt;&gt;0),LOOKUP(O596,[1]Branch!$A:$A,[1]Branch!$V:$V),IF(M596&lt;&gt;0,LOOKUP(M596,[1]Customer!$A:$A,[1]Customer!$V:$V),IF(N596&lt;&gt;0,LOOKUP(N596,[1]Supplier!$A:$A,[1]Supplier!$V:$V))))),"")</f>
        <v>0</v>
      </c>
      <c r="S596" s="12">
        <f>IFERROR(SUMIF(CREF!A:A,PREF!A596,CREF!G:G),"")</f>
        <v>-56000</v>
      </c>
    </row>
    <row r="597" spans="1:19">
      <c r="A597" s="16">
        <v>596</v>
      </c>
      <c r="B597" s="17">
        <v>41487</v>
      </c>
      <c r="C597" s="16"/>
      <c r="D597" s="16"/>
      <c r="E597" s="16"/>
      <c r="F597" s="16"/>
      <c r="G597" s="16"/>
      <c r="H597" s="16"/>
      <c r="I597" s="16"/>
      <c r="J597" s="16"/>
      <c r="K597" s="16">
        <v>443</v>
      </c>
      <c r="L597" s="16"/>
      <c r="M597" s="16"/>
      <c r="N597" s="16"/>
      <c r="O597" s="16"/>
      <c r="P597" s="16" t="s">
        <v>35</v>
      </c>
      <c r="Q597" s="4" t="str">
        <f>IFERROR(IF(IF(AND(IF(M597&lt;&gt;0,LOOKUP(M597,[1]Customer!$A:$A,[1]Customer!$B:$B),IF(N597&lt;&gt;0,LOOKUP(N597,[1]Supplier!$A:$A,[1]Supplier!$B:$B)))=FALSE,O597&lt;&gt;0),LOOKUP(O597,[1]Branch!$A:$A,[1]Branch!$B:$B),IF(M597&lt;&gt;0,LOOKUP(M597,[1]Customer!$A:$A,[1]Customer!$B:$B),IF(N597&lt;&gt;0,LOOKUP(N597,[1]Supplier!$A:$A,[1]Supplier!$B:$B))))=FALSE,LOOKUP(P597,[1]Banking!$A:$A,[1]Banking!$B:$B),IF(AND(IF(M597&lt;&gt;0,LOOKUP(M597,[1]Customer!$A:$A,[1]Customer!$B:$B),IF(N597&lt;&gt;0,LOOKUP(N597,[1]Supplier!$A:$A,[1]Supplier!$B:$B)))=FALSE,O597&lt;&gt;0),LOOKUP(O597,[1]Branch!$A:$A,[1]Branch!$B:$B),IF(M597&lt;&gt;0,LOOKUP(M597,[1]Customer!$A:$A,[1]Customer!$B:$B),IF(N597&lt;&gt;0,LOOKUP(N597,[1]Supplier!$A:$A,[1]Supplier!$B:$B))))),"")</f>
        <v>Kas Kecil Nathani Chemicals</v>
      </c>
      <c r="R597" s="4">
        <f>IFERROR(IF(IF(AND(IF(M597&lt;&gt;0,LOOKUP(M597,[1]Customer!$A:$A,[1]Customer!$V:$V),IF(N597&lt;&gt;0,LOOKUP(N597,[1]Supplier!$A:$A,[1]Supplier!$V:$V)))=FALSE,O597&lt;&gt;0),LOOKUP(O597,[1]Branch!$A:$A,[1]Branch!$V:$V),IF(M597&lt;&gt;0,LOOKUP(M597,[1]Customer!$A:$A,[1]Customer!$V:$V),IF(N597&lt;&gt;0,LOOKUP(N597,[1]Supplier!$A:$A,[1]Supplier!$V:$V))))=FALSE,LOOKUP(P597,[1]Banking!$A:$A,[1]Banking!$C:$C),IF(AND(IF(M597&lt;&gt;0,LOOKUP(M597,[1]Customer!$A:$A,[1]Customer!$V:$V),IF(N597&lt;&gt;0,LOOKUP(N597,[1]Supplier!$A:$A,[1]Supplier!$V:$V)))=FALSE,O597&lt;&gt;0),LOOKUP(O597,[1]Branch!$A:$A,[1]Branch!$V:$V),IF(M597&lt;&gt;0,LOOKUP(M597,[1]Customer!$A:$A,[1]Customer!$V:$V),IF(N597&lt;&gt;0,LOOKUP(N597,[1]Supplier!$A:$A,[1]Supplier!$V:$V))))),"")</f>
        <v>0</v>
      </c>
      <c r="S597" s="12">
        <f>IFERROR(SUMIF(CREF!A:A,PREF!A597,CREF!G:G),"")</f>
        <v>-283500</v>
      </c>
    </row>
    <row r="598" spans="1:19">
      <c r="A598" s="16">
        <v>597</v>
      </c>
      <c r="B598" s="17">
        <v>41487</v>
      </c>
      <c r="C598" s="16"/>
      <c r="D598" s="16"/>
      <c r="E598" s="16"/>
      <c r="F598" s="16"/>
      <c r="G598" s="16"/>
      <c r="H598" s="16"/>
      <c r="I598" s="16"/>
      <c r="J598" s="16"/>
      <c r="K598" s="16">
        <v>444</v>
      </c>
      <c r="L598" s="16"/>
      <c r="M598" s="16"/>
      <c r="N598" s="16"/>
      <c r="O598" s="16"/>
      <c r="P598" s="16" t="s">
        <v>35</v>
      </c>
      <c r="Q598" s="4" t="str">
        <f>IFERROR(IF(IF(AND(IF(M598&lt;&gt;0,LOOKUP(M598,[1]Customer!$A:$A,[1]Customer!$B:$B),IF(N598&lt;&gt;0,LOOKUP(N598,[1]Supplier!$A:$A,[1]Supplier!$B:$B)))=FALSE,O598&lt;&gt;0),LOOKUP(O598,[1]Branch!$A:$A,[1]Branch!$B:$B),IF(M598&lt;&gt;0,LOOKUP(M598,[1]Customer!$A:$A,[1]Customer!$B:$B),IF(N598&lt;&gt;0,LOOKUP(N598,[1]Supplier!$A:$A,[1]Supplier!$B:$B))))=FALSE,LOOKUP(P598,[1]Banking!$A:$A,[1]Banking!$B:$B),IF(AND(IF(M598&lt;&gt;0,LOOKUP(M598,[1]Customer!$A:$A,[1]Customer!$B:$B),IF(N598&lt;&gt;0,LOOKUP(N598,[1]Supplier!$A:$A,[1]Supplier!$B:$B)))=FALSE,O598&lt;&gt;0),LOOKUP(O598,[1]Branch!$A:$A,[1]Branch!$B:$B),IF(M598&lt;&gt;0,LOOKUP(M598,[1]Customer!$A:$A,[1]Customer!$B:$B),IF(N598&lt;&gt;0,LOOKUP(N598,[1]Supplier!$A:$A,[1]Supplier!$B:$B))))),"")</f>
        <v>Kas Kecil Nathani Chemicals</v>
      </c>
      <c r="R598" s="4">
        <f>IFERROR(IF(IF(AND(IF(M598&lt;&gt;0,LOOKUP(M598,[1]Customer!$A:$A,[1]Customer!$V:$V),IF(N598&lt;&gt;0,LOOKUP(N598,[1]Supplier!$A:$A,[1]Supplier!$V:$V)))=FALSE,O598&lt;&gt;0),LOOKUP(O598,[1]Branch!$A:$A,[1]Branch!$V:$V),IF(M598&lt;&gt;0,LOOKUP(M598,[1]Customer!$A:$A,[1]Customer!$V:$V),IF(N598&lt;&gt;0,LOOKUP(N598,[1]Supplier!$A:$A,[1]Supplier!$V:$V))))=FALSE,LOOKUP(P598,[1]Banking!$A:$A,[1]Banking!$C:$C),IF(AND(IF(M598&lt;&gt;0,LOOKUP(M598,[1]Customer!$A:$A,[1]Customer!$V:$V),IF(N598&lt;&gt;0,LOOKUP(N598,[1]Supplier!$A:$A,[1]Supplier!$V:$V)))=FALSE,O598&lt;&gt;0),LOOKUP(O598,[1]Branch!$A:$A,[1]Branch!$V:$V),IF(M598&lt;&gt;0,LOOKUP(M598,[1]Customer!$A:$A,[1]Customer!$V:$V),IF(N598&lt;&gt;0,LOOKUP(N598,[1]Supplier!$A:$A,[1]Supplier!$V:$V))))),"")</f>
        <v>0</v>
      </c>
      <c r="S598" s="12">
        <f>IFERROR(SUMIF(CREF!A:A,PREF!A598,CREF!G:G),"")</f>
        <v>-450000</v>
      </c>
    </row>
    <row r="599" spans="1:19">
      <c r="A599" s="16">
        <v>598</v>
      </c>
      <c r="B599" s="17">
        <v>41487</v>
      </c>
      <c r="C599" s="16"/>
      <c r="D599" s="16"/>
      <c r="E599" s="16"/>
      <c r="F599" s="16"/>
      <c r="G599" s="16"/>
      <c r="H599" s="16"/>
      <c r="I599" s="16"/>
      <c r="J599" s="16"/>
      <c r="K599" s="16">
        <v>445</v>
      </c>
      <c r="L599" s="16"/>
      <c r="M599" s="16"/>
      <c r="N599" s="16"/>
      <c r="O599" s="16"/>
      <c r="P599" s="16" t="s">
        <v>35</v>
      </c>
      <c r="Q599" s="4" t="str">
        <f>IFERROR(IF(IF(AND(IF(M599&lt;&gt;0,LOOKUP(M599,[1]Customer!$A:$A,[1]Customer!$B:$B),IF(N599&lt;&gt;0,LOOKUP(N599,[1]Supplier!$A:$A,[1]Supplier!$B:$B)))=FALSE,O599&lt;&gt;0),LOOKUP(O599,[1]Branch!$A:$A,[1]Branch!$B:$B),IF(M599&lt;&gt;0,LOOKUP(M599,[1]Customer!$A:$A,[1]Customer!$B:$B),IF(N599&lt;&gt;0,LOOKUP(N599,[1]Supplier!$A:$A,[1]Supplier!$B:$B))))=FALSE,LOOKUP(P599,[1]Banking!$A:$A,[1]Banking!$B:$B),IF(AND(IF(M599&lt;&gt;0,LOOKUP(M599,[1]Customer!$A:$A,[1]Customer!$B:$B),IF(N599&lt;&gt;0,LOOKUP(N599,[1]Supplier!$A:$A,[1]Supplier!$B:$B)))=FALSE,O599&lt;&gt;0),LOOKUP(O599,[1]Branch!$A:$A,[1]Branch!$B:$B),IF(M599&lt;&gt;0,LOOKUP(M599,[1]Customer!$A:$A,[1]Customer!$B:$B),IF(N599&lt;&gt;0,LOOKUP(N599,[1]Supplier!$A:$A,[1]Supplier!$B:$B))))),"")</f>
        <v>Kas Kecil Nathani Chemicals</v>
      </c>
      <c r="R599" s="4">
        <f>IFERROR(IF(IF(AND(IF(M599&lt;&gt;0,LOOKUP(M599,[1]Customer!$A:$A,[1]Customer!$V:$V),IF(N599&lt;&gt;0,LOOKUP(N599,[1]Supplier!$A:$A,[1]Supplier!$V:$V)))=FALSE,O599&lt;&gt;0),LOOKUP(O599,[1]Branch!$A:$A,[1]Branch!$V:$V),IF(M599&lt;&gt;0,LOOKUP(M599,[1]Customer!$A:$A,[1]Customer!$V:$V),IF(N599&lt;&gt;0,LOOKUP(N599,[1]Supplier!$A:$A,[1]Supplier!$V:$V))))=FALSE,LOOKUP(P599,[1]Banking!$A:$A,[1]Banking!$C:$C),IF(AND(IF(M599&lt;&gt;0,LOOKUP(M599,[1]Customer!$A:$A,[1]Customer!$V:$V),IF(N599&lt;&gt;0,LOOKUP(N599,[1]Supplier!$A:$A,[1]Supplier!$V:$V)))=FALSE,O599&lt;&gt;0),LOOKUP(O599,[1]Branch!$A:$A,[1]Branch!$V:$V),IF(M599&lt;&gt;0,LOOKUP(M599,[1]Customer!$A:$A,[1]Customer!$V:$V),IF(N599&lt;&gt;0,LOOKUP(N599,[1]Supplier!$A:$A,[1]Supplier!$V:$V))))),"")</f>
        <v>0</v>
      </c>
      <c r="S599" s="12">
        <f>IFERROR(SUMIF(CREF!A:A,PREF!A599,CREF!G:G),"")</f>
        <v>-220000000</v>
      </c>
    </row>
    <row r="600" spans="1:19">
      <c r="A600" s="16">
        <v>599</v>
      </c>
      <c r="B600" s="17">
        <v>41487</v>
      </c>
      <c r="C600" s="16"/>
      <c r="D600" s="16"/>
      <c r="E600" s="16"/>
      <c r="F600" s="16"/>
      <c r="G600" s="16"/>
      <c r="H600" s="16"/>
      <c r="I600" s="16"/>
      <c r="J600" s="16"/>
      <c r="K600" s="16">
        <v>446</v>
      </c>
      <c r="L600" s="16"/>
      <c r="M600" s="16"/>
      <c r="N600" s="16"/>
      <c r="O600" s="16"/>
      <c r="P600" s="16" t="s">
        <v>35</v>
      </c>
      <c r="Q600" s="4" t="str">
        <f>IFERROR(IF(IF(AND(IF(M600&lt;&gt;0,LOOKUP(M600,[1]Customer!$A:$A,[1]Customer!$B:$B),IF(N600&lt;&gt;0,LOOKUP(N600,[1]Supplier!$A:$A,[1]Supplier!$B:$B)))=FALSE,O600&lt;&gt;0),LOOKUP(O600,[1]Branch!$A:$A,[1]Branch!$B:$B),IF(M600&lt;&gt;0,LOOKUP(M600,[1]Customer!$A:$A,[1]Customer!$B:$B),IF(N600&lt;&gt;0,LOOKUP(N600,[1]Supplier!$A:$A,[1]Supplier!$B:$B))))=FALSE,LOOKUP(P600,[1]Banking!$A:$A,[1]Banking!$B:$B),IF(AND(IF(M600&lt;&gt;0,LOOKUP(M600,[1]Customer!$A:$A,[1]Customer!$B:$B),IF(N600&lt;&gt;0,LOOKUP(N600,[1]Supplier!$A:$A,[1]Supplier!$B:$B)))=FALSE,O600&lt;&gt;0),LOOKUP(O600,[1]Branch!$A:$A,[1]Branch!$B:$B),IF(M600&lt;&gt;0,LOOKUP(M600,[1]Customer!$A:$A,[1]Customer!$B:$B),IF(N600&lt;&gt;0,LOOKUP(N600,[1]Supplier!$A:$A,[1]Supplier!$B:$B))))),"")</f>
        <v>Kas Kecil Nathani Chemicals</v>
      </c>
      <c r="R600" s="4">
        <f>IFERROR(IF(IF(AND(IF(M600&lt;&gt;0,LOOKUP(M600,[1]Customer!$A:$A,[1]Customer!$V:$V),IF(N600&lt;&gt;0,LOOKUP(N600,[1]Supplier!$A:$A,[1]Supplier!$V:$V)))=FALSE,O600&lt;&gt;0),LOOKUP(O600,[1]Branch!$A:$A,[1]Branch!$V:$V),IF(M600&lt;&gt;0,LOOKUP(M600,[1]Customer!$A:$A,[1]Customer!$V:$V),IF(N600&lt;&gt;0,LOOKUP(N600,[1]Supplier!$A:$A,[1]Supplier!$V:$V))))=FALSE,LOOKUP(P600,[1]Banking!$A:$A,[1]Banking!$C:$C),IF(AND(IF(M600&lt;&gt;0,LOOKUP(M600,[1]Customer!$A:$A,[1]Customer!$V:$V),IF(N600&lt;&gt;0,LOOKUP(N600,[1]Supplier!$A:$A,[1]Supplier!$V:$V)))=FALSE,O600&lt;&gt;0),LOOKUP(O600,[1]Branch!$A:$A,[1]Branch!$V:$V),IF(M600&lt;&gt;0,LOOKUP(M600,[1]Customer!$A:$A,[1]Customer!$V:$V),IF(N600&lt;&gt;0,LOOKUP(N600,[1]Supplier!$A:$A,[1]Supplier!$V:$V))))),"")</f>
        <v>0</v>
      </c>
      <c r="S600" s="12">
        <f>IFERROR(SUMIF(CREF!A:A,PREF!A600,CREF!G:G),"")</f>
        <v>-13284000</v>
      </c>
    </row>
    <row r="601" spans="1:19">
      <c r="A601" s="16">
        <v>600</v>
      </c>
      <c r="B601" s="17">
        <v>41487</v>
      </c>
      <c r="C601" s="16"/>
      <c r="D601" s="16"/>
      <c r="E601" s="16"/>
      <c r="F601" s="16"/>
      <c r="G601" s="16"/>
      <c r="H601" s="16"/>
      <c r="I601" s="16"/>
      <c r="J601" s="16"/>
      <c r="K601" s="16">
        <v>447</v>
      </c>
      <c r="L601" s="16"/>
      <c r="M601" s="16"/>
      <c r="N601" s="16" t="s">
        <v>589</v>
      </c>
      <c r="O601" s="16"/>
      <c r="P601" s="16"/>
      <c r="Q601" s="4" t="str">
        <f>IFERROR(IF(IF(AND(IF(M601&lt;&gt;0,LOOKUP(M601,[1]Customer!$A:$A,[1]Customer!$B:$B),IF(N601&lt;&gt;0,LOOKUP(N601,[1]Supplier!$A:$A,[1]Supplier!$B:$B)))=FALSE,O601&lt;&gt;0),LOOKUP(O601,[1]Branch!$A:$A,[1]Branch!$B:$B),IF(M601&lt;&gt;0,LOOKUP(M601,[1]Customer!$A:$A,[1]Customer!$B:$B),IF(N601&lt;&gt;0,LOOKUP(N601,[1]Supplier!$A:$A,[1]Supplier!$B:$B))))=FALSE,LOOKUP(P601,[1]Banking!$A:$A,[1]Banking!$B:$B),IF(AND(IF(M601&lt;&gt;0,LOOKUP(M601,[1]Customer!$A:$A,[1]Customer!$B:$B),IF(N601&lt;&gt;0,LOOKUP(N601,[1]Supplier!$A:$A,[1]Supplier!$B:$B)))=FALSE,O601&lt;&gt;0),LOOKUP(O601,[1]Branch!$A:$A,[1]Branch!$B:$B),IF(M601&lt;&gt;0,LOOKUP(M601,[1]Customer!$A:$A,[1]Customer!$B:$B),IF(N601&lt;&gt;0,LOOKUP(N601,[1]Supplier!$A:$A,[1]Supplier!$B:$B))))),"")</f>
        <v>Kas Negara</v>
      </c>
      <c r="R601" s="4" t="str">
        <f>IFERROR(IF(IF(AND(IF(M601&lt;&gt;0,LOOKUP(M601,[1]Customer!$A:$A,[1]Customer!$V:$V),IF(N601&lt;&gt;0,LOOKUP(N601,[1]Supplier!$A:$A,[1]Supplier!$V:$V)))=FALSE,O601&lt;&gt;0),LOOKUP(O601,[1]Branch!$A:$A,[1]Branch!$V:$V),IF(M601&lt;&gt;0,LOOKUP(M601,[1]Customer!$A:$A,[1]Customer!$V:$V),IF(N601&lt;&gt;0,LOOKUP(N601,[1]Supplier!$A:$A,[1]Supplier!$V:$V))))=FALSE,LOOKUP(P601,[1]Banking!$A:$A,[1]Banking!$C:$C),IF(AND(IF(M601&lt;&gt;0,LOOKUP(M601,[1]Customer!$A:$A,[1]Customer!$V:$V),IF(N601&lt;&gt;0,LOOKUP(N601,[1]Supplier!$A:$A,[1]Supplier!$V:$V)))=FALSE,O601&lt;&gt;0),LOOKUP(O601,[1]Branch!$A:$A,[1]Branch!$V:$V),IF(M601&lt;&gt;0,LOOKUP(M601,[1]Customer!$A:$A,[1]Customer!$V:$V),IF(N601&lt;&gt;0,LOOKUP(N601,[1]Supplier!$A:$A,[1]Supplier!$V:$V))))),"")</f>
        <v/>
      </c>
      <c r="S601" s="12">
        <f>IFERROR(SUMIF(CREF!A:A,PREF!A601,CREF!G:G),"")</f>
        <v>-6124521</v>
      </c>
    </row>
    <row r="602" spans="1:19">
      <c r="A602" s="16">
        <v>601</v>
      </c>
      <c r="B602" s="17">
        <v>41487</v>
      </c>
      <c r="C602" s="16"/>
      <c r="D602" s="16"/>
      <c r="E602" s="16"/>
      <c r="F602" s="16"/>
      <c r="G602" s="16"/>
      <c r="H602" s="16"/>
      <c r="I602" s="16"/>
      <c r="J602" s="16"/>
      <c r="K602" s="16">
        <v>448</v>
      </c>
      <c r="L602" s="16"/>
      <c r="M602" s="16"/>
      <c r="N602" s="16" t="s">
        <v>589</v>
      </c>
      <c r="O602" s="16"/>
      <c r="P602" s="16"/>
      <c r="Q602" s="4" t="str">
        <f>IFERROR(IF(IF(AND(IF(M602&lt;&gt;0,LOOKUP(M602,[1]Customer!$A:$A,[1]Customer!$B:$B),IF(N602&lt;&gt;0,LOOKUP(N602,[1]Supplier!$A:$A,[1]Supplier!$B:$B)))=FALSE,O602&lt;&gt;0),LOOKUP(O602,[1]Branch!$A:$A,[1]Branch!$B:$B),IF(M602&lt;&gt;0,LOOKUP(M602,[1]Customer!$A:$A,[1]Customer!$B:$B),IF(N602&lt;&gt;0,LOOKUP(N602,[1]Supplier!$A:$A,[1]Supplier!$B:$B))))=FALSE,LOOKUP(P602,[1]Banking!$A:$A,[1]Banking!$B:$B),IF(AND(IF(M602&lt;&gt;0,LOOKUP(M602,[1]Customer!$A:$A,[1]Customer!$B:$B),IF(N602&lt;&gt;0,LOOKUP(N602,[1]Supplier!$A:$A,[1]Supplier!$B:$B)))=FALSE,O602&lt;&gt;0),LOOKUP(O602,[1]Branch!$A:$A,[1]Branch!$B:$B),IF(M602&lt;&gt;0,LOOKUP(M602,[1]Customer!$A:$A,[1]Customer!$B:$B),IF(N602&lt;&gt;0,LOOKUP(N602,[1]Supplier!$A:$A,[1]Supplier!$B:$B))))),"")</f>
        <v>Kas Negara</v>
      </c>
      <c r="R602" s="4" t="str">
        <f>IFERROR(IF(IF(AND(IF(M602&lt;&gt;0,LOOKUP(M602,[1]Customer!$A:$A,[1]Customer!$V:$V),IF(N602&lt;&gt;0,LOOKUP(N602,[1]Supplier!$A:$A,[1]Supplier!$V:$V)))=FALSE,O602&lt;&gt;0),LOOKUP(O602,[1]Branch!$A:$A,[1]Branch!$V:$V),IF(M602&lt;&gt;0,LOOKUP(M602,[1]Customer!$A:$A,[1]Customer!$V:$V),IF(N602&lt;&gt;0,LOOKUP(N602,[1]Supplier!$A:$A,[1]Supplier!$V:$V))))=FALSE,LOOKUP(P602,[1]Banking!$A:$A,[1]Banking!$C:$C),IF(AND(IF(M602&lt;&gt;0,LOOKUP(M602,[1]Customer!$A:$A,[1]Customer!$V:$V),IF(N602&lt;&gt;0,LOOKUP(N602,[1]Supplier!$A:$A,[1]Supplier!$V:$V)))=FALSE,O602&lt;&gt;0),LOOKUP(O602,[1]Branch!$A:$A,[1]Branch!$V:$V),IF(M602&lt;&gt;0,LOOKUP(M602,[1]Customer!$A:$A,[1]Customer!$V:$V),IF(N602&lt;&gt;0,LOOKUP(N602,[1]Supplier!$A:$A,[1]Supplier!$V:$V))))),"")</f>
        <v/>
      </c>
      <c r="S602" s="12">
        <f>IFERROR(SUMIF(CREF!A:A,PREF!A602,CREF!G:G),"")</f>
        <v>-5819000</v>
      </c>
    </row>
    <row r="603" spans="1:19">
      <c r="A603" s="16">
        <v>602</v>
      </c>
      <c r="B603" s="17">
        <v>41486</v>
      </c>
      <c r="C603" s="16"/>
      <c r="D603" s="16"/>
      <c r="E603" s="16"/>
      <c r="F603" s="16"/>
      <c r="G603" s="16"/>
      <c r="H603" s="16"/>
      <c r="I603" s="16"/>
      <c r="J603" s="16"/>
      <c r="K603" s="16">
        <v>449</v>
      </c>
      <c r="L603" s="16"/>
      <c r="M603" s="16"/>
      <c r="N603" s="16"/>
      <c r="O603" s="16"/>
      <c r="P603" s="16" t="s">
        <v>1262</v>
      </c>
      <c r="Q603" s="4" t="str">
        <f>IFERROR(IF(IF(AND(IF(M603&lt;&gt;0,LOOKUP(M603,[1]Customer!$A:$A,[1]Customer!$B:$B),IF(N603&lt;&gt;0,LOOKUP(N603,[1]Supplier!$A:$A,[1]Supplier!$B:$B)))=FALSE,O603&lt;&gt;0),LOOKUP(O603,[1]Branch!$A:$A,[1]Branch!$B:$B),IF(M603&lt;&gt;0,LOOKUP(M603,[1]Customer!$A:$A,[1]Customer!$B:$B),IF(N603&lt;&gt;0,LOOKUP(N603,[1]Supplier!$A:$A,[1]Supplier!$B:$B))))=FALSE,LOOKUP(P603,[1]Banking!$A:$A,[1]Banking!$B:$B),IF(AND(IF(M603&lt;&gt;0,LOOKUP(M603,[1]Customer!$A:$A,[1]Customer!$B:$B),IF(N603&lt;&gt;0,LOOKUP(N603,[1]Supplier!$A:$A,[1]Supplier!$B:$B)))=FALSE,O603&lt;&gt;0),LOOKUP(O603,[1]Branch!$A:$A,[1]Branch!$B:$B),IF(M603&lt;&gt;0,LOOKUP(M603,[1]Customer!$A:$A,[1]Customer!$B:$B),IF(N603&lt;&gt;0,LOOKUP(N603,[1]Supplier!$A:$A,[1]Supplier!$B:$B))))),"")</f>
        <v>BCA Villa Bandara</v>
      </c>
      <c r="R603" s="4">
        <f>IFERROR(IF(IF(AND(IF(M603&lt;&gt;0,LOOKUP(M603,[1]Customer!$A:$A,[1]Customer!$V:$V),IF(N603&lt;&gt;0,LOOKUP(N603,[1]Supplier!$A:$A,[1]Supplier!$V:$V)))=FALSE,O603&lt;&gt;0),LOOKUP(O603,[1]Branch!$A:$A,[1]Branch!$V:$V),IF(M603&lt;&gt;0,LOOKUP(M603,[1]Customer!$A:$A,[1]Customer!$V:$V),IF(N603&lt;&gt;0,LOOKUP(N603,[1]Supplier!$A:$A,[1]Supplier!$V:$V))))=FALSE,LOOKUP(P603,[1]Banking!$A:$A,[1]Banking!$C:$C),IF(AND(IF(M603&lt;&gt;0,LOOKUP(M603,[1]Customer!$A:$A,[1]Customer!$V:$V),IF(N603&lt;&gt;0,LOOKUP(N603,[1]Supplier!$A:$A,[1]Supplier!$V:$V)))=FALSE,O603&lt;&gt;0),LOOKUP(O603,[1]Branch!$A:$A,[1]Branch!$V:$V),IF(M603&lt;&gt;0,LOOKUP(M603,[1]Customer!$A:$A,[1]Customer!$V:$V),IF(N603&lt;&gt;0,LOOKUP(N603,[1]Supplier!$A:$A,[1]Supplier!$V:$V))))),"")</f>
        <v>0</v>
      </c>
      <c r="S603" s="12">
        <f>IFERROR(SUMIF(CREF!A:A,PREF!A603,CREF!G:G),"")</f>
        <v>-30000</v>
      </c>
    </row>
    <row r="604" spans="1:19">
      <c r="A604" s="16">
        <v>603</v>
      </c>
      <c r="B604" s="17">
        <v>41486</v>
      </c>
      <c r="C604" s="16"/>
      <c r="D604" s="16"/>
      <c r="E604" s="16"/>
      <c r="F604" s="16"/>
      <c r="G604" s="16"/>
      <c r="H604" s="16"/>
      <c r="I604" s="16"/>
      <c r="J604" s="16">
        <v>147</v>
      </c>
      <c r="K604" s="16"/>
      <c r="L604" s="16"/>
      <c r="M604" s="16"/>
      <c r="N604" s="16"/>
      <c r="O604" s="16"/>
      <c r="P604" s="16" t="s">
        <v>1262</v>
      </c>
      <c r="Q604" s="4" t="str">
        <f>IFERROR(IF(IF(AND(IF(M604&lt;&gt;0,LOOKUP(M604,[1]Customer!$A:$A,[1]Customer!$B:$B),IF(N604&lt;&gt;0,LOOKUP(N604,[1]Supplier!$A:$A,[1]Supplier!$B:$B)))=FALSE,O604&lt;&gt;0),LOOKUP(O604,[1]Branch!$A:$A,[1]Branch!$B:$B),IF(M604&lt;&gt;0,LOOKUP(M604,[1]Customer!$A:$A,[1]Customer!$B:$B),IF(N604&lt;&gt;0,LOOKUP(N604,[1]Supplier!$A:$A,[1]Supplier!$B:$B))))=FALSE,LOOKUP(P604,[1]Banking!$A:$A,[1]Banking!$B:$B),IF(AND(IF(M604&lt;&gt;0,LOOKUP(M604,[1]Customer!$A:$A,[1]Customer!$B:$B),IF(N604&lt;&gt;0,LOOKUP(N604,[1]Supplier!$A:$A,[1]Supplier!$B:$B)))=FALSE,O604&lt;&gt;0),LOOKUP(O604,[1]Branch!$A:$A,[1]Branch!$B:$B),IF(M604&lt;&gt;0,LOOKUP(M604,[1]Customer!$A:$A,[1]Customer!$B:$B),IF(N604&lt;&gt;0,LOOKUP(N604,[1]Supplier!$A:$A,[1]Supplier!$B:$B))))),"")</f>
        <v>BCA Villa Bandara</v>
      </c>
      <c r="R604" s="4">
        <f>IFERROR(IF(IF(AND(IF(M604&lt;&gt;0,LOOKUP(M604,[1]Customer!$A:$A,[1]Customer!$V:$V),IF(N604&lt;&gt;0,LOOKUP(N604,[1]Supplier!$A:$A,[1]Supplier!$V:$V)))=FALSE,O604&lt;&gt;0),LOOKUP(O604,[1]Branch!$A:$A,[1]Branch!$V:$V),IF(M604&lt;&gt;0,LOOKUP(M604,[1]Customer!$A:$A,[1]Customer!$V:$V),IF(N604&lt;&gt;0,LOOKUP(N604,[1]Supplier!$A:$A,[1]Supplier!$V:$V))))=FALSE,LOOKUP(P604,[1]Banking!$A:$A,[1]Banking!$C:$C),IF(AND(IF(M604&lt;&gt;0,LOOKUP(M604,[1]Customer!$A:$A,[1]Customer!$V:$V),IF(N604&lt;&gt;0,LOOKUP(N604,[1]Supplier!$A:$A,[1]Supplier!$V:$V)))=FALSE,O604&lt;&gt;0),LOOKUP(O604,[1]Branch!$A:$A,[1]Branch!$V:$V),IF(M604&lt;&gt;0,LOOKUP(M604,[1]Customer!$A:$A,[1]Customer!$V:$V),IF(N604&lt;&gt;0,LOOKUP(N604,[1]Supplier!$A:$A,[1]Supplier!$V:$V))))),"")</f>
        <v>0</v>
      </c>
      <c r="S604" s="12">
        <f>IFERROR(SUMIF(CREF!A:A,PREF!A604,CREF!G:G),"")</f>
        <v>1168707.8700000001</v>
      </c>
    </row>
    <row r="605" spans="1:19">
      <c r="A605" s="16">
        <v>604</v>
      </c>
      <c r="B605" s="17">
        <v>41486</v>
      </c>
      <c r="C605" s="16"/>
      <c r="D605" s="16"/>
      <c r="E605" s="16"/>
      <c r="F605" s="16"/>
      <c r="G605" s="16"/>
      <c r="H605" s="16"/>
      <c r="I605" s="16"/>
      <c r="J605" s="16"/>
      <c r="K605" s="16">
        <v>450</v>
      </c>
      <c r="L605" s="16"/>
      <c r="M605" s="16"/>
      <c r="N605" s="16"/>
      <c r="O605" s="16"/>
      <c r="P605" s="16" t="s">
        <v>1262</v>
      </c>
      <c r="Q605" s="4" t="str">
        <f>IFERROR(IF(IF(AND(IF(M605&lt;&gt;0,LOOKUP(M605,[1]Customer!$A:$A,[1]Customer!$B:$B),IF(N605&lt;&gt;0,LOOKUP(N605,[1]Supplier!$A:$A,[1]Supplier!$B:$B)))=FALSE,O605&lt;&gt;0),LOOKUP(O605,[1]Branch!$A:$A,[1]Branch!$B:$B),IF(M605&lt;&gt;0,LOOKUP(M605,[1]Customer!$A:$A,[1]Customer!$B:$B),IF(N605&lt;&gt;0,LOOKUP(N605,[1]Supplier!$A:$A,[1]Supplier!$B:$B))))=FALSE,LOOKUP(P605,[1]Banking!$A:$A,[1]Banking!$B:$B),IF(AND(IF(M605&lt;&gt;0,LOOKUP(M605,[1]Customer!$A:$A,[1]Customer!$B:$B),IF(N605&lt;&gt;0,LOOKUP(N605,[1]Supplier!$A:$A,[1]Supplier!$B:$B)))=FALSE,O605&lt;&gt;0),LOOKUP(O605,[1]Branch!$A:$A,[1]Branch!$B:$B),IF(M605&lt;&gt;0,LOOKUP(M605,[1]Customer!$A:$A,[1]Customer!$B:$B),IF(N605&lt;&gt;0,LOOKUP(N605,[1]Supplier!$A:$A,[1]Supplier!$B:$B))))),"")</f>
        <v>BCA Villa Bandara</v>
      </c>
      <c r="R605" s="4">
        <f>IFERROR(IF(IF(AND(IF(M605&lt;&gt;0,LOOKUP(M605,[1]Customer!$A:$A,[1]Customer!$V:$V),IF(N605&lt;&gt;0,LOOKUP(N605,[1]Supplier!$A:$A,[1]Supplier!$V:$V)))=FALSE,O605&lt;&gt;0),LOOKUP(O605,[1]Branch!$A:$A,[1]Branch!$V:$V),IF(M605&lt;&gt;0,LOOKUP(M605,[1]Customer!$A:$A,[1]Customer!$V:$V),IF(N605&lt;&gt;0,LOOKUP(N605,[1]Supplier!$A:$A,[1]Supplier!$V:$V))))=FALSE,LOOKUP(P605,[1]Banking!$A:$A,[1]Banking!$C:$C),IF(AND(IF(M605&lt;&gt;0,LOOKUP(M605,[1]Customer!$A:$A,[1]Customer!$V:$V),IF(N605&lt;&gt;0,LOOKUP(N605,[1]Supplier!$A:$A,[1]Supplier!$V:$V)))=FALSE,O605&lt;&gt;0),LOOKUP(O605,[1]Branch!$A:$A,[1]Branch!$V:$V),IF(M605&lt;&gt;0,LOOKUP(M605,[1]Customer!$A:$A,[1]Customer!$V:$V),IF(N605&lt;&gt;0,LOOKUP(N605,[1]Supplier!$A:$A,[1]Supplier!$V:$V))))),"")</f>
        <v>0</v>
      </c>
      <c r="S605" s="12">
        <f>IFERROR(SUMIF(CREF!A:A,PREF!A605,CREF!G:G),"")</f>
        <v>-233741.57</v>
      </c>
    </row>
    <row r="606" spans="1:19">
      <c r="A606" s="16">
        <v>605</v>
      </c>
      <c r="B606" s="17">
        <v>41488</v>
      </c>
      <c r="C606" s="16"/>
      <c r="D606" s="16"/>
      <c r="E606" s="16"/>
      <c r="F606" s="16"/>
      <c r="G606" s="16"/>
      <c r="H606" s="16"/>
      <c r="I606" s="16"/>
      <c r="J606" s="16"/>
      <c r="K606" s="16">
        <v>451</v>
      </c>
      <c r="L606" s="16"/>
      <c r="M606" s="16"/>
      <c r="N606" s="16"/>
      <c r="O606" s="16"/>
      <c r="P606" s="16" t="s">
        <v>35</v>
      </c>
      <c r="Q606" s="4" t="str">
        <f>IFERROR(IF(IF(AND(IF(M606&lt;&gt;0,LOOKUP(M606,[1]Customer!$A:$A,[1]Customer!$B:$B),IF(N606&lt;&gt;0,LOOKUP(N606,[1]Supplier!$A:$A,[1]Supplier!$B:$B)))=FALSE,O606&lt;&gt;0),LOOKUP(O606,[1]Branch!$A:$A,[1]Branch!$B:$B),IF(M606&lt;&gt;0,LOOKUP(M606,[1]Customer!$A:$A,[1]Customer!$B:$B),IF(N606&lt;&gt;0,LOOKUP(N606,[1]Supplier!$A:$A,[1]Supplier!$B:$B))))=FALSE,LOOKUP(P606,[1]Banking!$A:$A,[1]Banking!$B:$B),IF(AND(IF(M606&lt;&gt;0,LOOKUP(M606,[1]Customer!$A:$A,[1]Customer!$B:$B),IF(N606&lt;&gt;0,LOOKUP(N606,[1]Supplier!$A:$A,[1]Supplier!$B:$B)))=FALSE,O606&lt;&gt;0),LOOKUP(O606,[1]Branch!$A:$A,[1]Branch!$B:$B),IF(M606&lt;&gt;0,LOOKUP(M606,[1]Customer!$A:$A,[1]Customer!$B:$B),IF(N606&lt;&gt;0,LOOKUP(N606,[1]Supplier!$A:$A,[1]Supplier!$B:$B))))),"")</f>
        <v>Kas Kecil Nathani Chemicals</v>
      </c>
      <c r="R606" s="4">
        <f>IFERROR(IF(IF(AND(IF(M606&lt;&gt;0,LOOKUP(M606,[1]Customer!$A:$A,[1]Customer!$V:$V),IF(N606&lt;&gt;0,LOOKUP(N606,[1]Supplier!$A:$A,[1]Supplier!$V:$V)))=FALSE,O606&lt;&gt;0),LOOKUP(O606,[1]Branch!$A:$A,[1]Branch!$V:$V),IF(M606&lt;&gt;0,LOOKUP(M606,[1]Customer!$A:$A,[1]Customer!$V:$V),IF(N606&lt;&gt;0,LOOKUP(N606,[1]Supplier!$A:$A,[1]Supplier!$V:$V))))=FALSE,LOOKUP(P606,[1]Banking!$A:$A,[1]Banking!$C:$C),IF(AND(IF(M606&lt;&gt;0,LOOKUP(M606,[1]Customer!$A:$A,[1]Customer!$V:$V),IF(N606&lt;&gt;0,LOOKUP(N606,[1]Supplier!$A:$A,[1]Supplier!$V:$V)))=FALSE,O606&lt;&gt;0),LOOKUP(O606,[1]Branch!$A:$A,[1]Branch!$V:$V),IF(M606&lt;&gt;0,LOOKUP(M606,[1]Customer!$A:$A,[1]Customer!$V:$V),IF(N606&lt;&gt;0,LOOKUP(N606,[1]Supplier!$A:$A,[1]Supplier!$V:$V))))),"")</f>
        <v>0</v>
      </c>
      <c r="S606" s="12">
        <f>IFERROR(SUMIF(CREF!A:A,PREF!A606,CREF!G:G),"")</f>
        <v>-706680</v>
      </c>
    </row>
    <row r="607" spans="1:19">
      <c r="A607" s="16">
        <v>606</v>
      </c>
      <c r="B607" s="17">
        <v>41488</v>
      </c>
      <c r="C607" s="16"/>
      <c r="D607" s="16"/>
      <c r="E607" s="16"/>
      <c r="F607" s="16"/>
      <c r="G607" s="16"/>
      <c r="H607" s="16"/>
      <c r="I607" s="16"/>
      <c r="J607" s="16"/>
      <c r="K607" s="16">
        <v>452</v>
      </c>
      <c r="L607" s="16"/>
      <c r="M607" s="16"/>
      <c r="N607" s="16"/>
      <c r="O607" s="16"/>
      <c r="P607" s="16" t="s">
        <v>35</v>
      </c>
      <c r="Q607" s="4" t="str">
        <f>IFERROR(IF(IF(AND(IF(M607&lt;&gt;0,LOOKUP(M607,[1]Customer!$A:$A,[1]Customer!$B:$B),IF(N607&lt;&gt;0,LOOKUP(N607,[1]Supplier!$A:$A,[1]Supplier!$B:$B)))=FALSE,O607&lt;&gt;0),LOOKUP(O607,[1]Branch!$A:$A,[1]Branch!$B:$B),IF(M607&lt;&gt;0,LOOKUP(M607,[1]Customer!$A:$A,[1]Customer!$B:$B),IF(N607&lt;&gt;0,LOOKUP(N607,[1]Supplier!$A:$A,[1]Supplier!$B:$B))))=FALSE,LOOKUP(P607,[1]Banking!$A:$A,[1]Banking!$B:$B),IF(AND(IF(M607&lt;&gt;0,LOOKUP(M607,[1]Customer!$A:$A,[1]Customer!$B:$B),IF(N607&lt;&gt;0,LOOKUP(N607,[1]Supplier!$A:$A,[1]Supplier!$B:$B)))=FALSE,O607&lt;&gt;0),LOOKUP(O607,[1]Branch!$A:$A,[1]Branch!$B:$B),IF(M607&lt;&gt;0,LOOKUP(M607,[1]Customer!$A:$A,[1]Customer!$B:$B),IF(N607&lt;&gt;0,LOOKUP(N607,[1]Supplier!$A:$A,[1]Supplier!$B:$B))))),"")</f>
        <v>Kas Kecil Nathani Chemicals</v>
      </c>
      <c r="R607" s="4">
        <f>IFERROR(IF(IF(AND(IF(M607&lt;&gt;0,LOOKUP(M607,[1]Customer!$A:$A,[1]Customer!$V:$V),IF(N607&lt;&gt;0,LOOKUP(N607,[1]Supplier!$A:$A,[1]Supplier!$V:$V)))=FALSE,O607&lt;&gt;0),LOOKUP(O607,[1]Branch!$A:$A,[1]Branch!$V:$V),IF(M607&lt;&gt;0,LOOKUP(M607,[1]Customer!$A:$A,[1]Customer!$V:$V),IF(N607&lt;&gt;0,LOOKUP(N607,[1]Supplier!$A:$A,[1]Supplier!$V:$V))))=FALSE,LOOKUP(P607,[1]Banking!$A:$A,[1]Banking!$C:$C),IF(AND(IF(M607&lt;&gt;0,LOOKUP(M607,[1]Customer!$A:$A,[1]Customer!$V:$V),IF(N607&lt;&gt;0,LOOKUP(N607,[1]Supplier!$A:$A,[1]Supplier!$V:$V)))=FALSE,O607&lt;&gt;0),LOOKUP(O607,[1]Branch!$A:$A,[1]Branch!$V:$V),IF(M607&lt;&gt;0,LOOKUP(M607,[1]Customer!$A:$A,[1]Customer!$V:$V),IF(N607&lt;&gt;0,LOOKUP(N607,[1]Supplier!$A:$A,[1]Supplier!$V:$V))))),"")</f>
        <v>0</v>
      </c>
      <c r="S607" s="12">
        <f>IFERROR(SUMIF(CREF!A:A,PREF!A607,CREF!G:G),"")</f>
        <v>-49000</v>
      </c>
    </row>
    <row r="608" spans="1:19">
      <c r="A608" s="16">
        <v>607</v>
      </c>
      <c r="B608" s="17">
        <v>41488</v>
      </c>
      <c r="C608" s="16"/>
      <c r="D608" s="16"/>
      <c r="E608" s="16"/>
      <c r="F608" s="16"/>
      <c r="G608" s="16"/>
      <c r="H608" s="16"/>
      <c r="I608" s="16"/>
      <c r="J608" s="16"/>
      <c r="K608" s="16">
        <v>453</v>
      </c>
      <c r="L608" s="16"/>
      <c r="M608" s="16"/>
      <c r="N608" s="16"/>
      <c r="O608" s="16"/>
      <c r="P608" s="16" t="s">
        <v>35</v>
      </c>
      <c r="Q608" s="4" t="str">
        <f>IFERROR(IF(IF(AND(IF(M608&lt;&gt;0,LOOKUP(M608,[1]Customer!$A:$A,[1]Customer!$B:$B),IF(N608&lt;&gt;0,LOOKUP(N608,[1]Supplier!$A:$A,[1]Supplier!$B:$B)))=FALSE,O608&lt;&gt;0),LOOKUP(O608,[1]Branch!$A:$A,[1]Branch!$B:$B),IF(M608&lt;&gt;0,LOOKUP(M608,[1]Customer!$A:$A,[1]Customer!$B:$B),IF(N608&lt;&gt;0,LOOKUP(N608,[1]Supplier!$A:$A,[1]Supplier!$B:$B))))=FALSE,LOOKUP(P608,[1]Banking!$A:$A,[1]Banking!$B:$B),IF(AND(IF(M608&lt;&gt;0,LOOKUP(M608,[1]Customer!$A:$A,[1]Customer!$B:$B),IF(N608&lt;&gt;0,LOOKUP(N608,[1]Supplier!$A:$A,[1]Supplier!$B:$B)))=FALSE,O608&lt;&gt;0),LOOKUP(O608,[1]Branch!$A:$A,[1]Branch!$B:$B),IF(M608&lt;&gt;0,LOOKUP(M608,[1]Customer!$A:$A,[1]Customer!$B:$B),IF(N608&lt;&gt;0,LOOKUP(N608,[1]Supplier!$A:$A,[1]Supplier!$B:$B))))),"")</f>
        <v>Kas Kecil Nathani Chemicals</v>
      </c>
      <c r="R608" s="4">
        <f>IFERROR(IF(IF(AND(IF(M608&lt;&gt;0,LOOKUP(M608,[1]Customer!$A:$A,[1]Customer!$V:$V),IF(N608&lt;&gt;0,LOOKUP(N608,[1]Supplier!$A:$A,[1]Supplier!$V:$V)))=FALSE,O608&lt;&gt;0),LOOKUP(O608,[1]Branch!$A:$A,[1]Branch!$V:$V),IF(M608&lt;&gt;0,LOOKUP(M608,[1]Customer!$A:$A,[1]Customer!$V:$V),IF(N608&lt;&gt;0,LOOKUP(N608,[1]Supplier!$A:$A,[1]Supplier!$V:$V))))=FALSE,LOOKUP(P608,[1]Banking!$A:$A,[1]Banking!$C:$C),IF(AND(IF(M608&lt;&gt;0,LOOKUP(M608,[1]Customer!$A:$A,[1]Customer!$V:$V),IF(N608&lt;&gt;0,LOOKUP(N608,[1]Supplier!$A:$A,[1]Supplier!$V:$V)))=FALSE,O608&lt;&gt;0),LOOKUP(O608,[1]Branch!$A:$A,[1]Branch!$V:$V),IF(M608&lt;&gt;0,LOOKUP(M608,[1]Customer!$A:$A,[1]Customer!$V:$V),IF(N608&lt;&gt;0,LOOKUP(N608,[1]Supplier!$A:$A,[1]Supplier!$V:$V))))),"")</f>
        <v>0</v>
      </c>
      <c r="S608" s="12">
        <f>IFERROR(SUMIF(CREF!A:A,PREF!A608,CREF!G:G),"")</f>
        <v>-50000</v>
      </c>
    </row>
    <row r="609" spans="1:19">
      <c r="A609" s="16">
        <v>608</v>
      </c>
      <c r="B609" s="17">
        <v>41488</v>
      </c>
      <c r="C609" s="16"/>
      <c r="D609" s="16"/>
      <c r="E609" s="16"/>
      <c r="F609" s="16"/>
      <c r="G609" s="16"/>
      <c r="H609" s="16"/>
      <c r="I609" s="16"/>
      <c r="J609" s="16"/>
      <c r="K609" s="16">
        <v>454</v>
      </c>
      <c r="L609" s="16"/>
      <c r="M609" s="16"/>
      <c r="N609" s="16"/>
      <c r="O609" s="16"/>
      <c r="P609" s="16" t="s">
        <v>35</v>
      </c>
      <c r="Q609" s="4" t="str">
        <f>IFERROR(IF(IF(AND(IF(M609&lt;&gt;0,LOOKUP(M609,[1]Customer!$A:$A,[1]Customer!$B:$B),IF(N609&lt;&gt;0,LOOKUP(N609,[1]Supplier!$A:$A,[1]Supplier!$B:$B)))=FALSE,O609&lt;&gt;0),LOOKUP(O609,[1]Branch!$A:$A,[1]Branch!$B:$B),IF(M609&lt;&gt;0,LOOKUP(M609,[1]Customer!$A:$A,[1]Customer!$B:$B),IF(N609&lt;&gt;0,LOOKUP(N609,[1]Supplier!$A:$A,[1]Supplier!$B:$B))))=FALSE,LOOKUP(P609,[1]Banking!$A:$A,[1]Banking!$B:$B),IF(AND(IF(M609&lt;&gt;0,LOOKUP(M609,[1]Customer!$A:$A,[1]Customer!$B:$B),IF(N609&lt;&gt;0,LOOKUP(N609,[1]Supplier!$A:$A,[1]Supplier!$B:$B)))=FALSE,O609&lt;&gt;0),LOOKUP(O609,[1]Branch!$A:$A,[1]Branch!$B:$B),IF(M609&lt;&gt;0,LOOKUP(M609,[1]Customer!$A:$A,[1]Customer!$B:$B),IF(N609&lt;&gt;0,LOOKUP(N609,[1]Supplier!$A:$A,[1]Supplier!$B:$B))))),"")</f>
        <v>Kas Kecil Nathani Chemicals</v>
      </c>
      <c r="R609" s="4">
        <f>IFERROR(IF(IF(AND(IF(M609&lt;&gt;0,LOOKUP(M609,[1]Customer!$A:$A,[1]Customer!$V:$V),IF(N609&lt;&gt;0,LOOKUP(N609,[1]Supplier!$A:$A,[1]Supplier!$V:$V)))=FALSE,O609&lt;&gt;0),LOOKUP(O609,[1]Branch!$A:$A,[1]Branch!$V:$V),IF(M609&lt;&gt;0,LOOKUP(M609,[1]Customer!$A:$A,[1]Customer!$V:$V),IF(N609&lt;&gt;0,LOOKUP(N609,[1]Supplier!$A:$A,[1]Supplier!$V:$V))))=FALSE,LOOKUP(P609,[1]Banking!$A:$A,[1]Banking!$C:$C),IF(AND(IF(M609&lt;&gt;0,LOOKUP(M609,[1]Customer!$A:$A,[1]Customer!$V:$V),IF(N609&lt;&gt;0,LOOKUP(N609,[1]Supplier!$A:$A,[1]Supplier!$V:$V)))=FALSE,O609&lt;&gt;0),LOOKUP(O609,[1]Branch!$A:$A,[1]Branch!$V:$V),IF(M609&lt;&gt;0,LOOKUP(M609,[1]Customer!$A:$A,[1]Customer!$V:$V),IF(N609&lt;&gt;0,LOOKUP(N609,[1]Supplier!$A:$A,[1]Supplier!$V:$V))))),"")</f>
        <v>0</v>
      </c>
      <c r="S609" s="12">
        <f>IFERROR(SUMIF(CREF!A:A,PREF!A609,CREF!G:G),"")</f>
        <v>-24000</v>
      </c>
    </row>
    <row r="610" spans="1:19">
      <c r="A610" s="16">
        <v>609</v>
      </c>
      <c r="B610" s="17">
        <v>41489</v>
      </c>
      <c r="C610" s="16"/>
      <c r="D610" s="16"/>
      <c r="E610" s="16"/>
      <c r="F610" s="16"/>
      <c r="G610" s="16"/>
      <c r="H610" s="16"/>
      <c r="I610" s="16"/>
      <c r="J610" s="16"/>
      <c r="K610" s="16">
        <v>455</v>
      </c>
      <c r="L610" s="16"/>
      <c r="M610" s="16"/>
      <c r="N610" s="16"/>
      <c r="O610" s="16"/>
      <c r="P610" s="16" t="s">
        <v>35</v>
      </c>
      <c r="Q610" s="4" t="str">
        <f>IFERROR(IF(IF(AND(IF(M610&lt;&gt;0,LOOKUP(M610,[1]Customer!$A:$A,[1]Customer!$B:$B),IF(N610&lt;&gt;0,LOOKUP(N610,[1]Supplier!$A:$A,[1]Supplier!$B:$B)))=FALSE,O610&lt;&gt;0),LOOKUP(O610,[1]Branch!$A:$A,[1]Branch!$B:$B),IF(M610&lt;&gt;0,LOOKUP(M610,[1]Customer!$A:$A,[1]Customer!$B:$B),IF(N610&lt;&gt;0,LOOKUP(N610,[1]Supplier!$A:$A,[1]Supplier!$B:$B))))=FALSE,LOOKUP(P610,[1]Banking!$A:$A,[1]Banking!$B:$B),IF(AND(IF(M610&lt;&gt;0,LOOKUP(M610,[1]Customer!$A:$A,[1]Customer!$B:$B),IF(N610&lt;&gt;0,LOOKUP(N610,[1]Supplier!$A:$A,[1]Supplier!$B:$B)))=FALSE,O610&lt;&gt;0),LOOKUP(O610,[1]Branch!$A:$A,[1]Branch!$B:$B),IF(M610&lt;&gt;0,LOOKUP(M610,[1]Customer!$A:$A,[1]Customer!$B:$B),IF(N610&lt;&gt;0,LOOKUP(N610,[1]Supplier!$A:$A,[1]Supplier!$B:$B))))),"")</f>
        <v>Kas Kecil Nathani Chemicals</v>
      </c>
      <c r="R610" s="4">
        <f>IFERROR(IF(IF(AND(IF(M610&lt;&gt;0,LOOKUP(M610,[1]Customer!$A:$A,[1]Customer!$V:$V),IF(N610&lt;&gt;0,LOOKUP(N610,[1]Supplier!$A:$A,[1]Supplier!$V:$V)))=FALSE,O610&lt;&gt;0),LOOKUP(O610,[1]Branch!$A:$A,[1]Branch!$V:$V),IF(M610&lt;&gt;0,LOOKUP(M610,[1]Customer!$A:$A,[1]Customer!$V:$V),IF(N610&lt;&gt;0,LOOKUP(N610,[1]Supplier!$A:$A,[1]Supplier!$V:$V))))=FALSE,LOOKUP(P610,[1]Banking!$A:$A,[1]Banking!$C:$C),IF(AND(IF(M610&lt;&gt;0,LOOKUP(M610,[1]Customer!$A:$A,[1]Customer!$V:$V),IF(N610&lt;&gt;0,LOOKUP(N610,[1]Supplier!$A:$A,[1]Supplier!$V:$V)))=FALSE,O610&lt;&gt;0),LOOKUP(O610,[1]Branch!$A:$A,[1]Branch!$V:$V),IF(M610&lt;&gt;0,LOOKUP(M610,[1]Customer!$A:$A,[1]Customer!$V:$V),IF(N610&lt;&gt;0,LOOKUP(N610,[1]Supplier!$A:$A,[1]Supplier!$V:$V))))),"")</f>
        <v>0</v>
      </c>
      <c r="S610" s="12">
        <f>IFERROR(SUMIF(CREF!A:A,PREF!A610,CREF!G:G),"")</f>
        <v>-4080000</v>
      </c>
    </row>
    <row r="611" spans="1:19">
      <c r="A611" s="16">
        <v>610</v>
      </c>
      <c r="B611" s="17">
        <v>41489</v>
      </c>
      <c r="C611" s="16"/>
      <c r="D611" s="16"/>
      <c r="E611" s="16"/>
      <c r="F611" s="16"/>
      <c r="G611" s="16"/>
      <c r="H611" s="16"/>
      <c r="I611" s="16"/>
      <c r="J611" s="16"/>
      <c r="K611" s="16">
        <v>456</v>
      </c>
      <c r="L611" s="16"/>
      <c r="M611" s="16"/>
      <c r="N611" s="16"/>
      <c r="O611" s="16"/>
      <c r="P611" s="16" t="s">
        <v>35</v>
      </c>
      <c r="Q611" s="4" t="str">
        <f>IFERROR(IF(IF(AND(IF(M611&lt;&gt;0,LOOKUP(M611,[1]Customer!$A:$A,[1]Customer!$B:$B),IF(N611&lt;&gt;0,LOOKUP(N611,[1]Supplier!$A:$A,[1]Supplier!$B:$B)))=FALSE,O611&lt;&gt;0),LOOKUP(O611,[1]Branch!$A:$A,[1]Branch!$B:$B),IF(M611&lt;&gt;0,LOOKUP(M611,[1]Customer!$A:$A,[1]Customer!$B:$B),IF(N611&lt;&gt;0,LOOKUP(N611,[1]Supplier!$A:$A,[1]Supplier!$B:$B))))=FALSE,LOOKUP(P611,[1]Banking!$A:$A,[1]Banking!$B:$B),IF(AND(IF(M611&lt;&gt;0,LOOKUP(M611,[1]Customer!$A:$A,[1]Customer!$B:$B),IF(N611&lt;&gt;0,LOOKUP(N611,[1]Supplier!$A:$A,[1]Supplier!$B:$B)))=FALSE,O611&lt;&gt;0),LOOKUP(O611,[1]Branch!$A:$A,[1]Branch!$B:$B),IF(M611&lt;&gt;0,LOOKUP(M611,[1]Customer!$A:$A,[1]Customer!$B:$B),IF(N611&lt;&gt;0,LOOKUP(N611,[1]Supplier!$A:$A,[1]Supplier!$B:$B))))),"")</f>
        <v>Kas Kecil Nathani Chemicals</v>
      </c>
      <c r="R611" s="4">
        <f>IFERROR(IF(IF(AND(IF(M611&lt;&gt;0,LOOKUP(M611,[1]Customer!$A:$A,[1]Customer!$V:$V),IF(N611&lt;&gt;0,LOOKUP(N611,[1]Supplier!$A:$A,[1]Supplier!$V:$V)))=FALSE,O611&lt;&gt;0),LOOKUP(O611,[1]Branch!$A:$A,[1]Branch!$V:$V),IF(M611&lt;&gt;0,LOOKUP(M611,[1]Customer!$A:$A,[1]Customer!$V:$V),IF(N611&lt;&gt;0,LOOKUP(N611,[1]Supplier!$A:$A,[1]Supplier!$V:$V))))=FALSE,LOOKUP(P611,[1]Banking!$A:$A,[1]Banking!$C:$C),IF(AND(IF(M611&lt;&gt;0,LOOKUP(M611,[1]Customer!$A:$A,[1]Customer!$V:$V),IF(N611&lt;&gt;0,LOOKUP(N611,[1]Supplier!$A:$A,[1]Supplier!$V:$V)))=FALSE,O611&lt;&gt;0),LOOKUP(O611,[1]Branch!$A:$A,[1]Branch!$V:$V),IF(M611&lt;&gt;0,LOOKUP(M611,[1]Customer!$A:$A,[1]Customer!$V:$V),IF(N611&lt;&gt;0,LOOKUP(N611,[1]Supplier!$A:$A,[1]Supplier!$V:$V))))),"")</f>
        <v>0</v>
      </c>
      <c r="S611" s="12">
        <f>IFERROR(SUMIF(CREF!A:A,PREF!A611,CREF!G:G),"")</f>
        <v>-810000</v>
      </c>
    </row>
    <row r="612" spans="1:19">
      <c r="A612" s="16">
        <v>611</v>
      </c>
      <c r="B612" s="17">
        <v>41489</v>
      </c>
      <c r="C612" s="16"/>
      <c r="D612" s="16"/>
      <c r="E612" s="16"/>
      <c r="F612" s="16"/>
      <c r="G612" s="16"/>
      <c r="H612" s="16"/>
      <c r="I612" s="16"/>
      <c r="J612" s="16"/>
      <c r="K612" s="16">
        <v>457</v>
      </c>
      <c r="L612" s="16"/>
      <c r="M612" s="16"/>
      <c r="N612" s="16"/>
      <c r="O612" s="16"/>
      <c r="P612" s="16" t="s">
        <v>35</v>
      </c>
      <c r="Q612" s="4" t="str">
        <f>IFERROR(IF(IF(AND(IF(M612&lt;&gt;0,LOOKUP(M612,[1]Customer!$A:$A,[1]Customer!$B:$B),IF(N612&lt;&gt;0,LOOKUP(N612,[1]Supplier!$A:$A,[1]Supplier!$B:$B)))=FALSE,O612&lt;&gt;0),LOOKUP(O612,[1]Branch!$A:$A,[1]Branch!$B:$B),IF(M612&lt;&gt;0,LOOKUP(M612,[1]Customer!$A:$A,[1]Customer!$B:$B),IF(N612&lt;&gt;0,LOOKUP(N612,[1]Supplier!$A:$A,[1]Supplier!$B:$B))))=FALSE,LOOKUP(P612,[1]Banking!$A:$A,[1]Banking!$B:$B),IF(AND(IF(M612&lt;&gt;0,LOOKUP(M612,[1]Customer!$A:$A,[1]Customer!$B:$B),IF(N612&lt;&gt;0,LOOKUP(N612,[1]Supplier!$A:$A,[1]Supplier!$B:$B)))=FALSE,O612&lt;&gt;0),LOOKUP(O612,[1]Branch!$A:$A,[1]Branch!$B:$B),IF(M612&lt;&gt;0,LOOKUP(M612,[1]Customer!$A:$A,[1]Customer!$B:$B),IF(N612&lt;&gt;0,LOOKUP(N612,[1]Supplier!$A:$A,[1]Supplier!$B:$B))))),"")</f>
        <v>Kas Kecil Nathani Chemicals</v>
      </c>
      <c r="R612" s="4">
        <f>IFERROR(IF(IF(AND(IF(M612&lt;&gt;0,LOOKUP(M612,[1]Customer!$A:$A,[1]Customer!$V:$V),IF(N612&lt;&gt;0,LOOKUP(N612,[1]Supplier!$A:$A,[1]Supplier!$V:$V)))=FALSE,O612&lt;&gt;0),LOOKUP(O612,[1]Branch!$A:$A,[1]Branch!$V:$V),IF(M612&lt;&gt;0,LOOKUP(M612,[1]Customer!$A:$A,[1]Customer!$V:$V),IF(N612&lt;&gt;0,LOOKUP(N612,[1]Supplier!$A:$A,[1]Supplier!$V:$V))))=FALSE,LOOKUP(P612,[1]Banking!$A:$A,[1]Banking!$C:$C),IF(AND(IF(M612&lt;&gt;0,LOOKUP(M612,[1]Customer!$A:$A,[1]Customer!$V:$V),IF(N612&lt;&gt;0,LOOKUP(N612,[1]Supplier!$A:$A,[1]Supplier!$V:$V)))=FALSE,O612&lt;&gt;0),LOOKUP(O612,[1]Branch!$A:$A,[1]Branch!$V:$V),IF(M612&lt;&gt;0,LOOKUP(M612,[1]Customer!$A:$A,[1]Customer!$V:$V),IF(N612&lt;&gt;0,LOOKUP(N612,[1]Supplier!$A:$A,[1]Supplier!$V:$V))))),"")</f>
        <v>0</v>
      </c>
      <c r="S612" s="12">
        <f>IFERROR(SUMIF(CREF!A:A,PREF!A612,CREF!G:G),"")</f>
        <v>-340000</v>
      </c>
    </row>
    <row r="613" spans="1:19">
      <c r="A613" s="16">
        <v>612</v>
      </c>
      <c r="B613" s="17">
        <v>41489</v>
      </c>
      <c r="C613" s="16"/>
      <c r="D613" s="16"/>
      <c r="E613" s="16"/>
      <c r="F613" s="16"/>
      <c r="G613" s="16"/>
      <c r="H613" s="16"/>
      <c r="I613" s="16"/>
      <c r="J613" s="16"/>
      <c r="K613" s="16">
        <v>458</v>
      </c>
      <c r="L613" s="16"/>
      <c r="M613" s="16"/>
      <c r="N613" s="16"/>
      <c r="O613" s="16"/>
      <c r="P613" s="16" t="s">
        <v>35</v>
      </c>
      <c r="Q613" s="4" t="str">
        <f>IFERROR(IF(IF(AND(IF(M613&lt;&gt;0,LOOKUP(M613,[1]Customer!$A:$A,[1]Customer!$B:$B),IF(N613&lt;&gt;0,LOOKUP(N613,[1]Supplier!$A:$A,[1]Supplier!$B:$B)))=FALSE,O613&lt;&gt;0),LOOKUP(O613,[1]Branch!$A:$A,[1]Branch!$B:$B),IF(M613&lt;&gt;0,LOOKUP(M613,[1]Customer!$A:$A,[1]Customer!$B:$B),IF(N613&lt;&gt;0,LOOKUP(N613,[1]Supplier!$A:$A,[1]Supplier!$B:$B))))=FALSE,LOOKUP(P613,[1]Banking!$A:$A,[1]Banking!$B:$B),IF(AND(IF(M613&lt;&gt;0,LOOKUP(M613,[1]Customer!$A:$A,[1]Customer!$B:$B),IF(N613&lt;&gt;0,LOOKUP(N613,[1]Supplier!$A:$A,[1]Supplier!$B:$B)))=FALSE,O613&lt;&gt;0),LOOKUP(O613,[1]Branch!$A:$A,[1]Branch!$B:$B),IF(M613&lt;&gt;0,LOOKUP(M613,[1]Customer!$A:$A,[1]Customer!$B:$B),IF(N613&lt;&gt;0,LOOKUP(N613,[1]Supplier!$A:$A,[1]Supplier!$B:$B))))),"")</f>
        <v>Kas Kecil Nathani Chemicals</v>
      </c>
      <c r="R613" s="4">
        <f>IFERROR(IF(IF(AND(IF(M613&lt;&gt;0,LOOKUP(M613,[1]Customer!$A:$A,[1]Customer!$V:$V),IF(N613&lt;&gt;0,LOOKUP(N613,[1]Supplier!$A:$A,[1]Supplier!$V:$V)))=FALSE,O613&lt;&gt;0),LOOKUP(O613,[1]Branch!$A:$A,[1]Branch!$V:$V),IF(M613&lt;&gt;0,LOOKUP(M613,[1]Customer!$A:$A,[1]Customer!$V:$V),IF(N613&lt;&gt;0,LOOKUP(N613,[1]Supplier!$A:$A,[1]Supplier!$V:$V))))=FALSE,LOOKUP(P613,[1]Banking!$A:$A,[1]Banking!$C:$C),IF(AND(IF(M613&lt;&gt;0,LOOKUP(M613,[1]Customer!$A:$A,[1]Customer!$V:$V),IF(N613&lt;&gt;0,LOOKUP(N613,[1]Supplier!$A:$A,[1]Supplier!$V:$V)))=FALSE,O613&lt;&gt;0),LOOKUP(O613,[1]Branch!$A:$A,[1]Branch!$V:$V),IF(M613&lt;&gt;0,LOOKUP(M613,[1]Customer!$A:$A,[1]Customer!$V:$V),IF(N613&lt;&gt;0,LOOKUP(N613,[1]Supplier!$A:$A,[1]Supplier!$V:$V))))),"")</f>
        <v>0</v>
      </c>
      <c r="S613" s="12">
        <f>IFERROR(SUMIF(CREF!A:A,PREF!A613,CREF!G:G),"")</f>
        <v>-348000</v>
      </c>
    </row>
    <row r="614" spans="1:19">
      <c r="A614" s="16">
        <v>613</v>
      </c>
      <c r="B614" s="17">
        <v>41489</v>
      </c>
      <c r="C614" s="16"/>
      <c r="D614" s="16"/>
      <c r="E614" s="16"/>
      <c r="F614" s="16"/>
      <c r="G614" s="16"/>
      <c r="H614" s="16"/>
      <c r="I614" s="16"/>
      <c r="J614" s="16"/>
      <c r="K614" s="16">
        <v>459</v>
      </c>
      <c r="L614" s="16"/>
      <c r="M614" s="16"/>
      <c r="N614" s="16"/>
      <c r="O614" s="16"/>
      <c r="P614" s="16" t="s">
        <v>35</v>
      </c>
      <c r="Q614" s="4" t="str">
        <f>IFERROR(IF(IF(AND(IF(M614&lt;&gt;0,LOOKUP(M614,[1]Customer!$A:$A,[1]Customer!$B:$B),IF(N614&lt;&gt;0,LOOKUP(N614,[1]Supplier!$A:$A,[1]Supplier!$B:$B)))=FALSE,O614&lt;&gt;0),LOOKUP(O614,[1]Branch!$A:$A,[1]Branch!$B:$B),IF(M614&lt;&gt;0,LOOKUP(M614,[1]Customer!$A:$A,[1]Customer!$B:$B),IF(N614&lt;&gt;0,LOOKUP(N614,[1]Supplier!$A:$A,[1]Supplier!$B:$B))))=FALSE,LOOKUP(P614,[1]Banking!$A:$A,[1]Banking!$B:$B),IF(AND(IF(M614&lt;&gt;0,LOOKUP(M614,[1]Customer!$A:$A,[1]Customer!$B:$B),IF(N614&lt;&gt;0,LOOKUP(N614,[1]Supplier!$A:$A,[1]Supplier!$B:$B)))=FALSE,O614&lt;&gt;0),LOOKUP(O614,[1]Branch!$A:$A,[1]Branch!$B:$B),IF(M614&lt;&gt;0,LOOKUP(M614,[1]Customer!$A:$A,[1]Customer!$B:$B),IF(N614&lt;&gt;0,LOOKUP(N614,[1]Supplier!$A:$A,[1]Supplier!$B:$B))))),"")</f>
        <v>Kas Kecil Nathani Chemicals</v>
      </c>
      <c r="R614" s="4">
        <f>IFERROR(IF(IF(AND(IF(M614&lt;&gt;0,LOOKUP(M614,[1]Customer!$A:$A,[1]Customer!$V:$V),IF(N614&lt;&gt;0,LOOKUP(N614,[1]Supplier!$A:$A,[1]Supplier!$V:$V)))=FALSE,O614&lt;&gt;0),LOOKUP(O614,[1]Branch!$A:$A,[1]Branch!$V:$V),IF(M614&lt;&gt;0,LOOKUP(M614,[1]Customer!$A:$A,[1]Customer!$V:$V),IF(N614&lt;&gt;0,LOOKUP(N614,[1]Supplier!$A:$A,[1]Supplier!$V:$V))))=FALSE,LOOKUP(P614,[1]Banking!$A:$A,[1]Banking!$C:$C),IF(AND(IF(M614&lt;&gt;0,LOOKUP(M614,[1]Customer!$A:$A,[1]Customer!$V:$V),IF(N614&lt;&gt;0,LOOKUP(N614,[1]Supplier!$A:$A,[1]Supplier!$V:$V)))=FALSE,O614&lt;&gt;0),LOOKUP(O614,[1]Branch!$A:$A,[1]Branch!$V:$V),IF(M614&lt;&gt;0,LOOKUP(M614,[1]Customer!$A:$A,[1]Customer!$V:$V),IF(N614&lt;&gt;0,LOOKUP(N614,[1]Supplier!$A:$A,[1]Supplier!$V:$V))))),"")</f>
        <v>0</v>
      </c>
      <c r="S614" s="12">
        <f>IFERROR(SUMIF(CREF!A:A,PREF!A614,CREF!G:G),"")</f>
        <v>-165000</v>
      </c>
    </row>
    <row r="615" spans="1:19">
      <c r="A615" s="16">
        <v>614</v>
      </c>
      <c r="B615" s="17">
        <v>41498</v>
      </c>
      <c r="C615" s="16"/>
      <c r="D615" s="16"/>
      <c r="E615" s="16"/>
      <c r="F615" s="16"/>
      <c r="G615" s="16"/>
      <c r="H615" s="16"/>
      <c r="I615" s="16"/>
      <c r="J615" s="16">
        <v>148</v>
      </c>
      <c r="K615" s="16"/>
      <c r="L615" s="16"/>
      <c r="M615" s="16"/>
      <c r="N615" s="16"/>
      <c r="O615" s="16"/>
      <c r="P615" s="16" t="s">
        <v>35</v>
      </c>
      <c r="Q615" s="4" t="str">
        <f>IFERROR(IF(IF(AND(IF(M615&lt;&gt;0,LOOKUP(M615,[1]Customer!$A:$A,[1]Customer!$B:$B),IF(N615&lt;&gt;0,LOOKUP(N615,[1]Supplier!$A:$A,[1]Supplier!$B:$B)))=FALSE,O615&lt;&gt;0),LOOKUP(O615,[1]Branch!$A:$A,[1]Branch!$B:$B),IF(M615&lt;&gt;0,LOOKUP(M615,[1]Customer!$A:$A,[1]Customer!$B:$B),IF(N615&lt;&gt;0,LOOKUP(N615,[1]Supplier!$A:$A,[1]Supplier!$B:$B))))=FALSE,LOOKUP(P615,[1]Banking!$A:$A,[1]Banking!$B:$B),IF(AND(IF(M615&lt;&gt;0,LOOKUP(M615,[1]Customer!$A:$A,[1]Customer!$B:$B),IF(N615&lt;&gt;0,LOOKUP(N615,[1]Supplier!$A:$A,[1]Supplier!$B:$B)))=FALSE,O615&lt;&gt;0),LOOKUP(O615,[1]Branch!$A:$A,[1]Branch!$B:$B),IF(M615&lt;&gt;0,LOOKUP(M615,[1]Customer!$A:$A,[1]Customer!$B:$B),IF(N615&lt;&gt;0,LOOKUP(N615,[1]Supplier!$A:$A,[1]Supplier!$B:$B))))),"")</f>
        <v>Kas Kecil Nathani Chemicals</v>
      </c>
      <c r="R615" s="4">
        <f>IFERROR(IF(IF(AND(IF(M615&lt;&gt;0,LOOKUP(M615,[1]Customer!$A:$A,[1]Customer!$V:$V),IF(N615&lt;&gt;0,LOOKUP(N615,[1]Supplier!$A:$A,[1]Supplier!$V:$V)))=FALSE,O615&lt;&gt;0),LOOKUP(O615,[1]Branch!$A:$A,[1]Branch!$V:$V),IF(M615&lt;&gt;0,LOOKUP(M615,[1]Customer!$A:$A,[1]Customer!$V:$V),IF(N615&lt;&gt;0,LOOKUP(N615,[1]Supplier!$A:$A,[1]Supplier!$V:$V))))=FALSE,LOOKUP(P615,[1]Banking!$A:$A,[1]Banking!$C:$C),IF(AND(IF(M615&lt;&gt;0,LOOKUP(M615,[1]Customer!$A:$A,[1]Customer!$V:$V),IF(N615&lt;&gt;0,LOOKUP(N615,[1]Supplier!$A:$A,[1]Supplier!$V:$V)))=FALSE,O615&lt;&gt;0),LOOKUP(O615,[1]Branch!$A:$A,[1]Branch!$V:$V),IF(M615&lt;&gt;0,LOOKUP(M615,[1]Customer!$A:$A,[1]Customer!$V:$V),IF(N615&lt;&gt;0,LOOKUP(N615,[1]Supplier!$A:$A,[1]Supplier!$V:$V))))),"")</f>
        <v>0</v>
      </c>
      <c r="S615" s="12">
        <f>IFERROR(SUMIF(CREF!A:A,PREF!A615,CREF!G:G),"")</f>
        <v>8771200</v>
      </c>
    </row>
    <row r="616" spans="1:19">
      <c r="A616" s="16">
        <v>615</v>
      </c>
      <c r="B616" s="17">
        <v>41498</v>
      </c>
      <c r="C616" s="16"/>
      <c r="D616" s="16"/>
      <c r="E616" s="16"/>
      <c r="F616" s="16"/>
      <c r="G616" s="16"/>
      <c r="H616" s="16"/>
      <c r="I616" s="16"/>
      <c r="J616" s="16"/>
      <c r="K616" s="16">
        <v>460</v>
      </c>
      <c r="L616" s="16"/>
      <c r="M616" s="16"/>
      <c r="N616" s="16"/>
      <c r="O616" s="16"/>
      <c r="P616" s="16" t="s">
        <v>35</v>
      </c>
      <c r="Q616" s="4" t="str">
        <f>IFERROR(IF(IF(AND(IF(M616&lt;&gt;0,LOOKUP(M616,[1]Customer!$A:$A,[1]Customer!$B:$B),IF(N616&lt;&gt;0,LOOKUP(N616,[1]Supplier!$A:$A,[1]Supplier!$B:$B)))=FALSE,O616&lt;&gt;0),LOOKUP(O616,[1]Branch!$A:$A,[1]Branch!$B:$B),IF(M616&lt;&gt;0,LOOKUP(M616,[1]Customer!$A:$A,[1]Customer!$B:$B),IF(N616&lt;&gt;0,LOOKUP(N616,[1]Supplier!$A:$A,[1]Supplier!$B:$B))))=FALSE,LOOKUP(P616,[1]Banking!$A:$A,[1]Banking!$B:$B),IF(AND(IF(M616&lt;&gt;0,LOOKUP(M616,[1]Customer!$A:$A,[1]Customer!$B:$B),IF(N616&lt;&gt;0,LOOKUP(N616,[1]Supplier!$A:$A,[1]Supplier!$B:$B)))=FALSE,O616&lt;&gt;0),LOOKUP(O616,[1]Branch!$A:$A,[1]Branch!$B:$B),IF(M616&lt;&gt;0,LOOKUP(M616,[1]Customer!$A:$A,[1]Customer!$B:$B),IF(N616&lt;&gt;0,LOOKUP(N616,[1]Supplier!$A:$A,[1]Supplier!$B:$B))))),"")</f>
        <v>Kas Kecil Nathani Chemicals</v>
      </c>
      <c r="R616" s="4">
        <f>IFERROR(IF(IF(AND(IF(M616&lt;&gt;0,LOOKUP(M616,[1]Customer!$A:$A,[1]Customer!$V:$V),IF(N616&lt;&gt;0,LOOKUP(N616,[1]Supplier!$A:$A,[1]Supplier!$V:$V)))=FALSE,O616&lt;&gt;0),LOOKUP(O616,[1]Branch!$A:$A,[1]Branch!$V:$V),IF(M616&lt;&gt;0,LOOKUP(M616,[1]Customer!$A:$A,[1]Customer!$V:$V),IF(N616&lt;&gt;0,LOOKUP(N616,[1]Supplier!$A:$A,[1]Supplier!$V:$V))))=FALSE,LOOKUP(P616,[1]Banking!$A:$A,[1]Banking!$C:$C),IF(AND(IF(M616&lt;&gt;0,LOOKUP(M616,[1]Customer!$A:$A,[1]Customer!$V:$V),IF(N616&lt;&gt;0,LOOKUP(N616,[1]Supplier!$A:$A,[1]Supplier!$V:$V)))=FALSE,O616&lt;&gt;0),LOOKUP(O616,[1]Branch!$A:$A,[1]Branch!$V:$V),IF(M616&lt;&gt;0,LOOKUP(M616,[1]Customer!$A:$A,[1]Customer!$V:$V),IF(N616&lt;&gt;0,LOOKUP(N616,[1]Supplier!$A:$A,[1]Supplier!$V:$V))))),"")</f>
        <v>0</v>
      </c>
      <c r="S616" s="12">
        <f>IFERROR(SUMIF(CREF!A:A,PREF!A616,CREF!G:G),"")</f>
        <v>-105000</v>
      </c>
    </row>
    <row r="617" spans="1:19">
      <c r="A617" s="16">
        <v>616</v>
      </c>
      <c r="B617" s="17">
        <v>41498</v>
      </c>
      <c r="C617" s="16"/>
      <c r="D617" s="16"/>
      <c r="E617" s="16"/>
      <c r="F617" s="16"/>
      <c r="G617" s="16"/>
      <c r="H617" s="16"/>
      <c r="I617" s="16"/>
      <c r="J617" s="16"/>
      <c r="K617" s="16">
        <v>461</v>
      </c>
      <c r="L617" s="16"/>
      <c r="M617" s="16"/>
      <c r="N617" s="16"/>
      <c r="O617" s="16"/>
      <c r="P617" s="16" t="s">
        <v>35</v>
      </c>
      <c r="Q617" s="4" t="str">
        <f>IFERROR(IF(IF(AND(IF(M617&lt;&gt;0,LOOKUP(M617,[1]Customer!$A:$A,[1]Customer!$B:$B),IF(N617&lt;&gt;0,LOOKUP(N617,[1]Supplier!$A:$A,[1]Supplier!$B:$B)))=FALSE,O617&lt;&gt;0),LOOKUP(O617,[1]Branch!$A:$A,[1]Branch!$B:$B),IF(M617&lt;&gt;0,LOOKUP(M617,[1]Customer!$A:$A,[1]Customer!$B:$B),IF(N617&lt;&gt;0,LOOKUP(N617,[1]Supplier!$A:$A,[1]Supplier!$B:$B))))=FALSE,LOOKUP(P617,[1]Banking!$A:$A,[1]Banking!$B:$B),IF(AND(IF(M617&lt;&gt;0,LOOKUP(M617,[1]Customer!$A:$A,[1]Customer!$B:$B),IF(N617&lt;&gt;0,LOOKUP(N617,[1]Supplier!$A:$A,[1]Supplier!$B:$B)))=FALSE,O617&lt;&gt;0),LOOKUP(O617,[1]Branch!$A:$A,[1]Branch!$B:$B),IF(M617&lt;&gt;0,LOOKUP(M617,[1]Customer!$A:$A,[1]Customer!$B:$B),IF(N617&lt;&gt;0,LOOKUP(N617,[1]Supplier!$A:$A,[1]Supplier!$B:$B))))),"")</f>
        <v>Kas Kecil Nathani Chemicals</v>
      </c>
      <c r="R617" s="4">
        <f>IFERROR(IF(IF(AND(IF(M617&lt;&gt;0,LOOKUP(M617,[1]Customer!$A:$A,[1]Customer!$V:$V),IF(N617&lt;&gt;0,LOOKUP(N617,[1]Supplier!$A:$A,[1]Supplier!$V:$V)))=FALSE,O617&lt;&gt;0),LOOKUP(O617,[1]Branch!$A:$A,[1]Branch!$V:$V),IF(M617&lt;&gt;0,LOOKUP(M617,[1]Customer!$A:$A,[1]Customer!$V:$V),IF(N617&lt;&gt;0,LOOKUP(N617,[1]Supplier!$A:$A,[1]Supplier!$V:$V))))=FALSE,LOOKUP(P617,[1]Banking!$A:$A,[1]Banking!$C:$C),IF(AND(IF(M617&lt;&gt;0,LOOKUP(M617,[1]Customer!$A:$A,[1]Customer!$V:$V),IF(N617&lt;&gt;0,LOOKUP(N617,[1]Supplier!$A:$A,[1]Supplier!$V:$V)))=FALSE,O617&lt;&gt;0),LOOKUP(O617,[1]Branch!$A:$A,[1]Branch!$V:$V),IF(M617&lt;&gt;0,LOOKUP(M617,[1]Customer!$A:$A,[1]Customer!$V:$V),IF(N617&lt;&gt;0,LOOKUP(N617,[1]Supplier!$A:$A,[1]Supplier!$V:$V))))),"")</f>
        <v>0</v>
      </c>
      <c r="S617" s="12">
        <f>IFERROR(SUMIF(CREF!A:A,PREF!A617,CREF!G:G),"")</f>
        <v>-155000</v>
      </c>
    </row>
    <row r="618" spans="1:19">
      <c r="A618" s="16">
        <v>617</v>
      </c>
      <c r="B618" s="17">
        <v>41498</v>
      </c>
      <c r="C618" s="16"/>
      <c r="D618" s="16"/>
      <c r="E618" s="16"/>
      <c r="F618" s="16"/>
      <c r="G618" s="16"/>
      <c r="H618" s="16"/>
      <c r="I618" s="16"/>
      <c r="J618" s="16"/>
      <c r="K618" s="16">
        <v>462</v>
      </c>
      <c r="L618" s="16"/>
      <c r="M618" s="16"/>
      <c r="N618" s="16"/>
      <c r="O618" s="16"/>
      <c r="P618" s="16" t="s">
        <v>35</v>
      </c>
      <c r="Q618" s="4" t="str">
        <f>IFERROR(IF(IF(AND(IF(M618&lt;&gt;0,LOOKUP(M618,[1]Customer!$A:$A,[1]Customer!$B:$B),IF(N618&lt;&gt;0,LOOKUP(N618,[1]Supplier!$A:$A,[1]Supplier!$B:$B)))=FALSE,O618&lt;&gt;0),LOOKUP(O618,[1]Branch!$A:$A,[1]Branch!$B:$B),IF(M618&lt;&gt;0,LOOKUP(M618,[1]Customer!$A:$A,[1]Customer!$B:$B),IF(N618&lt;&gt;0,LOOKUP(N618,[1]Supplier!$A:$A,[1]Supplier!$B:$B))))=FALSE,LOOKUP(P618,[1]Banking!$A:$A,[1]Banking!$B:$B),IF(AND(IF(M618&lt;&gt;0,LOOKUP(M618,[1]Customer!$A:$A,[1]Customer!$B:$B),IF(N618&lt;&gt;0,LOOKUP(N618,[1]Supplier!$A:$A,[1]Supplier!$B:$B)))=FALSE,O618&lt;&gt;0),LOOKUP(O618,[1]Branch!$A:$A,[1]Branch!$B:$B),IF(M618&lt;&gt;0,LOOKUP(M618,[1]Customer!$A:$A,[1]Customer!$B:$B),IF(N618&lt;&gt;0,LOOKUP(N618,[1]Supplier!$A:$A,[1]Supplier!$B:$B))))),"")</f>
        <v>Kas Kecil Nathani Chemicals</v>
      </c>
      <c r="R618" s="4">
        <f>IFERROR(IF(IF(AND(IF(M618&lt;&gt;0,LOOKUP(M618,[1]Customer!$A:$A,[1]Customer!$V:$V),IF(N618&lt;&gt;0,LOOKUP(N618,[1]Supplier!$A:$A,[1]Supplier!$V:$V)))=FALSE,O618&lt;&gt;0),LOOKUP(O618,[1]Branch!$A:$A,[1]Branch!$V:$V),IF(M618&lt;&gt;0,LOOKUP(M618,[1]Customer!$A:$A,[1]Customer!$V:$V),IF(N618&lt;&gt;0,LOOKUP(N618,[1]Supplier!$A:$A,[1]Supplier!$V:$V))))=FALSE,LOOKUP(P618,[1]Banking!$A:$A,[1]Banking!$C:$C),IF(AND(IF(M618&lt;&gt;0,LOOKUP(M618,[1]Customer!$A:$A,[1]Customer!$V:$V),IF(N618&lt;&gt;0,LOOKUP(N618,[1]Supplier!$A:$A,[1]Supplier!$V:$V)))=FALSE,O618&lt;&gt;0),LOOKUP(O618,[1]Branch!$A:$A,[1]Branch!$V:$V),IF(M618&lt;&gt;0,LOOKUP(M618,[1]Customer!$A:$A,[1]Customer!$V:$V),IF(N618&lt;&gt;0,LOOKUP(N618,[1]Supplier!$A:$A,[1]Supplier!$V:$V))))),"")</f>
        <v>0</v>
      </c>
      <c r="S618" s="12">
        <f>IFERROR(SUMIF(CREF!A:A,PREF!A618,CREF!G:G),"")</f>
        <v>-8771200</v>
      </c>
    </row>
    <row r="619" spans="1:19">
      <c r="A619" s="16">
        <v>618</v>
      </c>
      <c r="B619" s="17">
        <v>41499</v>
      </c>
      <c r="C619" s="16"/>
      <c r="D619" s="16"/>
      <c r="E619" s="16"/>
      <c r="F619" s="16"/>
      <c r="G619" s="16"/>
      <c r="H619" s="16"/>
      <c r="I619" s="16"/>
      <c r="J619" s="16"/>
      <c r="K619" s="16">
        <v>463</v>
      </c>
      <c r="L619" s="16"/>
      <c r="M619" s="16"/>
      <c r="N619" s="16"/>
      <c r="O619" s="16" t="s">
        <v>26</v>
      </c>
      <c r="P619" s="16"/>
      <c r="Q619" s="4" t="str">
        <f>IFERROR(IF(IF(AND(IF(M619&lt;&gt;0,LOOKUP(M619,[1]Customer!$A:$A,[1]Customer!$B:$B),IF(N619&lt;&gt;0,LOOKUP(N619,[1]Supplier!$A:$A,[1]Supplier!$B:$B)))=FALSE,O619&lt;&gt;0),LOOKUP(O619,[1]Branch!$A:$A,[1]Branch!$B:$B),IF(M619&lt;&gt;0,LOOKUP(M619,[1]Customer!$A:$A,[1]Customer!$B:$B),IF(N619&lt;&gt;0,LOOKUP(N619,[1]Supplier!$A:$A,[1]Supplier!$B:$B))))=FALSE,LOOKUP(P619,[1]Banking!$A:$A,[1]Banking!$B:$B),IF(AND(IF(M619&lt;&gt;0,LOOKUP(M619,[1]Customer!$A:$A,[1]Customer!$B:$B),IF(N619&lt;&gt;0,LOOKUP(N619,[1]Supplier!$A:$A,[1]Supplier!$B:$B)))=FALSE,O619&lt;&gt;0),LOOKUP(O619,[1]Branch!$A:$A,[1]Branch!$B:$B),IF(M619&lt;&gt;0,LOOKUP(M619,[1]Customer!$A:$A,[1]Customer!$B:$B),IF(N619&lt;&gt;0,LOOKUP(N619,[1]Supplier!$A:$A,[1]Supplier!$B:$B))))),"")</f>
        <v>Nathani Chemicals</v>
      </c>
      <c r="R619" s="4" t="str">
        <f>IFERROR(IF(IF(AND(IF(M619&lt;&gt;0,LOOKUP(M619,[1]Customer!$A:$A,[1]Customer!$V:$V),IF(N619&lt;&gt;0,LOOKUP(N619,[1]Supplier!$A:$A,[1]Supplier!$V:$V)))=FALSE,O619&lt;&gt;0),LOOKUP(O619,[1]Branch!$A:$A,[1]Branch!$V:$V),IF(M619&lt;&gt;0,LOOKUP(M619,[1]Customer!$A:$A,[1]Customer!$V:$V),IF(N619&lt;&gt;0,LOOKUP(N619,[1]Supplier!$A:$A,[1]Supplier!$V:$V))))=FALSE,LOOKUP(P619,[1]Banking!$A:$A,[1]Banking!$C:$C),IF(AND(IF(M619&lt;&gt;0,LOOKUP(M619,[1]Customer!$A:$A,[1]Customer!$V:$V),IF(N619&lt;&gt;0,LOOKUP(N619,[1]Supplier!$A:$A,[1]Supplier!$V:$V)))=FALSE,O619&lt;&gt;0),LOOKUP(O619,[1]Branch!$A:$A,[1]Branch!$V:$V),IF(M619&lt;&gt;0,LOOKUP(M619,[1]Customer!$A:$A,[1]Customer!$V:$V),IF(N619&lt;&gt;0,LOOKUP(N619,[1]Supplier!$A:$A,[1]Supplier!$V:$V))))),"")</f>
        <v>Darmawan</v>
      </c>
      <c r="S619" s="12">
        <f>IFERROR(SUMIF(CREF!A:A,PREF!A619,CREF!G:G),"")</f>
        <v>-615000</v>
      </c>
    </row>
    <row r="620" spans="1:19">
      <c r="A620" s="16">
        <v>619</v>
      </c>
      <c r="B620" s="17">
        <v>41499</v>
      </c>
      <c r="C620" s="16"/>
      <c r="D620" s="16"/>
      <c r="E620" s="16"/>
      <c r="F620" s="16"/>
      <c r="G620" s="16"/>
      <c r="H620" s="16"/>
      <c r="I620" s="16"/>
      <c r="J620" s="16"/>
      <c r="K620" s="16">
        <v>464</v>
      </c>
      <c r="L620" s="16"/>
      <c r="M620" s="16"/>
      <c r="N620" s="16"/>
      <c r="O620" s="16" t="s">
        <v>26</v>
      </c>
      <c r="P620" s="16"/>
      <c r="Q620" s="4" t="str">
        <f>IFERROR(IF(IF(AND(IF(M620&lt;&gt;0,LOOKUP(M620,[1]Customer!$A:$A,[1]Customer!$B:$B),IF(N620&lt;&gt;0,LOOKUP(N620,[1]Supplier!$A:$A,[1]Supplier!$B:$B)))=FALSE,O620&lt;&gt;0),LOOKUP(O620,[1]Branch!$A:$A,[1]Branch!$B:$B),IF(M620&lt;&gt;0,LOOKUP(M620,[1]Customer!$A:$A,[1]Customer!$B:$B),IF(N620&lt;&gt;0,LOOKUP(N620,[1]Supplier!$A:$A,[1]Supplier!$B:$B))))=FALSE,LOOKUP(P620,[1]Banking!$A:$A,[1]Banking!$B:$B),IF(AND(IF(M620&lt;&gt;0,LOOKUP(M620,[1]Customer!$A:$A,[1]Customer!$B:$B),IF(N620&lt;&gt;0,LOOKUP(N620,[1]Supplier!$A:$A,[1]Supplier!$B:$B)))=FALSE,O620&lt;&gt;0),LOOKUP(O620,[1]Branch!$A:$A,[1]Branch!$B:$B),IF(M620&lt;&gt;0,LOOKUP(M620,[1]Customer!$A:$A,[1]Customer!$B:$B),IF(N620&lt;&gt;0,LOOKUP(N620,[1]Supplier!$A:$A,[1]Supplier!$B:$B))))),"")</f>
        <v>Nathani Chemicals</v>
      </c>
      <c r="R620" s="4" t="str">
        <f>IFERROR(IF(IF(AND(IF(M620&lt;&gt;0,LOOKUP(M620,[1]Customer!$A:$A,[1]Customer!$V:$V),IF(N620&lt;&gt;0,LOOKUP(N620,[1]Supplier!$A:$A,[1]Supplier!$V:$V)))=FALSE,O620&lt;&gt;0),LOOKUP(O620,[1]Branch!$A:$A,[1]Branch!$V:$V),IF(M620&lt;&gt;0,LOOKUP(M620,[1]Customer!$A:$A,[1]Customer!$V:$V),IF(N620&lt;&gt;0,LOOKUP(N620,[1]Supplier!$A:$A,[1]Supplier!$V:$V))))=FALSE,LOOKUP(P620,[1]Banking!$A:$A,[1]Banking!$C:$C),IF(AND(IF(M620&lt;&gt;0,LOOKUP(M620,[1]Customer!$A:$A,[1]Customer!$V:$V),IF(N620&lt;&gt;0,LOOKUP(N620,[1]Supplier!$A:$A,[1]Supplier!$V:$V)))=FALSE,O620&lt;&gt;0),LOOKUP(O620,[1]Branch!$A:$A,[1]Branch!$V:$V),IF(M620&lt;&gt;0,LOOKUP(M620,[1]Customer!$A:$A,[1]Customer!$V:$V),IF(N620&lt;&gt;0,LOOKUP(N620,[1]Supplier!$A:$A,[1]Supplier!$V:$V))))),"")</f>
        <v>Darmawan</v>
      </c>
      <c r="S620" s="12">
        <f>IFERROR(SUMIF(CREF!A:A,PREF!A620,CREF!G:G),"")</f>
        <v>-100000</v>
      </c>
    </row>
    <row r="621" spans="1:19">
      <c r="A621" s="16">
        <v>620</v>
      </c>
      <c r="B621" s="17">
        <v>41499</v>
      </c>
      <c r="C621" s="16"/>
      <c r="D621" s="16"/>
      <c r="E621" s="16"/>
      <c r="F621" s="16"/>
      <c r="G621" s="16"/>
      <c r="H621" s="16"/>
      <c r="I621" s="16"/>
      <c r="J621" s="16"/>
      <c r="K621" s="16">
        <v>465</v>
      </c>
      <c r="L621" s="16"/>
      <c r="M621" s="16"/>
      <c r="N621" s="16"/>
      <c r="O621" s="16" t="s">
        <v>26</v>
      </c>
      <c r="P621" s="16"/>
      <c r="Q621" s="4" t="str">
        <f>IFERROR(IF(IF(AND(IF(M621&lt;&gt;0,LOOKUP(M621,[1]Customer!$A:$A,[1]Customer!$B:$B),IF(N621&lt;&gt;0,LOOKUP(N621,[1]Supplier!$A:$A,[1]Supplier!$B:$B)))=FALSE,O621&lt;&gt;0),LOOKUP(O621,[1]Branch!$A:$A,[1]Branch!$B:$B),IF(M621&lt;&gt;0,LOOKUP(M621,[1]Customer!$A:$A,[1]Customer!$B:$B),IF(N621&lt;&gt;0,LOOKUP(N621,[1]Supplier!$A:$A,[1]Supplier!$B:$B))))=FALSE,LOOKUP(P621,[1]Banking!$A:$A,[1]Banking!$B:$B),IF(AND(IF(M621&lt;&gt;0,LOOKUP(M621,[1]Customer!$A:$A,[1]Customer!$B:$B),IF(N621&lt;&gt;0,LOOKUP(N621,[1]Supplier!$A:$A,[1]Supplier!$B:$B)))=FALSE,O621&lt;&gt;0),LOOKUP(O621,[1]Branch!$A:$A,[1]Branch!$B:$B),IF(M621&lt;&gt;0,LOOKUP(M621,[1]Customer!$A:$A,[1]Customer!$B:$B),IF(N621&lt;&gt;0,LOOKUP(N621,[1]Supplier!$A:$A,[1]Supplier!$B:$B))))),"")</f>
        <v>Nathani Chemicals</v>
      </c>
      <c r="R621" s="4" t="str">
        <f>IFERROR(IF(IF(AND(IF(M621&lt;&gt;0,LOOKUP(M621,[1]Customer!$A:$A,[1]Customer!$V:$V),IF(N621&lt;&gt;0,LOOKUP(N621,[1]Supplier!$A:$A,[1]Supplier!$V:$V)))=FALSE,O621&lt;&gt;0),LOOKUP(O621,[1]Branch!$A:$A,[1]Branch!$V:$V),IF(M621&lt;&gt;0,LOOKUP(M621,[1]Customer!$A:$A,[1]Customer!$V:$V),IF(N621&lt;&gt;0,LOOKUP(N621,[1]Supplier!$A:$A,[1]Supplier!$V:$V))))=FALSE,LOOKUP(P621,[1]Banking!$A:$A,[1]Banking!$C:$C),IF(AND(IF(M621&lt;&gt;0,LOOKUP(M621,[1]Customer!$A:$A,[1]Customer!$V:$V),IF(N621&lt;&gt;0,LOOKUP(N621,[1]Supplier!$A:$A,[1]Supplier!$V:$V)))=FALSE,O621&lt;&gt;0),LOOKUP(O621,[1]Branch!$A:$A,[1]Branch!$V:$V),IF(M621&lt;&gt;0,LOOKUP(M621,[1]Customer!$A:$A,[1]Customer!$V:$V),IF(N621&lt;&gt;0,LOOKUP(N621,[1]Supplier!$A:$A,[1]Supplier!$V:$V))))),"")</f>
        <v>Darmawan</v>
      </c>
      <c r="S621" s="12">
        <f>IFERROR(SUMIF(CREF!A:A,PREF!A621,CREF!G:G),"")</f>
        <v>-500000</v>
      </c>
    </row>
    <row r="622" spans="1:19">
      <c r="A622" s="16">
        <v>621</v>
      </c>
      <c r="B622" s="17">
        <v>41500</v>
      </c>
      <c r="C622" s="16"/>
      <c r="D622" s="16"/>
      <c r="E622" s="16"/>
      <c r="F622" s="16"/>
      <c r="G622" s="16"/>
      <c r="H622" s="16"/>
      <c r="I622" s="16"/>
      <c r="J622" s="16"/>
      <c r="K622" s="16">
        <v>466</v>
      </c>
      <c r="L622" s="16"/>
      <c r="M622" s="16"/>
      <c r="N622" s="16"/>
      <c r="O622" s="16" t="s">
        <v>26</v>
      </c>
      <c r="P622" s="16"/>
      <c r="Q622" s="4" t="str">
        <f>IFERROR(IF(IF(AND(IF(M622&lt;&gt;0,LOOKUP(M622,[1]Customer!$A:$A,[1]Customer!$B:$B),IF(N622&lt;&gt;0,LOOKUP(N622,[1]Supplier!$A:$A,[1]Supplier!$B:$B)))=FALSE,O622&lt;&gt;0),LOOKUP(O622,[1]Branch!$A:$A,[1]Branch!$B:$B),IF(M622&lt;&gt;0,LOOKUP(M622,[1]Customer!$A:$A,[1]Customer!$B:$B),IF(N622&lt;&gt;0,LOOKUP(N622,[1]Supplier!$A:$A,[1]Supplier!$B:$B))))=FALSE,LOOKUP(P622,[1]Banking!$A:$A,[1]Banking!$B:$B),IF(AND(IF(M622&lt;&gt;0,LOOKUP(M622,[1]Customer!$A:$A,[1]Customer!$B:$B),IF(N622&lt;&gt;0,LOOKUP(N622,[1]Supplier!$A:$A,[1]Supplier!$B:$B)))=FALSE,O622&lt;&gt;0),LOOKUP(O622,[1]Branch!$A:$A,[1]Branch!$B:$B),IF(M622&lt;&gt;0,LOOKUP(M622,[1]Customer!$A:$A,[1]Customer!$B:$B),IF(N622&lt;&gt;0,LOOKUP(N622,[1]Supplier!$A:$A,[1]Supplier!$B:$B))))),"")</f>
        <v>Nathani Chemicals</v>
      </c>
      <c r="R622" s="4" t="str">
        <f>IFERROR(IF(IF(AND(IF(M622&lt;&gt;0,LOOKUP(M622,[1]Customer!$A:$A,[1]Customer!$V:$V),IF(N622&lt;&gt;0,LOOKUP(N622,[1]Supplier!$A:$A,[1]Supplier!$V:$V)))=FALSE,O622&lt;&gt;0),LOOKUP(O622,[1]Branch!$A:$A,[1]Branch!$V:$V),IF(M622&lt;&gt;0,LOOKUP(M622,[1]Customer!$A:$A,[1]Customer!$V:$V),IF(N622&lt;&gt;0,LOOKUP(N622,[1]Supplier!$A:$A,[1]Supplier!$V:$V))))=FALSE,LOOKUP(P622,[1]Banking!$A:$A,[1]Banking!$C:$C),IF(AND(IF(M622&lt;&gt;0,LOOKUP(M622,[1]Customer!$A:$A,[1]Customer!$V:$V),IF(N622&lt;&gt;0,LOOKUP(N622,[1]Supplier!$A:$A,[1]Supplier!$V:$V)))=FALSE,O622&lt;&gt;0),LOOKUP(O622,[1]Branch!$A:$A,[1]Branch!$V:$V),IF(M622&lt;&gt;0,LOOKUP(M622,[1]Customer!$A:$A,[1]Customer!$V:$V),IF(N622&lt;&gt;0,LOOKUP(N622,[1]Supplier!$A:$A,[1]Supplier!$V:$V))))),"")</f>
        <v>Darmawan</v>
      </c>
      <c r="S622" s="12">
        <f>IFERROR(SUMIF(CREF!A:A,PREF!A622,CREF!G:G),"")</f>
        <v>-94000</v>
      </c>
    </row>
    <row r="623" spans="1:19">
      <c r="A623" s="16">
        <v>622</v>
      </c>
      <c r="B623" s="17">
        <v>41501</v>
      </c>
      <c r="C623" s="16"/>
      <c r="D623" s="16"/>
      <c r="E623" s="16"/>
      <c r="F623" s="16"/>
      <c r="G623" s="16"/>
      <c r="H623" s="16"/>
      <c r="I623" s="16"/>
      <c r="J623" s="16"/>
      <c r="K623" s="16">
        <v>467</v>
      </c>
      <c r="L623" s="16"/>
      <c r="M623" s="16"/>
      <c r="N623" s="16"/>
      <c r="O623" s="16" t="s">
        <v>26</v>
      </c>
      <c r="P623" s="16"/>
      <c r="Q623" s="4" t="str">
        <f>IFERROR(IF(IF(AND(IF(M623&lt;&gt;0,LOOKUP(M623,[1]Customer!$A:$A,[1]Customer!$B:$B),IF(N623&lt;&gt;0,LOOKUP(N623,[1]Supplier!$A:$A,[1]Supplier!$B:$B)))=FALSE,O623&lt;&gt;0),LOOKUP(O623,[1]Branch!$A:$A,[1]Branch!$B:$B),IF(M623&lt;&gt;0,LOOKUP(M623,[1]Customer!$A:$A,[1]Customer!$B:$B),IF(N623&lt;&gt;0,LOOKUP(N623,[1]Supplier!$A:$A,[1]Supplier!$B:$B))))=FALSE,LOOKUP(P623,[1]Banking!$A:$A,[1]Banking!$B:$B),IF(AND(IF(M623&lt;&gt;0,LOOKUP(M623,[1]Customer!$A:$A,[1]Customer!$B:$B),IF(N623&lt;&gt;0,LOOKUP(N623,[1]Supplier!$A:$A,[1]Supplier!$B:$B)))=FALSE,O623&lt;&gt;0),LOOKUP(O623,[1]Branch!$A:$A,[1]Branch!$B:$B),IF(M623&lt;&gt;0,LOOKUP(M623,[1]Customer!$A:$A,[1]Customer!$B:$B),IF(N623&lt;&gt;0,LOOKUP(N623,[1]Supplier!$A:$A,[1]Supplier!$B:$B))))),"")</f>
        <v>Nathani Chemicals</v>
      </c>
      <c r="R623" s="4" t="str">
        <f>IFERROR(IF(IF(AND(IF(M623&lt;&gt;0,LOOKUP(M623,[1]Customer!$A:$A,[1]Customer!$V:$V),IF(N623&lt;&gt;0,LOOKUP(N623,[1]Supplier!$A:$A,[1]Supplier!$V:$V)))=FALSE,O623&lt;&gt;0),LOOKUP(O623,[1]Branch!$A:$A,[1]Branch!$V:$V),IF(M623&lt;&gt;0,LOOKUP(M623,[1]Customer!$A:$A,[1]Customer!$V:$V),IF(N623&lt;&gt;0,LOOKUP(N623,[1]Supplier!$A:$A,[1]Supplier!$V:$V))))=FALSE,LOOKUP(P623,[1]Banking!$A:$A,[1]Banking!$C:$C),IF(AND(IF(M623&lt;&gt;0,LOOKUP(M623,[1]Customer!$A:$A,[1]Customer!$V:$V),IF(N623&lt;&gt;0,LOOKUP(N623,[1]Supplier!$A:$A,[1]Supplier!$V:$V)))=FALSE,O623&lt;&gt;0),LOOKUP(O623,[1]Branch!$A:$A,[1]Branch!$V:$V),IF(M623&lt;&gt;0,LOOKUP(M623,[1]Customer!$A:$A,[1]Customer!$V:$V),IF(N623&lt;&gt;0,LOOKUP(N623,[1]Supplier!$A:$A,[1]Supplier!$V:$V))))),"")</f>
        <v>Darmawan</v>
      </c>
      <c r="S623" s="12">
        <f>IFERROR(SUMIF(CREF!A:A,PREF!A623,CREF!G:G),"")</f>
        <v>-15000</v>
      </c>
    </row>
    <row r="624" spans="1:19">
      <c r="A624" s="16">
        <v>623</v>
      </c>
      <c r="B624" s="17">
        <v>41501</v>
      </c>
      <c r="C624" s="16"/>
      <c r="D624" s="16"/>
      <c r="E624" s="16"/>
      <c r="F624" s="16"/>
      <c r="G624" s="16"/>
      <c r="H624" s="16"/>
      <c r="I624" s="16"/>
      <c r="J624" s="16"/>
      <c r="K624" s="16">
        <v>468</v>
      </c>
      <c r="L624" s="16"/>
      <c r="M624" s="16"/>
      <c r="N624" s="16"/>
      <c r="O624" s="16" t="s">
        <v>26</v>
      </c>
      <c r="P624" s="16"/>
      <c r="Q624" s="4" t="str">
        <f>IFERROR(IF(IF(AND(IF(M624&lt;&gt;0,LOOKUP(M624,[1]Customer!$A:$A,[1]Customer!$B:$B),IF(N624&lt;&gt;0,LOOKUP(N624,[1]Supplier!$A:$A,[1]Supplier!$B:$B)))=FALSE,O624&lt;&gt;0),LOOKUP(O624,[1]Branch!$A:$A,[1]Branch!$B:$B),IF(M624&lt;&gt;0,LOOKUP(M624,[1]Customer!$A:$A,[1]Customer!$B:$B),IF(N624&lt;&gt;0,LOOKUP(N624,[1]Supplier!$A:$A,[1]Supplier!$B:$B))))=FALSE,LOOKUP(P624,[1]Banking!$A:$A,[1]Banking!$B:$B),IF(AND(IF(M624&lt;&gt;0,LOOKUP(M624,[1]Customer!$A:$A,[1]Customer!$B:$B),IF(N624&lt;&gt;0,LOOKUP(N624,[1]Supplier!$A:$A,[1]Supplier!$B:$B)))=FALSE,O624&lt;&gt;0),LOOKUP(O624,[1]Branch!$A:$A,[1]Branch!$B:$B),IF(M624&lt;&gt;0,LOOKUP(M624,[1]Customer!$A:$A,[1]Customer!$B:$B),IF(N624&lt;&gt;0,LOOKUP(N624,[1]Supplier!$A:$A,[1]Supplier!$B:$B))))),"")</f>
        <v>Nathani Chemicals</v>
      </c>
      <c r="R624" s="4" t="str">
        <f>IFERROR(IF(IF(AND(IF(M624&lt;&gt;0,LOOKUP(M624,[1]Customer!$A:$A,[1]Customer!$V:$V),IF(N624&lt;&gt;0,LOOKUP(N624,[1]Supplier!$A:$A,[1]Supplier!$V:$V)))=FALSE,O624&lt;&gt;0),LOOKUP(O624,[1]Branch!$A:$A,[1]Branch!$V:$V),IF(M624&lt;&gt;0,LOOKUP(M624,[1]Customer!$A:$A,[1]Customer!$V:$V),IF(N624&lt;&gt;0,LOOKUP(N624,[1]Supplier!$A:$A,[1]Supplier!$V:$V))))=FALSE,LOOKUP(P624,[1]Banking!$A:$A,[1]Banking!$C:$C),IF(AND(IF(M624&lt;&gt;0,LOOKUP(M624,[1]Customer!$A:$A,[1]Customer!$V:$V),IF(N624&lt;&gt;0,LOOKUP(N624,[1]Supplier!$A:$A,[1]Supplier!$V:$V)))=FALSE,O624&lt;&gt;0),LOOKUP(O624,[1]Branch!$A:$A,[1]Branch!$V:$V),IF(M624&lt;&gt;0,LOOKUP(M624,[1]Customer!$A:$A,[1]Customer!$V:$V),IF(N624&lt;&gt;0,LOOKUP(N624,[1]Supplier!$A:$A,[1]Supplier!$V:$V))))),"")</f>
        <v>Darmawan</v>
      </c>
      <c r="S624" s="12">
        <f>IFERROR(SUMIF(CREF!A:A,PREF!A624,CREF!G:G),"")</f>
        <v>-69450</v>
      </c>
    </row>
    <row r="625" spans="1:19">
      <c r="A625" s="16">
        <v>624</v>
      </c>
      <c r="B625" s="17">
        <v>41502</v>
      </c>
      <c r="C625" s="16"/>
      <c r="D625" s="16"/>
      <c r="E625" s="16"/>
      <c r="F625" s="16"/>
      <c r="G625" s="16"/>
      <c r="H625" s="16"/>
      <c r="I625" s="16"/>
      <c r="J625" s="16"/>
      <c r="K625" s="16">
        <v>469</v>
      </c>
      <c r="L625" s="16"/>
      <c r="M625" s="16"/>
      <c r="N625" s="16"/>
      <c r="O625" s="16" t="s">
        <v>26</v>
      </c>
      <c r="P625" s="16"/>
      <c r="Q625" s="4" t="str">
        <f>IFERROR(IF(IF(AND(IF(M625&lt;&gt;0,LOOKUP(M625,[1]Customer!$A:$A,[1]Customer!$B:$B),IF(N625&lt;&gt;0,LOOKUP(N625,[1]Supplier!$A:$A,[1]Supplier!$B:$B)))=FALSE,O625&lt;&gt;0),LOOKUP(O625,[1]Branch!$A:$A,[1]Branch!$B:$B),IF(M625&lt;&gt;0,LOOKUP(M625,[1]Customer!$A:$A,[1]Customer!$B:$B),IF(N625&lt;&gt;0,LOOKUP(N625,[1]Supplier!$A:$A,[1]Supplier!$B:$B))))=FALSE,LOOKUP(P625,[1]Banking!$A:$A,[1]Banking!$B:$B),IF(AND(IF(M625&lt;&gt;0,LOOKUP(M625,[1]Customer!$A:$A,[1]Customer!$B:$B),IF(N625&lt;&gt;0,LOOKUP(N625,[1]Supplier!$A:$A,[1]Supplier!$B:$B)))=FALSE,O625&lt;&gt;0),LOOKUP(O625,[1]Branch!$A:$A,[1]Branch!$B:$B),IF(M625&lt;&gt;0,LOOKUP(M625,[1]Customer!$A:$A,[1]Customer!$B:$B),IF(N625&lt;&gt;0,LOOKUP(N625,[1]Supplier!$A:$A,[1]Supplier!$B:$B))))),"")</f>
        <v>Nathani Chemicals</v>
      </c>
      <c r="R625" s="4" t="str">
        <f>IFERROR(IF(IF(AND(IF(M625&lt;&gt;0,LOOKUP(M625,[1]Customer!$A:$A,[1]Customer!$V:$V),IF(N625&lt;&gt;0,LOOKUP(N625,[1]Supplier!$A:$A,[1]Supplier!$V:$V)))=FALSE,O625&lt;&gt;0),LOOKUP(O625,[1]Branch!$A:$A,[1]Branch!$V:$V),IF(M625&lt;&gt;0,LOOKUP(M625,[1]Customer!$A:$A,[1]Customer!$V:$V),IF(N625&lt;&gt;0,LOOKUP(N625,[1]Supplier!$A:$A,[1]Supplier!$V:$V))))=FALSE,LOOKUP(P625,[1]Banking!$A:$A,[1]Banking!$C:$C),IF(AND(IF(M625&lt;&gt;0,LOOKUP(M625,[1]Customer!$A:$A,[1]Customer!$V:$V),IF(N625&lt;&gt;0,LOOKUP(N625,[1]Supplier!$A:$A,[1]Supplier!$V:$V)))=FALSE,O625&lt;&gt;0),LOOKUP(O625,[1]Branch!$A:$A,[1]Branch!$V:$V),IF(M625&lt;&gt;0,LOOKUP(M625,[1]Customer!$A:$A,[1]Customer!$V:$V),IF(N625&lt;&gt;0,LOOKUP(N625,[1]Supplier!$A:$A,[1]Supplier!$V:$V))))),"")</f>
        <v>Darmawan</v>
      </c>
      <c r="S625" s="12">
        <f>IFERROR(SUMIF(CREF!A:A,PREF!A625,CREF!G:G),"")</f>
        <v>-580000</v>
      </c>
    </row>
    <row r="626" spans="1:19">
      <c r="A626" s="16">
        <v>625</v>
      </c>
      <c r="B626" s="17">
        <v>41505</v>
      </c>
      <c r="C626" s="16"/>
      <c r="D626" s="16"/>
      <c r="E626" s="16"/>
      <c r="F626" s="16"/>
      <c r="G626" s="16"/>
      <c r="H626" s="16"/>
      <c r="I626" s="16"/>
      <c r="J626" s="16">
        <v>149</v>
      </c>
      <c r="K626" s="16"/>
      <c r="L626" s="16"/>
      <c r="M626" s="16"/>
      <c r="N626" s="16"/>
      <c r="O626" s="16"/>
      <c r="P626" s="16" t="s">
        <v>35</v>
      </c>
      <c r="Q626" s="4" t="str">
        <f>IFERROR(IF(IF(AND(IF(M626&lt;&gt;0,LOOKUP(M626,[1]Customer!$A:$A,[1]Customer!$B:$B),IF(N626&lt;&gt;0,LOOKUP(N626,[1]Supplier!$A:$A,[1]Supplier!$B:$B)))=FALSE,O626&lt;&gt;0),LOOKUP(O626,[1]Branch!$A:$A,[1]Branch!$B:$B),IF(M626&lt;&gt;0,LOOKUP(M626,[1]Customer!$A:$A,[1]Customer!$B:$B),IF(N626&lt;&gt;0,LOOKUP(N626,[1]Supplier!$A:$A,[1]Supplier!$B:$B))))=FALSE,LOOKUP(P626,[1]Banking!$A:$A,[1]Banking!$B:$B),IF(AND(IF(M626&lt;&gt;0,LOOKUP(M626,[1]Customer!$A:$A,[1]Customer!$B:$B),IF(N626&lt;&gt;0,LOOKUP(N626,[1]Supplier!$A:$A,[1]Supplier!$B:$B)))=FALSE,O626&lt;&gt;0),LOOKUP(O626,[1]Branch!$A:$A,[1]Branch!$B:$B),IF(M626&lt;&gt;0,LOOKUP(M626,[1]Customer!$A:$A,[1]Customer!$B:$B),IF(N626&lt;&gt;0,LOOKUP(N626,[1]Supplier!$A:$A,[1]Supplier!$B:$B))))),"")</f>
        <v>Kas Kecil Nathani Chemicals</v>
      </c>
      <c r="R626" s="4">
        <f>IFERROR(IF(IF(AND(IF(M626&lt;&gt;0,LOOKUP(M626,[1]Customer!$A:$A,[1]Customer!$V:$V),IF(N626&lt;&gt;0,LOOKUP(N626,[1]Supplier!$A:$A,[1]Supplier!$V:$V)))=FALSE,O626&lt;&gt;0),LOOKUP(O626,[1]Branch!$A:$A,[1]Branch!$V:$V),IF(M626&lt;&gt;0,LOOKUP(M626,[1]Customer!$A:$A,[1]Customer!$V:$V),IF(N626&lt;&gt;0,LOOKUP(N626,[1]Supplier!$A:$A,[1]Supplier!$V:$V))))=FALSE,LOOKUP(P626,[1]Banking!$A:$A,[1]Banking!$C:$C),IF(AND(IF(M626&lt;&gt;0,LOOKUP(M626,[1]Customer!$A:$A,[1]Customer!$V:$V),IF(N626&lt;&gt;0,LOOKUP(N626,[1]Supplier!$A:$A,[1]Supplier!$V:$V)))=FALSE,O626&lt;&gt;0),LOOKUP(O626,[1]Branch!$A:$A,[1]Branch!$V:$V),IF(M626&lt;&gt;0,LOOKUP(M626,[1]Customer!$A:$A,[1]Customer!$V:$V),IF(N626&lt;&gt;0,LOOKUP(N626,[1]Supplier!$A:$A,[1]Supplier!$V:$V))))),"")</f>
        <v>0</v>
      </c>
      <c r="S626" s="12">
        <f>IFERROR(SUMIF(CREF!A:A,PREF!A626,CREF!G:G),"")</f>
        <v>4059600</v>
      </c>
    </row>
    <row r="627" spans="1:19">
      <c r="A627" s="16">
        <v>626</v>
      </c>
      <c r="B627" s="17">
        <v>41505</v>
      </c>
      <c r="C627" s="16"/>
      <c r="D627" s="16"/>
      <c r="E627" s="16"/>
      <c r="F627" s="16"/>
      <c r="G627" s="16"/>
      <c r="H627" s="16"/>
      <c r="I627" s="16"/>
      <c r="J627" s="16"/>
      <c r="K627" s="16">
        <v>470</v>
      </c>
      <c r="L627" s="16"/>
      <c r="M627" s="16"/>
      <c r="N627" s="16"/>
      <c r="O627" s="16" t="s">
        <v>26</v>
      </c>
      <c r="P627" s="16"/>
      <c r="Q627" s="4" t="str">
        <f>IFERROR(IF(IF(AND(IF(M627&lt;&gt;0,LOOKUP(M627,[1]Customer!$A:$A,[1]Customer!$B:$B),IF(N627&lt;&gt;0,LOOKUP(N627,[1]Supplier!$A:$A,[1]Supplier!$B:$B)))=FALSE,O627&lt;&gt;0),LOOKUP(O627,[1]Branch!$A:$A,[1]Branch!$B:$B),IF(M627&lt;&gt;0,LOOKUP(M627,[1]Customer!$A:$A,[1]Customer!$B:$B),IF(N627&lt;&gt;0,LOOKUP(N627,[1]Supplier!$A:$A,[1]Supplier!$B:$B))))=FALSE,LOOKUP(P627,[1]Banking!$A:$A,[1]Banking!$B:$B),IF(AND(IF(M627&lt;&gt;0,LOOKUP(M627,[1]Customer!$A:$A,[1]Customer!$B:$B),IF(N627&lt;&gt;0,LOOKUP(N627,[1]Supplier!$A:$A,[1]Supplier!$B:$B)))=FALSE,O627&lt;&gt;0),LOOKUP(O627,[1]Branch!$A:$A,[1]Branch!$B:$B),IF(M627&lt;&gt;0,LOOKUP(M627,[1]Customer!$A:$A,[1]Customer!$B:$B),IF(N627&lt;&gt;0,LOOKUP(N627,[1]Supplier!$A:$A,[1]Supplier!$B:$B))))),"")</f>
        <v>Nathani Chemicals</v>
      </c>
      <c r="R627" s="4" t="str">
        <f>IFERROR(IF(IF(AND(IF(M627&lt;&gt;0,LOOKUP(M627,[1]Customer!$A:$A,[1]Customer!$V:$V),IF(N627&lt;&gt;0,LOOKUP(N627,[1]Supplier!$A:$A,[1]Supplier!$V:$V)))=FALSE,O627&lt;&gt;0),LOOKUP(O627,[1]Branch!$A:$A,[1]Branch!$V:$V),IF(M627&lt;&gt;0,LOOKUP(M627,[1]Customer!$A:$A,[1]Customer!$V:$V),IF(N627&lt;&gt;0,LOOKUP(N627,[1]Supplier!$A:$A,[1]Supplier!$V:$V))))=FALSE,LOOKUP(P627,[1]Banking!$A:$A,[1]Banking!$C:$C),IF(AND(IF(M627&lt;&gt;0,LOOKUP(M627,[1]Customer!$A:$A,[1]Customer!$V:$V),IF(N627&lt;&gt;0,LOOKUP(N627,[1]Supplier!$A:$A,[1]Supplier!$V:$V)))=FALSE,O627&lt;&gt;0),LOOKUP(O627,[1]Branch!$A:$A,[1]Branch!$V:$V),IF(M627&lt;&gt;0,LOOKUP(M627,[1]Customer!$A:$A,[1]Customer!$V:$V),IF(N627&lt;&gt;0,LOOKUP(N627,[1]Supplier!$A:$A,[1]Supplier!$V:$V))))),"")</f>
        <v>Darmawan</v>
      </c>
      <c r="S627" s="12">
        <f>IFERROR(SUMIF(CREF!A:A,PREF!A627,CREF!G:G),"")</f>
        <v>-175000</v>
      </c>
    </row>
    <row r="628" spans="1:19">
      <c r="A628" s="16">
        <v>627</v>
      </c>
      <c r="B628" s="17">
        <v>41505</v>
      </c>
      <c r="C628" s="16"/>
      <c r="D628" s="16"/>
      <c r="E628" s="16"/>
      <c r="F628" s="16"/>
      <c r="G628" s="16"/>
      <c r="H628" s="16"/>
      <c r="I628" s="16"/>
      <c r="J628" s="16"/>
      <c r="K628" s="16">
        <v>471</v>
      </c>
      <c r="L628" s="16"/>
      <c r="M628" s="16"/>
      <c r="N628" s="16"/>
      <c r="O628" s="16" t="s">
        <v>26</v>
      </c>
      <c r="P628" s="16"/>
      <c r="Q628" s="4" t="str">
        <f>IFERROR(IF(IF(AND(IF(M628&lt;&gt;0,LOOKUP(M628,[1]Customer!$A:$A,[1]Customer!$B:$B),IF(N628&lt;&gt;0,LOOKUP(N628,[1]Supplier!$A:$A,[1]Supplier!$B:$B)))=FALSE,O628&lt;&gt;0),LOOKUP(O628,[1]Branch!$A:$A,[1]Branch!$B:$B),IF(M628&lt;&gt;0,LOOKUP(M628,[1]Customer!$A:$A,[1]Customer!$B:$B),IF(N628&lt;&gt;0,LOOKUP(N628,[1]Supplier!$A:$A,[1]Supplier!$B:$B))))=FALSE,LOOKUP(P628,[1]Banking!$A:$A,[1]Banking!$B:$B),IF(AND(IF(M628&lt;&gt;0,LOOKUP(M628,[1]Customer!$A:$A,[1]Customer!$B:$B),IF(N628&lt;&gt;0,LOOKUP(N628,[1]Supplier!$A:$A,[1]Supplier!$B:$B)))=FALSE,O628&lt;&gt;0),LOOKUP(O628,[1]Branch!$A:$A,[1]Branch!$B:$B),IF(M628&lt;&gt;0,LOOKUP(M628,[1]Customer!$A:$A,[1]Customer!$B:$B),IF(N628&lt;&gt;0,LOOKUP(N628,[1]Supplier!$A:$A,[1]Supplier!$B:$B))))),"")</f>
        <v>Nathani Chemicals</v>
      </c>
      <c r="R628" s="4" t="str">
        <f>IFERROR(IF(IF(AND(IF(M628&lt;&gt;0,LOOKUP(M628,[1]Customer!$A:$A,[1]Customer!$V:$V),IF(N628&lt;&gt;0,LOOKUP(N628,[1]Supplier!$A:$A,[1]Supplier!$V:$V)))=FALSE,O628&lt;&gt;0),LOOKUP(O628,[1]Branch!$A:$A,[1]Branch!$V:$V),IF(M628&lt;&gt;0,LOOKUP(M628,[1]Customer!$A:$A,[1]Customer!$V:$V),IF(N628&lt;&gt;0,LOOKUP(N628,[1]Supplier!$A:$A,[1]Supplier!$V:$V))))=FALSE,LOOKUP(P628,[1]Banking!$A:$A,[1]Banking!$C:$C),IF(AND(IF(M628&lt;&gt;0,LOOKUP(M628,[1]Customer!$A:$A,[1]Customer!$V:$V),IF(N628&lt;&gt;0,LOOKUP(N628,[1]Supplier!$A:$A,[1]Supplier!$V:$V)))=FALSE,O628&lt;&gt;0),LOOKUP(O628,[1]Branch!$A:$A,[1]Branch!$V:$V),IF(M628&lt;&gt;0,LOOKUP(M628,[1]Customer!$A:$A,[1]Customer!$V:$V),IF(N628&lt;&gt;0,LOOKUP(N628,[1]Supplier!$A:$A,[1]Supplier!$V:$V))))),"")</f>
        <v>Darmawan</v>
      </c>
      <c r="S628" s="12">
        <f>IFERROR(SUMIF(CREF!A:A,PREF!A628,CREF!G:G),"")</f>
        <v>-50000</v>
      </c>
    </row>
    <row r="629" spans="1:19">
      <c r="A629" s="16">
        <v>628</v>
      </c>
      <c r="B629" s="17">
        <v>41505</v>
      </c>
      <c r="C629" s="16"/>
      <c r="D629" s="16"/>
      <c r="E629" s="16"/>
      <c r="F629" s="16"/>
      <c r="G629" s="16"/>
      <c r="H629" s="16"/>
      <c r="I629" s="16"/>
      <c r="J629" s="16"/>
      <c r="K629" s="16">
        <v>472</v>
      </c>
      <c r="L629" s="16"/>
      <c r="M629" s="16"/>
      <c r="N629" s="16"/>
      <c r="O629" s="16" t="s">
        <v>26</v>
      </c>
      <c r="P629" s="16"/>
      <c r="Q629" s="4" t="str">
        <f>IFERROR(IF(IF(AND(IF(M629&lt;&gt;0,LOOKUP(M629,[1]Customer!$A:$A,[1]Customer!$B:$B),IF(N629&lt;&gt;0,LOOKUP(N629,[1]Supplier!$A:$A,[1]Supplier!$B:$B)))=FALSE,O629&lt;&gt;0),LOOKUP(O629,[1]Branch!$A:$A,[1]Branch!$B:$B),IF(M629&lt;&gt;0,LOOKUP(M629,[1]Customer!$A:$A,[1]Customer!$B:$B),IF(N629&lt;&gt;0,LOOKUP(N629,[1]Supplier!$A:$A,[1]Supplier!$B:$B))))=FALSE,LOOKUP(P629,[1]Banking!$A:$A,[1]Banking!$B:$B),IF(AND(IF(M629&lt;&gt;0,LOOKUP(M629,[1]Customer!$A:$A,[1]Customer!$B:$B),IF(N629&lt;&gt;0,LOOKUP(N629,[1]Supplier!$A:$A,[1]Supplier!$B:$B)))=FALSE,O629&lt;&gt;0),LOOKUP(O629,[1]Branch!$A:$A,[1]Branch!$B:$B),IF(M629&lt;&gt;0,LOOKUP(M629,[1]Customer!$A:$A,[1]Customer!$B:$B),IF(N629&lt;&gt;0,LOOKUP(N629,[1]Supplier!$A:$A,[1]Supplier!$B:$B))))),"")</f>
        <v>Nathani Chemicals</v>
      </c>
      <c r="R629" s="4" t="str">
        <f>IFERROR(IF(IF(AND(IF(M629&lt;&gt;0,LOOKUP(M629,[1]Customer!$A:$A,[1]Customer!$V:$V),IF(N629&lt;&gt;0,LOOKUP(N629,[1]Supplier!$A:$A,[1]Supplier!$V:$V)))=FALSE,O629&lt;&gt;0),LOOKUP(O629,[1]Branch!$A:$A,[1]Branch!$V:$V),IF(M629&lt;&gt;0,LOOKUP(M629,[1]Customer!$A:$A,[1]Customer!$V:$V),IF(N629&lt;&gt;0,LOOKUP(N629,[1]Supplier!$A:$A,[1]Supplier!$V:$V))))=FALSE,LOOKUP(P629,[1]Banking!$A:$A,[1]Banking!$C:$C),IF(AND(IF(M629&lt;&gt;0,LOOKUP(M629,[1]Customer!$A:$A,[1]Customer!$V:$V),IF(N629&lt;&gt;0,LOOKUP(N629,[1]Supplier!$A:$A,[1]Supplier!$V:$V)))=FALSE,O629&lt;&gt;0),LOOKUP(O629,[1]Branch!$A:$A,[1]Branch!$V:$V),IF(M629&lt;&gt;0,LOOKUP(M629,[1]Customer!$A:$A,[1]Customer!$V:$V),IF(N629&lt;&gt;0,LOOKUP(N629,[1]Supplier!$A:$A,[1]Supplier!$V:$V))))),"")</f>
        <v>Darmawan</v>
      </c>
      <c r="S629" s="12">
        <f>IFERROR(SUMIF(CREF!A:A,PREF!A629,CREF!G:G),"")</f>
        <v>-220000</v>
      </c>
    </row>
    <row r="630" spans="1:19">
      <c r="A630" s="16">
        <v>629</v>
      </c>
      <c r="B630" s="17">
        <v>41505</v>
      </c>
      <c r="C630" s="16"/>
      <c r="D630" s="16"/>
      <c r="E630" s="16"/>
      <c r="F630" s="16"/>
      <c r="G630" s="16"/>
      <c r="H630" s="16"/>
      <c r="I630" s="16"/>
      <c r="J630" s="16"/>
      <c r="K630" s="16">
        <v>473</v>
      </c>
      <c r="L630" s="16"/>
      <c r="M630" s="16"/>
      <c r="N630" s="16"/>
      <c r="O630" s="16" t="s">
        <v>26</v>
      </c>
      <c r="P630" s="16"/>
      <c r="Q630" s="4" t="str">
        <f>IFERROR(IF(IF(AND(IF(M630&lt;&gt;0,LOOKUP(M630,[1]Customer!$A:$A,[1]Customer!$B:$B),IF(N630&lt;&gt;0,LOOKUP(N630,[1]Supplier!$A:$A,[1]Supplier!$B:$B)))=FALSE,O630&lt;&gt;0),LOOKUP(O630,[1]Branch!$A:$A,[1]Branch!$B:$B),IF(M630&lt;&gt;0,LOOKUP(M630,[1]Customer!$A:$A,[1]Customer!$B:$B),IF(N630&lt;&gt;0,LOOKUP(N630,[1]Supplier!$A:$A,[1]Supplier!$B:$B))))=FALSE,LOOKUP(P630,[1]Banking!$A:$A,[1]Banking!$B:$B),IF(AND(IF(M630&lt;&gt;0,LOOKUP(M630,[1]Customer!$A:$A,[1]Customer!$B:$B),IF(N630&lt;&gt;0,LOOKUP(N630,[1]Supplier!$A:$A,[1]Supplier!$B:$B)))=FALSE,O630&lt;&gt;0),LOOKUP(O630,[1]Branch!$A:$A,[1]Branch!$B:$B),IF(M630&lt;&gt;0,LOOKUP(M630,[1]Customer!$A:$A,[1]Customer!$B:$B),IF(N630&lt;&gt;0,LOOKUP(N630,[1]Supplier!$A:$A,[1]Supplier!$B:$B))))),"")</f>
        <v>Nathani Chemicals</v>
      </c>
      <c r="R630" s="4" t="str">
        <f>IFERROR(IF(IF(AND(IF(M630&lt;&gt;0,LOOKUP(M630,[1]Customer!$A:$A,[1]Customer!$V:$V),IF(N630&lt;&gt;0,LOOKUP(N630,[1]Supplier!$A:$A,[1]Supplier!$V:$V)))=FALSE,O630&lt;&gt;0),LOOKUP(O630,[1]Branch!$A:$A,[1]Branch!$V:$V),IF(M630&lt;&gt;0,LOOKUP(M630,[1]Customer!$A:$A,[1]Customer!$V:$V),IF(N630&lt;&gt;0,LOOKUP(N630,[1]Supplier!$A:$A,[1]Supplier!$V:$V))))=FALSE,LOOKUP(P630,[1]Banking!$A:$A,[1]Banking!$C:$C),IF(AND(IF(M630&lt;&gt;0,LOOKUP(M630,[1]Customer!$A:$A,[1]Customer!$V:$V),IF(N630&lt;&gt;0,LOOKUP(N630,[1]Supplier!$A:$A,[1]Supplier!$V:$V)))=FALSE,O630&lt;&gt;0),LOOKUP(O630,[1]Branch!$A:$A,[1]Branch!$V:$V),IF(M630&lt;&gt;0,LOOKUP(M630,[1]Customer!$A:$A,[1]Customer!$V:$V),IF(N630&lt;&gt;0,LOOKUP(N630,[1]Supplier!$A:$A,[1]Supplier!$V:$V))))),"")</f>
        <v>Darmawan</v>
      </c>
      <c r="S630" s="12">
        <f>IFERROR(SUMIF(CREF!A:A,PREF!A630,CREF!G:G),"")</f>
        <v>-470500</v>
      </c>
    </row>
    <row r="631" spans="1:19">
      <c r="A631" s="16">
        <v>630</v>
      </c>
      <c r="B631" s="17">
        <v>41505</v>
      </c>
      <c r="C631" s="16"/>
      <c r="D631" s="16"/>
      <c r="E631" s="16"/>
      <c r="F631" s="16"/>
      <c r="G631" s="16"/>
      <c r="H631" s="16"/>
      <c r="I631" s="16"/>
      <c r="J631" s="16"/>
      <c r="K631" s="16">
        <v>474</v>
      </c>
      <c r="L631" s="16"/>
      <c r="M631" s="16"/>
      <c r="N631" s="16"/>
      <c r="O631" s="16" t="s">
        <v>26</v>
      </c>
      <c r="P631" s="16"/>
      <c r="Q631" s="4" t="str">
        <f>IFERROR(IF(IF(AND(IF(M631&lt;&gt;0,LOOKUP(M631,[1]Customer!$A:$A,[1]Customer!$B:$B),IF(N631&lt;&gt;0,LOOKUP(N631,[1]Supplier!$A:$A,[1]Supplier!$B:$B)))=FALSE,O631&lt;&gt;0),LOOKUP(O631,[1]Branch!$A:$A,[1]Branch!$B:$B),IF(M631&lt;&gt;0,LOOKUP(M631,[1]Customer!$A:$A,[1]Customer!$B:$B),IF(N631&lt;&gt;0,LOOKUP(N631,[1]Supplier!$A:$A,[1]Supplier!$B:$B))))=FALSE,LOOKUP(P631,[1]Banking!$A:$A,[1]Banking!$B:$B),IF(AND(IF(M631&lt;&gt;0,LOOKUP(M631,[1]Customer!$A:$A,[1]Customer!$B:$B),IF(N631&lt;&gt;0,LOOKUP(N631,[1]Supplier!$A:$A,[1]Supplier!$B:$B)))=FALSE,O631&lt;&gt;0),LOOKUP(O631,[1]Branch!$A:$A,[1]Branch!$B:$B),IF(M631&lt;&gt;0,LOOKUP(M631,[1]Customer!$A:$A,[1]Customer!$B:$B),IF(N631&lt;&gt;0,LOOKUP(N631,[1]Supplier!$A:$A,[1]Supplier!$B:$B))))),"")</f>
        <v>Nathani Chemicals</v>
      </c>
      <c r="R631" s="4" t="str">
        <f>IFERROR(IF(IF(AND(IF(M631&lt;&gt;0,LOOKUP(M631,[1]Customer!$A:$A,[1]Customer!$V:$V),IF(N631&lt;&gt;0,LOOKUP(N631,[1]Supplier!$A:$A,[1]Supplier!$V:$V)))=FALSE,O631&lt;&gt;0),LOOKUP(O631,[1]Branch!$A:$A,[1]Branch!$V:$V),IF(M631&lt;&gt;0,LOOKUP(M631,[1]Customer!$A:$A,[1]Customer!$V:$V),IF(N631&lt;&gt;0,LOOKUP(N631,[1]Supplier!$A:$A,[1]Supplier!$V:$V))))=FALSE,LOOKUP(P631,[1]Banking!$A:$A,[1]Banking!$C:$C),IF(AND(IF(M631&lt;&gt;0,LOOKUP(M631,[1]Customer!$A:$A,[1]Customer!$V:$V),IF(N631&lt;&gt;0,LOOKUP(N631,[1]Supplier!$A:$A,[1]Supplier!$V:$V)))=FALSE,O631&lt;&gt;0),LOOKUP(O631,[1]Branch!$A:$A,[1]Branch!$V:$V),IF(M631&lt;&gt;0,LOOKUP(M631,[1]Customer!$A:$A,[1]Customer!$V:$V),IF(N631&lt;&gt;0,LOOKUP(N631,[1]Supplier!$A:$A,[1]Supplier!$V:$V))))),"")</f>
        <v>Darmawan</v>
      </c>
      <c r="S631" s="12">
        <f>IFERROR(SUMIF(CREF!A:A,PREF!A631,CREF!G:G),"")</f>
        <v>-250000</v>
      </c>
    </row>
    <row r="632" spans="1:19">
      <c r="A632" s="16">
        <v>631</v>
      </c>
      <c r="B632" s="17">
        <v>41505</v>
      </c>
      <c r="C632" s="16"/>
      <c r="D632" s="16"/>
      <c r="E632" s="16"/>
      <c r="F632" s="16"/>
      <c r="G632" s="16"/>
      <c r="H632" s="16"/>
      <c r="I632" s="16"/>
      <c r="J632" s="16"/>
      <c r="K632" s="16">
        <v>475</v>
      </c>
      <c r="L632" s="16"/>
      <c r="M632" s="16"/>
      <c r="N632" s="16"/>
      <c r="O632" s="16" t="s">
        <v>26</v>
      </c>
      <c r="P632" s="16"/>
      <c r="Q632" s="4" t="str">
        <f>IFERROR(IF(IF(AND(IF(M632&lt;&gt;0,LOOKUP(M632,[1]Customer!$A:$A,[1]Customer!$B:$B),IF(N632&lt;&gt;0,LOOKUP(N632,[1]Supplier!$A:$A,[1]Supplier!$B:$B)))=FALSE,O632&lt;&gt;0),LOOKUP(O632,[1]Branch!$A:$A,[1]Branch!$B:$B),IF(M632&lt;&gt;0,LOOKUP(M632,[1]Customer!$A:$A,[1]Customer!$B:$B),IF(N632&lt;&gt;0,LOOKUP(N632,[1]Supplier!$A:$A,[1]Supplier!$B:$B))))=FALSE,LOOKUP(P632,[1]Banking!$A:$A,[1]Banking!$B:$B),IF(AND(IF(M632&lt;&gt;0,LOOKUP(M632,[1]Customer!$A:$A,[1]Customer!$B:$B),IF(N632&lt;&gt;0,LOOKUP(N632,[1]Supplier!$A:$A,[1]Supplier!$B:$B)))=FALSE,O632&lt;&gt;0),LOOKUP(O632,[1]Branch!$A:$A,[1]Branch!$B:$B),IF(M632&lt;&gt;0,LOOKUP(M632,[1]Customer!$A:$A,[1]Customer!$B:$B),IF(N632&lt;&gt;0,LOOKUP(N632,[1]Supplier!$A:$A,[1]Supplier!$B:$B))))),"")</f>
        <v>Nathani Chemicals</v>
      </c>
      <c r="R632" s="4" t="str">
        <f>IFERROR(IF(IF(AND(IF(M632&lt;&gt;0,LOOKUP(M632,[1]Customer!$A:$A,[1]Customer!$V:$V),IF(N632&lt;&gt;0,LOOKUP(N632,[1]Supplier!$A:$A,[1]Supplier!$V:$V)))=FALSE,O632&lt;&gt;0),LOOKUP(O632,[1]Branch!$A:$A,[1]Branch!$V:$V),IF(M632&lt;&gt;0,LOOKUP(M632,[1]Customer!$A:$A,[1]Customer!$V:$V),IF(N632&lt;&gt;0,LOOKUP(N632,[1]Supplier!$A:$A,[1]Supplier!$V:$V))))=FALSE,LOOKUP(P632,[1]Banking!$A:$A,[1]Banking!$C:$C),IF(AND(IF(M632&lt;&gt;0,LOOKUP(M632,[1]Customer!$A:$A,[1]Customer!$V:$V),IF(N632&lt;&gt;0,LOOKUP(N632,[1]Supplier!$A:$A,[1]Supplier!$V:$V)))=FALSE,O632&lt;&gt;0),LOOKUP(O632,[1]Branch!$A:$A,[1]Branch!$V:$V),IF(M632&lt;&gt;0,LOOKUP(M632,[1]Customer!$A:$A,[1]Customer!$V:$V),IF(N632&lt;&gt;0,LOOKUP(N632,[1]Supplier!$A:$A,[1]Supplier!$V:$V))))),"")</f>
        <v>Darmawan</v>
      </c>
      <c r="S632" s="12">
        <f>IFERROR(SUMIF(CREF!A:A,PREF!A632,CREF!G:G),"")</f>
        <v>-110000</v>
      </c>
    </row>
    <row r="633" spans="1:19">
      <c r="A633" s="16">
        <v>632</v>
      </c>
      <c r="B633" s="17">
        <v>41505</v>
      </c>
      <c r="C633" s="16"/>
      <c r="D633" s="16"/>
      <c r="E633" s="16"/>
      <c r="F633" s="16"/>
      <c r="G633" s="16"/>
      <c r="H633" s="16"/>
      <c r="I633" s="16"/>
      <c r="J633" s="16"/>
      <c r="K633" s="16">
        <v>476</v>
      </c>
      <c r="L633" s="16"/>
      <c r="M633" s="16"/>
      <c r="N633" s="16"/>
      <c r="O633" s="16" t="s">
        <v>26</v>
      </c>
      <c r="P633" s="16"/>
      <c r="Q633" s="4" t="str">
        <f>IFERROR(IF(IF(AND(IF(M633&lt;&gt;0,LOOKUP(M633,[1]Customer!$A:$A,[1]Customer!$B:$B),IF(N633&lt;&gt;0,LOOKUP(N633,[1]Supplier!$A:$A,[1]Supplier!$B:$B)))=FALSE,O633&lt;&gt;0),LOOKUP(O633,[1]Branch!$A:$A,[1]Branch!$B:$B),IF(M633&lt;&gt;0,LOOKUP(M633,[1]Customer!$A:$A,[1]Customer!$B:$B),IF(N633&lt;&gt;0,LOOKUP(N633,[1]Supplier!$A:$A,[1]Supplier!$B:$B))))=FALSE,LOOKUP(P633,[1]Banking!$A:$A,[1]Banking!$B:$B),IF(AND(IF(M633&lt;&gt;0,LOOKUP(M633,[1]Customer!$A:$A,[1]Customer!$B:$B),IF(N633&lt;&gt;0,LOOKUP(N633,[1]Supplier!$A:$A,[1]Supplier!$B:$B)))=FALSE,O633&lt;&gt;0),LOOKUP(O633,[1]Branch!$A:$A,[1]Branch!$B:$B),IF(M633&lt;&gt;0,LOOKUP(M633,[1]Customer!$A:$A,[1]Customer!$B:$B),IF(N633&lt;&gt;0,LOOKUP(N633,[1]Supplier!$A:$A,[1]Supplier!$B:$B))))),"")</f>
        <v>Nathani Chemicals</v>
      </c>
      <c r="R633" s="4" t="str">
        <f>IFERROR(IF(IF(AND(IF(M633&lt;&gt;0,LOOKUP(M633,[1]Customer!$A:$A,[1]Customer!$V:$V),IF(N633&lt;&gt;0,LOOKUP(N633,[1]Supplier!$A:$A,[1]Supplier!$V:$V)))=FALSE,O633&lt;&gt;0),LOOKUP(O633,[1]Branch!$A:$A,[1]Branch!$V:$V),IF(M633&lt;&gt;0,LOOKUP(M633,[1]Customer!$A:$A,[1]Customer!$V:$V),IF(N633&lt;&gt;0,LOOKUP(N633,[1]Supplier!$A:$A,[1]Supplier!$V:$V))))=FALSE,LOOKUP(P633,[1]Banking!$A:$A,[1]Banking!$C:$C),IF(AND(IF(M633&lt;&gt;0,LOOKUP(M633,[1]Customer!$A:$A,[1]Customer!$V:$V),IF(N633&lt;&gt;0,LOOKUP(N633,[1]Supplier!$A:$A,[1]Supplier!$V:$V)))=FALSE,O633&lt;&gt;0),LOOKUP(O633,[1]Branch!$A:$A,[1]Branch!$V:$V),IF(M633&lt;&gt;0,LOOKUP(M633,[1]Customer!$A:$A,[1]Customer!$V:$V),IF(N633&lt;&gt;0,LOOKUP(N633,[1]Supplier!$A:$A,[1]Supplier!$V:$V))))),"")</f>
        <v>Darmawan</v>
      </c>
      <c r="S633" s="12">
        <f>IFERROR(SUMIF(CREF!A:A,PREF!A633,CREF!G:G),"")</f>
        <v>-145000</v>
      </c>
    </row>
    <row r="634" spans="1:19">
      <c r="A634" s="16">
        <v>633</v>
      </c>
      <c r="B634" s="17">
        <v>41506</v>
      </c>
      <c r="C634" s="16"/>
      <c r="D634" s="16"/>
      <c r="E634" s="16"/>
      <c r="F634" s="16"/>
      <c r="G634" s="16"/>
      <c r="H634" s="16"/>
      <c r="I634" s="16"/>
      <c r="J634" s="16"/>
      <c r="K634" s="16">
        <v>477</v>
      </c>
      <c r="L634" s="16"/>
      <c r="M634" s="16"/>
      <c r="N634" s="16"/>
      <c r="O634" s="16" t="s">
        <v>26</v>
      </c>
      <c r="P634" s="16"/>
      <c r="Q634" s="4" t="str">
        <f>IFERROR(IF(IF(AND(IF(M634&lt;&gt;0,LOOKUP(M634,[1]Customer!$A:$A,[1]Customer!$B:$B),IF(N634&lt;&gt;0,LOOKUP(N634,[1]Supplier!$A:$A,[1]Supplier!$B:$B)))=FALSE,O634&lt;&gt;0),LOOKUP(O634,[1]Branch!$A:$A,[1]Branch!$B:$B),IF(M634&lt;&gt;0,LOOKUP(M634,[1]Customer!$A:$A,[1]Customer!$B:$B),IF(N634&lt;&gt;0,LOOKUP(N634,[1]Supplier!$A:$A,[1]Supplier!$B:$B))))=FALSE,LOOKUP(P634,[1]Banking!$A:$A,[1]Banking!$B:$B),IF(AND(IF(M634&lt;&gt;0,LOOKUP(M634,[1]Customer!$A:$A,[1]Customer!$B:$B),IF(N634&lt;&gt;0,LOOKUP(N634,[1]Supplier!$A:$A,[1]Supplier!$B:$B)))=FALSE,O634&lt;&gt;0),LOOKUP(O634,[1]Branch!$A:$A,[1]Branch!$B:$B),IF(M634&lt;&gt;0,LOOKUP(M634,[1]Customer!$A:$A,[1]Customer!$B:$B),IF(N634&lt;&gt;0,LOOKUP(N634,[1]Supplier!$A:$A,[1]Supplier!$B:$B))))),"")</f>
        <v>Nathani Chemicals</v>
      </c>
      <c r="R634" s="4" t="str">
        <f>IFERROR(IF(IF(AND(IF(M634&lt;&gt;0,LOOKUP(M634,[1]Customer!$A:$A,[1]Customer!$V:$V),IF(N634&lt;&gt;0,LOOKUP(N634,[1]Supplier!$A:$A,[1]Supplier!$V:$V)))=FALSE,O634&lt;&gt;0),LOOKUP(O634,[1]Branch!$A:$A,[1]Branch!$V:$V),IF(M634&lt;&gt;0,LOOKUP(M634,[1]Customer!$A:$A,[1]Customer!$V:$V),IF(N634&lt;&gt;0,LOOKUP(N634,[1]Supplier!$A:$A,[1]Supplier!$V:$V))))=FALSE,LOOKUP(P634,[1]Banking!$A:$A,[1]Banking!$C:$C),IF(AND(IF(M634&lt;&gt;0,LOOKUP(M634,[1]Customer!$A:$A,[1]Customer!$V:$V),IF(N634&lt;&gt;0,LOOKUP(N634,[1]Supplier!$A:$A,[1]Supplier!$V:$V)))=FALSE,O634&lt;&gt;0),LOOKUP(O634,[1]Branch!$A:$A,[1]Branch!$V:$V),IF(M634&lt;&gt;0,LOOKUP(M634,[1]Customer!$A:$A,[1]Customer!$V:$V),IF(N634&lt;&gt;0,LOOKUP(N634,[1]Supplier!$A:$A,[1]Supplier!$V:$V))))),"")</f>
        <v>Darmawan</v>
      </c>
      <c r="S634" s="12">
        <f>IFERROR(SUMIF(CREF!A:A,PREF!A634,CREF!G:G),"")</f>
        <v>-4870000</v>
      </c>
    </row>
    <row r="635" spans="1:19">
      <c r="A635" s="16">
        <v>634</v>
      </c>
      <c r="B635" s="17">
        <v>41506</v>
      </c>
      <c r="C635" s="16"/>
      <c r="D635" s="16"/>
      <c r="E635" s="16"/>
      <c r="F635" s="16"/>
      <c r="G635" s="16"/>
      <c r="H635" s="16"/>
      <c r="I635" s="16"/>
      <c r="J635" s="16"/>
      <c r="K635" s="16">
        <v>478</v>
      </c>
      <c r="L635" s="16"/>
      <c r="M635" s="16"/>
      <c r="N635" s="16"/>
      <c r="O635" s="16" t="s">
        <v>26</v>
      </c>
      <c r="P635" s="16"/>
      <c r="Q635" s="4" t="str">
        <f>IFERROR(IF(IF(AND(IF(M635&lt;&gt;0,LOOKUP(M635,[1]Customer!$A:$A,[1]Customer!$B:$B),IF(N635&lt;&gt;0,LOOKUP(N635,[1]Supplier!$A:$A,[1]Supplier!$B:$B)))=FALSE,O635&lt;&gt;0),LOOKUP(O635,[1]Branch!$A:$A,[1]Branch!$B:$B),IF(M635&lt;&gt;0,LOOKUP(M635,[1]Customer!$A:$A,[1]Customer!$B:$B),IF(N635&lt;&gt;0,LOOKUP(N635,[1]Supplier!$A:$A,[1]Supplier!$B:$B))))=FALSE,LOOKUP(P635,[1]Banking!$A:$A,[1]Banking!$B:$B),IF(AND(IF(M635&lt;&gt;0,LOOKUP(M635,[1]Customer!$A:$A,[1]Customer!$B:$B),IF(N635&lt;&gt;0,LOOKUP(N635,[1]Supplier!$A:$A,[1]Supplier!$B:$B)))=FALSE,O635&lt;&gt;0),LOOKUP(O635,[1]Branch!$A:$A,[1]Branch!$B:$B),IF(M635&lt;&gt;0,LOOKUP(M635,[1]Customer!$A:$A,[1]Customer!$B:$B),IF(N635&lt;&gt;0,LOOKUP(N635,[1]Supplier!$A:$A,[1]Supplier!$B:$B))))),"")</f>
        <v>Nathani Chemicals</v>
      </c>
      <c r="R635" s="4" t="str">
        <f>IFERROR(IF(IF(AND(IF(M635&lt;&gt;0,LOOKUP(M635,[1]Customer!$A:$A,[1]Customer!$V:$V),IF(N635&lt;&gt;0,LOOKUP(N635,[1]Supplier!$A:$A,[1]Supplier!$V:$V)))=FALSE,O635&lt;&gt;0),LOOKUP(O635,[1]Branch!$A:$A,[1]Branch!$V:$V),IF(M635&lt;&gt;0,LOOKUP(M635,[1]Customer!$A:$A,[1]Customer!$V:$V),IF(N635&lt;&gt;0,LOOKUP(N635,[1]Supplier!$A:$A,[1]Supplier!$V:$V))))=FALSE,LOOKUP(P635,[1]Banking!$A:$A,[1]Banking!$C:$C),IF(AND(IF(M635&lt;&gt;0,LOOKUP(M635,[1]Customer!$A:$A,[1]Customer!$V:$V),IF(N635&lt;&gt;0,LOOKUP(N635,[1]Supplier!$A:$A,[1]Supplier!$V:$V)))=FALSE,O635&lt;&gt;0),LOOKUP(O635,[1]Branch!$A:$A,[1]Branch!$V:$V),IF(M635&lt;&gt;0,LOOKUP(M635,[1]Customer!$A:$A,[1]Customer!$V:$V),IF(N635&lt;&gt;0,LOOKUP(N635,[1]Supplier!$A:$A,[1]Supplier!$V:$V))))),"")</f>
        <v>Darmawan</v>
      </c>
      <c r="S635" s="12">
        <f>IFERROR(SUMIF(CREF!A:A,PREF!A635,CREF!G:G),"")</f>
        <v>-720000</v>
      </c>
    </row>
    <row r="636" spans="1:19">
      <c r="A636" s="16">
        <v>635</v>
      </c>
      <c r="B636" s="17">
        <v>41505</v>
      </c>
      <c r="C636" s="16"/>
      <c r="D636" s="16"/>
      <c r="E636" s="16"/>
      <c r="F636" s="16"/>
      <c r="G636" s="16"/>
      <c r="H636" s="16"/>
      <c r="I636" s="16"/>
      <c r="J636" s="16"/>
      <c r="K636" s="16">
        <v>479</v>
      </c>
      <c r="L636" s="16"/>
      <c r="M636" s="16"/>
      <c r="N636" s="16" t="s">
        <v>46</v>
      </c>
      <c r="O636" s="16"/>
      <c r="P636" s="16"/>
      <c r="Q636" s="4" t="str">
        <f>IFERROR(IF(IF(AND(IF(M636&lt;&gt;0,LOOKUP(M636,[1]Customer!$A:$A,[1]Customer!$B:$B),IF(N636&lt;&gt;0,LOOKUP(N636,[1]Supplier!$A:$A,[1]Supplier!$B:$B)))=FALSE,O636&lt;&gt;0),LOOKUP(O636,[1]Branch!$A:$A,[1]Branch!$B:$B),IF(M636&lt;&gt;0,LOOKUP(M636,[1]Customer!$A:$A,[1]Customer!$B:$B),IF(N636&lt;&gt;0,LOOKUP(N636,[1]Supplier!$A:$A,[1]Supplier!$B:$B))))=FALSE,LOOKUP(P636,[1]Banking!$A:$A,[1]Banking!$B:$B),IF(AND(IF(M636&lt;&gt;0,LOOKUP(M636,[1]Customer!$A:$A,[1]Customer!$B:$B),IF(N636&lt;&gt;0,LOOKUP(N636,[1]Supplier!$A:$A,[1]Supplier!$B:$B)))=FALSE,O636&lt;&gt;0),LOOKUP(O636,[1]Branch!$A:$A,[1]Branch!$B:$B),IF(M636&lt;&gt;0,LOOKUP(M636,[1]Customer!$A:$A,[1]Customer!$B:$B),IF(N636&lt;&gt;0,LOOKUP(N636,[1]Supplier!$A:$A,[1]Supplier!$B:$B))))),"")</f>
        <v>Harapan Kita</v>
      </c>
      <c r="R636" s="4" t="str">
        <f>IFERROR(IF(IF(AND(IF(M636&lt;&gt;0,LOOKUP(M636,[1]Customer!$A:$A,[1]Customer!$V:$V),IF(N636&lt;&gt;0,LOOKUP(N636,[1]Supplier!$A:$A,[1]Supplier!$V:$V)))=FALSE,O636&lt;&gt;0),LOOKUP(O636,[1]Branch!$A:$A,[1]Branch!$V:$V),IF(M636&lt;&gt;0,LOOKUP(M636,[1]Customer!$A:$A,[1]Customer!$V:$V),IF(N636&lt;&gt;0,LOOKUP(N636,[1]Supplier!$A:$A,[1]Supplier!$V:$V))))=FALSE,LOOKUP(P636,[1]Banking!$A:$A,[1]Banking!$C:$C),IF(AND(IF(M636&lt;&gt;0,LOOKUP(M636,[1]Customer!$A:$A,[1]Customer!$V:$V),IF(N636&lt;&gt;0,LOOKUP(N636,[1]Supplier!$A:$A,[1]Supplier!$V:$V)))=FALSE,O636&lt;&gt;0),LOOKUP(O636,[1]Branch!$A:$A,[1]Branch!$V:$V),IF(M636&lt;&gt;0,LOOKUP(M636,[1]Customer!$A:$A,[1]Customer!$V:$V),IF(N636&lt;&gt;0,LOOKUP(N636,[1]Supplier!$A:$A,[1]Supplier!$V:$V))))),"")</f>
        <v/>
      </c>
      <c r="S636" s="12">
        <f>IFERROR(SUMIF(CREF!A:A,PREF!A636,CREF!G:G),"")</f>
        <v>-2166500</v>
      </c>
    </row>
    <row r="637" spans="1:19">
      <c r="A637" s="16">
        <v>636</v>
      </c>
      <c r="B637" s="17">
        <v>41505</v>
      </c>
      <c r="C637" s="16"/>
      <c r="D637" s="16"/>
      <c r="E637" s="16"/>
      <c r="F637" s="16"/>
      <c r="G637" s="16"/>
      <c r="H637" s="16"/>
      <c r="I637" s="16"/>
      <c r="J637" s="16"/>
      <c r="K637" s="16">
        <v>480</v>
      </c>
      <c r="L637" s="16"/>
      <c r="M637" s="16"/>
      <c r="N637" s="16"/>
      <c r="O637" s="16"/>
      <c r="P637" s="16" t="s">
        <v>35</v>
      </c>
      <c r="Q637" s="4" t="str">
        <f>IFERROR(IF(IF(AND(IF(M637&lt;&gt;0,LOOKUP(M637,[1]Customer!$A:$A,[1]Customer!$B:$B),IF(N637&lt;&gt;0,LOOKUP(N637,[1]Supplier!$A:$A,[1]Supplier!$B:$B)))=FALSE,O637&lt;&gt;0),LOOKUP(O637,[1]Branch!$A:$A,[1]Branch!$B:$B),IF(M637&lt;&gt;0,LOOKUP(M637,[1]Customer!$A:$A,[1]Customer!$B:$B),IF(N637&lt;&gt;0,LOOKUP(N637,[1]Supplier!$A:$A,[1]Supplier!$B:$B))))=FALSE,LOOKUP(P637,[1]Banking!$A:$A,[1]Banking!$B:$B),IF(AND(IF(M637&lt;&gt;0,LOOKUP(M637,[1]Customer!$A:$A,[1]Customer!$B:$B),IF(N637&lt;&gt;0,LOOKUP(N637,[1]Supplier!$A:$A,[1]Supplier!$B:$B)))=FALSE,O637&lt;&gt;0),LOOKUP(O637,[1]Branch!$A:$A,[1]Branch!$B:$B),IF(M637&lt;&gt;0,LOOKUP(M637,[1]Customer!$A:$A,[1]Customer!$B:$B),IF(N637&lt;&gt;0,LOOKUP(N637,[1]Supplier!$A:$A,[1]Supplier!$B:$B))))),"")</f>
        <v>Kas Kecil Nathani Chemicals</v>
      </c>
      <c r="R637" s="4">
        <f>IFERROR(IF(IF(AND(IF(M637&lt;&gt;0,LOOKUP(M637,[1]Customer!$A:$A,[1]Customer!$V:$V),IF(N637&lt;&gt;0,LOOKUP(N637,[1]Supplier!$A:$A,[1]Supplier!$V:$V)))=FALSE,O637&lt;&gt;0),LOOKUP(O637,[1]Branch!$A:$A,[1]Branch!$V:$V),IF(M637&lt;&gt;0,LOOKUP(M637,[1]Customer!$A:$A,[1]Customer!$V:$V),IF(N637&lt;&gt;0,LOOKUP(N637,[1]Supplier!$A:$A,[1]Supplier!$V:$V))))=FALSE,LOOKUP(P637,[1]Banking!$A:$A,[1]Banking!$C:$C),IF(AND(IF(M637&lt;&gt;0,LOOKUP(M637,[1]Customer!$A:$A,[1]Customer!$V:$V),IF(N637&lt;&gt;0,LOOKUP(N637,[1]Supplier!$A:$A,[1]Supplier!$V:$V)))=FALSE,O637&lt;&gt;0),LOOKUP(O637,[1]Branch!$A:$A,[1]Branch!$V:$V),IF(M637&lt;&gt;0,LOOKUP(M637,[1]Customer!$A:$A,[1]Customer!$V:$V),IF(N637&lt;&gt;0,LOOKUP(N637,[1]Supplier!$A:$A,[1]Supplier!$V:$V))))),"")</f>
        <v>0</v>
      </c>
      <c r="S637" s="12">
        <f>IFERROR(SUMIF(CREF!A:A,PREF!A637,CREF!G:G),"")</f>
        <v>-4059600</v>
      </c>
    </row>
    <row r="638" spans="1:19">
      <c r="A638" s="16">
        <v>637</v>
      </c>
      <c r="B638" s="17">
        <v>41506</v>
      </c>
      <c r="C638" s="16"/>
      <c r="D638" s="16"/>
      <c r="E638" s="16"/>
      <c r="F638" s="16"/>
      <c r="G638" s="16"/>
      <c r="H638" s="16"/>
      <c r="I638" s="16"/>
      <c r="J638" s="16"/>
      <c r="K638" s="16">
        <v>481</v>
      </c>
      <c r="L638" s="16"/>
      <c r="M638" s="16"/>
      <c r="N638" s="16"/>
      <c r="O638" s="16" t="s">
        <v>26</v>
      </c>
      <c r="P638" s="16"/>
      <c r="Q638" s="4" t="str">
        <f>IFERROR(IF(IF(AND(IF(M638&lt;&gt;0,LOOKUP(M638,[1]Customer!$A:$A,[1]Customer!$B:$B),IF(N638&lt;&gt;0,LOOKUP(N638,[1]Supplier!$A:$A,[1]Supplier!$B:$B)))=FALSE,O638&lt;&gt;0),LOOKUP(O638,[1]Branch!$A:$A,[1]Branch!$B:$B),IF(M638&lt;&gt;0,LOOKUP(M638,[1]Customer!$A:$A,[1]Customer!$B:$B),IF(N638&lt;&gt;0,LOOKUP(N638,[1]Supplier!$A:$A,[1]Supplier!$B:$B))))=FALSE,LOOKUP(P638,[1]Banking!$A:$A,[1]Banking!$B:$B),IF(AND(IF(M638&lt;&gt;0,LOOKUP(M638,[1]Customer!$A:$A,[1]Customer!$B:$B),IF(N638&lt;&gt;0,LOOKUP(N638,[1]Supplier!$A:$A,[1]Supplier!$B:$B)))=FALSE,O638&lt;&gt;0),LOOKUP(O638,[1]Branch!$A:$A,[1]Branch!$B:$B),IF(M638&lt;&gt;0,LOOKUP(M638,[1]Customer!$A:$A,[1]Customer!$B:$B),IF(N638&lt;&gt;0,LOOKUP(N638,[1]Supplier!$A:$A,[1]Supplier!$B:$B))))),"")</f>
        <v>Nathani Chemicals</v>
      </c>
      <c r="R638" s="4" t="str">
        <f>IFERROR(IF(IF(AND(IF(M638&lt;&gt;0,LOOKUP(M638,[1]Customer!$A:$A,[1]Customer!$V:$V),IF(N638&lt;&gt;0,LOOKUP(N638,[1]Supplier!$A:$A,[1]Supplier!$V:$V)))=FALSE,O638&lt;&gt;0),LOOKUP(O638,[1]Branch!$A:$A,[1]Branch!$V:$V),IF(M638&lt;&gt;0,LOOKUP(M638,[1]Customer!$A:$A,[1]Customer!$V:$V),IF(N638&lt;&gt;0,LOOKUP(N638,[1]Supplier!$A:$A,[1]Supplier!$V:$V))))=FALSE,LOOKUP(P638,[1]Banking!$A:$A,[1]Banking!$C:$C),IF(AND(IF(M638&lt;&gt;0,LOOKUP(M638,[1]Customer!$A:$A,[1]Customer!$V:$V),IF(N638&lt;&gt;0,LOOKUP(N638,[1]Supplier!$A:$A,[1]Supplier!$V:$V)))=FALSE,O638&lt;&gt;0),LOOKUP(O638,[1]Branch!$A:$A,[1]Branch!$V:$V),IF(M638&lt;&gt;0,LOOKUP(M638,[1]Customer!$A:$A,[1]Customer!$V:$V),IF(N638&lt;&gt;0,LOOKUP(N638,[1]Supplier!$A:$A,[1]Supplier!$V:$V))))),"")</f>
        <v>Darmawan</v>
      </c>
      <c r="S638" s="12">
        <f>IFERROR(SUMIF(CREF!A:A,PREF!A638,CREF!G:G),"")</f>
        <v>-60000</v>
      </c>
    </row>
    <row r="639" spans="1:19">
      <c r="A639" s="16">
        <v>638</v>
      </c>
      <c r="B639" s="17">
        <v>41506</v>
      </c>
      <c r="C639" s="16"/>
      <c r="D639" s="16"/>
      <c r="E639" s="16"/>
      <c r="F639" s="16"/>
      <c r="G639" s="16"/>
      <c r="H639" s="16"/>
      <c r="I639" s="16"/>
      <c r="J639" s="16"/>
      <c r="K639" s="16">
        <v>482</v>
      </c>
      <c r="L639" s="16"/>
      <c r="M639" s="16"/>
      <c r="N639" s="16"/>
      <c r="O639" s="16" t="s">
        <v>26</v>
      </c>
      <c r="P639" s="16"/>
      <c r="Q639" s="4" t="str">
        <f>IFERROR(IF(IF(AND(IF(M639&lt;&gt;0,LOOKUP(M639,[1]Customer!$A:$A,[1]Customer!$B:$B),IF(N639&lt;&gt;0,LOOKUP(N639,[1]Supplier!$A:$A,[1]Supplier!$B:$B)))=FALSE,O639&lt;&gt;0),LOOKUP(O639,[1]Branch!$A:$A,[1]Branch!$B:$B),IF(M639&lt;&gt;0,LOOKUP(M639,[1]Customer!$A:$A,[1]Customer!$B:$B),IF(N639&lt;&gt;0,LOOKUP(N639,[1]Supplier!$A:$A,[1]Supplier!$B:$B))))=FALSE,LOOKUP(P639,[1]Banking!$A:$A,[1]Banking!$B:$B),IF(AND(IF(M639&lt;&gt;0,LOOKUP(M639,[1]Customer!$A:$A,[1]Customer!$B:$B),IF(N639&lt;&gt;0,LOOKUP(N639,[1]Supplier!$A:$A,[1]Supplier!$B:$B)))=FALSE,O639&lt;&gt;0),LOOKUP(O639,[1]Branch!$A:$A,[1]Branch!$B:$B),IF(M639&lt;&gt;0,LOOKUP(M639,[1]Customer!$A:$A,[1]Customer!$B:$B),IF(N639&lt;&gt;0,LOOKUP(N639,[1]Supplier!$A:$A,[1]Supplier!$B:$B))))),"")</f>
        <v>Nathani Chemicals</v>
      </c>
      <c r="R639" s="4" t="str">
        <f>IFERROR(IF(IF(AND(IF(M639&lt;&gt;0,LOOKUP(M639,[1]Customer!$A:$A,[1]Customer!$V:$V),IF(N639&lt;&gt;0,LOOKUP(N639,[1]Supplier!$A:$A,[1]Supplier!$V:$V)))=FALSE,O639&lt;&gt;0),LOOKUP(O639,[1]Branch!$A:$A,[1]Branch!$V:$V),IF(M639&lt;&gt;0,LOOKUP(M639,[1]Customer!$A:$A,[1]Customer!$V:$V),IF(N639&lt;&gt;0,LOOKUP(N639,[1]Supplier!$A:$A,[1]Supplier!$V:$V))))=FALSE,LOOKUP(P639,[1]Banking!$A:$A,[1]Banking!$C:$C),IF(AND(IF(M639&lt;&gt;0,LOOKUP(M639,[1]Customer!$A:$A,[1]Customer!$V:$V),IF(N639&lt;&gt;0,LOOKUP(N639,[1]Supplier!$A:$A,[1]Supplier!$V:$V)))=FALSE,O639&lt;&gt;0),LOOKUP(O639,[1]Branch!$A:$A,[1]Branch!$V:$V),IF(M639&lt;&gt;0,LOOKUP(M639,[1]Customer!$A:$A,[1]Customer!$V:$V),IF(N639&lt;&gt;0,LOOKUP(N639,[1]Supplier!$A:$A,[1]Supplier!$V:$V))))),"")</f>
        <v>Darmawan</v>
      </c>
      <c r="S639" s="12">
        <f>IFERROR(SUMIF(CREF!A:A,PREF!A639,CREF!G:G),"")</f>
        <v>-15000</v>
      </c>
    </row>
    <row r="640" spans="1:19">
      <c r="A640" s="16">
        <v>639</v>
      </c>
      <c r="B640" s="17">
        <v>41506</v>
      </c>
      <c r="C640" s="16"/>
      <c r="D640" s="16"/>
      <c r="E640" s="16"/>
      <c r="F640" s="16"/>
      <c r="G640" s="16"/>
      <c r="H640" s="16"/>
      <c r="I640" s="16"/>
      <c r="J640" s="16"/>
      <c r="K640" s="16">
        <v>483</v>
      </c>
      <c r="L640" s="16"/>
      <c r="M640" s="16"/>
      <c r="N640" s="16"/>
      <c r="O640" s="16" t="s">
        <v>26</v>
      </c>
      <c r="P640" s="16"/>
      <c r="Q640" s="4" t="str">
        <f>IFERROR(IF(IF(AND(IF(M640&lt;&gt;0,LOOKUP(M640,[1]Customer!$A:$A,[1]Customer!$B:$B),IF(N640&lt;&gt;0,LOOKUP(N640,[1]Supplier!$A:$A,[1]Supplier!$B:$B)))=FALSE,O640&lt;&gt;0),LOOKUP(O640,[1]Branch!$A:$A,[1]Branch!$B:$B),IF(M640&lt;&gt;0,LOOKUP(M640,[1]Customer!$A:$A,[1]Customer!$B:$B),IF(N640&lt;&gt;0,LOOKUP(N640,[1]Supplier!$A:$A,[1]Supplier!$B:$B))))=FALSE,LOOKUP(P640,[1]Banking!$A:$A,[1]Banking!$B:$B),IF(AND(IF(M640&lt;&gt;0,LOOKUP(M640,[1]Customer!$A:$A,[1]Customer!$B:$B),IF(N640&lt;&gt;0,LOOKUP(N640,[1]Supplier!$A:$A,[1]Supplier!$B:$B)))=FALSE,O640&lt;&gt;0),LOOKUP(O640,[1]Branch!$A:$A,[1]Branch!$B:$B),IF(M640&lt;&gt;0,LOOKUP(M640,[1]Customer!$A:$A,[1]Customer!$B:$B),IF(N640&lt;&gt;0,LOOKUP(N640,[1]Supplier!$A:$A,[1]Supplier!$B:$B))))),"")</f>
        <v>Nathani Chemicals</v>
      </c>
      <c r="R640" s="4" t="str">
        <f>IFERROR(IF(IF(AND(IF(M640&lt;&gt;0,LOOKUP(M640,[1]Customer!$A:$A,[1]Customer!$V:$V),IF(N640&lt;&gt;0,LOOKUP(N640,[1]Supplier!$A:$A,[1]Supplier!$V:$V)))=FALSE,O640&lt;&gt;0),LOOKUP(O640,[1]Branch!$A:$A,[1]Branch!$V:$V),IF(M640&lt;&gt;0,LOOKUP(M640,[1]Customer!$A:$A,[1]Customer!$V:$V),IF(N640&lt;&gt;0,LOOKUP(N640,[1]Supplier!$A:$A,[1]Supplier!$V:$V))))=FALSE,LOOKUP(P640,[1]Banking!$A:$A,[1]Banking!$C:$C),IF(AND(IF(M640&lt;&gt;0,LOOKUP(M640,[1]Customer!$A:$A,[1]Customer!$V:$V),IF(N640&lt;&gt;0,LOOKUP(N640,[1]Supplier!$A:$A,[1]Supplier!$V:$V)))=FALSE,O640&lt;&gt;0),LOOKUP(O640,[1]Branch!$A:$A,[1]Branch!$V:$V),IF(M640&lt;&gt;0,LOOKUP(M640,[1]Customer!$A:$A,[1]Customer!$V:$V),IF(N640&lt;&gt;0,LOOKUP(N640,[1]Supplier!$A:$A,[1]Supplier!$V:$V))))),"")</f>
        <v>Darmawan</v>
      </c>
      <c r="S640" s="12">
        <f>IFERROR(SUMIF(CREF!A:A,PREF!A640,CREF!G:G),"")</f>
        <v>-310000</v>
      </c>
    </row>
    <row r="641" spans="1:19">
      <c r="A641" s="16">
        <v>640</v>
      </c>
      <c r="B641" s="17">
        <v>41506</v>
      </c>
      <c r="C641" s="16"/>
      <c r="D641" s="16"/>
      <c r="E641" s="16"/>
      <c r="F641" s="16"/>
      <c r="G641" s="16"/>
      <c r="H641" s="16"/>
      <c r="I641" s="16"/>
      <c r="J641" s="16"/>
      <c r="K641" s="16">
        <v>484</v>
      </c>
      <c r="L641" s="16"/>
      <c r="M641" s="16"/>
      <c r="N641" s="16"/>
      <c r="O641" s="16" t="s">
        <v>26</v>
      </c>
      <c r="P641" s="16"/>
      <c r="Q641" s="4" t="str">
        <f>IFERROR(IF(IF(AND(IF(M641&lt;&gt;0,LOOKUP(M641,[1]Customer!$A:$A,[1]Customer!$B:$B),IF(N641&lt;&gt;0,LOOKUP(N641,[1]Supplier!$A:$A,[1]Supplier!$B:$B)))=FALSE,O641&lt;&gt;0),LOOKUP(O641,[1]Branch!$A:$A,[1]Branch!$B:$B),IF(M641&lt;&gt;0,LOOKUP(M641,[1]Customer!$A:$A,[1]Customer!$B:$B),IF(N641&lt;&gt;0,LOOKUP(N641,[1]Supplier!$A:$A,[1]Supplier!$B:$B))))=FALSE,LOOKUP(P641,[1]Banking!$A:$A,[1]Banking!$B:$B),IF(AND(IF(M641&lt;&gt;0,LOOKUP(M641,[1]Customer!$A:$A,[1]Customer!$B:$B),IF(N641&lt;&gt;0,LOOKUP(N641,[1]Supplier!$A:$A,[1]Supplier!$B:$B)))=FALSE,O641&lt;&gt;0),LOOKUP(O641,[1]Branch!$A:$A,[1]Branch!$B:$B),IF(M641&lt;&gt;0,LOOKUP(M641,[1]Customer!$A:$A,[1]Customer!$B:$B),IF(N641&lt;&gt;0,LOOKUP(N641,[1]Supplier!$A:$A,[1]Supplier!$B:$B))))),"")</f>
        <v>Nathani Chemicals</v>
      </c>
      <c r="R641" s="4" t="str">
        <f>IFERROR(IF(IF(AND(IF(M641&lt;&gt;0,LOOKUP(M641,[1]Customer!$A:$A,[1]Customer!$V:$V),IF(N641&lt;&gt;0,LOOKUP(N641,[1]Supplier!$A:$A,[1]Supplier!$V:$V)))=FALSE,O641&lt;&gt;0),LOOKUP(O641,[1]Branch!$A:$A,[1]Branch!$V:$V),IF(M641&lt;&gt;0,LOOKUP(M641,[1]Customer!$A:$A,[1]Customer!$V:$V),IF(N641&lt;&gt;0,LOOKUP(N641,[1]Supplier!$A:$A,[1]Supplier!$V:$V))))=FALSE,LOOKUP(P641,[1]Banking!$A:$A,[1]Banking!$C:$C),IF(AND(IF(M641&lt;&gt;0,LOOKUP(M641,[1]Customer!$A:$A,[1]Customer!$V:$V),IF(N641&lt;&gt;0,LOOKUP(N641,[1]Supplier!$A:$A,[1]Supplier!$V:$V)))=FALSE,O641&lt;&gt;0),LOOKUP(O641,[1]Branch!$A:$A,[1]Branch!$V:$V),IF(M641&lt;&gt;0,LOOKUP(M641,[1]Customer!$A:$A,[1]Customer!$V:$V),IF(N641&lt;&gt;0,LOOKUP(N641,[1]Supplier!$A:$A,[1]Supplier!$V:$V))))),"")</f>
        <v>Darmawan</v>
      </c>
      <c r="S641" s="12">
        <f>IFERROR(SUMIF(CREF!A:A,PREF!A641,CREF!G:G),"")</f>
        <v>-135000</v>
      </c>
    </row>
    <row r="642" spans="1:19">
      <c r="A642" s="16">
        <v>641</v>
      </c>
      <c r="B642" s="17">
        <v>41506</v>
      </c>
      <c r="C642" s="16"/>
      <c r="D642" s="16"/>
      <c r="E642" s="16"/>
      <c r="F642" s="16"/>
      <c r="G642" s="16"/>
      <c r="H642" s="16"/>
      <c r="I642" s="16"/>
      <c r="J642" s="16"/>
      <c r="K642" s="16">
        <v>485</v>
      </c>
      <c r="L642" s="16"/>
      <c r="M642" s="16"/>
      <c r="N642" s="16"/>
      <c r="O642" s="16" t="s">
        <v>26</v>
      </c>
      <c r="P642" s="16"/>
      <c r="Q642" s="4" t="str">
        <f>IFERROR(IF(IF(AND(IF(M642&lt;&gt;0,LOOKUP(M642,[1]Customer!$A:$A,[1]Customer!$B:$B),IF(N642&lt;&gt;0,LOOKUP(N642,[1]Supplier!$A:$A,[1]Supplier!$B:$B)))=FALSE,O642&lt;&gt;0),LOOKUP(O642,[1]Branch!$A:$A,[1]Branch!$B:$B),IF(M642&lt;&gt;0,LOOKUP(M642,[1]Customer!$A:$A,[1]Customer!$B:$B),IF(N642&lt;&gt;0,LOOKUP(N642,[1]Supplier!$A:$A,[1]Supplier!$B:$B))))=FALSE,LOOKUP(P642,[1]Banking!$A:$A,[1]Banking!$B:$B),IF(AND(IF(M642&lt;&gt;0,LOOKUP(M642,[1]Customer!$A:$A,[1]Customer!$B:$B),IF(N642&lt;&gt;0,LOOKUP(N642,[1]Supplier!$A:$A,[1]Supplier!$B:$B)))=FALSE,O642&lt;&gt;0),LOOKUP(O642,[1]Branch!$A:$A,[1]Branch!$B:$B),IF(M642&lt;&gt;0,LOOKUP(M642,[1]Customer!$A:$A,[1]Customer!$B:$B),IF(N642&lt;&gt;0,LOOKUP(N642,[1]Supplier!$A:$A,[1]Supplier!$B:$B))))),"")</f>
        <v>Nathani Chemicals</v>
      </c>
      <c r="R642" s="4" t="str">
        <f>IFERROR(IF(IF(AND(IF(M642&lt;&gt;0,LOOKUP(M642,[1]Customer!$A:$A,[1]Customer!$V:$V),IF(N642&lt;&gt;0,LOOKUP(N642,[1]Supplier!$A:$A,[1]Supplier!$V:$V)))=FALSE,O642&lt;&gt;0),LOOKUP(O642,[1]Branch!$A:$A,[1]Branch!$V:$V),IF(M642&lt;&gt;0,LOOKUP(M642,[1]Customer!$A:$A,[1]Customer!$V:$V),IF(N642&lt;&gt;0,LOOKUP(N642,[1]Supplier!$A:$A,[1]Supplier!$V:$V))))=FALSE,LOOKUP(P642,[1]Banking!$A:$A,[1]Banking!$C:$C),IF(AND(IF(M642&lt;&gt;0,LOOKUP(M642,[1]Customer!$A:$A,[1]Customer!$V:$V),IF(N642&lt;&gt;0,LOOKUP(N642,[1]Supplier!$A:$A,[1]Supplier!$V:$V)))=FALSE,O642&lt;&gt;0),LOOKUP(O642,[1]Branch!$A:$A,[1]Branch!$V:$V),IF(M642&lt;&gt;0,LOOKUP(M642,[1]Customer!$A:$A,[1]Customer!$V:$V),IF(N642&lt;&gt;0,LOOKUP(N642,[1]Supplier!$A:$A,[1]Supplier!$V:$V))))),"")</f>
        <v>Darmawan</v>
      </c>
      <c r="S642" s="12">
        <f>IFERROR(SUMIF(CREF!A:A,PREF!A642,CREF!G:G),"")</f>
        <v>-67500</v>
      </c>
    </row>
    <row r="643" spans="1:19">
      <c r="A643" s="16">
        <v>642</v>
      </c>
      <c r="B643" s="17">
        <v>41506</v>
      </c>
      <c r="C643" s="16"/>
      <c r="D643" s="16"/>
      <c r="E643" s="16"/>
      <c r="F643" s="16"/>
      <c r="G643" s="16"/>
      <c r="H643" s="16"/>
      <c r="I643" s="16"/>
      <c r="J643" s="16"/>
      <c r="K643" s="16">
        <v>486</v>
      </c>
      <c r="L643" s="16"/>
      <c r="M643" s="16"/>
      <c r="N643" s="16"/>
      <c r="O643" s="16" t="s">
        <v>26</v>
      </c>
      <c r="P643" s="16"/>
      <c r="Q643" s="4" t="str">
        <f>IFERROR(IF(IF(AND(IF(M643&lt;&gt;0,LOOKUP(M643,[1]Customer!$A:$A,[1]Customer!$B:$B),IF(N643&lt;&gt;0,LOOKUP(N643,[1]Supplier!$A:$A,[1]Supplier!$B:$B)))=FALSE,O643&lt;&gt;0),LOOKUP(O643,[1]Branch!$A:$A,[1]Branch!$B:$B),IF(M643&lt;&gt;0,LOOKUP(M643,[1]Customer!$A:$A,[1]Customer!$B:$B),IF(N643&lt;&gt;0,LOOKUP(N643,[1]Supplier!$A:$A,[1]Supplier!$B:$B))))=FALSE,LOOKUP(P643,[1]Banking!$A:$A,[1]Banking!$B:$B),IF(AND(IF(M643&lt;&gt;0,LOOKUP(M643,[1]Customer!$A:$A,[1]Customer!$B:$B),IF(N643&lt;&gt;0,LOOKUP(N643,[1]Supplier!$A:$A,[1]Supplier!$B:$B)))=FALSE,O643&lt;&gt;0),LOOKUP(O643,[1]Branch!$A:$A,[1]Branch!$B:$B),IF(M643&lt;&gt;0,LOOKUP(M643,[1]Customer!$A:$A,[1]Customer!$B:$B),IF(N643&lt;&gt;0,LOOKUP(N643,[1]Supplier!$A:$A,[1]Supplier!$B:$B))))),"")</f>
        <v>Nathani Chemicals</v>
      </c>
      <c r="R643" s="4" t="str">
        <f>IFERROR(IF(IF(AND(IF(M643&lt;&gt;0,LOOKUP(M643,[1]Customer!$A:$A,[1]Customer!$V:$V),IF(N643&lt;&gt;0,LOOKUP(N643,[1]Supplier!$A:$A,[1]Supplier!$V:$V)))=FALSE,O643&lt;&gt;0),LOOKUP(O643,[1]Branch!$A:$A,[1]Branch!$V:$V),IF(M643&lt;&gt;0,LOOKUP(M643,[1]Customer!$A:$A,[1]Customer!$V:$V),IF(N643&lt;&gt;0,LOOKUP(N643,[1]Supplier!$A:$A,[1]Supplier!$V:$V))))=FALSE,LOOKUP(P643,[1]Banking!$A:$A,[1]Banking!$C:$C),IF(AND(IF(M643&lt;&gt;0,LOOKUP(M643,[1]Customer!$A:$A,[1]Customer!$V:$V),IF(N643&lt;&gt;0,LOOKUP(N643,[1]Supplier!$A:$A,[1]Supplier!$V:$V)))=FALSE,O643&lt;&gt;0),LOOKUP(O643,[1]Branch!$A:$A,[1]Branch!$V:$V),IF(M643&lt;&gt;0,LOOKUP(M643,[1]Customer!$A:$A,[1]Customer!$V:$V),IF(N643&lt;&gt;0,LOOKUP(N643,[1]Supplier!$A:$A,[1]Supplier!$V:$V))))),"")</f>
        <v>Darmawan</v>
      </c>
      <c r="S643" s="12">
        <f>IFERROR(SUMIF(CREF!A:A,PREF!A643,CREF!G:G),"")</f>
        <v>-4000000</v>
      </c>
    </row>
    <row r="644" spans="1:19">
      <c r="A644" s="16">
        <v>643</v>
      </c>
      <c r="B644" s="17">
        <v>41507</v>
      </c>
      <c r="C644" s="16"/>
      <c r="D644" s="16"/>
      <c r="E644" s="16"/>
      <c r="F644" s="16"/>
      <c r="G644" s="16"/>
      <c r="H644" s="16"/>
      <c r="I644" s="16"/>
      <c r="J644" s="16"/>
      <c r="K644" s="16">
        <v>487</v>
      </c>
      <c r="L644" s="16"/>
      <c r="M644" s="16"/>
      <c r="N644" s="16"/>
      <c r="O644" s="16" t="s">
        <v>26</v>
      </c>
      <c r="P644" s="16"/>
      <c r="Q644" s="4" t="str">
        <f>IFERROR(IF(IF(AND(IF(M644&lt;&gt;0,LOOKUP(M644,[1]Customer!$A:$A,[1]Customer!$B:$B),IF(N644&lt;&gt;0,LOOKUP(N644,[1]Supplier!$A:$A,[1]Supplier!$B:$B)))=FALSE,O644&lt;&gt;0),LOOKUP(O644,[1]Branch!$A:$A,[1]Branch!$B:$B),IF(M644&lt;&gt;0,LOOKUP(M644,[1]Customer!$A:$A,[1]Customer!$B:$B),IF(N644&lt;&gt;0,LOOKUP(N644,[1]Supplier!$A:$A,[1]Supplier!$B:$B))))=FALSE,LOOKUP(P644,[1]Banking!$A:$A,[1]Banking!$B:$B),IF(AND(IF(M644&lt;&gt;0,LOOKUP(M644,[1]Customer!$A:$A,[1]Customer!$B:$B),IF(N644&lt;&gt;0,LOOKUP(N644,[1]Supplier!$A:$A,[1]Supplier!$B:$B)))=FALSE,O644&lt;&gt;0),LOOKUP(O644,[1]Branch!$A:$A,[1]Branch!$B:$B),IF(M644&lt;&gt;0,LOOKUP(M644,[1]Customer!$A:$A,[1]Customer!$B:$B),IF(N644&lt;&gt;0,LOOKUP(N644,[1]Supplier!$A:$A,[1]Supplier!$B:$B))))),"")</f>
        <v>Nathani Chemicals</v>
      </c>
      <c r="R644" s="4" t="str">
        <f>IFERROR(IF(IF(AND(IF(M644&lt;&gt;0,LOOKUP(M644,[1]Customer!$A:$A,[1]Customer!$V:$V),IF(N644&lt;&gt;0,LOOKUP(N644,[1]Supplier!$A:$A,[1]Supplier!$V:$V)))=FALSE,O644&lt;&gt;0),LOOKUP(O644,[1]Branch!$A:$A,[1]Branch!$V:$V),IF(M644&lt;&gt;0,LOOKUP(M644,[1]Customer!$A:$A,[1]Customer!$V:$V),IF(N644&lt;&gt;0,LOOKUP(N644,[1]Supplier!$A:$A,[1]Supplier!$V:$V))))=FALSE,LOOKUP(P644,[1]Banking!$A:$A,[1]Banking!$C:$C),IF(AND(IF(M644&lt;&gt;0,LOOKUP(M644,[1]Customer!$A:$A,[1]Customer!$V:$V),IF(N644&lt;&gt;0,LOOKUP(N644,[1]Supplier!$A:$A,[1]Supplier!$V:$V)))=FALSE,O644&lt;&gt;0),LOOKUP(O644,[1]Branch!$A:$A,[1]Branch!$V:$V),IF(M644&lt;&gt;0,LOOKUP(M644,[1]Customer!$A:$A,[1]Customer!$V:$V),IF(N644&lt;&gt;0,LOOKUP(N644,[1]Supplier!$A:$A,[1]Supplier!$V:$V))))),"")</f>
        <v>Darmawan</v>
      </c>
      <c r="S644" s="12">
        <f>IFERROR(SUMIF(CREF!A:A,PREF!A644,CREF!G:G),"")</f>
        <v>-180000</v>
      </c>
    </row>
    <row r="645" spans="1:19">
      <c r="A645" s="16">
        <v>644</v>
      </c>
      <c r="B645" s="17">
        <v>41507</v>
      </c>
      <c r="C645" s="16"/>
      <c r="D645" s="16"/>
      <c r="E645" s="16"/>
      <c r="F645" s="16"/>
      <c r="G645" s="16"/>
      <c r="H645" s="16"/>
      <c r="I645" s="16"/>
      <c r="J645" s="16"/>
      <c r="K645" s="16">
        <v>488</v>
      </c>
      <c r="L645" s="16"/>
      <c r="M645" s="16"/>
      <c r="N645" s="16"/>
      <c r="O645" s="16" t="s">
        <v>26</v>
      </c>
      <c r="P645" s="16"/>
      <c r="Q645" s="4" t="str">
        <f>IFERROR(IF(IF(AND(IF(M645&lt;&gt;0,LOOKUP(M645,[1]Customer!$A:$A,[1]Customer!$B:$B),IF(N645&lt;&gt;0,LOOKUP(N645,[1]Supplier!$A:$A,[1]Supplier!$B:$B)))=FALSE,O645&lt;&gt;0),LOOKUP(O645,[1]Branch!$A:$A,[1]Branch!$B:$B),IF(M645&lt;&gt;0,LOOKUP(M645,[1]Customer!$A:$A,[1]Customer!$B:$B),IF(N645&lt;&gt;0,LOOKUP(N645,[1]Supplier!$A:$A,[1]Supplier!$B:$B))))=FALSE,LOOKUP(P645,[1]Banking!$A:$A,[1]Banking!$B:$B),IF(AND(IF(M645&lt;&gt;0,LOOKUP(M645,[1]Customer!$A:$A,[1]Customer!$B:$B),IF(N645&lt;&gt;0,LOOKUP(N645,[1]Supplier!$A:$A,[1]Supplier!$B:$B)))=FALSE,O645&lt;&gt;0),LOOKUP(O645,[1]Branch!$A:$A,[1]Branch!$B:$B),IF(M645&lt;&gt;0,LOOKUP(M645,[1]Customer!$A:$A,[1]Customer!$B:$B),IF(N645&lt;&gt;0,LOOKUP(N645,[1]Supplier!$A:$A,[1]Supplier!$B:$B))))),"")</f>
        <v>Nathani Chemicals</v>
      </c>
      <c r="R645" s="4" t="str">
        <f>IFERROR(IF(IF(AND(IF(M645&lt;&gt;0,LOOKUP(M645,[1]Customer!$A:$A,[1]Customer!$V:$V),IF(N645&lt;&gt;0,LOOKUP(N645,[1]Supplier!$A:$A,[1]Supplier!$V:$V)))=FALSE,O645&lt;&gt;0),LOOKUP(O645,[1]Branch!$A:$A,[1]Branch!$V:$V),IF(M645&lt;&gt;0,LOOKUP(M645,[1]Customer!$A:$A,[1]Customer!$V:$V),IF(N645&lt;&gt;0,LOOKUP(N645,[1]Supplier!$A:$A,[1]Supplier!$V:$V))))=FALSE,LOOKUP(P645,[1]Banking!$A:$A,[1]Banking!$C:$C),IF(AND(IF(M645&lt;&gt;0,LOOKUP(M645,[1]Customer!$A:$A,[1]Customer!$V:$V),IF(N645&lt;&gt;0,LOOKUP(N645,[1]Supplier!$A:$A,[1]Supplier!$V:$V)))=FALSE,O645&lt;&gt;0),LOOKUP(O645,[1]Branch!$A:$A,[1]Branch!$V:$V),IF(M645&lt;&gt;0,LOOKUP(M645,[1]Customer!$A:$A,[1]Customer!$V:$V),IF(N645&lt;&gt;0,LOOKUP(N645,[1]Supplier!$A:$A,[1]Supplier!$V:$V))))),"")</f>
        <v>Darmawan</v>
      </c>
      <c r="S645" s="12">
        <f>IFERROR(SUMIF(CREF!A:A,PREF!A645,CREF!G:G),"")</f>
        <v>-140500</v>
      </c>
    </row>
    <row r="646" spans="1:19">
      <c r="A646" s="16">
        <v>645</v>
      </c>
      <c r="B646" s="17">
        <v>41507</v>
      </c>
      <c r="C646" s="16"/>
      <c r="D646" s="16"/>
      <c r="E646" s="16"/>
      <c r="F646" s="16"/>
      <c r="G646" s="16"/>
      <c r="H646" s="16"/>
      <c r="I646" s="16"/>
      <c r="J646" s="16"/>
      <c r="K646" s="16">
        <v>489</v>
      </c>
      <c r="L646" s="16"/>
      <c r="M646" s="16"/>
      <c r="N646" s="16"/>
      <c r="O646" s="16" t="s">
        <v>26</v>
      </c>
      <c r="P646" s="16"/>
      <c r="Q646" s="4" t="str">
        <f>IFERROR(IF(IF(AND(IF(M646&lt;&gt;0,LOOKUP(M646,[1]Customer!$A:$A,[1]Customer!$B:$B),IF(N646&lt;&gt;0,LOOKUP(N646,[1]Supplier!$A:$A,[1]Supplier!$B:$B)))=FALSE,O646&lt;&gt;0),LOOKUP(O646,[1]Branch!$A:$A,[1]Branch!$B:$B),IF(M646&lt;&gt;0,LOOKUP(M646,[1]Customer!$A:$A,[1]Customer!$B:$B),IF(N646&lt;&gt;0,LOOKUP(N646,[1]Supplier!$A:$A,[1]Supplier!$B:$B))))=FALSE,LOOKUP(P646,[1]Banking!$A:$A,[1]Banking!$B:$B),IF(AND(IF(M646&lt;&gt;0,LOOKUP(M646,[1]Customer!$A:$A,[1]Customer!$B:$B),IF(N646&lt;&gt;0,LOOKUP(N646,[1]Supplier!$A:$A,[1]Supplier!$B:$B)))=FALSE,O646&lt;&gt;0),LOOKUP(O646,[1]Branch!$A:$A,[1]Branch!$B:$B),IF(M646&lt;&gt;0,LOOKUP(M646,[1]Customer!$A:$A,[1]Customer!$B:$B),IF(N646&lt;&gt;0,LOOKUP(N646,[1]Supplier!$A:$A,[1]Supplier!$B:$B))))),"")</f>
        <v>Nathani Chemicals</v>
      </c>
      <c r="R646" s="4" t="str">
        <f>IFERROR(IF(IF(AND(IF(M646&lt;&gt;0,LOOKUP(M646,[1]Customer!$A:$A,[1]Customer!$V:$V),IF(N646&lt;&gt;0,LOOKUP(N646,[1]Supplier!$A:$A,[1]Supplier!$V:$V)))=FALSE,O646&lt;&gt;0),LOOKUP(O646,[1]Branch!$A:$A,[1]Branch!$V:$V),IF(M646&lt;&gt;0,LOOKUP(M646,[1]Customer!$A:$A,[1]Customer!$V:$V),IF(N646&lt;&gt;0,LOOKUP(N646,[1]Supplier!$A:$A,[1]Supplier!$V:$V))))=FALSE,LOOKUP(P646,[1]Banking!$A:$A,[1]Banking!$C:$C),IF(AND(IF(M646&lt;&gt;0,LOOKUP(M646,[1]Customer!$A:$A,[1]Customer!$V:$V),IF(N646&lt;&gt;0,LOOKUP(N646,[1]Supplier!$A:$A,[1]Supplier!$V:$V)))=FALSE,O646&lt;&gt;0),LOOKUP(O646,[1]Branch!$A:$A,[1]Branch!$V:$V),IF(M646&lt;&gt;0,LOOKUP(M646,[1]Customer!$A:$A,[1]Customer!$V:$V),IF(N646&lt;&gt;0,LOOKUP(N646,[1]Supplier!$A:$A,[1]Supplier!$V:$V))))),"")</f>
        <v>Darmawan</v>
      </c>
      <c r="S646" s="12">
        <f>IFERROR(SUMIF(CREF!A:A,PREF!A646,CREF!G:G),"")</f>
        <v>-170000</v>
      </c>
    </row>
    <row r="647" spans="1:19">
      <c r="A647" s="16">
        <v>646</v>
      </c>
      <c r="B647" s="17">
        <v>41507</v>
      </c>
      <c r="C647" s="16"/>
      <c r="D647" s="16"/>
      <c r="E647" s="16"/>
      <c r="F647" s="16"/>
      <c r="G647" s="16"/>
      <c r="H647" s="16"/>
      <c r="I647" s="16"/>
      <c r="J647" s="16"/>
      <c r="K647" s="16">
        <v>490</v>
      </c>
      <c r="L647" s="16"/>
      <c r="M647" s="16"/>
      <c r="N647" s="16"/>
      <c r="O647" s="16" t="s">
        <v>26</v>
      </c>
      <c r="P647" s="16"/>
      <c r="Q647" s="4" t="str">
        <f>IFERROR(IF(IF(AND(IF(M647&lt;&gt;0,LOOKUP(M647,[1]Customer!$A:$A,[1]Customer!$B:$B),IF(N647&lt;&gt;0,LOOKUP(N647,[1]Supplier!$A:$A,[1]Supplier!$B:$B)))=FALSE,O647&lt;&gt;0),LOOKUP(O647,[1]Branch!$A:$A,[1]Branch!$B:$B),IF(M647&lt;&gt;0,LOOKUP(M647,[1]Customer!$A:$A,[1]Customer!$B:$B),IF(N647&lt;&gt;0,LOOKUP(N647,[1]Supplier!$A:$A,[1]Supplier!$B:$B))))=FALSE,LOOKUP(P647,[1]Banking!$A:$A,[1]Banking!$B:$B),IF(AND(IF(M647&lt;&gt;0,LOOKUP(M647,[1]Customer!$A:$A,[1]Customer!$B:$B),IF(N647&lt;&gt;0,LOOKUP(N647,[1]Supplier!$A:$A,[1]Supplier!$B:$B)))=FALSE,O647&lt;&gt;0),LOOKUP(O647,[1]Branch!$A:$A,[1]Branch!$B:$B),IF(M647&lt;&gt;0,LOOKUP(M647,[1]Customer!$A:$A,[1]Customer!$B:$B),IF(N647&lt;&gt;0,LOOKUP(N647,[1]Supplier!$A:$A,[1]Supplier!$B:$B))))),"")</f>
        <v>Nathani Chemicals</v>
      </c>
      <c r="R647" s="4" t="str">
        <f>IFERROR(IF(IF(AND(IF(M647&lt;&gt;0,LOOKUP(M647,[1]Customer!$A:$A,[1]Customer!$V:$V),IF(N647&lt;&gt;0,LOOKUP(N647,[1]Supplier!$A:$A,[1]Supplier!$V:$V)))=FALSE,O647&lt;&gt;0),LOOKUP(O647,[1]Branch!$A:$A,[1]Branch!$V:$V),IF(M647&lt;&gt;0,LOOKUP(M647,[1]Customer!$A:$A,[1]Customer!$V:$V),IF(N647&lt;&gt;0,LOOKUP(N647,[1]Supplier!$A:$A,[1]Supplier!$V:$V))))=FALSE,LOOKUP(P647,[1]Banking!$A:$A,[1]Banking!$C:$C),IF(AND(IF(M647&lt;&gt;0,LOOKUP(M647,[1]Customer!$A:$A,[1]Customer!$V:$V),IF(N647&lt;&gt;0,LOOKUP(N647,[1]Supplier!$A:$A,[1]Supplier!$V:$V)))=FALSE,O647&lt;&gt;0),LOOKUP(O647,[1]Branch!$A:$A,[1]Branch!$V:$V),IF(M647&lt;&gt;0,LOOKUP(M647,[1]Customer!$A:$A,[1]Customer!$V:$V),IF(N647&lt;&gt;0,LOOKUP(N647,[1]Supplier!$A:$A,[1]Supplier!$V:$V))))),"")</f>
        <v>Darmawan</v>
      </c>
      <c r="S647" s="12">
        <f>IFERROR(SUMIF(CREF!A:A,PREF!A647,CREF!G:G),"")</f>
        <v>-30000</v>
      </c>
    </row>
    <row r="648" spans="1:19">
      <c r="A648" s="16">
        <v>647</v>
      </c>
      <c r="B648" s="17">
        <v>41507</v>
      </c>
      <c r="C648" s="16"/>
      <c r="D648" s="16"/>
      <c r="E648" s="16"/>
      <c r="F648" s="16"/>
      <c r="G648" s="16"/>
      <c r="H648" s="16"/>
      <c r="I648" s="16"/>
      <c r="J648" s="16"/>
      <c r="K648" s="16">
        <v>491</v>
      </c>
      <c r="L648" s="16"/>
      <c r="M648" s="16"/>
      <c r="N648" s="16"/>
      <c r="O648" s="16" t="s">
        <v>26</v>
      </c>
      <c r="P648" s="16"/>
      <c r="Q648" s="4" t="str">
        <f>IFERROR(IF(IF(AND(IF(M648&lt;&gt;0,LOOKUP(M648,[1]Customer!$A:$A,[1]Customer!$B:$B),IF(N648&lt;&gt;0,LOOKUP(N648,[1]Supplier!$A:$A,[1]Supplier!$B:$B)))=FALSE,O648&lt;&gt;0),LOOKUP(O648,[1]Branch!$A:$A,[1]Branch!$B:$B),IF(M648&lt;&gt;0,LOOKUP(M648,[1]Customer!$A:$A,[1]Customer!$B:$B),IF(N648&lt;&gt;0,LOOKUP(N648,[1]Supplier!$A:$A,[1]Supplier!$B:$B))))=FALSE,LOOKUP(P648,[1]Banking!$A:$A,[1]Banking!$B:$B),IF(AND(IF(M648&lt;&gt;0,LOOKUP(M648,[1]Customer!$A:$A,[1]Customer!$B:$B),IF(N648&lt;&gt;0,LOOKUP(N648,[1]Supplier!$A:$A,[1]Supplier!$B:$B)))=FALSE,O648&lt;&gt;0),LOOKUP(O648,[1]Branch!$A:$A,[1]Branch!$B:$B),IF(M648&lt;&gt;0,LOOKUP(M648,[1]Customer!$A:$A,[1]Customer!$B:$B),IF(N648&lt;&gt;0,LOOKUP(N648,[1]Supplier!$A:$A,[1]Supplier!$B:$B))))),"")</f>
        <v>Nathani Chemicals</v>
      </c>
      <c r="R648" s="4" t="str">
        <f>IFERROR(IF(IF(AND(IF(M648&lt;&gt;0,LOOKUP(M648,[1]Customer!$A:$A,[1]Customer!$V:$V),IF(N648&lt;&gt;0,LOOKUP(N648,[1]Supplier!$A:$A,[1]Supplier!$V:$V)))=FALSE,O648&lt;&gt;0),LOOKUP(O648,[1]Branch!$A:$A,[1]Branch!$V:$V),IF(M648&lt;&gt;0,LOOKUP(M648,[1]Customer!$A:$A,[1]Customer!$V:$V),IF(N648&lt;&gt;0,LOOKUP(N648,[1]Supplier!$A:$A,[1]Supplier!$V:$V))))=FALSE,LOOKUP(P648,[1]Banking!$A:$A,[1]Banking!$C:$C),IF(AND(IF(M648&lt;&gt;0,LOOKUP(M648,[1]Customer!$A:$A,[1]Customer!$V:$V),IF(N648&lt;&gt;0,LOOKUP(N648,[1]Supplier!$A:$A,[1]Supplier!$V:$V)))=FALSE,O648&lt;&gt;0),LOOKUP(O648,[1]Branch!$A:$A,[1]Branch!$V:$V),IF(M648&lt;&gt;0,LOOKUP(M648,[1]Customer!$A:$A,[1]Customer!$V:$V),IF(N648&lt;&gt;0,LOOKUP(N648,[1]Supplier!$A:$A,[1]Supplier!$V:$V))))),"")</f>
        <v>Darmawan</v>
      </c>
      <c r="S648" s="12">
        <f>IFERROR(SUMIF(CREF!A:A,PREF!A648,CREF!G:G),"")</f>
        <v>-57500</v>
      </c>
    </row>
    <row r="649" spans="1:19">
      <c r="A649" s="16">
        <v>648</v>
      </c>
      <c r="B649" s="17">
        <v>41507</v>
      </c>
      <c r="C649" s="16"/>
      <c r="D649" s="16"/>
      <c r="E649" s="16"/>
      <c r="F649" s="16"/>
      <c r="G649" s="16"/>
      <c r="H649" s="16"/>
      <c r="I649" s="16"/>
      <c r="J649" s="16"/>
      <c r="K649" s="16">
        <v>492</v>
      </c>
      <c r="L649" s="16"/>
      <c r="M649" s="16"/>
      <c r="N649" s="16"/>
      <c r="O649" s="16" t="s">
        <v>26</v>
      </c>
      <c r="P649" s="16"/>
      <c r="Q649" s="4" t="str">
        <f>IFERROR(IF(IF(AND(IF(M649&lt;&gt;0,LOOKUP(M649,[1]Customer!$A:$A,[1]Customer!$B:$B),IF(N649&lt;&gt;0,LOOKUP(N649,[1]Supplier!$A:$A,[1]Supplier!$B:$B)))=FALSE,O649&lt;&gt;0),LOOKUP(O649,[1]Branch!$A:$A,[1]Branch!$B:$B),IF(M649&lt;&gt;0,LOOKUP(M649,[1]Customer!$A:$A,[1]Customer!$B:$B),IF(N649&lt;&gt;0,LOOKUP(N649,[1]Supplier!$A:$A,[1]Supplier!$B:$B))))=FALSE,LOOKUP(P649,[1]Banking!$A:$A,[1]Banking!$B:$B),IF(AND(IF(M649&lt;&gt;0,LOOKUP(M649,[1]Customer!$A:$A,[1]Customer!$B:$B),IF(N649&lt;&gt;0,LOOKUP(N649,[1]Supplier!$A:$A,[1]Supplier!$B:$B)))=FALSE,O649&lt;&gt;0),LOOKUP(O649,[1]Branch!$A:$A,[1]Branch!$B:$B),IF(M649&lt;&gt;0,LOOKUP(M649,[1]Customer!$A:$A,[1]Customer!$B:$B),IF(N649&lt;&gt;0,LOOKUP(N649,[1]Supplier!$A:$A,[1]Supplier!$B:$B))))),"")</f>
        <v>Nathani Chemicals</v>
      </c>
      <c r="R649" s="4" t="str">
        <f>IFERROR(IF(IF(AND(IF(M649&lt;&gt;0,LOOKUP(M649,[1]Customer!$A:$A,[1]Customer!$V:$V),IF(N649&lt;&gt;0,LOOKUP(N649,[1]Supplier!$A:$A,[1]Supplier!$V:$V)))=FALSE,O649&lt;&gt;0),LOOKUP(O649,[1]Branch!$A:$A,[1]Branch!$V:$V),IF(M649&lt;&gt;0,LOOKUP(M649,[1]Customer!$A:$A,[1]Customer!$V:$V),IF(N649&lt;&gt;0,LOOKUP(N649,[1]Supplier!$A:$A,[1]Supplier!$V:$V))))=FALSE,LOOKUP(P649,[1]Banking!$A:$A,[1]Banking!$C:$C),IF(AND(IF(M649&lt;&gt;0,LOOKUP(M649,[1]Customer!$A:$A,[1]Customer!$V:$V),IF(N649&lt;&gt;0,LOOKUP(N649,[1]Supplier!$A:$A,[1]Supplier!$V:$V)))=FALSE,O649&lt;&gt;0),LOOKUP(O649,[1]Branch!$A:$A,[1]Branch!$V:$V),IF(M649&lt;&gt;0,LOOKUP(M649,[1]Customer!$A:$A,[1]Customer!$V:$V),IF(N649&lt;&gt;0,LOOKUP(N649,[1]Supplier!$A:$A,[1]Supplier!$V:$V))))),"")</f>
        <v>Darmawan</v>
      </c>
      <c r="S649" s="12">
        <f>IFERROR(SUMIF(CREF!A:A,PREF!A649,CREF!G:G),"")</f>
        <v>-4500000</v>
      </c>
    </row>
    <row r="650" spans="1:19">
      <c r="A650" s="16">
        <v>649</v>
      </c>
      <c r="B650" s="17">
        <v>41508</v>
      </c>
      <c r="C650" s="16"/>
      <c r="D650" s="16"/>
      <c r="E650" s="16"/>
      <c r="F650" s="16"/>
      <c r="G650" s="16"/>
      <c r="H650" s="16"/>
      <c r="I650" s="16"/>
      <c r="J650" s="16"/>
      <c r="K650" s="16">
        <v>493</v>
      </c>
      <c r="L650" s="16"/>
      <c r="M650" s="16"/>
      <c r="N650" s="16"/>
      <c r="O650" s="16" t="s">
        <v>26</v>
      </c>
      <c r="P650" s="16"/>
      <c r="Q650" s="4" t="str">
        <f>IFERROR(IF(IF(AND(IF(M650&lt;&gt;0,LOOKUP(M650,[1]Customer!$A:$A,[1]Customer!$B:$B),IF(N650&lt;&gt;0,LOOKUP(N650,[1]Supplier!$A:$A,[1]Supplier!$B:$B)))=FALSE,O650&lt;&gt;0),LOOKUP(O650,[1]Branch!$A:$A,[1]Branch!$B:$B),IF(M650&lt;&gt;0,LOOKUP(M650,[1]Customer!$A:$A,[1]Customer!$B:$B),IF(N650&lt;&gt;0,LOOKUP(N650,[1]Supplier!$A:$A,[1]Supplier!$B:$B))))=FALSE,LOOKUP(P650,[1]Banking!$A:$A,[1]Banking!$B:$B),IF(AND(IF(M650&lt;&gt;0,LOOKUP(M650,[1]Customer!$A:$A,[1]Customer!$B:$B),IF(N650&lt;&gt;0,LOOKUP(N650,[1]Supplier!$A:$A,[1]Supplier!$B:$B)))=FALSE,O650&lt;&gt;0),LOOKUP(O650,[1]Branch!$A:$A,[1]Branch!$B:$B),IF(M650&lt;&gt;0,LOOKUP(M650,[1]Customer!$A:$A,[1]Customer!$B:$B),IF(N650&lt;&gt;0,LOOKUP(N650,[1]Supplier!$A:$A,[1]Supplier!$B:$B))))),"")</f>
        <v>Nathani Chemicals</v>
      </c>
      <c r="R650" s="4" t="str">
        <f>IFERROR(IF(IF(AND(IF(M650&lt;&gt;0,LOOKUP(M650,[1]Customer!$A:$A,[1]Customer!$V:$V),IF(N650&lt;&gt;0,LOOKUP(N650,[1]Supplier!$A:$A,[1]Supplier!$V:$V)))=FALSE,O650&lt;&gt;0),LOOKUP(O650,[1]Branch!$A:$A,[1]Branch!$V:$V),IF(M650&lt;&gt;0,LOOKUP(M650,[1]Customer!$A:$A,[1]Customer!$V:$V),IF(N650&lt;&gt;0,LOOKUP(N650,[1]Supplier!$A:$A,[1]Supplier!$V:$V))))=FALSE,LOOKUP(P650,[1]Banking!$A:$A,[1]Banking!$C:$C),IF(AND(IF(M650&lt;&gt;0,LOOKUP(M650,[1]Customer!$A:$A,[1]Customer!$V:$V),IF(N650&lt;&gt;0,LOOKUP(N650,[1]Supplier!$A:$A,[1]Supplier!$V:$V)))=FALSE,O650&lt;&gt;0),LOOKUP(O650,[1]Branch!$A:$A,[1]Branch!$V:$V),IF(M650&lt;&gt;0,LOOKUP(M650,[1]Customer!$A:$A,[1]Customer!$V:$V),IF(N650&lt;&gt;0,LOOKUP(N650,[1]Supplier!$A:$A,[1]Supplier!$V:$V))))),"")</f>
        <v>Darmawan</v>
      </c>
      <c r="S650" s="12">
        <f>IFERROR(SUMIF(CREF!A:A,PREF!A650,CREF!G:G),"")</f>
        <v>-200000</v>
      </c>
    </row>
    <row r="651" spans="1:19">
      <c r="A651" s="16">
        <v>650</v>
      </c>
      <c r="B651" s="17">
        <v>41508</v>
      </c>
      <c r="C651" s="16"/>
      <c r="D651" s="16"/>
      <c r="E651" s="16"/>
      <c r="F651" s="16"/>
      <c r="G651" s="16"/>
      <c r="H651" s="16"/>
      <c r="I651" s="16"/>
      <c r="J651" s="16"/>
      <c r="K651" s="16">
        <v>494</v>
      </c>
      <c r="L651" s="16"/>
      <c r="M651" s="16"/>
      <c r="N651" s="16"/>
      <c r="O651" s="16" t="s">
        <v>26</v>
      </c>
      <c r="P651" s="16"/>
      <c r="Q651" s="4" t="str">
        <f>IFERROR(IF(IF(AND(IF(M651&lt;&gt;0,LOOKUP(M651,[1]Customer!$A:$A,[1]Customer!$B:$B),IF(N651&lt;&gt;0,LOOKUP(N651,[1]Supplier!$A:$A,[1]Supplier!$B:$B)))=FALSE,O651&lt;&gt;0),LOOKUP(O651,[1]Branch!$A:$A,[1]Branch!$B:$B),IF(M651&lt;&gt;0,LOOKUP(M651,[1]Customer!$A:$A,[1]Customer!$B:$B),IF(N651&lt;&gt;0,LOOKUP(N651,[1]Supplier!$A:$A,[1]Supplier!$B:$B))))=FALSE,LOOKUP(P651,[1]Banking!$A:$A,[1]Banking!$B:$B),IF(AND(IF(M651&lt;&gt;0,LOOKUP(M651,[1]Customer!$A:$A,[1]Customer!$B:$B),IF(N651&lt;&gt;0,LOOKUP(N651,[1]Supplier!$A:$A,[1]Supplier!$B:$B)))=FALSE,O651&lt;&gt;0),LOOKUP(O651,[1]Branch!$A:$A,[1]Branch!$B:$B),IF(M651&lt;&gt;0,LOOKUP(M651,[1]Customer!$A:$A,[1]Customer!$B:$B),IF(N651&lt;&gt;0,LOOKUP(N651,[1]Supplier!$A:$A,[1]Supplier!$B:$B))))),"")</f>
        <v>Nathani Chemicals</v>
      </c>
      <c r="R651" s="4" t="str">
        <f>IFERROR(IF(IF(AND(IF(M651&lt;&gt;0,LOOKUP(M651,[1]Customer!$A:$A,[1]Customer!$V:$V),IF(N651&lt;&gt;0,LOOKUP(N651,[1]Supplier!$A:$A,[1]Supplier!$V:$V)))=FALSE,O651&lt;&gt;0),LOOKUP(O651,[1]Branch!$A:$A,[1]Branch!$V:$V),IF(M651&lt;&gt;0,LOOKUP(M651,[1]Customer!$A:$A,[1]Customer!$V:$V),IF(N651&lt;&gt;0,LOOKUP(N651,[1]Supplier!$A:$A,[1]Supplier!$V:$V))))=FALSE,LOOKUP(P651,[1]Banking!$A:$A,[1]Banking!$C:$C),IF(AND(IF(M651&lt;&gt;0,LOOKUP(M651,[1]Customer!$A:$A,[1]Customer!$V:$V),IF(N651&lt;&gt;0,LOOKUP(N651,[1]Supplier!$A:$A,[1]Supplier!$V:$V)))=FALSE,O651&lt;&gt;0),LOOKUP(O651,[1]Branch!$A:$A,[1]Branch!$V:$V),IF(M651&lt;&gt;0,LOOKUP(M651,[1]Customer!$A:$A,[1]Customer!$V:$V),IF(N651&lt;&gt;0,LOOKUP(N651,[1]Supplier!$A:$A,[1]Supplier!$V:$V))))),"")</f>
        <v>Darmawan</v>
      </c>
      <c r="S651" s="12">
        <f>IFERROR(SUMIF(CREF!A:A,PREF!A651,CREF!G:G),"")</f>
        <v>-150000</v>
      </c>
    </row>
    <row r="652" spans="1:19">
      <c r="A652" s="16">
        <v>651</v>
      </c>
      <c r="B652" s="17">
        <v>41508</v>
      </c>
      <c r="C652" s="16"/>
      <c r="D652" s="16"/>
      <c r="E652" s="16"/>
      <c r="F652" s="16"/>
      <c r="G652" s="16"/>
      <c r="H652" s="16"/>
      <c r="I652" s="16"/>
      <c r="J652" s="16"/>
      <c r="K652" s="16">
        <v>495</v>
      </c>
      <c r="L652" s="16"/>
      <c r="M652" s="16"/>
      <c r="N652" s="16"/>
      <c r="O652" s="16" t="s">
        <v>26</v>
      </c>
      <c r="P652" s="16"/>
      <c r="Q652" s="4" t="str">
        <f>IFERROR(IF(IF(AND(IF(M652&lt;&gt;0,LOOKUP(M652,[1]Customer!$A:$A,[1]Customer!$B:$B),IF(N652&lt;&gt;0,LOOKUP(N652,[1]Supplier!$A:$A,[1]Supplier!$B:$B)))=FALSE,O652&lt;&gt;0),LOOKUP(O652,[1]Branch!$A:$A,[1]Branch!$B:$B),IF(M652&lt;&gt;0,LOOKUP(M652,[1]Customer!$A:$A,[1]Customer!$B:$B),IF(N652&lt;&gt;0,LOOKUP(N652,[1]Supplier!$A:$A,[1]Supplier!$B:$B))))=FALSE,LOOKUP(P652,[1]Banking!$A:$A,[1]Banking!$B:$B),IF(AND(IF(M652&lt;&gt;0,LOOKUP(M652,[1]Customer!$A:$A,[1]Customer!$B:$B),IF(N652&lt;&gt;0,LOOKUP(N652,[1]Supplier!$A:$A,[1]Supplier!$B:$B)))=FALSE,O652&lt;&gt;0),LOOKUP(O652,[1]Branch!$A:$A,[1]Branch!$B:$B),IF(M652&lt;&gt;0,LOOKUP(M652,[1]Customer!$A:$A,[1]Customer!$B:$B),IF(N652&lt;&gt;0,LOOKUP(N652,[1]Supplier!$A:$A,[1]Supplier!$B:$B))))),"")</f>
        <v>Nathani Chemicals</v>
      </c>
      <c r="R652" s="4" t="str">
        <f>IFERROR(IF(IF(AND(IF(M652&lt;&gt;0,LOOKUP(M652,[1]Customer!$A:$A,[1]Customer!$V:$V),IF(N652&lt;&gt;0,LOOKUP(N652,[1]Supplier!$A:$A,[1]Supplier!$V:$V)))=FALSE,O652&lt;&gt;0),LOOKUP(O652,[1]Branch!$A:$A,[1]Branch!$V:$V),IF(M652&lt;&gt;0,LOOKUP(M652,[1]Customer!$A:$A,[1]Customer!$V:$V),IF(N652&lt;&gt;0,LOOKUP(N652,[1]Supplier!$A:$A,[1]Supplier!$V:$V))))=FALSE,LOOKUP(P652,[1]Banking!$A:$A,[1]Banking!$C:$C),IF(AND(IF(M652&lt;&gt;0,LOOKUP(M652,[1]Customer!$A:$A,[1]Customer!$V:$V),IF(N652&lt;&gt;0,LOOKUP(N652,[1]Supplier!$A:$A,[1]Supplier!$V:$V)))=FALSE,O652&lt;&gt;0),LOOKUP(O652,[1]Branch!$A:$A,[1]Branch!$V:$V),IF(M652&lt;&gt;0,LOOKUP(M652,[1]Customer!$A:$A,[1]Customer!$V:$V),IF(N652&lt;&gt;0,LOOKUP(N652,[1]Supplier!$A:$A,[1]Supplier!$V:$V))))),"")</f>
        <v>Darmawan</v>
      </c>
      <c r="S652" s="12">
        <f>IFERROR(SUMIF(CREF!A:A,PREF!A652,CREF!G:G),"")</f>
        <v>-225000</v>
      </c>
    </row>
    <row r="653" spans="1:19">
      <c r="A653" s="16">
        <v>652</v>
      </c>
      <c r="B653" s="17">
        <v>41508</v>
      </c>
      <c r="C653" s="16"/>
      <c r="D653" s="16"/>
      <c r="E653" s="16"/>
      <c r="F653" s="16"/>
      <c r="G653" s="16"/>
      <c r="H653" s="16"/>
      <c r="I653" s="16"/>
      <c r="J653" s="16"/>
      <c r="K653" s="16">
        <v>496</v>
      </c>
      <c r="L653" s="16"/>
      <c r="M653" s="16"/>
      <c r="N653" s="16"/>
      <c r="O653" s="16" t="s">
        <v>26</v>
      </c>
      <c r="P653" s="16"/>
      <c r="Q653" s="4" t="str">
        <f>IFERROR(IF(IF(AND(IF(M653&lt;&gt;0,LOOKUP(M653,[1]Customer!$A:$A,[1]Customer!$B:$B),IF(N653&lt;&gt;0,LOOKUP(N653,[1]Supplier!$A:$A,[1]Supplier!$B:$B)))=FALSE,O653&lt;&gt;0),LOOKUP(O653,[1]Branch!$A:$A,[1]Branch!$B:$B),IF(M653&lt;&gt;0,LOOKUP(M653,[1]Customer!$A:$A,[1]Customer!$B:$B),IF(N653&lt;&gt;0,LOOKUP(N653,[1]Supplier!$A:$A,[1]Supplier!$B:$B))))=FALSE,LOOKUP(P653,[1]Banking!$A:$A,[1]Banking!$B:$B),IF(AND(IF(M653&lt;&gt;0,LOOKUP(M653,[1]Customer!$A:$A,[1]Customer!$B:$B),IF(N653&lt;&gt;0,LOOKUP(N653,[1]Supplier!$A:$A,[1]Supplier!$B:$B)))=FALSE,O653&lt;&gt;0),LOOKUP(O653,[1]Branch!$A:$A,[1]Branch!$B:$B),IF(M653&lt;&gt;0,LOOKUP(M653,[1]Customer!$A:$A,[1]Customer!$B:$B),IF(N653&lt;&gt;0,LOOKUP(N653,[1]Supplier!$A:$A,[1]Supplier!$B:$B))))),"")</f>
        <v>Nathani Chemicals</v>
      </c>
      <c r="R653" s="4" t="str">
        <f>IFERROR(IF(IF(AND(IF(M653&lt;&gt;0,LOOKUP(M653,[1]Customer!$A:$A,[1]Customer!$V:$V),IF(N653&lt;&gt;0,LOOKUP(N653,[1]Supplier!$A:$A,[1]Supplier!$V:$V)))=FALSE,O653&lt;&gt;0),LOOKUP(O653,[1]Branch!$A:$A,[1]Branch!$V:$V),IF(M653&lt;&gt;0,LOOKUP(M653,[1]Customer!$A:$A,[1]Customer!$V:$V),IF(N653&lt;&gt;0,LOOKUP(N653,[1]Supplier!$A:$A,[1]Supplier!$V:$V))))=FALSE,LOOKUP(P653,[1]Banking!$A:$A,[1]Banking!$C:$C),IF(AND(IF(M653&lt;&gt;0,LOOKUP(M653,[1]Customer!$A:$A,[1]Customer!$V:$V),IF(N653&lt;&gt;0,LOOKUP(N653,[1]Supplier!$A:$A,[1]Supplier!$V:$V)))=FALSE,O653&lt;&gt;0),LOOKUP(O653,[1]Branch!$A:$A,[1]Branch!$V:$V),IF(M653&lt;&gt;0,LOOKUP(M653,[1]Customer!$A:$A,[1]Customer!$V:$V),IF(N653&lt;&gt;0,LOOKUP(N653,[1]Supplier!$A:$A,[1]Supplier!$V:$V))))),"")</f>
        <v>Darmawan</v>
      </c>
      <c r="S653" s="12">
        <f>IFERROR(SUMIF(CREF!A:A,PREF!A653,CREF!G:G),"")</f>
        <v>-225000</v>
      </c>
    </row>
    <row r="654" spans="1:19">
      <c r="A654" s="16">
        <v>653</v>
      </c>
      <c r="B654" s="17">
        <v>41508</v>
      </c>
      <c r="C654" s="16"/>
      <c r="D654" s="16"/>
      <c r="E654" s="16"/>
      <c r="F654" s="16"/>
      <c r="G654" s="16"/>
      <c r="H654" s="16"/>
      <c r="I654" s="16"/>
      <c r="J654" s="16"/>
      <c r="K654" s="16">
        <v>497</v>
      </c>
      <c r="L654" s="16"/>
      <c r="M654" s="16"/>
      <c r="N654" s="16"/>
      <c r="O654" s="16" t="s">
        <v>26</v>
      </c>
      <c r="P654" s="16"/>
      <c r="Q654" s="4" t="str">
        <f>IFERROR(IF(IF(AND(IF(M654&lt;&gt;0,LOOKUP(M654,[1]Customer!$A:$A,[1]Customer!$B:$B),IF(N654&lt;&gt;0,LOOKUP(N654,[1]Supplier!$A:$A,[1]Supplier!$B:$B)))=FALSE,O654&lt;&gt;0),LOOKUP(O654,[1]Branch!$A:$A,[1]Branch!$B:$B),IF(M654&lt;&gt;0,LOOKUP(M654,[1]Customer!$A:$A,[1]Customer!$B:$B),IF(N654&lt;&gt;0,LOOKUP(N654,[1]Supplier!$A:$A,[1]Supplier!$B:$B))))=FALSE,LOOKUP(P654,[1]Banking!$A:$A,[1]Banking!$B:$B),IF(AND(IF(M654&lt;&gt;0,LOOKUP(M654,[1]Customer!$A:$A,[1]Customer!$B:$B),IF(N654&lt;&gt;0,LOOKUP(N654,[1]Supplier!$A:$A,[1]Supplier!$B:$B)))=FALSE,O654&lt;&gt;0),LOOKUP(O654,[1]Branch!$A:$A,[1]Branch!$B:$B),IF(M654&lt;&gt;0,LOOKUP(M654,[1]Customer!$A:$A,[1]Customer!$B:$B),IF(N654&lt;&gt;0,LOOKUP(N654,[1]Supplier!$A:$A,[1]Supplier!$B:$B))))),"")</f>
        <v>Nathani Chemicals</v>
      </c>
      <c r="R654" s="4" t="str">
        <f>IFERROR(IF(IF(AND(IF(M654&lt;&gt;0,LOOKUP(M654,[1]Customer!$A:$A,[1]Customer!$V:$V),IF(N654&lt;&gt;0,LOOKUP(N654,[1]Supplier!$A:$A,[1]Supplier!$V:$V)))=FALSE,O654&lt;&gt;0),LOOKUP(O654,[1]Branch!$A:$A,[1]Branch!$V:$V),IF(M654&lt;&gt;0,LOOKUP(M654,[1]Customer!$A:$A,[1]Customer!$V:$V),IF(N654&lt;&gt;0,LOOKUP(N654,[1]Supplier!$A:$A,[1]Supplier!$V:$V))))=FALSE,LOOKUP(P654,[1]Banking!$A:$A,[1]Banking!$C:$C),IF(AND(IF(M654&lt;&gt;0,LOOKUP(M654,[1]Customer!$A:$A,[1]Customer!$V:$V),IF(N654&lt;&gt;0,LOOKUP(N654,[1]Supplier!$A:$A,[1]Supplier!$V:$V)))=FALSE,O654&lt;&gt;0),LOOKUP(O654,[1]Branch!$A:$A,[1]Branch!$V:$V),IF(M654&lt;&gt;0,LOOKUP(M654,[1]Customer!$A:$A,[1]Customer!$V:$V),IF(N654&lt;&gt;0,LOOKUP(N654,[1]Supplier!$A:$A,[1]Supplier!$V:$V))))),"")</f>
        <v>Darmawan</v>
      </c>
      <c r="S654" s="12">
        <f>IFERROR(SUMIF(CREF!A:A,PREF!A654,CREF!G:G),"")</f>
        <v>-150000</v>
      </c>
    </row>
    <row r="655" spans="1:19">
      <c r="A655" s="16">
        <v>654</v>
      </c>
      <c r="B655" s="17">
        <v>41508</v>
      </c>
      <c r="C655" s="16"/>
      <c r="D655" s="16"/>
      <c r="E655" s="16"/>
      <c r="F655" s="16"/>
      <c r="G655" s="16"/>
      <c r="H655" s="16"/>
      <c r="I655" s="16"/>
      <c r="J655" s="16"/>
      <c r="K655" s="16">
        <v>498</v>
      </c>
      <c r="L655" s="16"/>
      <c r="M655" s="16"/>
      <c r="N655" s="16"/>
      <c r="O655" s="16" t="s">
        <v>26</v>
      </c>
      <c r="P655" s="16"/>
      <c r="Q655" s="4" t="str">
        <f>IFERROR(IF(IF(AND(IF(M655&lt;&gt;0,LOOKUP(M655,[1]Customer!$A:$A,[1]Customer!$B:$B),IF(N655&lt;&gt;0,LOOKUP(N655,[1]Supplier!$A:$A,[1]Supplier!$B:$B)))=FALSE,O655&lt;&gt;0),LOOKUP(O655,[1]Branch!$A:$A,[1]Branch!$B:$B),IF(M655&lt;&gt;0,LOOKUP(M655,[1]Customer!$A:$A,[1]Customer!$B:$B),IF(N655&lt;&gt;0,LOOKUP(N655,[1]Supplier!$A:$A,[1]Supplier!$B:$B))))=FALSE,LOOKUP(P655,[1]Banking!$A:$A,[1]Banking!$B:$B),IF(AND(IF(M655&lt;&gt;0,LOOKUP(M655,[1]Customer!$A:$A,[1]Customer!$B:$B),IF(N655&lt;&gt;0,LOOKUP(N655,[1]Supplier!$A:$A,[1]Supplier!$B:$B)))=FALSE,O655&lt;&gt;0),LOOKUP(O655,[1]Branch!$A:$A,[1]Branch!$B:$B),IF(M655&lt;&gt;0,LOOKUP(M655,[1]Customer!$A:$A,[1]Customer!$B:$B),IF(N655&lt;&gt;0,LOOKUP(N655,[1]Supplier!$A:$A,[1]Supplier!$B:$B))))),"")</f>
        <v>Nathani Chemicals</v>
      </c>
      <c r="R655" s="4" t="str">
        <f>IFERROR(IF(IF(AND(IF(M655&lt;&gt;0,LOOKUP(M655,[1]Customer!$A:$A,[1]Customer!$V:$V),IF(N655&lt;&gt;0,LOOKUP(N655,[1]Supplier!$A:$A,[1]Supplier!$V:$V)))=FALSE,O655&lt;&gt;0),LOOKUP(O655,[1]Branch!$A:$A,[1]Branch!$V:$V),IF(M655&lt;&gt;0,LOOKUP(M655,[1]Customer!$A:$A,[1]Customer!$V:$V),IF(N655&lt;&gt;0,LOOKUP(N655,[1]Supplier!$A:$A,[1]Supplier!$V:$V))))=FALSE,LOOKUP(P655,[1]Banking!$A:$A,[1]Banking!$C:$C),IF(AND(IF(M655&lt;&gt;0,LOOKUP(M655,[1]Customer!$A:$A,[1]Customer!$V:$V),IF(N655&lt;&gt;0,LOOKUP(N655,[1]Supplier!$A:$A,[1]Supplier!$V:$V)))=FALSE,O655&lt;&gt;0),LOOKUP(O655,[1]Branch!$A:$A,[1]Branch!$V:$V),IF(M655&lt;&gt;0,LOOKUP(M655,[1]Customer!$A:$A,[1]Customer!$V:$V),IF(N655&lt;&gt;0,LOOKUP(N655,[1]Supplier!$A:$A,[1]Supplier!$V:$V))))),"")</f>
        <v>Darmawan</v>
      </c>
      <c r="S655" s="12">
        <f>IFERROR(SUMIF(CREF!A:A,PREF!A655,CREF!G:G),"")</f>
        <v>-225000</v>
      </c>
    </row>
    <row r="656" spans="1:19">
      <c r="A656" s="16">
        <v>655</v>
      </c>
      <c r="B656" s="17">
        <v>41508</v>
      </c>
      <c r="C656" s="16"/>
      <c r="D656" s="16"/>
      <c r="E656" s="16"/>
      <c r="F656" s="16"/>
      <c r="G656" s="16"/>
      <c r="H656" s="16"/>
      <c r="I656" s="16"/>
      <c r="J656" s="16"/>
      <c r="K656" s="16">
        <v>499</v>
      </c>
      <c r="L656" s="16"/>
      <c r="M656" s="16"/>
      <c r="N656" s="16"/>
      <c r="O656" s="16" t="s">
        <v>26</v>
      </c>
      <c r="P656" s="16"/>
      <c r="Q656" s="4" t="str">
        <f>IFERROR(IF(IF(AND(IF(M656&lt;&gt;0,LOOKUP(M656,[1]Customer!$A:$A,[1]Customer!$B:$B),IF(N656&lt;&gt;0,LOOKUP(N656,[1]Supplier!$A:$A,[1]Supplier!$B:$B)))=FALSE,O656&lt;&gt;0),LOOKUP(O656,[1]Branch!$A:$A,[1]Branch!$B:$B),IF(M656&lt;&gt;0,LOOKUP(M656,[1]Customer!$A:$A,[1]Customer!$B:$B),IF(N656&lt;&gt;0,LOOKUP(N656,[1]Supplier!$A:$A,[1]Supplier!$B:$B))))=FALSE,LOOKUP(P656,[1]Banking!$A:$A,[1]Banking!$B:$B),IF(AND(IF(M656&lt;&gt;0,LOOKUP(M656,[1]Customer!$A:$A,[1]Customer!$B:$B),IF(N656&lt;&gt;0,LOOKUP(N656,[1]Supplier!$A:$A,[1]Supplier!$B:$B)))=FALSE,O656&lt;&gt;0),LOOKUP(O656,[1]Branch!$A:$A,[1]Branch!$B:$B),IF(M656&lt;&gt;0,LOOKUP(M656,[1]Customer!$A:$A,[1]Customer!$B:$B),IF(N656&lt;&gt;0,LOOKUP(N656,[1]Supplier!$A:$A,[1]Supplier!$B:$B))))),"")</f>
        <v>Nathani Chemicals</v>
      </c>
      <c r="R656" s="4" t="str">
        <f>IFERROR(IF(IF(AND(IF(M656&lt;&gt;0,LOOKUP(M656,[1]Customer!$A:$A,[1]Customer!$V:$V),IF(N656&lt;&gt;0,LOOKUP(N656,[1]Supplier!$A:$A,[1]Supplier!$V:$V)))=FALSE,O656&lt;&gt;0),LOOKUP(O656,[1]Branch!$A:$A,[1]Branch!$V:$V),IF(M656&lt;&gt;0,LOOKUP(M656,[1]Customer!$A:$A,[1]Customer!$V:$V),IF(N656&lt;&gt;0,LOOKUP(N656,[1]Supplier!$A:$A,[1]Supplier!$V:$V))))=FALSE,LOOKUP(P656,[1]Banking!$A:$A,[1]Banking!$C:$C),IF(AND(IF(M656&lt;&gt;0,LOOKUP(M656,[1]Customer!$A:$A,[1]Customer!$V:$V),IF(N656&lt;&gt;0,LOOKUP(N656,[1]Supplier!$A:$A,[1]Supplier!$V:$V)))=FALSE,O656&lt;&gt;0),LOOKUP(O656,[1]Branch!$A:$A,[1]Branch!$V:$V),IF(M656&lt;&gt;0,LOOKUP(M656,[1]Customer!$A:$A,[1]Customer!$V:$V),IF(N656&lt;&gt;0,LOOKUP(N656,[1]Supplier!$A:$A,[1]Supplier!$V:$V))))),"")</f>
        <v>Darmawan</v>
      </c>
      <c r="S656" s="12">
        <f>IFERROR(SUMIF(CREF!A:A,PREF!A656,CREF!G:G),"")</f>
        <v>-50000</v>
      </c>
    </row>
    <row r="657" spans="1:19">
      <c r="A657" s="16">
        <v>656</v>
      </c>
      <c r="B657" s="17">
        <v>41508</v>
      </c>
      <c r="C657" s="16"/>
      <c r="D657" s="16"/>
      <c r="E657" s="16"/>
      <c r="F657" s="16"/>
      <c r="G657" s="16"/>
      <c r="H657" s="16"/>
      <c r="I657" s="16"/>
      <c r="J657" s="16"/>
      <c r="K657" s="16">
        <v>500</v>
      </c>
      <c r="L657" s="16"/>
      <c r="M657" s="16"/>
      <c r="N657" s="16"/>
      <c r="O657" s="16" t="s">
        <v>26</v>
      </c>
      <c r="P657" s="16"/>
      <c r="Q657" s="4" t="str">
        <f>IFERROR(IF(IF(AND(IF(M657&lt;&gt;0,LOOKUP(M657,[1]Customer!$A:$A,[1]Customer!$B:$B),IF(N657&lt;&gt;0,LOOKUP(N657,[1]Supplier!$A:$A,[1]Supplier!$B:$B)))=FALSE,O657&lt;&gt;0),LOOKUP(O657,[1]Branch!$A:$A,[1]Branch!$B:$B),IF(M657&lt;&gt;0,LOOKUP(M657,[1]Customer!$A:$A,[1]Customer!$B:$B),IF(N657&lt;&gt;0,LOOKUP(N657,[1]Supplier!$A:$A,[1]Supplier!$B:$B))))=FALSE,LOOKUP(P657,[1]Banking!$A:$A,[1]Banking!$B:$B),IF(AND(IF(M657&lt;&gt;0,LOOKUP(M657,[1]Customer!$A:$A,[1]Customer!$B:$B),IF(N657&lt;&gt;0,LOOKUP(N657,[1]Supplier!$A:$A,[1]Supplier!$B:$B)))=FALSE,O657&lt;&gt;0),LOOKUP(O657,[1]Branch!$A:$A,[1]Branch!$B:$B),IF(M657&lt;&gt;0,LOOKUP(M657,[1]Customer!$A:$A,[1]Customer!$B:$B),IF(N657&lt;&gt;0,LOOKUP(N657,[1]Supplier!$A:$A,[1]Supplier!$B:$B))))),"")</f>
        <v>Nathani Chemicals</v>
      </c>
      <c r="R657" s="4" t="str">
        <f>IFERROR(IF(IF(AND(IF(M657&lt;&gt;0,LOOKUP(M657,[1]Customer!$A:$A,[1]Customer!$V:$V),IF(N657&lt;&gt;0,LOOKUP(N657,[1]Supplier!$A:$A,[1]Supplier!$V:$V)))=FALSE,O657&lt;&gt;0),LOOKUP(O657,[1]Branch!$A:$A,[1]Branch!$V:$V),IF(M657&lt;&gt;0,LOOKUP(M657,[1]Customer!$A:$A,[1]Customer!$V:$V),IF(N657&lt;&gt;0,LOOKUP(N657,[1]Supplier!$A:$A,[1]Supplier!$V:$V))))=FALSE,LOOKUP(P657,[1]Banking!$A:$A,[1]Banking!$C:$C),IF(AND(IF(M657&lt;&gt;0,LOOKUP(M657,[1]Customer!$A:$A,[1]Customer!$V:$V),IF(N657&lt;&gt;0,LOOKUP(N657,[1]Supplier!$A:$A,[1]Supplier!$V:$V)))=FALSE,O657&lt;&gt;0),LOOKUP(O657,[1]Branch!$A:$A,[1]Branch!$V:$V),IF(M657&lt;&gt;0,LOOKUP(M657,[1]Customer!$A:$A,[1]Customer!$V:$V),IF(N657&lt;&gt;0,LOOKUP(N657,[1]Supplier!$A:$A,[1]Supplier!$V:$V))))),"")</f>
        <v>Darmawan</v>
      </c>
      <c r="S657" s="12">
        <f>IFERROR(SUMIF(CREF!A:A,PREF!A657,CREF!G:G),"")</f>
        <v>-70000</v>
      </c>
    </row>
    <row r="658" spans="1:19">
      <c r="A658" s="16">
        <v>657</v>
      </c>
      <c r="B658" s="17">
        <v>41508</v>
      </c>
      <c r="C658" s="16"/>
      <c r="D658" s="16"/>
      <c r="E658" s="16"/>
      <c r="F658" s="16"/>
      <c r="G658" s="16"/>
      <c r="H658" s="16"/>
      <c r="I658" s="16"/>
      <c r="J658" s="16"/>
      <c r="K658" s="16">
        <v>501</v>
      </c>
      <c r="L658" s="16"/>
      <c r="M658" s="16"/>
      <c r="N658" s="16" t="s">
        <v>1430</v>
      </c>
      <c r="O658" s="16"/>
      <c r="P658" s="16"/>
      <c r="Q658" s="4" t="str">
        <f>IFERROR(IF(IF(AND(IF(M658&lt;&gt;0,LOOKUP(M658,[1]Customer!$A:$A,[1]Customer!$B:$B),IF(N658&lt;&gt;0,LOOKUP(N658,[1]Supplier!$A:$A,[1]Supplier!$B:$B)))=FALSE,O658&lt;&gt;0),LOOKUP(O658,[1]Branch!$A:$A,[1]Branch!$B:$B),IF(M658&lt;&gt;0,LOOKUP(M658,[1]Customer!$A:$A,[1]Customer!$B:$B),IF(N658&lt;&gt;0,LOOKUP(N658,[1]Supplier!$A:$A,[1]Supplier!$B:$B))))=FALSE,LOOKUP(P658,[1]Banking!$A:$A,[1]Banking!$B:$B),IF(AND(IF(M658&lt;&gt;0,LOOKUP(M658,[1]Customer!$A:$A,[1]Customer!$B:$B),IF(N658&lt;&gt;0,LOOKUP(N658,[1]Supplier!$A:$A,[1]Supplier!$B:$B)))=FALSE,O658&lt;&gt;0),LOOKUP(O658,[1]Branch!$A:$A,[1]Branch!$B:$B),IF(M658&lt;&gt;0,LOOKUP(M658,[1]Customer!$A:$A,[1]Customer!$B:$B),IF(N658&lt;&gt;0,LOOKUP(N658,[1]Supplier!$A:$A,[1]Supplier!$B:$B))))),"")</f>
        <v>Mutiara Forklift</v>
      </c>
      <c r="R658" s="4" t="str">
        <f>IFERROR(IF(IF(AND(IF(M658&lt;&gt;0,LOOKUP(M658,[1]Customer!$A:$A,[1]Customer!$V:$V),IF(N658&lt;&gt;0,LOOKUP(N658,[1]Supplier!$A:$A,[1]Supplier!$V:$V)))=FALSE,O658&lt;&gt;0),LOOKUP(O658,[1]Branch!$A:$A,[1]Branch!$V:$V),IF(M658&lt;&gt;0,LOOKUP(M658,[1]Customer!$A:$A,[1]Customer!$V:$V),IF(N658&lt;&gt;0,LOOKUP(N658,[1]Supplier!$A:$A,[1]Supplier!$V:$V))))=FALSE,LOOKUP(P658,[1]Banking!$A:$A,[1]Banking!$C:$C),IF(AND(IF(M658&lt;&gt;0,LOOKUP(M658,[1]Customer!$A:$A,[1]Customer!$V:$V),IF(N658&lt;&gt;0,LOOKUP(N658,[1]Supplier!$A:$A,[1]Supplier!$V:$V)))=FALSE,O658&lt;&gt;0),LOOKUP(O658,[1]Branch!$A:$A,[1]Branch!$V:$V),IF(M658&lt;&gt;0,LOOKUP(M658,[1]Customer!$A:$A,[1]Customer!$V:$V),IF(N658&lt;&gt;0,LOOKUP(N658,[1]Supplier!$A:$A,[1]Supplier!$V:$V))))),"")</f>
        <v/>
      </c>
      <c r="S658" s="12">
        <f>IFERROR(SUMIF(CREF!A:A,PREF!A658,CREF!G:G),"")</f>
        <v>-3691125</v>
      </c>
    </row>
    <row r="659" spans="1:19">
      <c r="A659" s="16">
        <v>658</v>
      </c>
      <c r="B659" s="17">
        <v>41508</v>
      </c>
      <c r="C659" s="16"/>
      <c r="D659" s="16"/>
      <c r="E659" s="16"/>
      <c r="F659" s="16"/>
      <c r="G659" s="16"/>
      <c r="H659" s="16"/>
      <c r="I659" s="16"/>
      <c r="J659" s="16"/>
      <c r="K659" s="16">
        <v>502</v>
      </c>
      <c r="L659" s="16"/>
      <c r="M659" s="16"/>
      <c r="N659" s="16" t="s">
        <v>218</v>
      </c>
      <c r="O659" s="16"/>
      <c r="P659" s="16"/>
      <c r="Q659" s="4" t="str">
        <f>IFERROR(IF(IF(AND(IF(M659&lt;&gt;0,LOOKUP(M659,[1]Customer!$A:$A,[1]Customer!$B:$B),IF(N659&lt;&gt;0,LOOKUP(N659,[1]Supplier!$A:$A,[1]Supplier!$B:$B)))=FALSE,O659&lt;&gt;0),LOOKUP(O659,[1]Branch!$A:$A,[1]Branch!$B:$B),IF(M659&lt;&gt;0,LOOKUP(M659,[1]Customer!$A:$A,[1]Customer!$B:$B),IF(N659&lt;&gt;0,LOOKUP(N659,[1]Supplier!$A:$A,[1]Supplier!$B:$B))))=FALSE,LOOKUP(P659,[1]Banking!$A:$A,[1]Banking!$B:$B),IF(AND(IF(M659&lt;&gt;0,LOOKUP(M659,[1]Customer!$A:$A,[1]Customer!$B:$B),IF(N659&lt;&gt;0,LOOKUP(N659,[1]Supplier!$A:$A,[1]Supplier!$B:$B)))=FALSE,O659&lt;&gt;0),LOOKUP(O659,[1]Branch!$A:$A,[1]Branch!$B:$B),IF(M659&lt;&gt;0,LOOKUP(M659,[1]Customer!$A:$A,[1]Customer!$B:$B),IF(N659&lt;&gt;0,LOOKUP(N659,[1]Supplier!$A:$A,[1]Supplier!$B:$B))))),"")</f>
        <v>BCA Villa Bandara</v>
      </c>
      <c r="R659" s="4" t="str">
        <f>IFERROR(IF(IF(AND(IF(M659&lt;&gt;0,LOOKUP(M659,[1]Customer!$A:$A,[1]Customer!$V:$V),IF(N659&lt;&gt;0,LOOKUP(N659,[1]Supplier!$A:$A,[1]Supplier!$V:$V)))=FALSE,O659&lt;&gt;0),LOOKUP(O659,[1]Branch!$A:$A,[1]Branch!$V:$V),IF(M659&lt;&gt;0,LOOKUP(M659,[1]Customer!$A:$A,[1]Customer!$V:$V),IF(N659&lt;&gt;0,LOOKUP(N659,[1]Supplier!$A:$A,[1]Supplier!$V:$V))))=FALSE,LOOKUP(P659,[1]Banking!$A:$A,[1]Banking!$C:$C),IF(AND(IF(M659&lt;&gt;0,LOOKUP(M659,[1]Customer!$A:$A,[1]Customer!$V:$V),IF(N659&lt;&gt;0,LOOKUP(N659,[1]Supplier!$A:$A,[1]Supplier!$V:$V)))=FALSE,O659&lt;&gt;0),LOOKUP(O659,[1]Branch!$A:$A,[1]Branch!$V:$V),IF(M659&lt;&gt;0,LOOKUP(M659,[1]Customer!$A:$A,[1]Customer!$V:$V),IF(N659&lt;&gt;0,LOOKUP(N659,[1]Supplier!$A:$A,[1]Supplier!$V:$V))))),"")</f>
        <v/>
      </c>
      <c r="S659" s="12">
        <f>IFERROR(SUMIF(CREF!A:A,PREF!A659,CREF!G:G),"")</f>
        <v>-100000</v>
      </c>
    </row>
    <row r="660" spans="1:19">
      <c r="A660" s="16">
        <v>659</v>
      </c>
      <c r="B660" s="17">
        <v>41508</v>
      </c>
      <c r="C660" s="16"/>
      <c r="D660" s="16"/>
      <c r="E660" s="16"/>
      <c r="F660" s="16"/>
      <c r="G660" s="16"/>
      <c r="H660" s="16"/>
      <c r="I660" s="16"/>
      <c r="J660" s="16"/>
      <c r="K660" s="16">
        <v>503</v>
      </c>
      <c r="L660" s="16"/>
      <c r="M660" s="16"/>
      <c r="N660" s="16" t="s">
        <v>218</v>
      </c>
      <c r="O660" s="16"/>
      <c r="P660" s="16"/>
      <c r="Q660" s="4" t="str">
        <f>IFERROR(IF(IF(AND(IF(M660&lt;&gt;0,LOOKUP(M660,[1]Customer!$A:$A,[1]Customer!$B:$B),IF(N660&lt;&gt;0,LOOKUP(N660,[1]Supplier!$A:$A,[1]Supplier!$B:$B)))=FALSE,O660&lt;&gt;0),LOOKUP(O660,[1]Branch!$A:$A,[1]Branch!$B:$B),IF(M660&lt;&gt;0,LOOKUP(M660,[1]Customer!$A:$A,[1]Customer!$B:$B),IF(N660&lt;&gt;0,LOOKUP(N660,[1]Supplier!$A:$A,[1]Supplier!$B:$B))))=FALSE,LOOKUP(P660,[1]Banking!$A:$A,[1]Banking!$B:$B),IF(AND(IF(M660&lt;&gt;0,LOOKUP(M660,[1]Customer!$A:$A,[1]Customer!$B:$B),IF(N660&lt;&gt;0,LOOKUP(N660,[1]Supplier!$A:$A,[1]Supplier!$B:$B)))=FALSE,O660&lt;&gt;0),LOOKUP(O660,[1]Branch!$A:$A,[1]Branch!$B:$B),IF(M660&lt;&gt;0,LOOKUP(M660,[1]Customer!$A:$A,[1]Customer!$B:$B),IF(N660&lt;&gt;0,LOOKUP(N660,[1]Supplier!$A:$A,[1]Supplier!$B:$B))))),"")</f>
        <v>BCA Villa Bandara</v>
      </c>
      <c r="R660" s="4" t="str">
        <f>IFERROR(IF(IF(AND(IF(M660&lt;&gt;0,LOOKUP(M660,[1]Customer!$A:$A,[1]Customer!$V:$V),IF(N660&lt;&gt;0,LOOKUP(N660,[1]Supplier!$A:$A,[1]Supplier!$V:$V)))=FALSE,O660&lt;&gt;0),LOOKUP(O660,[1]Branch!$A:$A,[1]Branch!$V:$V),IF(M660&lt;&gt;0,LOOKUP(M660,[1]Customer!$A:$A,[1]Customer!$V:$V),IF(N660&lt;&gt;0,LOOKUP(N660,[1]Supplier!$A:$A,[1]Supplier!$V:$V))))=FALSE,LOOKUP(P660,[1]Banking!$A:$A,[1]Banking!$C:$C),IF(AND(IF(M660&lt;&gt;0,LOOKUP(M660,[1]Customer!$A:$A,[1]Customer!$V:$V),IF(N660&lt;&gt;0,LOOKUP(N660,[1]Supplier!$A:$A,[1]Supplier!$V:$V)))=FALSE,O660&lt;&gt;0),LOOKUP(O660,[1]Branch!$A:$A,[1]Branch!$V:$V),IF(M660&lt;&gt;0,LOOKUP(M660,[1]Customer!$A:$A,[1]Customer!$V:$V),IF(N660&lt;&gt;0,LOOKUP(N660,[1]Supplier!$A:$A,[1]Supplier!$V:$V))))),"")</f>
        <v/>
      </c>
      <c r="S660" s="12">
        <f>IFERROR(SUMIF(CREF!A:A,PREF!A660,CREF!G:G),"")</f>
        <v>-100000</v>
      </c>
    </row>
    <row r="661" spans="1:19">
      <c r="A661" s="16">
        <v>660</v>
      </c>
      <c r="B661" s="17">
        <v>41509</v>
      </c>
      <c r="C661" s="16"/>
      <c r="D661" s="16"/>
      <c r="E661" s="16"/>
      <c r="F661" s="16"/>
      <c r="G661" s="16"/>
      <c r="H661" s="16"/>
      <c r="I661" s="16"/>
      <c r="J661" s="16"/>
      <c r="K661" s="16">
        <v>504</v>
      </c>
      <c r="L661" s="16"/>
      <c r="M661" s="16"/>
      <c r="N661" s="16"/>
      <c r="O661" s="16" t="s">
        <v>26</v>
      </c>
      <c r="P661" s="16"/>
      <c r="Q661" s="4" t="str">
        <f>IFERROR(IF(IF(AND(IF(M661&lt;&gt;0,LOOKUP(M661,[1]Customer!$A:$A,[1]Customer!$B:$B),IF(N661&lt;&gt;0,LOOKUP(N661,[1]Supplier!$A:$A,[1]Supplier!$B:$B)))=FALSE,O661&lt;&gt;0),LOOKUP(O661,[1]Branch!$A:$A,[1]Branch!$B:$B),IF(M661&lt;&gt;0,LOOKUP(M661,[1]Customer!$A:$A,[1]Customer!$B:$B),IF(N661&lt;&gt;0,LOOKUP(N661,[1]Supplier!$A:$A,[1]Supplier!$B:$B))))=FALSE,LOOKUP(P661,[1]Banking!$A:$A,[1]Banking!$B:$B),IF(AND(IF(M661&lt;&gt;0,LOOKUP(M661,[1]Customer!$A:$A,[1]Customer!$B:$B),IF(N661&lt;&gt;0,LOOKUP(N661,[1]Supplier!$A:$A,[1]Supplier!$B:$B)))=FALSE,O661&lt;&gt;0),LOOKUP(O661,[1]Branch!$A:$A,[1]Branch!$B:$B),IF(M661&lt;&gt;0,LOOKUP(M661,[1]Customer!$A:$A,[1]Customer!$B:$B),IF(N661&lt;&gt;0,LOOKUP(N661,[1]Supplier!$A:$A,[1]Supplier!$B:$B))))),"")</f>
        <v>Nathani Chemicals</v>
      </c>
      <c r="R661" s="4" t="str">
        <f>IFERROR(IF(IF(AND(IF(M661&lt;&gt;0,LOOKUP(M661,[1]Customer!$A:$A,[1]Customer!$V:$V),IF(N661&lt;&gt;0,LOOKUP(N661,[1]Supplier!$A:$A,[1]Supplier!$V:$V)))=FALSE,O661&lt;&gt;0),LOOKUP(O661,[1]Branch!$A:$A,[1]Branch!$V:$V),IF(M661&lt;&gt;0,LOOKUP(M661,[1]Customer!$A:$A,[1]Customer!$V:$V),IF(N661&lt;&gt;0,LOOKUP(N661,[1]Supplier!$A:$A,[1]Supplier!$V:$V))))=FALSE,LOOKUP(P661,[1]Banking!$A:$A,[1]Banking!$C:$C),IF(AND(IF(M661&lt;&gt;0,LOOKUP(M661,[1]Customer!$A:$A,[1]Customer!$V:$V),IF(N661&lt;&gt;0,LOOKUP(N661,[1]Supplier!$A:$A,[1]Supplier!$V:$V)))=FALSE,O661&lt;&gt;0),LOOKUP(O661,[1]Branch!$A:$A,[1]Branch!$V:$V),IF(M661&lt;&gt;0,LOOKUP(M661,[1]Customer!$A:$A,[1]Customer!$V:$V),IF(N661&lt;&gt;0,LOOKUP(N661,[1]Supplier!$A:$A,[1]Supplier!$V:$V))))),"")</f>
        <v>Darmawan</v>
      </c>
      <c r="S661" s="12">
        <f>IFERROR(SUMIF(CREF!A:A,PREF!A661,CREF!G:G),"")</f>
        <v>-216000</v>
      </c>
    </row>
    <row r="662" spans="1:19">
      <c r="A662" s="16">
        <v>661</v>
      </c>
      <c r="B662" s="17">
        <v>41510</v>
      </c>
      <c r="C662" s="16"/>
      <c r="D662" s="16"/>
      <c r="E662" s="16"/>
      <c r="F662" s="16"/>
      <c r="G662" s="16"/>
      <c r="H662" s="16"/>
      <c r="I662" s="16"/>
      <c r="J662" s="16"/>
      <c r="K662" s="16">
        <v>505</v>
      </c>
      <c r="L662" s="16"/>
      <c r="M662" s="16"/>
      <c r="N662" s="16"/>
      <c r="O662" s="16" t="s">
        <v>26</v>
      </c>
      <c r="P662" s="16"/>
      <c r="Q662" s="4" t="str">
        <f>IFERROR(IF(IF(AND(IF(M662&lt;&gt;0,LOOKUP(M662,[1]Customer!$A:$A,[1]Customer!$B:$B),IF(N662&lt;&gt;0,LOOKUP(N662,[1]Supplier!$A:$A,[1]Supplier!$B:$B)))=FALSE,O662&lt;&gt;0),LOOKUP(O662,[1]Branch!$A:$A,[1]Branch!$B:$B),IF(M662&lt;&gt;0,LOOKUP(M662,[1]Customer!$A:$A,[1]Customer!$B:$B),IF(N662&lt;&gt;0,LOOKUP(N662,[1]Supplier!$A:$A,[1]Supplier!$B:$B))))=FALSE,LOOKUP(P662,[1]Banking!$A:$A,[1]Banking!$B:$B),IF(AND(IF(M662&lt;&gt;0,LOOKUP(M662,[1]Customer!$A:$A,[1]Customer!$B:$B),IF(N662&lt;&gt;0,LOOKUP(N662,[1]Supplier!$A:$A,[1]Supplier!$B:$B)))=FALSE,O662&lt;&gt;0),LOOKUP(O662,[1]Branch!$A:$A,[1]Branch!$B:$B),IF(M662&lt;&gt;0,LOOKUP(M662,[1]Customer!$A:$A,[1]Customer!$B:$B),IF(N662&lt;&gt;0,LOOKUP(N662,[1]Supplier!$A:$A,[1]Supplier!$B:$B))))),"")</f>
        <v>Nathani Chemicals</v>
      </c>
      <c r="R662" s="4" t="str">
        <f>IFERROR(IF(IF(AND(IF(M662&lt;&gt;0,LOOKUP(M662,[1]Customer!$A:$A,[1]Customer!$V:$V),IF(N662&lt;&gt;0,LOOKUP(N662,[1]Supplier!$A:$A,[1]Supplier!$V:$V)))=FALSE,O662&lt;&gt;0),LOOKUP(O662,[1]Branch!$A:$A,[1]Branch!$V:$V),IF(M662&lt;&gt;0,LOOKUP(M662,[1]Customer!$A:$A,[1]Customer!$V:$V),IF(N662&lt;&gt;0,LOOKUP(N662,[1]Supplier!$A:$A,[1]Supplier!$V:$V))))=FALSE,LOOKUP(P662,[1]Banking!$A:$A,[1]Banking!$C:$C),IF(AND(IF(M662&lt;&gt;0,LOOKUP(M662,[1]Customer!$A:$A,[1]Customer!$V:$V),IF(N662&lt;&gt;0,LOOKUP(N662,[1]Supplier!$A:$A,[1]Supplier!$V:$V)))=FALSE,O662&lt;&gt;0),LOOKUP(O662,[1]Branch!$A:$A,[1]Branch!$V:$V),IF(M662&lt;&gt;0,LOOKUP(M662,[1]Customer!$A:$A,[1]Customer!$V:$V),IF(N662&lt;&gt;0,LOOKUP(N662,[1]Supplier!$A:$A,[1]Supplier!$V:$V))))),"")</f>
        <v>Darmawan</v>
      </c>
      <c r="S662" s="12">
        <f>IFERROR(SUMIF(CREF!A:A,PREF!A662,CREF!G:G),"")</f>
        <v>-325000</v>
      </c>
    </row>
    <row r="663" spans="1:19">
      <c r="A663" s="16">
        <v>662</v>
      </c>
      <c r="B663" s="17">
        <v>41512</v>
      </c>
      <c r="C663" s="16"/>
      <c r="D663" s="16"/>
      <c r="E663" s="16"/>
      <c r="F663" s="16"/>
      <c r="G663" s="16"/>
      <c r="H663" s="16"/>
      <c r="I663" s="16"/>
      <c r="J663" s="16">
        <v>150</v>
      </c>
      <c r="K663" s="16"/>
      <c r="L663" s="16"/>
      <c r="M663" s="16"/>
      <c r="N663" s="16"/>
      <c r="O663" s="16"/>
      <c r="P663" s="16" t="s">
        <v>35</v>
      </c>
      <c r="Q663" s="4" t="str">
        <f>IFERROR(IF(IF(AND(IF(M663&lt;&gt;0,LOOKUP(M663,[1]Customer!$A:$A,[1]Customer!$B:$B),IF(N663&lt;&gt;0,LOOKUP(N663,[1]Supplier!$A:$A,[1]Supplier!$B:$B)))=FALSE,O663&lt;&gt;0),LOOKUP(O663,[1]Branch!$A:$A,[1]Branch!$B:$B),IF(M663&lt;&gt;0,LOOKUP(M663,[1]Customer!$A:$A,[1]Customer!$B:$B),IF(N663&lt;&gt;0,LOOKUP(N663,[1]Supplier!$A:$A,[1]Supplier!$B:$B))))=FALSE,LOOKUP(P663,[1]Banking!$A:$A,[1]Banking!$B:$B),IF(AND(IF(M663&lt;&gt;0,LOOKUP(M663,[1]Customer!$A:$A,[1]Customer!$B:$B),IF(N663&lt;&gt;0,LOOKUP(N663,[1]Supplier!$A:$A,[1]Supplier!$B:$B)))=FALSE,O663&lt;&gt;0),LOOKUP(O663,[1]Branch!$A:$A,[1]Branch!$B:$B),IF(M663&lt;&gt;0,LOOKUP(M663,[1]Customer!$A:$A,[1]Customer!$B:$B),IF(N663&lt;&gt;0,LOOKUP(N663,[1]Supplier!$A:$A,[1]Supplier!$B:$B))))),"")</f>
        <v>Kas Kecil Nathani Chemicals</v>
      </c>
      <c r="R663" s="4">
        <f>IFERROR(IF(IF(AND(IF(M663&lt;&gt;0,LOOKUP(M663,[1]Customer!$A:$A,[1]Customer!$V:$V),IF(N663&lt;&gt;0,LOOKUP(N663,[1]Supplier!$A:$A,[1]Supplier!$V:$V)))=FALSE,O663&lt;&gt;0),LOOKUP(O663,[1]Branch!$A:$A,[1]Branch!$V:$V),IF(M663&lt;&gt;0,LOOKUP(M663,[1]Customer!$A:$A,[1]Customer!$V:$V),IF(N663&lt;&gt;0,LOOKUP(N663,[1]Supplier!$A:$A,[1]Supplier!$V:$V))))=FALSE,LOOKUP(P663,[1]Banking!$A:$A,[1]Banking!$C:$C),IF(AND(IF(M663&lt;&gt;0,LOOKUP(M663,[1]Customer!$A:$A,[1]Customer!$V:$V),IF(N663&lt;&gt;0,LOOKUP(N663,[1]Supplier!$A:$A,[1]Supplier!$V:$V)))=FALSE,O663&lt;&gt;0),LOOKUP(O663,[1]Branch!$A:$A,[1]Branch!$V:$V),IF(M663&lt;&gt;0,LOOKUP(M663,[1]Customer!$A:$A,[1]Customer!$V:$V),IF(N663&lt;&gt;0,LOOKUP(N663,[1]Supplier!$A:$A,[1]Supplier!$V:$V))))),"")</f>
        <v>0</v>
      </c>
      <c r="S663" s="12">
        <f>IFERROR(SUMIF(CREF!A:A,PREF!A663,CREF!G:G),"")</f>
        <v>9849000</v>
      </c>
    </row>
    <row r="664" spans="1:19">
      <c r="A664" s="16">
        <v>663</v>
      </c>
      <c r="B664" s="17">
        <v>41512</v>
      </c>
      <c r="C664" s="16"/>
      <c r="D664" s="16"/>
      <c r="E664" s="16"/>
      <c r="F664" s="16"/>
      <c r="G664" s="16"/>
      <c r="H664" s="16"/>
      <c r="I664" s="16"/>
      <c r="J664" s="16"/>
      <c r="K664" s="16">
        <v>506</v>
      </c>
      <c r="L664" s="16"/>
      <c r="M664" s="16"/>
      <c r="N664" s="16"/>
      <c r="O664" s="16" t="s">
        <v>26</v>
      </c>
      <c r="P664" s="16"/>
      <c r="Q664" s="4" t="str">
        <f>IFERROR(IF(IF(AND(IF(M664&lt;&gt;0,LOOKUP(M664,[1]Customer!$A:$A,[1]Customer!$B:$B),IF(N664&lt;&gt;0,LOOKUP(N664,[1]Supplier!$A:$A,[1]Supplier!$B:$B)))=FALSE,O664&lt;&gt;0),LOOKUP(O664,[1]Branch!$A:$A,[1]Branch!$B:$B),IF(M664&lt;&gt;0,LOOKUP(M664,[1]Customer!$A:$A,[1]Customer!$B:$B),IF(N664&lt;&gt;0,LOOKUP(N664,[1]Supplier!$A:$A,[1]Supplier!$B:$B))))=FALSE,LOOKUP(P664,[1]Banking!$A:$A,[1]Banking!$B:$B),IF(AND(IF(M664&lt;&gt;0,LOOKUP(M664,[1]Customer!$A:$A,[1]Customer!$B:$B),IF(N664&lt;&gt;0,LOOKUP(N664,[1]Supplier!$A:$A,[1]Supplier!$B:$B)))=FALSE,O664&lt;&gt;0),LOOKUP(O664,[1]Branch!$A:$A,[1]Branch!$B:$B),IF(M664&lt;&gt;0,LOOKUP(M664,[1]Customer!$A:$A,[1]Customer!$B:$B),IF(N664&lt;&gt;0,LOOKUP(N664,[1]Supplier!$A:$A,[1]Supplier!$B:$B))))),"")</f>
        <v>Nathani Chemicals</v>
      </c>
      <c r="R664" s="4" t="str">
        <f>IFERROR(IF(IF(AND(IF(M664&lt;&gt;0,LOOKUP(M664,[1]Customer!$A:$A,[1]Customer!$V:$V),IF(N664&lt;&gt;0,LOOKUP(N664,[1]Supplier!$A:$A,[1]Supplier!$V:$V)))=FALSE,O664&lt;&gt;0),LOOKUP(O664,[1]Branch!$A:$A,[1]Branch!$V:$V),IF(M664&lt;&gt;0,LOOKUP(M664,[1]Customer!$A:$A,[1]Customer!$V:$V),IF(N664&lt;&gt;0,LOOKUP(N664,[1]Supplier!$A:$A,[1]Supplier!$V:$V))))=FALSE,LOOKUP(P664,[1]Banking!$A:$A,[1]Banking!$C:$C),IF(AND(IF(M664&lt;&gt;0,LOOKUP(M664,[1]Customer!$A:$A,[1]Customer!$V:$V),IF(N664&lt;&gt;0,LOOKUP(N664,[1]Supplier!$A:$A,[1]Supplier!$V:$V)))=FALSE,O664&lt;&gt;0),LOOKUP(O664,[1]Branch!$A:$A,[1]Branch!$V:$V),IF(M664&lt;&gt;0,LOOKUP(M664,[1]Customer!$A:$A,[1]Customer!$V:$V),IF(N664&lt;&gt;0,LOOKUP(N664,[1]Supplier!$A:$A,[1]Supplier!$V:$V))))),"")</f>
        <v>Darmawan</v>
      </c>
      <c r="S664" s="12">
        <f>IFERROR(SUMIF(CREF!A:A,PREF!A664,CREF!G:G),"")</f>
        <v>-15000</v>
      </c>
    </row>
    <row r="665" spans="1:19">
      <c r="A665" s="16">
        <v>664</v>
      </c>
      <c r="B665" s="17">
        <v>41512</v>
      </c>
      <c r="C665" s="16"/>
      <c r="D665" s="16"/>
      <c r="E665" s="16"/>
      <c r="F665" s="16"/>
      <c r="G665" s="16"/>
      <c r="H665" s="16"/>
      <c r="I665" s="16"/>
      <c r="J665" s="16"/>
      <c r="K665" s="16">
        <v>507</v>
      </c>
      <c r="L665" s="16"/>
      <c r="M665" s="16"/>
      <c r="N665" s="16"/>
      <c r="O665" s="16" t="s">
        <v>26</v>
      </c>
      <c r="P665" s="16"/>
      <c r="Q665" s="4" t="str">
        <f>IFERROR(IF(IF(AND(IF(M665&lt;&gt;0,LOOKUP(M665,[1]Customer!$A:$A,[1]Customer!$B:$B),IF(N665&lt;&gt;0,LOOKUP(N665,[1]Supplier!$A:$A,[1]Supplier!$B:$B)))=FALSE,O665&lt;&gt;0),LOOKUP(O665,[1]Branch!$A:$A,[1]Branch!$B:$B),IF(M665&lt;&gt;0,LOOKUP(M665,[1]Customer!$A:$A,[1]Customer!$B:$B),IF(N665&lt;&gt;0,LOOKUP(N665,[1]Supplier!$A:$A,[1]Supplier!$B:$B))))=FALSE,LOOKUP(P665,[1]Banking!$A:$A,[1]Banking!$B:$B),IF(AND(IF(M665&lt;&gt;0,LOOKUP(M665,[1]Customer!$A:$A,[1]Customer!$B:$B),IF(N665&lt;&gt;0,LOOKUP(N665,[1]Supplier!$A:$A,[1]Supplier!$B:$B)))=FALSE,O665&lt;&gt;0),LOOKUP(O665,[1]Branch!$A:$A,[1]Branch!$B:$B),IF(M665&lt;&gt;0,LOOKUP(M665,[1]Customer!$A:$A,[1]Customer!$B:$B),IF(N665&lt;&gt;0,LOOKUP(N665,[1]Supplier!$A:$A,[1]Supplier!$B:$B))))),"")</f>
        <v>Nathani Chemicals</v>
      </c>
      <c r="R665" s="4" t="str">
        <f>IFERROR(IF(IF(AND(IF(M665&lt;&gt;0,LOOKUP(M665,[1]Customer!$A:$A,[1]Customer!$V:$V),IF(N665&lt;&gt;0,LOOKUP(N665,[1]Supplier!$A:$A,[1]Supplier!$V:$V)))=FALSE,O665&lt;&gt;0),LOOKUP(O665,[1]Branch!$A:$A,[1]Branch!$V:$V),IF(M665&lt;&gt;0,LOOKUP(M665,[1]Customer!$A:$A,[1]Customer!$V:$V),IF(N665&lt;&gt;0,LOOKUP(N665,[1]Supplier!$A:$A,[1]Supplier!$V:$V))))=FALSE,LOOKUP(P665,[1]Banking!$A:$A,[1]Banking!$C:$C),IF(AND(IF(M665&lt;&gt;0,LOOKUP(M665,[1]Customer!$A:$A,[1]Customer!$V:$V),IF(N665&lt;&gt;0,LOOKUP(N665,[1]Supplier!$A:$A,[1]Supplier!$V:$V)))=FALSE,O665&lt;&gt;0),LOOKUP(O665,[1]Branch!$A:$A,[1]Branch!$V:$V),IF(M665&lt;&gt;0,LOOKUP(M665,[1]Customer!$A:$A,[1]Customer!$V:$V),IF(N665&lt;&gt;0,LOOKUP(N665,[1]Supplier!$A:$A,[1]Supplier!$V:$V))))),"")</f>
        <v>Darmawan</v>
      </c>
      <c r="S665" s="12">
        <f>IFERROR(SUMIF(CREF!A:A,PREF!A665,CREF!G:G),"")</f>
        <v>-334500</v>
      </c>
    </row>
    <row r="666" spans="1:19">
      <c r="A666" s="16">
        <v>665</v>
      </c>
      <c r="B666" s="17">
        <v>41512</v>
      </c>
      <c r="C666" s="16"/>
      <c r="D666" s="16"/>
      <c r="E666" s="16"/>
      <c r="F666" s="16"/>
      <c r="G666" s="16"/>
      <c r="H666" s="16"/>
      <c r="I666" s="16"/>
      <c r="J666" s="16"/>
      <c r="K666" s="16">
        <v>508</v>
      </c>
      <c r="L666" s="16"/>
      <c r="M666" s="16"/>
      <c r="N666" s="16"/>
      <c r="O666" s="16" t="s">
        <v>26</v>
      </c>
      <c r="P666" s="16"/>
      <c r="Q666" s="4" t="str">
        <f>IFERROR(IF(IF(AND(IF(M666&lt;&gt;0,LOOKUP(M666,[1]Customer!$A:$A,[1]Customer!$B:$B),IF(N666&lt;&gt;0,LOOKUP(N666,[1]Supplier!$A:$A,[1]Supplier!$B:$B)))=FALSE,O666&lt;&gt;0),LOOKUP(O666,[1]Branch!$A:$A,[1]Branch!$B:$B),IF(M666&lt;&gt;0,LOOKUP(M666,[1]Customer!$A:$A,[1]Customer!$B:$B),IF(N666&lt;&gt;0,LOOKUP(N666,[1]Supplier!$A:$A,[1]Supplier!$B:$B))))=FALSE,LOOKUP(P666,[1]Banking!$A:$A,[1]Banking!$B:$B),IF(AND(IF(M666&lt;&gt;0,LOOKUP(M666,[1]Customer!$A:$A,[1]Customer!$B:$B),IF(N666&lt;&gt;0,LOOKUP(N666,[1]Supplier!$A:$A,[1]Supplier!$B:$B)))=FALSE,O666&lt;&gt;0),LOOKUP(O666,[1]Branch!$A:$A,[1]Branch!$B:$B),IF(M666&lt;&gt;0,LOOKUP(M666,[1]Customer!$A:$A,[1]Customer!$B:$B),IF(N666&lt;&gt;0,LOOKUP(N666,[1]Supplier!$A:$A,[1]Supplier!$B:$B))))),"")</f>
        <v>Nathani Chemicals</v>
      </c>
      <c r="R666" s="4" t="str">
        <f>IFERROR(IF(IF(AND(IF(M666&lt;&gt;0,LOOKUP(M666,[1]Customer!$A:$A,[1]Customer!$V:$V),IF(N666&lt;&gt;0,LOOKUP(N666,[1]Supplier!$A:$A,[1]Supplier!$V:$V)))=FALSE,O666&lt;&gt;0),LOOKUP(O666,[1]Branch!$A:$A,[1]Branch!$V:$V),IF(M666&lt;&gt;0,LOOKUP(M666,[1]Customer!$A:$A,[1]Customer!$V:$V),IF(N666&lt;&gt;0,LOOKUP(N666,[1]Supplier!$A:$A,[1]Supplier!$V:$V))))=FALSE,LOOKUP(P666,[1]Banking!$A:$A,[1]Banking!$C:$C),IF(AND(IF(M666&lt;&gt;0,LOOKUP(M666,[1]Customer!$A:$A,[1]Customer!$V:$V),IF(N666&lt;&gt;0,LOOKUP(N666,[1]Supplier!$A:$A,[1]Supplier!$V:$V)))=FALSE,O666&lt;&gt;0),LOOKUP(O666,[1]Branch!$A:$A,[1]Branch!$V:$V),IF(M666&lt;&gt;0,LOOKUP(M666,[1]Customer!$A:$A,[1]Customer!$V:$V),IF(N666&lt;&gt;0,LOOKUP(N666,[1]Supplier!$A:$A,[1]Supplier!$V:$V))))),"")</f>
        <v>Darmawan</v>
      </c>
      <c r="S666" s="12">
        <f>IFERROR(SUMIF(CREF!A:A,PREF!A666,CREF!G:G),"")</f>
        <v>-275000</v>
      </c>
    </row>
    <row r="667" spans="1:19">
      <c r="A667" s="16">
        <v>666</v>
      </c>
      <c r="B667" s="17">
        <v>41512</v>
      </c>
      <c r="C667" s="16"/>
      <c r="D667" s="16"/>
      <c r="E667" s="16"/>
      <c r="F667" s="16"/>
      <c r="G667" s="16"/>
      <c r="H667" s="16"/>
      <c r="I667" s="16"/>
      <c r="J667" s="16"/>
      <c r="K667" s="16">
        <v>509</v>
      </c>
      <c r="L667" s="16"/>
      <c r="M667" s="16"/>
      <c r="N667" s="16"/>
      <c r="O667" s="16" t="s">
        <v>26</v>
      </c>
      <c r="P667" s="16"/>
      <c r="Q667" s="4" t="str">
        <f>IFERROR(IF(IF(AND(IF(M667&lt;&gt;0,LOOKUP(M667,[1]Customer!$A:$A,[1]Customer!$B:$B),IF(N667&lt;&gt;0,LOOKUP(N667,[1]Supplier!$A:$A,[1]Supplier!$B:$B)))=FALSE,O667&lt;&gt;0),LOOKUP(O667,[1]Branch!$A:$A,[1]Branch!$B:$B),IF(M667&lt;&gt;0,LOOKUP(M667,[1]Customer!$A:$A,[1]Customer!$B:$B),IF(N667&lt;&gt;0,LOOKUP(N667,[1]Supplier!$A:$A,[1]Supplier!$B:$B))))=FALSE,LOOKUP(P667,[1]Banking!$A:$A,[1]Banking!$B:$B),IF(AND(IF(M667&lt;&gt;0,LOOKUP(M667,[1]Customer!$A:$A,[1]Customer!$B:$B),IF(N667&lt;&gt;0,LOOKUP(N667,[1]Supplier!$A:$A,[1]Supplier!$B:$B)))=FALSE,O667&lt;&gt;0),LOOKUP(O667,[1]Branch!$A:$A,[1]Branch!$B:$B),IF(M667&lt;&gt;0,LOOKUP(M667,[1]Customer!$A:$A,[1]Customer!$B:$B),IF(N667&lt;&gt;0,LOOKUP(N667,[1]Supplier!$A:$A,[1]Supplier!$B:$B))))),"")</f>
        <v>Nathani Chemicals</v>
      </c>
      <c r="R667" s="4" t="str">
        <f>IFERROR(IF(IF(AND(IF(M667&lt;&gt;0,LOOKUP(M667,[1]Customer!$A:$A,[1]Customer!$V:$V),IF(N667&lt;&gt;0,LOOKUP(N667,[1]Supplier!$A:$A,[1]Supplier!$V:$V)))=FALSE,O667&lt;&gt;0),LOOKUP(O667,[1]Branch!$A:$A,[1]Branch!$V:$V),IF(M667&lt;&gt;0,LOOKUP(M667,[1]Customer!$A:$A,[1]Customer!$V:$V),IF(N667&lt;&gt;0,LOOKUP(N667,[1]Supplier!$A:$A,[1]Supplier!$V:$V))))=FALSE,LOOKUP(P667,[1]Banking!$A:$A,[1]Banking!$C:$C),IF(AND(IF(M667&lt;&gt;0,LOOKUP(M667,[1]Customer!$A:$A,[1]Customer!$V:$V),IF(N667&lt;&gt;0,LOOKUP(N667,[1]Supplier!$A:$A,[1]Supplier!$V:$V)))=FALSE,O667&lt;&gt;0),LOOKUP(O667,[1]Branch!$A:$A,[1]Branch!$V:$V),IF(M667&lt;&gt;0,LOOKUP(M667,[1]Customer!$A:$A,[1]Customer!$V:$V),IF(N667&lt;&gt;0,LOOKUP(N667,[1]Supplier!$A:$A,[1]Supplier!$V:$V))))),"")</f>
        <v>Darmawan</v>
      </c>
      <c r="S667" s="12">
        <f>IFERROR(SUMIF(CREF!A:A,PREF!A667,CREF!G:G),"")</f>
        <v>-125000</v>
      </c>
    </row>
    <row r="668" spans="1:19">
      <c r="A668" s="16">
        <v>667</v>
      </c>
      <c r="B668" s="17">
        <v>41512</v>
      </c>
      <c r="C668" s="16"/>
      <c r="D668" s="16"/>
      <c r="E668" s="16"/>
      <c r="F668" s="16"/>
      <c r="G668" s="16"/>
      <c r="H668" s="16"/>
      <c r="I668" s="16"/>
      <c r="J668" s="16"/>
      <c r="K668" s="16">
        <v>510</v>
      </c>
      <c r="L668" s="16"/>
      <c r="M668" s="16"/>
      <c r="N668" s="16"/>
      <c r="O668" s="16" t="s">
        <v>26</v>
      </c>
      <c r="P668" s="16"/>
      <c r="Q668" s="4" t="str">
        <f>IFERROR(IF(IF(AND(IF(M668&lt;&gt;0,LOOKUP(M668,[1]Customer!$A:$A,[1]Customer!$B:$B),IF(N668&lt;&gt;0,LOOKUP(N668,[1]Supplier!$A:$A,[1]Supplier!$B:$B)))=FALSE,O668&lt;&gt;0),LOOKUP(O668,[1]Branch!$A:$A,[1]Branch!$B:$B),IF(M668&lt;&gt;0,LOOKUP(M668,[1]Customer!$A:$A,[1]Customer!$B:$B),IF(N668&lt;&gt;0,LOOKUP(N668,[1]Supplier!$A:$A,[1]Supplier!$B:$B))))=FALSE,LOOKUP(P668,[1]Banking!$A:$A,[1]Banking!$B:$B),IF(AND(IF(M668&lt;&gt;0,LOOKUP(M668,[1]Customer!$A:$A,[1]Customer!$B:$B),IF(N668&lt;&gt;0,LOOKUP(N668,[1]Supplier!$A:$A,[1]Supplier!$B:$B)))=FALSE,O668&lt;&gt;0),LOOKUP(O668,[1]Branch!$A:$A,[1]Branch!$B:$B),IF(M668&lt;&gt;0,LOOKUP(M668,[1]Customer!$A:$A,[1]Customer!$B:$B),IF(N668&lt;&gt;0,LOOKUP(N668,[1]Supplier!$A:$A,[1]Supplier!$B:$B))))),"")</f>
        <v>Nathani Chemicals</v>
      </c>
      <c r="R668" s="4" t="str">
        <f>IFERROR(IF(IF(AND(IF(M668&lt;&gt;0,LOOKUP(M668,[1]Customer!$A:$A,[1]Customer!$V:$V),IF(N668&lt;&gt;0,LOOKUP(N668,[1]Supplier!$A:$A,[1]Supplier!$V:$V)))=FALSE,O668&lt;&gt;0),LOOKUP(O668,[1]Branch!$A:$A,[1]Branch!$V:$V),IF(M668&lt;&gt;0,LOOKUP(M668,[1]Customer!$A:$A,[1]Customer!$V:$V),IF(N668&lt;&gt;0,LOOKUP(N668,[1]Supplier!$A:$A,[1]Supplier!$V:$V))))=FALSE,LOOKUP(P668,[1]Banking!$A:$A,[1]Banking!$C:$C),IF(AND(IF(M668&lt;&gt;0,LOOKUP(M668,[1]Customer!$A:$A,[1]Customer!$V:$V),IF(N668&lt;&gt;0,LOOKUP(N668,[1]Supplier!$A:$A,[1]Supplier!$V:$V)))=FALSE,O668&lt;&gt;0),LOOKUP(O668,[1]Branch!$A:$A,[1]Branch!$V:$V),IF(M668&lt;&gt;0,LOOKUP(M668,[1]Customer!$A:$A,[1]Customer!$V:$V),IF(N668&lt;&gt;0,LOOKUP(N668,[1]Supplier!$A:$A,[1]Supplier!$V:$V))))),"")</f>
        <v>Darmawan</v>
      </c>
      <c r="S668" s="12">
        <f>IFERROR(SUMIF(CREF!A:A,PREF!A668,CREF!G:G),"")</f>
        <v>-70000</v>
      </c>
    </row>
    <row r="669" spans="1:19">
      <c r="A669" s="16">
        <v>668</v>
      </c>
      <c r="B669" s="17">
        <v>41512</v>
      </c>
      <c r="C669" s="16"/>
      <c r="D669" s="16"/>
      <c r="E669" s="16"/>
      <c r="F669" s="16"/>
      <c r="G669" s="16"/>
      <c r="H669" s="16"/>
      <c r="I669" s="16"/>
      <c r="J669" s="16"/>
      <c r="K669" s="16">
        <v>511</v>
      </c>
      <c r="L669" s="16"/>
      <c r="M669" s="16"/>
      <c r="N669" s="16"/>
      <c r="O669" s="16" t="s">
        <v>26</v>
      </c>
      <c r="P669" s="16"/>
      <c r="Q669" s="4" t="str">
        <f>IFERROR(IF(IF(AND(IF(M669&lt;&gt;0,LOOKUP(M669,[1]Customer!$A:$A,[1]Customer!$B:$B),IF(N669&lt;&gt;0,LOOKUP(N669,[1]Supplier!$A:$A,[1]Supplier!$B:$B)))=FALSE,O669&lt;&gt;0),LOOKUP(O669,[1]Branch!$A:$A,[1]Branch!$B:$B),IF(M669&lt;&gt;0,LOOKUP(M669,[1]Customer!$A:$A,[1]Customer!$B:$B),IF(N669&lt;&gt;0,LOOKUP(N669,[1]Supplier!$A:$A,[1]Supplier!$B:$B))))=FALSE,LOOKUP(P669,[1]Banking!$A:$A,[1]Banking!$B:$B),IF(AND(IF(M669&lt;&gt;0,LOOKUP(M669,[1]Customer!$A:$A,[1]Customer!$B:$B),IF(N669&lt;&gt;0,LOOKUP(N669,[1]Supplier!$A:$A,[1]Supplier!$B:$B)))=FALSE,O669&lt;&gt;0),LOOKUP(O669,[1]Branch!$A:$A,[1]Branch!$B:$B),IF(M669&lt;&gt;0,LOOKUP(M669,[1]Customer!$A:$A,[1]Customer!$B:$B),IF(N669&lt;&gt;0,LOOKUP(N669,[1]Supplier!$A:$A,[1]Supplier!$B:$B))))),"")</f>
        <v>Nathani Chemicals</v>
      </c>
      <c r="R669" s="4" t="str">
        <f>IFERROR(IF(IF(AND(IF(M669&lt;&gt;0,LOOKUP(M669,[1]Customer!$A:$A,[1]Customer!$V:$V),IF(N669&lt;&gt;0,LOOKUP(N669,[1]Supplier!$A:$A,[1]Supplier!$V:$V)))=FALSE,O669&lt;&gt;0),LOOKUP(O669,[1]Branch!$A:$A,[1]Branch!$V:$V),IF(M669&lt;&gt;0,LOOKUP(M669,[1]Customer!$A:$A,[1]Customer!$V:$V),IF(N669&lt;&gt;0,LOOKUP(N669,[1]Supplier!$A:$A,[1]Supplier!$V:$V))))=FALSE,LOOKUP(P669,[1]Banking!$A:$A,[1]Banking!$C:$C),IF(AND(IF(M669&lt;&gt;0,LOOKUP(M669,[1]Customer!$A:$A,[1]Customer!$V:$V),IF(N669&lt;&gt;0,LOOKUP(N669,[1]Supplier!$A:$A,[1]Supplier!$V:$V)))=FALSE,O669&lt;&gt;0),LOOKUP(O669,[1]Branch!$A:$A,[1]Branch!$V:$V),IF(M669&lt;&gt;0,LOOKUP(M669,[1]Customer!$A:$A,[1]Customer!$V:$V),IF(N669&lt;&gt;0,LOOKUP(N669,[1]Supplier!$A:$A,[1]Supplier!$V:$V))))),"")</f>
        <v>Darmawan</v>
      </c>
      <c r="S669" s="12">
        <f>IFERROR(SUMIF(CREF!A:A,PREF!A669,CREF!G:G),"")</f>
        <v>-8500</v>
      </c>
    </row>
    <row r="670" spans="1:19">
      <c r="A670" s="16">
        <v>669</v>
      </c>
      <c r="B670" s="17">
        <v>41512</v>
      </c>
      <c r="C670" s="16"/>
      <c r="D670" s="16"/>
      <c r="E670" s="16"/>
      <c r="F670" s="16"/>
      <c r="G670" s="16"/>
      <c r="H670" s="16"/>
      <c r="I670" s="16"/>
      <c r="J670" s="16"/>
      <c r="K670" s="16">
        <v>512</v>
      </c>
      <c r="L670" s="16"/>
      <c r="M670" s="16"/>
      <c r="N670" s="16"/>
      <c r="O670" s="16" t="s">
        <v>26</v>
      </c>
      <c r="P670" s="16"/>
      <c r="Q670" s="4" t="str">
        <f>IFERROR(IF(IF(AND(IF(M670&lt;&gt;0,LOOKUP(M670,[1]Customer!$A:$A,[1]Customer!$B:$B),IF(N670&lt;&gt;0,LOOKUP(N670,[1]Supplier!$A:$A,[1]Supplier!$B:$B)))=FALSE,O670&lt;&gt;0),LOOKUP(O670,[1]Branch!$A:$A,[1]Branch!$B:$B),IF(M670&lt;&gt;0,LOOKUP(M670,[1]Customer!$A:$A,[1]Customer!$B:$B),IF(N670&lt;&gt;0,LOOKUP(N670,[1]Supplier!$A:$A,[1]Supplier!$B:$B))))=FALSE,LOOKUP(P670,[1]Banking!$A:$A,[1]Banking!$B:$B),IF(AND(IF(M670&lt;&gt;0,LOOKUP(M670,[1]Customer!$A:$A,[1]Customer!$B:$B),IF(N670&lt;&gt;0,LOOKUP(N670,[1]Supplier!$A:$A,[1]Supplier!$B:$B)))=FALSE,O670&lt;&gt;0),LOOKUP(O670,[1]Branch!$A:$A,[1]Branch!$B:$B),IF(M670&lt;&gt;0,LOOKUP(M670,[1]Customer!$A:$A,[1]Customer!$B:$B),IF(N670&lt;&gt;0,LOOKUP(N670,[1]Supplier!$A:$A,[1]Supplier!$B:$B))))),"")</f>
        <v>Nathani Chemicals</v>
      </c>
      <c r="R670" s="4" t="str">
        <f>IFERROR(IF(IF(AND(IF(M670&lt;&gt;0,LOOKUP(M670,[1]Customer!$A:$A,[1]Customer!$V:$V),IF(N670&lt;&gt;0,LOOKUP(N670,[1]Supplier!$A:$A,[1]Supplier!$V:$V)))=FALSE,O670&lt;&gt;0),LOOKUP(O670,[1]Branch!$A:$A,[1]Branch!$V:$V),IF(M670&lt;&gt;0,LOOKUP(M670,[1]Customer!$A:$A,[1]Customer!$V:$V),IF(N670&lt;&gt;0,LOOKUP(N670,[1]Supplier!$A:$A,[1]Supplier!$V:$V))))=FALSE,LOOKUP(P670,[1]Banking!$A:$A,[1]Banking!$C:$C),IF(AND(IF(M670&lt;&gt;0,LOOKUP(M670,[1]Customer!$A:$A,[1]Customer!$V:$V),IF(N670&lt;&gt;0,LOOKUP(N670,[1]Supplier!$A:$A,[1]Supplier!$V:$V)))=FALSE,O670&lt;&gt;0),LOOKUP(O670,[1]Branch!$A:$A,[1]Branch!$V:$V),IF(M670&lt;&gt;0,LOOKUP(M670,[1]Customer!$A:$A,[1]Customer!$V:$V),IF(N670&lt;&gt;0,LOOKUP(N670,[1]Supplier!$A:$A,[1]Supplier!$V:$V))))),"")</f>
        <v>Darmawan</v>
      </c>
      <c r="S670" s="12">
        <f>IFERROR(SUMIF(CREF!A:A,PREF!A670,CREF!G:G),"")</f>
        <v>-8500</v>
      </c>
    </row>
    <row r="671" spans="1:19">
      <c r="A671" s="16">
        <v>670</v>
      </c>
      <c r="B671" s="17">
        <v>41512</v>
      </c>
      <c r="C671" s="16"/>
      <c r="D671" s="16"/>
      <c r="E671" s="16"/>
      <c r="F671" s="16"/>
      <c r="G671" s="16"/>
      <c r="H671" s="16"/>
      <c r="I671" s="16"/>
      <c r="J671" s="16"/>
      <c r="K671" s="16">
        <v>513</v>
      </c>
      <c r="L671" s="16"/>
      <c r="M671" s="16"/>
      <c r="N671" s="16"/>
      <c r="O671" s="16" t="s">
        <v>26</v>
      </c>
      <c r="P671" s="16"/>
      <c r="Q671" s="4" t="str">
        <f>IFERROR(IF(IF(AND(IF(M671&lt;&gt;0,LOOKUP(M671,[1]Customer!$A:$A,[1]Customer!$B:$B),IF(N671&lt;&gt;0,LOOKUP(N671,[1]Supplier!$A:$A,[1]Supplier!$B:$B)))=FALSE,O671&lt;&gt;0),LOOKUP(O671,[1]Branch!$A:$A,[1]Branch!$B:$B),IF(M671&lt;&gt;0,LOOKUP(M671,[1]Customer!$A:$A,[1]Customer!$B:$B),IF(N671&lt;&gt;0,LOOKUP(N671,[1]Supplier!$A:$A,[1]Supplier!$B:$B))))=FALSE,LOOKUP(P671,[1]Banking!$A:$A,[1]Banking!$B:$B),IF(AND(IF(M671&lt;&gt;0,LOOKUP(M671,[1]Customer!$A:$A,[1]Customer!$B:$B),IF(N671&lt;&gt;0,LOOKUP(N671,[1]Supplier!$A:$A,[1]Supplier!$B:$B)))=FALSE,O671&lt;&gt;0),LOOKUP(O671,[1]Branch!$A:$A,[1]Branch!$B:$B),IF(M671&lt;&gt;0,LOOKUP(M671,[1]Customer!$A:$A,[1]Customer!$B:$B),IF(N671&lt;&gt;0,LOOKUP(N671,[1]Supplier!$A:$A,[1]Supplier!$B:$B))))),"")</f>
        <v>Nathani Chemicals</v>
      </c>
      <c r="R671" s="4" t="str">
        <f>IFERROR(IF(IF(AND(IF(M671&lt;&gt;0,LOOKUP(M671,[1]Customer!$A:$A,[1]Customer!$V:$V),IF(N671&lt;&gt;0,LOOKUP(N671,[1]Supplier!$A:$A,[1]Supplier!$V:$V)))=FALSE,O671&lt;&gt;0),LOOKUP(O671,[1]Branch!$A:$A,[1]Branch!$V:$V),IF(M671&lt;&gt;0,LOOKUP(M671,[1]Customer!$A:$A,[1]Customer!$V:$V),IF(N671&lt;&gt;0,LOOKUP(N671,[1]Supplier!$A:$A,[1]Supplier!$V:$V))))=FALSE,LOOKUP(P671,[1]Banking!$A:$A,[1]Banking!$C:$C),IF(AND(IF(M671&lt;&gt;0,LOOKUP(M671,[1]Customer!$A:$A,[1]Customer!$V:$V),IF(N671&lt;&gt;0,LOOKUP(N671,[1]Supplier!$A:$A,[1]Supplier!$V:$V)))=FALSE,O671&lt;&gt;0),LOOKUP(O671,[1]Branch!$A:$A,[1]Branch!$V:$V),IF(M671&lt;&gt;0,LOOKUP(M671,[1]Customer!$A:$A,[1]Customer!$V:$V),IF(N671&lt;&gt;0,LOOKUP(N671,[1]Supplier!$A:$A,[1]Supplier!$V:$V))))),"")</f>
        <v>Darmawan</v>
      </c>
      <c r="S671" s="12">
        <f>IFERROR(SUMIF(CREF!A:A,PREF!A671,CREF!G:G),"")</f>
        <v>-8500</v>
      </c>
    </row>
    <row r="672" spans="1:19">
      <c r="A672" s="16">
        <v>671</v>
      </c>
      <c r="B672" s="17">
        <v>41512</v>
      </c>
      <c r="C672" s="16"/>
      <c r="D672" s="16"/>
      <c r="E672" s="16"/>
      <c r="F672" s="16"/>
      <c r="G672" s="16"/>
      <c r="H672" s="16"/>
      <c r="I672" s="16"/>
      <c r="J672" s="16"/>
      <c r="K672" s="16">
        <v>514</v>
      </c>
      <c r="L672" s="16"/>
      <c r="M672" s="16"/>
      <c r="N672" s="16"/>
      <c r="O672" s="16" t="s">
        <v>26</v>
      </c>
      <c r="P672" s="16"/>
      <c r="Q672" s="4" t="str">
        <f>IFERROR(IF(IF(AND(IF(M672&lt;&gt;0,LOOKUP(M672,[1]Customer!$A:$A,[1]Customer!$B:$B),IF(N672&lt;&gt;0,LOOKUP(N672,[1]Supplier!$A:$A,[1]Supplier!$B:$B)))=FALSE,O672&lt;&gt;0),LOOKUP(O672,[1]Branch!$A:$A,[1]Branch!$B:$B),IF(M672&lt;&gt;0,LOOKUP(M672,[1]Customer!$A:$A,[1]Customer!$B:$B),IF(N672&lt;&gt;0,LOOKUP(N672,[1]Supplier!$A:$A,[1]Supplier!$B:$B))))=FALSE,LOOKUP(P672,[1]Banking!$A:$A,[1]Banking!$B:$B),IF(AND(IF(M672&lt;&gt;0,LOOKUP(M672,[1]Customer!$A:$A,[1]Customer!$B:$B),IF(N672&lt;&gt;0,LOOKUP(N672,[1]Supplier!$A:$A,[1]Supplier!$B:$B)))=FALSE,O672&lt;&gt;0),LOOKUP(O672,[1]Branch!$A:$A,[1]Branch!$B:$B),IF(M672&lt;&gt;0,LOOKUP(M672,[1]Customer!$A:$A,[1]Customer!$B:$B),IF(N672&lt;&gt;0,LOOKUP(N672,[1]Supplier!$A:$A,[1]Supplier!$B:$B))))),"")</f>
        <v>Nathani Chemicals</v>
      </c>
      <c r="R672" s="4" t="str">
        <f>IFERROR(IF(IF(AND(IF(M672&lt;&gt;0,LOOKUP(M672,[1]Customer!$A:$A,[1]Customer!$V:$V),IF(N672&lt;&gt;0,LOOKUP(N672,[1]Supplier!$A:$A,[1]Supplier!$V:$V)))=FALSE,O672&lt;&gt;0),LOOKUP(O672,[1]Branch!$A:$A,[1]Branch!$V:$V),IF(M672&lt;&gt;0,LOOKUP(M672,[1]Customer!$A:$A,[1]Customer!$V:$V),IF(N672&lt;&gt;0,LOOKUP(N672,[1]Supplier!$A:$A,[1]Supplier!$V:$V))))=FALSE,LOOKUP(P672,[1]Banking!$A:$A,[1]Banking!$C:$C),IF(AND(IF(M672&lt;&gt;0,LOOKUP(M672,[1]Customer!$A:$A,[1]Customer!$V:$V),IF(N672&lt;&gt;0,LOOKUP(N672,[1]Supplier!$A:$A,[1]Supplier!$V:$V)))=FALSE,O672&lt;&gt;0),LOOKUP(O672,[1]Branch!$A:$A,[1]Branch!$V:$V),IF(M672&lt;&gt;0,LOOKUP(M672,[1]Customer!$A:$A,[1]Customer!$V:$V),IF(N672&lt;&gt;0,LOOKUP(N672,[1]Supplier!$A:$A,[1]Supplier!$V:$V))))),"")</f>
        <v>Darmawan</v>
      </c>
      <c r="S672" s="12">
        <f>IFERROR(SUMIF(CREF!A:A,PREF!A672,CREF!G:G),"")</f>
        <v>-300000</v>
      </c>
    </row>
    <row r="673" spans="1:19">
      <c r="A673" s="16">
        <v>672</v>
      </c>
      <c r="B673" s="17">
        <v>41512</v>
      </c>
      <c r="C673" s="16"/>
      <c r="D673" s="16"/>
      <c r="E673" s="16"/>
      <c r="F673" s="16"/>
      <c r="G673" s="16"/>
      <c r="H673" s="16"/>
      <c r="I673" s="16"/>
      <c r="J673" s="16"/>
      <c r="K673" s="16">
        <v>515</v>
      </c>
      <c r="L673" s="16"/>
      <c r="M673" s="16"/>
      <c r="N673" s="16"/>
      <c r="O673" s="16"/>
      <c r="P673" s="16" t="s">
        <v>35</v>
      </c>
      <c r="Q673" s="4" t="str">
        <f>IFERROR(IF(IF(AND(IF(M673&lt;&gt;0,LOOKUP(M673,[1]Customer!$A:$A,[1]Customer!$B:$B),IF(N673&lt;&gt;0,LOOKUP(N673,[1]Supplier!$A:$A,[1]Supplier!$B:$B)))=FALSE,O673&lt;&gt;0),LOOKUP(O673,[1]Branch!$A:$A,[1]Branch!$B:$B),IF(M673&lt;&gt;0,LOOKUP(M673,[1]Customer!$A:$A,[1]Customer!$B:$B),IF(N673&lt;&gt;0,LOOKUP(N673,[1]Supplier!$A:$A,[1]Supplier!$B:$B))))=FALSE,LOOKUP(P673,[1]Banking!$A:$A,[1]Banking!$B:$B),IF(AND(IF(M673&lt;&gt;0,LOOKUP(M673,[1]Customer!$A:$A,[1]Customer!$B:$B),IF(N673&lt;&gt;0,LOOKUP(N673,[1]Supplier!$A:$A,[1]Supplier!$B:$B)))=FALSE,O673&lt;&gt;0),LOOKUP(O673,[1]Branch!$A:$A,[1]Branch!$B:$B),IF(M673&lt;&gt;0,LOOKUP(M673,[1]Customer!$A:$A,[1]Customer!$B:$B),IF(N673&lt;&gt;0,LOOKUP(N673,[1]Supplier!$A:$A,[1]Supplier!$B:$B))))),"")</f>
        <v>Kas Kecil Nathani Chemicals</v>
      </c>
      <c r="R673" s="4">
        <f>IFERROR(IF(IF(AND(IF(M673&lt;&gt;0,LOOKUP(M673,[1]Customer!$A:$A,[1]Customer!$V:$V),IF(N673&lt;&gt;0,LOOKUP(N673,[1]Supplier!$A:$A,[1]Supplier!$V:$V)))=FALSE,O673&lt;&gt;0),LOOKUP(O673,[1]Branch!$A:$A,[1]Branch!$V:$V),IF(M673&lt;&gt;0,LOOKUP(M673,[1]Customer!$A:$A,[1]Customer!$V:$V),IF(N673&lt;&gt;0,LOOKUP(N673,[1]Supplier!$A:$A,[1]Supplier!$V:$V))))=FALSE,LOOKUP(P673,[1]Banking!$A:$A,[1]Banking!$C:$C),IF(AND(IF(M673&lt;&gt;0,LOOKUP(M673,[1]Customer!$A:$A,[1]Customer!$V:$V),IF(N673&lt;&gt;0,LOOKUP(N673,[1]Supplier!$A:$A,[1]Supplier!$V:$V)))=FALSE,O673&lt;&gt;0),LOOKUP(O673,[1]Branch!$A:$A,[1]Branch!$V:$V),IF(M673&lt;&gt;0,LOOKUP(M673,[1]Customer!$A:$A,[1]Customer!$V:$V),IF(N673&lt;&gt;0,LOOKUP(N673,[1]Supplier!$A:$A,[1]Supplier!$V:$V))))),"")</f>
        <v>0</v>
      </c>
      <c r="S673" s="12">
        <f>IFERROR(SUMIF(CREF!A:A,PREF!A673,CREF!G:G),"")</f>
        <v>-9849000</v>
      </c>
    </row>
    <row r="674" spans="1:19">
      <c r="A674" s="16">
        <v>673</v>
      </c>
      <c r="B674" s="17">
        <v>41513</v>
      </c>
      <c r="C674" s="16"/>
      <c r="D674" s="16"/>
      <c r="E674" s="16"/>
      <c r="F674" s="16"/>
      <c r="G674" s="16"/>
      <c r="H674" s="16"/>
      <c r="I674" s="16"/>
      <c r="J674" s="16"/>
      <c r="K674" s="16">
        <v>516</v>
      </c>
      <c r="L674" s="16"/>
      <c r="M674" s="16"/>
      <c r="N674" s="16"/>
      <c r="O674" s="16" t="s">
        <v>26</v>
      </c>
      <c r="P674" s="16"/>
      <c r="Q674" s="4" t="str">
        <f>IFERROR(IF(IF(AND(IF(M674&lt;&gt;0,LOOKUP(M674,[1]Customer!$A:$A,[1]Customer!$B:$B),IF(N674&lt;&gt;0,LOOKUP(N674,[1]Supplier!$A:$A,[1]Supplier!$B:$B)))=FALSE,O674&lt;&gt;0),LOOKUP(O674,[1]Branch!$A:$A,[1]Branch!$B:$B),IF(M674&lt;&gt;0,LOOKUP(M674,[1]Customer!$A:$A,[1]Customer!$B:$B),IF(N674&lt;&gt;0,LOOKUP(N674,[1]Supplier!$A:$A,[1]Supplier!$B:$B))))=FALSE,LOOKUP(P674,[1]Banking!$A:$A,[1]Banking!$B:$B),IF(AND(IF(M674&lt;&gt;0,LOOKUP(M674,[1]Customer!$A:$A,[1]Customer!$B:$B),IF(N674&lt;&gt;0,LOOKUP(N674,[1]Supplier!$A:$A,[1]Supplier!$B:$B)))=FALSE,O674&lt;&gt;0),LOOKUP(O674,[1]Branch!$A:$A,[1]Branch!$B:$B),IF(M674&lt;&gt;0,LOOKUP(M674,[1]Customer!$A:$A,[1]Customer!$B:$B),IF(N674&lt;&gt;0,LOOKUP(N674,[1]Supplier!$A:$A,[1]Supplier!$B:$B))))),"")</f>
        <v>Nathani Chemicals</v>
      </c>
      <c r="R674" s="4" t="str">
        <f>IFERROR(IF(IF(AND(IF(M674&lt;&gt;0,LOOKUP(M674,[1]Customer!$A:$A,[1]Customer!$V:$V),IF(N674&lt;&gt;0,LOOKUP(N674,[1]Supplier!$A:$A,[1]Supplier!$V:$V)))=FALSE,O674&lt;&gt;0),LOOKUP(O674,[1]Branch!$A:$A,[1]Branch!$V:$V),IF(M674&lt;&gt;0,LOOKUP(M674,[1]Customer!$A:$A,[1]Customer!$V:$V),IF(N674&lt;&gt;0,LOOKUP(N674,[1]Supplier!$A:$A,[1]Supplier!$V:$V))))=FALSE,LOOKUP(P674,[1]Banking!$A:$A,[1]Banking!$C:$C),IF(AND(IF(M674&lt;&gt;0,LOOKUP(M674,[1]Customer!$A:$A,[1]Customer!$V:$V),IF(N674&lt;&gt;0,LOOKUP(N674,[1]Supplier!$A:$A,[1]Supplier!$V:$V)))=FALSE,O674&lt;&gt;0),LOOKUP(O674,[1]Branch!$A:$A,[1]Branch!$V:$V),IF(M674&lt;&gt;0,LOOKUP(M674,[1]Customer!$A:$A,[1]Customer!$V:$V),IF(N674&lt;&gt;0,LOOKUP(N674,[1]Supplier!$A:$A,[1]Supplier!$V:$V))))),"")</f>
        <v>Darmawan</v>
      </c>
      <c r="S674" s="12">
        <f>IFERROR(SUMIF(CREF!A:A,PREF!A674,CREF!G:G),"")</f>
        <v>-75000</v>
      </c>
    </row>
    <row r="675" spans="1:19">
      <c r="A675" s="16">
        <v>674</v>
      </c>
      <c r="B675" s="17">
        <v>41513</v>
      </c>
      <c r="C675" s="16"/>
      <c r="D675" s="16"/>
      <c r="E675" s="16"/>
      <c r="F675" s="16"/>
      <c r="G675" s="16"/>
      <c r="H675" s="16"/>
      <c r="I675" s="16"/>
      <c r="J675" s="16"/>
      <c r="K675" s="16">
        <v>517</v>
      </c>
      <c r="L675" s="16"/>
      <c r="M675" s="16"/>
      <c r="N675" s="16"/>
      <c r="O675" s="16" t="s">
        <v>26</v>
      </c>
      <c r="P675" s="16"/>
      <c r="Q675" s="4" t="str">
        <f>IFERROR(IF(IF(AND(IF(M675&lt;&gt;0,LOOKUP(M675,[1]Customer!$A:$A,[1]Customer!$B:$B),IF(N675&lt;&gt;0,LOOKUP(N675,[1]Supplier!$A:$A,[1]Supplier!$B:$B)))=FALSE,O675&lt;&gt;0),LOOKUP(O675,[1]Branch!$A:$A,[1]Branch!$B:$B),IF(M675&lt;&gt;0,LOOKUP(M675,[1]Customer!$A:$A,[1]Customer!$B:$B),IF(N675&lt;&gt;0,LOOKUP(N675,[1]Supplier!$A:$A,[1]Supplier!$B:$B))))=FALSE,LOOKUP(P675,[1]Banking!$A:$A,[1]Banking!$B:$B),IF(AND(IF(M675&lt;&gt;0,LOOKUP(M675,[1]Customer!$A:$A,[1]Customer!$B:$B),IF(N675&lt;&gt;0,LOOKUP(N675,[1]Supplier!$A:$A,[1]Supplier!$B:$B)))=FALSE,O675&lt;&gt;0),LOOKUP(O675,[1]Branch!$A:$A,[1]Branch!$B:$B),IF(M675&lt;&gt;0,LOOKUP(M675,[1]Customer!$A:$A,[1]Customer!$B:$B),IF(N675&lt;&gt;0,LOOKUP(N675,[1]Supplier!$A:$A,[1]Supplier!$B:$B))))),"")</f>
        <v>Nathani Chemicals</v>
      </c>
      <c r="R675" s="4" t="str">
        <f>IFERROR(IF(IF(AND(IF(M675&lt;&gt;0,LOOKUP(M675,[1]Customer!$A:$A,[1]Customer!$V:$V),IF(N675&lt;&gt;0,LOOKUP(N675,[1]Supplier!$A:$A,[1]Supplier!$V:$V)))=FALSE,O675&lt;&gt;0),LOOKUP(O675,[1]Branch!$A:$A,[1]Branch!$V:$V),IF(M675&lt;&gt;0,LOOKUP(M675,[1]Customer!$A:$A,[1]Customer!$V:$V),IF(N675&lt;&gt;0,LOOKUP(N675,[1]Supplier!$A:$A,[1]Supplier!$V:$V))))=FALSE,LOOKUP(P675,[1]Banking!$A:$A,[1]Banking!$C:$C),IF(AND(IF(M675&lt;&gt;0,LOOKUP(M675,[1]Customer!$A:$A,[1]Customer!$V:$V),IF(N675&lt;&gt;0,LOOKUP(N675,[1]Supplier!$A:$A,[1]Supplier!$V:$V)))=FALSE,O675&lt;&gt;0),LOOKUP(O675,[1]Branch!$A:$A,[1]Branch!$V:$V),IF(M675&lt;&gt;0,LOOKUP(M675,[1]Customer!$A:$A,[1]Customer!$V:$V),IF(N675&lt;&gt;0,LOOKUP(N675,[1]Supplier!$A:$A,[1]Supplier!$V:$V))))),"")</f>
        <v>Darmawan</v>
      </c>
      <c r="S675" s="12">
        <f>IFERROR(SUMIF(CREF!A:A,PREF!A675,CREF!G:G),"")</f>
        <v>-75000</v>
      </c>
    </row>
    <row r="676" spans="1:19">
      <c r="A676" s="16">
        <v>675</v>
      </c>
      <c r="B676" s="17">
        <v>41513</v>
      </c>
      <c r="C676" s="16"/>
      <c r="D676" s="16"/>
      <c r="E676" s="16"/>
      <c r="F676" s="16"/>
      <c r="G676" s="16"/>
      <c r="H676" s="16"/>
      <c r="I676" s="16"/>
      <c r="J676" s="16"/>
      <c r="K676" s="16">
        <v>518</v>
      </c>
      <c r="L676" s="16"/>
      <c r="M676" s="16"/>
      <c r="N676" s="16"/>
      <c r="O676" s="16" t="s">
        <v>26</v>
      </c>
      <c r="P676" s="16"/>
      <c r="Q676" s="4" t="str">
        <f>IFERROR(IF(IF(AND(IF(M676&lt;&gt;0,LOOKUP(M676,[1]Customer!$A:$A,[1]Customer!$B:$B),IF(N676&lt;&gt;0,LOOKUP(N676,[1]Supplier!$A:$A,[1]Supplier!$B:$B)))=FALSE,O676&lt;&gt;0),LOOKUP(O676,[1]Branch!$A:$A,[1]Branch!$B:$B),IF(M676&lt;&gt;0,LOOKUP(M676,[1]Customer!$A:$A,[1]Customer!$B:$B),IF(N676&lt;&gt;0,LOOKUP(N676,[1]Supplier!$A:$A,[1]Supplier!$B:$B))))=FALSE,LOOKUP(P676,[1]Banking!$A:$A,[1]Banking!$B:$B),IF(AND(IF(M676&lt;&gt;0,LOOKUP(M676,[1]Customer!$A:$A,[1]Customer!$B:$B),IF(N676&lt;&gt;0,LOOKUP(N676,[1]Supplier!$A:$A,[1]Supplier!$B:$B)))=FALSE,O676&lt;&gt;0),LOOKUP(O676,[1]Branch!$A:$A,[1]Branch!$B:$B),IF(M676&lt;&gt;0,LOOKUP(M676,[1]Customer!$A:$A,[1]Customer!$B:$B),IF(N676&lt;&gt;0,LOOKUP(N676,[1]Supplier!$A:$A,[1]Supplier!$B:$B))))),"")</f>
        <v>Nathani Chemicals</v>
      </c>
      <c r="R676" s="4" t="str">
        <f>IFERROR(IF(IF(AND(IF(M676&lt;&gt;0,LOOKUP(M676,[1]Customer!$A:$A,[1]Customer!$V:$V),IF(N676&lt;&gt;0,LOOKUP(N676,[1]Supplier!$A:$A,[1]Supplier!$V:$V)))=FALSE,O676&lt;&gt;0),LOOKUP(O676,[1]Branch!$A:$A,[1]Branch!$V:$V),IF(M676&lt;&gt;0,LOOKUP(M676,[1]Customer!$A:$A,[1]Customer!$V:$V),IF(N676&lt;&gt;0,LOOKUP(N676,[1]Supplier!$A:$A,[1]Supplier!$V:$V))))=FALSE,LOOKUP(P676,[1]Banking!$A:$A,[1]Banking!$C:$C),IF(AND(IF(M676&lt;&gt;0,LOOKUP(M676,[1]Customer!$A:$A,[1]Customer!$V:$V),IF(N676&lt;&gt;0,LOOKUP(N676,[1]Supplier!$A:$A,[1]Supplier!$V:$V)))=FALSE,O676&lt;&gt;0),LOOKUP(O676,[1]Branch!$A:$A,[1]Branch!$V:$V),IF(M676&lt;&gt;0,LOOKUP(M676,[1]Customer!$A:$A,[1]Customer!$V:$V),IF(N676&lt;&gt;0,LOOKUP(N676,[1]Supplier!$A:$A,[1]Supplier!$V:$V))))),"")</f>
        <v>Darmawan</v>
      </c>
      <c r="S676" s="12">
        <f>IFERROR(SUMIF(CREF!A:A,PREF!A676,CREF!G:G),"")</f>
        <v>-60000</v>
      </c>
    </row>
    <row r="677" spans="1:19">
      <c r="A677" s="16">
        <v>676</v>
      </c>
      <c r="B677" s="17">
        <v>41513</v>
      </c>
      <c r="C677" s="16"/>
      <c r="D677" s="16"/>
      <c r="E677" s="16"/>
      <c r="F677" s="16"/>
      <c r="G677" s="16"/>
      <c r="H677" s="16"/>
      <c r="I677" s="16"/>
      <c r="J677" s="16"/>
      <c r="K677" s="16">
        <v>519</v>
      </c>
      <c r="L677" s="16"/>
      <c r="M677" s="16"/>
      <c r="N677" s="16"/>
      <c r="O677" s="16" t="s">
        <v>26</v>
      </c>
      <c r="P677" s="16"/>
      <c r="Q677" s="4" t="str">
        <f>IFERROR(IF(IF(AND(IF(M677&lt;&gt;0,LOOKUP(M677,[1]Customer!$A:$A,[1]Customer!$B:$B),IF(N677&lt;&gt;0,LOOKUP(N677,[1]Supplier!$A:$A,[1]Supplier!$B:$B)))=FALSE,O677&lt;&gt;0),LOOKUP(O677,[1]Branch!$A:$A,[1]Branch!$B:$B),IF(M677&lt;&gt;0,LOOKUP(M677,[1]Customer!$A:$A,[1]Customer!$B:$B),IF(N677&lt;&gt;0,LOOKUP(N677,[1]Supplier!$A:$A,[1]Supplier!$B:$B))))=FALSE,LOOKUP(P677,[1]Banking!$A:$A,[1]Banking!$B:$B),IF(AND(IF(M677&lt;&gt;0,LOOKUP(M677,[1]Customer!$A:$A,[1]Customer!$B:$B),IF(N677&lt;&gt;0,LOOKUP(N677,[1]Supplier!$A:$A,[1]Supplier!$B:$B)))=FALSE,O677&lt;&gt;0),LOOKUP(O677,[1]Branch!$A:$A,[1]Branch!$B:$B),IF(M677&lt;&gt;0,LOOKUP(M677,[1]Customer!$A:$A,[1]Customer!$B:$B),IF(N677&lt;&gt;0,LOOKUP(N677,[1]Supplier!$A:$A,[1]Supplier!$B:$B))))),"")</f>
        <v>Nathani Chemicals</v>
      </c>
      <c r="R677" s="4" t="str">
        <f>IFERROR(IF(IF(AND(IF(M677&lt;&gt;0,LOOKUP(M677,[1]Customer!$A:$A,[1]Customer!$V:$V),IF(N677&lt;&gt;0,LOOKUP(N677,[1]Supplier!$A:$A,[1]Supplier!$V:$V)))=FALSE,O677&lt;&gt;0),LOOKUP(O677,[1]Branch!$A:$A,[1]Branch!$V:$V),IF(M677&lt;&gt;0,LOOKUP(M677,[1]Customer!$A:$A,[1]Customer!$V:$V),IF(N677&lt;&gt;0,LOOKUP(N677,[1]Supplier!$A:$A,[1]Supplier!$V:$V))))=FALSE,LOOKUP(P677,[1]Banking!$A:$A,[1]Banking!$C:$C),IF(AND(IF(M677&lt;&gt;0,LOOKUP(M677,[1]Customer!$A:$A,[1]Customer!$V:$V),IF(N677&lt;&gt;0,LOOKUP(N677,[1]Supplier!$A:$A,[1]Supplier!$V:$V)))=FALSE,O677&lt;&gt;0),LOOKUP(O677,[1]Branch!$A:$A,[1]Branch!$V:$V),IF(M677&lt;&gt;0,LOOKUP(M677,[1]Customer!$A:$A,[1]Customer!$V:$V),IF(N677&lt;&gt;0,LOOKUP(N677,[1]Supplier!$A:$A,[1]Supplier!$V:$V))))),"")</f>
        <v>Darmawan</v>
      </c>
      <c r="S677" s="12">
        <f>IFERROR(SUMIF(CREF!A:A,PREF!A677,CREF!G:G),"")</f>
        <v>-1320000</v>
      </c>
    </row>
    <row r="678" spans="1:19">
      <c r="A678" s="16">
        <v>677</v>
      </c>
      <c r="B678" s="17">
        <v>41513</v>
      </c>
      <c r="C678" s="16"/>
      <c r="D678" s="16"/>
      <c r="E678" s="16"/>
      <c r="F678" s="16"/>
      <c r="G678" s="16"/>
      <c r="H678" s="16"/>
      <c r="I678" s="16"/>
      <c r="J678" s="16"/>
      <c r="K678" s="16">
        <v>520</v>
      </c>
      <c r="L678" s="16"/>
      <c r="M678" s="16"/>
      <c r="N678" s="16"/>
      <c r="O678" s="16" t="s">
        <v>26</v>
      </c>
      <c r="P678" s="16"/>
      <c r="Q678" s="4" t="str">
        <f>IFERROR(IF(IF(AND(IF(M678&lt;&gt;0,LOOKUP(M678,[1]Customer!$A:$A,[1]Customer!$B:$B),IF(N678&lt;&gt;0,LOOKUP(N678,[1]Supplier!$A:$A,[1]Supplier!$B:$B)))=FALSE,O678&lt;&gt;0),LOOKUP(O678,[1]Branch!$A:$A,[1]Branch!$B:$B),IF(M678&lt;&gt;0,LOOKUP(M678,[1]Customer!$A:$A,[1]Customer!$B:$B),IF(N678&lt;&gt;0,LOOKUP(N678,[1]Supplier!$A:$A,[1]Supplier!$B:$B))))=FALSE,LOOKUP(P678,[1]Banking!$A:$A,[1]Banking!$B:$B),IF(AND(IF(M678&lt;&gt;0,LOOKUP(M678,[1]Customer!$A:$A,[1]Customer!$B:$B),IF(N678&lt;&gt;0,LOOKUP(N678,[1]Supplier!$A:$A,[1]Supplier!$B:$B)))=FALSE,O678&lt;&gt;0),LOOKUP(O678,[1]Branch!$A:$A,[1]Branch!$B:$B),IF(M678&lt;&gt;0,LOOKUP(M678,[1]Customer!$A:$A,[1]Customer!$B:$B),IF(N678&lt;&gt;0,LOOKUP(N678,[1]Supplier!$A:$A,[1]Supplier!$B:$B))))),"")</f>
        <v>Nathani Chemicals</v>
      </c>
      <c r="R678" s="4" t="str">
        <f>IFERROR(IF(IF(AND(IF(M678&lt;&gt;0,LOOKUP(M678,[1]Customer!$A:$A,[1]Customer!$V:$V),IF(N678&lt;&gt;0,LOOKUP(N678,[1]Supplier!$A:$A,[1]Supplier!$V:$V)))=FALSE,O678&lt;&gt;0),LOOKUP(O678,[1]Branch!$A:$A,[1]Branch!$V:$V),IF(M678&lt;&gt;0,LOOKUP(M678,[1]Customer!$A:$A,[1]Customer!$V:$V),IF(N678&lt;&gt;0,LOOKUP(N678,[1]Supplier!$A:$A,[1]Supplier!$V:$V))))=FALSE,LOOKUP(P678,[1]Banking!$A:$A,[1]Banking!$C:$C),IF(AND(IF(M678&lt;&gt;0,LOOKUP(M678,[1]Customer!$A:$A,[1]Customer!$V:$V),IF(N678&lt;&gt;0,LOOKUP(N678,[1]Supplier!$A:$A,[1]Supplier!$V:$V)))=FALSE,O678&lt;&gt;0),LOOKUP(O678,[1]Branch!$A:$A,[1]Branch!$V:$V),IF(M678&lt;&gt;0,LOOKUP(M678,[1]Customer!$A:$A,[1]Customer!$V:$V),IF(N678&lt;&gt;0,LOOKUP(N678,[1]Supplier!$A:$A,[1]Supplier!$V:$V))))),"")</f>
        <v>Darmawan</v>
      </c>
      <c r="S678" s="12">
        <f>IFERROR(SUMIF(CREF!A:A,PREF!A678,CREF!G:G),"")</f>
        <v>-420000</v>
      </c>
    </row>
    <row r="679" spans="1:19">
      <c r="A679" s="16">
        <v>678</v>
      </c>
      <c r="B679" s="17">
        <v>41513</v>
      </c>
      <c r="C679" s="16"/>
      <c r="D679" s="16"/>
      <c r="E679" s="16"/>
      <c r="F679" s="16"/>
      <c r="G679" s="16"/>
      <c r="H679" s="16"/>
      <c r="I679" s="16"/>
      <c r="J679" s="16"/>
      <c r="K679" s="16">
        <v>521</v>
      </c>
      <c r="L679" s="16"/>
      <c r="M679" s="16"/>
      <c r="N679" s="16"/>
      <c r="O679" s="16" t="s">
        <v>26</v>
      </c>
      <c r="P679" s="16"/>
      <c r="Q679" s="4" t="str">
        <f>IFERROR(IF(IF(AND(IF(M679&lt;&gt;0,LOOKUP(M679,[1]Customer!$A:$A,[1]Customer!$B:$B),IF(N679&lt;&gt;0,LOOKUP(N679,[1]Supplier!$A:$A,[1]Supplier!$B:$B)))=FALSE,O679&lt;&gt;0),LOOKUP(O679,[1]Branch!$A:$A,[1]Branch!$B:$B),IF(M679&lt;&gt;0,LOOKUP(M679,[1]Customer!$A:$A,[1]Customer!$B:$B),IF(N679&lt;&gt;0,LOOKUP(N679,[1]Supplier!$A:$A,[1]Supplier!$B:$B))))=FALSE,LOOKUP(P679,[1]Banking!$A:$A,[1]Banking!$B:$B),IF(AND(IF(M679&lt;&gt;0,LOOKUP(M679,[1]Customer!$A:$A,[1]Customer!$B:$B),IF(N679&lt;&gt;0,LOOKUP(N679,[1]Supplier!$A:$A,[1]Supplier!$B:$B)))=FALSE,O679&lt;&gt;0),LOOKUP(O679,[1]Branch!$A:$A,[1]Branch!$B:$B),IF(M679&lt;&gt;0,LOOKUP(M679,[1]Customer!$A:$A,[1]Customer!$B:$B),IF(N679&lt;&gt;0,LOOKUP(N679,[1]Supplier!$A:$A,[1]Supplier!$B:$B))))),"")</f>
        <v>Nathani Chemicals</v>
      </c>
      <c r="R679" s="4" t="str">
        <f>IFERROR(IF(IF(AND(IF(M679&lt;&gt;0,LOOKUP(M679,[1]Customer!$A:$A,[1]Customer!$V:$V),IF(N679&lt;&gt;0,LOOKUP(N679,[1]Supplier!$A:$A,[1]Supplier!$V:$V)))=FALSE,O679&lt;&gt;0),LOOKUP(O679,[1]Branch!$A:$A,[1]Branch!$V:$V),IF(M679&lt;&gt;0,LOOKUP(M679,[1]Customer!$A:$A,[1]Customer!$V:$V),IF(N679&lt;&gt;0,LOOKUP(N679,[1]Supplier!$A:$A,[1]Supplier!$V:$V))))=FALSE,LOOKUP(P679,[1]Banking!$A:$A,[1]Banking!$C:$C),IF(AND(IF(M679&lt;&gt;0,LOOKUP(M679,[1]Customer!$A:$A,[1]Customer!$V:$V),IF(N679&lt;&gt;0,LOOKUP(N679,[1]Supplier!$A:$A,[1]Supplier!$V:$V)))=FALSE,O679&lt;&gt;0),LOOKUP(O679,[1]Branch!$A:$A,[1]Branch!$V:$V),IF(M679&lt;&gt;0,LOOKUP(M679,[1]Customer!$A:$A,[1]Customer!$V:$V),IF(N679&lt;&gt;0,LOOKUP(N679,[1]Supplier!$A:$A,[1]Supplier!$V:$V))))),"")</f>
        <v>Darmawan</v>
      </c>
      <c r="S679" s="12">
        <f>IFERROR(SUMIF(CREF!A:A,PREF!A679,CREF!G:G),"")</f>
        <v>-1800000</v>
      </c>
    </row>
    <row r="680" spans="1:19">
      <c r="A680" s="16">
        <v>679</v>
      </c>
      <c r="B680" s="17">
        <v>41513</v>
      </c>
      <c r="C680" s="16"/>
      <c r="D680" s="16"/>
      <c r="E680" s="16"/>
      <c r="F680" s="16"/>
      <c r="G680" s="16"/>
      <c r="H680" s="16"/>
      <c r="I680" s="16"/>
      <c r="J680" s="16"/>
      <c r="K680" s="16">
        <v>522</v>
      </c>
      <c r="L680" s="16"/>
      <c r="M680" s="16"/>
      <c r="N680" s="16"/>
      <c r="O680" s="16" t="s">
        <v>26</v>
      </c>
      <c r="P680" s="16"/>
      <c r="Q680" s="4" t="str">
        <f>IFERROR(IF(IF(AND(IF(M680&lt;&gt;0,LOOKUP(M680,[1]Customer!$A:$A,[1]Customer!$B:$B),IF(N680&lt;&gt;0,LOOKUP(N680,[1]Supplier!$A:$A,[1]Supplier!$B:$B)))=FALSE,O680&lt;&gt;0),LOOKUP(O680,[1]Branch!$A:$A,[1]Branch!$B:$B),IF(M680&lt;&gt;0,LOOKUP(M680,[1]Customer!$A:$A,[1]Customer!$B:$B),IF(N680&lt;&gt;0,LOOKUP(N680,[1]Supplier!$A:$A,[1]Supplier!$B:$B))))=FALSE,LOOKUP(P680,[1]Banking!$A:$A,[1]Banking!$B:$B),IF(AND(IF(M680&lt;&gt;0,LOOKUP(M680,[1]Customer!$A:$A,[1]Customer!$B:$B),IF(N680&lt;&gt;0,LOOKUP(N680,[1]Supplier!$A:$A,[1]Supplier!$B:$B)))=FALSE,O680&lt;&gt;0),LOOKUP(O680,[1]Branch!$A:$A,[1]Branch!$B:$B),IF(M680&lt;&gt;0,LOOKUP(M680,[1]Customer!$A:$A,[1]Customer!$B:$B),IF(N680&lt;&gt;0,LOOKUP(N680,[1]Supplier!$A:$A,[1]Supplier!$B:$B))))),"")</f>
        <v>Nathani Chemicals</v>
      </c>
      <c r="R680" s="4" t="str">
        <f>IFERROR(IF(IF(AND(IF(M680&lt;&gt;0,LOOKUP(M680,[1]Customer!$A:$A,[1]Customer!$V:$V),IF(N680&lt;&gt;0,LOOKUP(N680,[1]Supplier!$A:$A,[1]Supplier!$V:$V)))=FALSE,O680&lt;&gt;0),LOOKUP(O680,[1]Branch!$A:$A,[1]Branch!$V:$V),IF(M680&lt;&gt;0,LOOKUP(M680,[1]Customer!$A:$A,[1]Customer!$V:$V),IF(N680&lt;&gt;0,LOOKUP(N680,[1]Supplier!$A:$A,[1]Supplier!$V:$V))))=FALSE,LOOKUP(P680,[1]Banking!$A:$A,[1]Banking!$C:$C),IF(AND(IF(M680&lt;&gt;0,LOOKUP(M680,[1]Customer!$A:$A,[1]Customer!$V:$V),IF(N680&lt;&gt;0,LOOKUP(N680,[1]Supplier!$A:$A,[1]Supplier!$V:$V)))=FALSE,O680&lt;&gt;0),LOOKUP(O680,[1]Branch!$A:$A,[1]Branch!$V:$V),IF(M680&lt;&gt;0,LOOKUP(M680,[1]Customer!$A:$A,[1]Customer!$V:$V),IF(N680&lt;&gt;0,LOOKUP(N680,[1]Supplier!$A:$A,[1]Supplier!$V:$V))))),"")</f>
        <v>Darmawan</v>
      </c>
      <c r="S680" s="12">
        <f>IFERROR(SUMIF(CREF!A:A,PREF!A680,CREF!G:G),"")</f>
        <v>-450000</v>
      </c>
    </row>
    <row r="681" spans="1:19">
      <c r="A681" s="16">
        <v>680</v>
      </c>
      <c r="B681" s="17">
        <v>41513</v>
      </c>
      <c r="C681" s="16"/>
      <c r="D681" s="16"/>
      <c r="E681" s="16"/>
      <c r="F681" s="16"/>
      <c r="G681" s="16"/>
      <c r="H681" s="16"/>
      <c r="I681" s="16"/>
      <c r="J681" s="16"/>
      <c r="K681" s="16">
        <v>523</v>
      </c>
      <c r="L681" s="16"/>
      <c r="M681" s="16"/>
      <c r="N681" s="16"/>
      <c r="O681" s="16"/>
      <c r="P681" s="16" t="s">
        <v>35</v>
      </c>
      <c r="Q681" s="4" t="str">
        <f>IFERROR(IF(IF(AND(IF(M681&lt;&gt;0,LOOKUP(M681,[1]Customer!$A:$A,[1]Customer!$B:$B),IF(N681&lt;&gt;0,LOOKUP(N681,[1]Supplier!$A:$A,[1]Supplier!$B:$B)))=FALSE,O681&lt;&gt;0),LOOKUP(O681,[1]Branch!$A:$A,[1]Branch!$B:$B),IF(M681&lt;&gt;0,LOOKUP(M681,[1]Customer!$A:$A,[1]Customer!$B:$B),IF(N681&lt;&gt;0,LOOKUP(N681,[1]Supplier!$A:$A,[1]Supplier!$B:$B))))=FALSE,LOOKUP(P681,[1]Banking!$A:$A,[1]Banking!$B:$B),IF(AND(IF(M681&lt;&gt;0,LOOKUP(M681,[1]Customer!$A:$A,[1]Customer!$B:$B),IF(N681&lt;&gt;0,LOOKUP(N681,[1]Supplier!$A:$A,[1]Supplier!$B:$B)))=FALSE,O681&lt;&gt;0),LOOKUP(O681,[1]Branch!$A:$A,[1]Branch!$B:$B),IF(M681&lt;&gt;0,LOOKUP(M681,[1]Customer!$A:$A,[1]Customer!$B:$B),IF(N681&lt;&gt;0,LOOKUP(N681,[1]Supplier!$A:$A,[1]Supplier!$B:$B))))),"")</f>
        <v>Kas Kecil Nathani Chemicals</v>
      </c>
      <c r="R681" s="4">
        <f>IFERROR(IF(IF(AND(IF(M681&lt;&gt;0,LOOKUP(M681,[1]Customer!$A:$A,[1]Customer!$V:$V),IF(N681&lt;&gt;0,LOOKUP(N681,[1]Supplier!$A:$A,[1]Supplier!$V:$V)))=FALSE,O681&lt;&gt;0),LOOKUP(O681,[1]Branch!$A:$A,[1]Branch!$V:$V),IF(M681&lt;&gt;0,LOOKUP(M681,[1]Customer!$A:$A,[1]Customer!$V:$V),IF(N681&lt;&gt;0,LOOKUP(N681,[1]Supplier!$A:$A,[1]Supplier!$V:$V))))=FALSE,LOOKUP(P681,[1]Banking!$A:$A,[1]Banking!$C:$C),IF(AND(IF(M681&lt;&gt;0,LOOKUP(M681,[1]Customer!$A:$A,[1]Customer!$V:$V),IF(N681&lt;&gt;0,LOOKUP(N681,[1]Supplier!$A:$A,[1]Supplier!$V:$V)))=FALSE,O681&lt;&gt;0),LOOKUP(O681,[1]Branch!$A:$A,[1]Branch!$V:$V),IF(M681&lt;&gt;0,LOOKUP(M681,[1]Customer!$A:$A,[1]Customer!$V:$V),IF(N681&lt;&gt;0,LOOKUP(N681,[1]Supplier!$A:$A,[1]Supplier!$V:$V))))),"")</f>
        <v>0</v>
      </c>
      <c r="S681" s="12">
        <f>IFERROR(SUMIF(CREF!A:A,PREF!A681,CREF!G:G),"")</f>
        <v>-1000000</v>
      </c>
    </row>
    <row r="682" spans="1:19">
      <c r="A682" s="16">
        <v>681</v>
      </c>
      <c r="B682" s="17">
        <v>41513</v>
      </c>
      <c r="C682" s="16"/>
      <c r="D682" s="16"/>
      <c r="E682" s="16"/>
      <c r="F682" s="16"/>
      <c r="G682" s="16"/>
      <c r="H682" s="16"/>
      <c r="I682" s="16"/>
      <c r="J682" s="16"/>
      <c r="K682" s="16">
        <v>524</v>
      </c>
      <c r="L682" s="16"/>
      <c r="M682" s="16"/>
      <c r="N682" s="16" t="s">
        <v>855</v>
      </c>
      <c r="O682" s="16"/>
      <c r="P682" s="16"/>
      <c r="Q682" s="4" t="str">
        <f>IFERROR(IF(IF(AND(IF(M682&lt;&gt;0,LOOKUP(M682,[1]Customer!$A:$A,[1]Customer!$B:$B),IF(N682&lt;&gt;0,LOOKUP(N682,[1]Supplier!$A:$A,[1]Supplier!$B:$B)))=FALSE,O682&lt;&gt;0),LOOKUP(O682,[1]Branch!$A:$A,[1]Branch!$B:$B),IF(M682&lt;&gt;0,LOOKUP(M682,[1]Customer!$A:$A,[1]Customer!$B:$B),IF(N682&lt;&gt;0,LOOKUP(N682,[1]Supplier!$A:$A,[1]Supplier!$B:$B))))=FALSE,LOOKUP(P682,[1]Banking!$A:$A,[1]Banking!$B:$B),IF(AND(IF(M682&lt;&gt;0,LOOKUP(M682,[1]Customer!$A:$A,[1]Customer!$B:$B),IF(N682&lt;&gt;0,LOOKUP(N682,[1]Supplier!$A:$A,[1]Supplier!$B:$B)))=FALSE,O682&lt;&gt;0),LOOKUP(O682,[1]Branch!$A:$A,[1]Branch!$B:$B),IF(M682&lt;&gt;0,LOOKUP(M682,[1]Customer!$A:$A,[1]Customer!$B:$B),IF(N682&lt;&gt;0,LOOKUP(N682,[1]Supplier!$A:$A,[1]Supplier!$B:$B))))),"")</f>
        <v>Venia Agave</v>
      </c>
      <c r="R682" s="4" t="str">
        <f>IFERROR(IF(IF(AND(IF(M682&lt;&gt;0,LOOKUP(M682,[1]Customer!$A:$A,[1]Customer!$V:$V),IF(N682&lt;&gt;0,LOOKUP(N682,[1]Supplier!$A:$A,[1]Supplier!$V:$V)))=FALSE,O682&lt;&gt;0),LOOKUP(O682,[1]Branch!$A:$A,[1]Branch!$V:$V),IF(M682&lt;&gt;0,LOOKUP(M682,[1]Customer!$A:$A,[1]Customer!$V:$V),IF(N682&lt;&gt;0,LOOKUP(N682,[1]Supplier!$A:$A,[1]Supplier!$V:$V))))=FALSE,LOOKUP(P682,[1]Banking!$A:$A,[1]Banking!$C:$C),IF(AND(IF(M682&lt;&gt;0,LOOKUP(M682,[1]Customer!$A:$A,[1]Customer!$V:$V),IF(N682&lt;&gt;0,LOOKUP(N682,[1]Supplier!$A:$A,[1]Supplier!$V:$V)))=FALSE,O682&lt;&gt;0),LOOKUP(O682,[1]Branch!$A:$A,[1]Branch!$V:$V),IF(M682&lt;&gt;0,LOOKUP(M682,[1]Customer!$A:$A,[1]Customer!$V:$V),IF(N682&lt;&gt;0,LOOKUP(N682,[1]Supplier!$A:$A,[1]Supplier!$V:$V))))),"")</f>
        <v>Melinda</v>
      </c>
      <c r="S682" s="12">
        <f>IFERROR(SUMIF(CREF!A:A,PREF!A682,CREF!G:G),"")</f>
        <v>-334346400</v>
      </c>
    </row>
    <row r="683" spans="1:19">
      <c r="A683" s="16">
        <v>682</v>
      </c>
      <c r="B683" s="17">
        <v>41513</v>
      </c>
      <c r="C683" s="16"/>
      <c r="D683" s="18" t="s">
        <v>3526</v>
      </c>
      <c r="E683" s="16"/>
      <c r="F683" s="16"/>
      <c r="G683" s="16"/>
      <c r="H683" s="16"/>
      <c r="I683" s="16"/>
      <c r="J683" s="16">
        <v>151</v>
      </c>
      <c r="K683" s="16"/>
      <c r="L683" s="16"/>
      <c r="M683" s="16" t="s">
        <v>117</v>
      </c>
      <c r="N683" s="16"/>
      <c r="O683" s="16"/>
      <c r="P683" s="16"/>
      <c r="Q683" s="4" t="str">
        <f>IFERROR(IF(IF(AND(IF(M683&lt;&gt;0,LOOKUP(M683,[1]Customer!$A:$A,[1]Customer!$B:$B),IF(N683&lt;&gt;0,LOOKUP(N683,[1]Supplier!$A:$A,[1]Supplier!$B:$B)))=FALSE,O683&lt;&gt;0),LOOKUP(O683,[1]Branch!$A:$A,[1]Branch!$B:$B),IF(M683&lt;&gt;0,LOOKUP(M683,[1]Customer!$A:$A,[1]Customer!$B:$B),IF(N683&lt;&gt;0,LOOKUP(N683,[1]Supplier!$A:$A,[1]Supplier!$B:$B))))=FALSE,LOOKUP(P683,[1]Banking!$A:$A,[1]Banking!$B:$B),IF(AND(IF(M683&lt;&gt;0,LOOKUP(M683,[1]Customer!$A:$A,[1]Customer!$B:$B),IF(N683&lt;&gt;0,LOOKUP(N683,[1]Supplier!$A:$A,[1]Supplier!$B:$B)))=FALSE,O683&lt;&gt;0),LOOKUP(O683,[1]Branch!$A:$A,[1]Branch!$B:$B),IF(M683&lt;&gt;0,LOOKUP(M683,[1]Customer!$A:$A,[1]Customer!$B:$B),IF(N683&lt;&gt;0,LOOKUP(N683,[1]Supplier!$A:$A,[1]Supplier!$B:$B))))),"")</f>
        <v>Nathani Indonesia</v>
      </c>
      <c r="R683" s="4" t="str">
        <f>IFERROR(IF(IF(AND(IF(M683&lt;&gt;0,LOOKUP(M683,[1]Customer!$A:$A,[1]Customer!$V:$V),IF(N683&lt;&gt;0,LOOKUP(N683,[1]Supplier!$A:$A,[1]Supplier!$V:$V)))=FALSE,O683&lt;&gt;0),LOOKUP(O683,[1]Branch!$A:$A,[1]Branch!$V:$V),IF(M683&lt;&gt;0,LOOKUP(M683,[1]Customer!$A:$A,[1]Customer!$V:$V),IF(N683&lt;&gt;0,LOOKUP(N683,[1]Supplier!$A:$A,[1]Supplier!$V:$V))))=FALSE,LOOKUP(P683,[1]Banking!$A:$A,[1]Banking!$C:$C),IF(AND(IF(M683&lt;&gt;0,LOOKUP(M683,[1]Customer!$A:$A,[1]Customer!$V:$V),IF(N683&lt;&gt;0,LOOKUP(N683,[1]Supplier!$A:$A,[1]Supplier!$V:$V)))=FALSE,O683&lt;&gt;0),LOOKUP(O683,[1]Branch!$A:$A,[1]Branch!$V:$V),IF(M683&lt;&gt;0,LOOKUP(M683,[1]Customer!$A:$A,[1]Customer!$V:$V),IF(N683&lt;&gt;0,LOOKUP(N683,[1]Supplier!$A:$A,[1]Supplier!$V:$V))))),"")</f>
        <v>Agustina Y. Zulkarnain</v>
      </c>
      <c r="S683" s="12">
        <f>IFERROR(SUMIF(CREF!A:A,PREF!A683,CREF!G:G),"")</f>
        <v>30072851</v>
      </c>
    </row>
    <row r="684" spans="1:19">
      <c r="A684" s="16">
        <v>683</v>
      </c>
      <c r="B684" s="17">
        <v>41513</v>
      </c>
      <c r="C684" s="16"/>
      <c r="D684" s="18" t="s">
        <v>3527</v>
      </c>
      <c r="E684" s="16"/>
      <c r="F684" s="16"/>
      <c r="G684" s="16"/>
      <c r="H684" s="16"/>
      <c r="I684" s="16"/>
      <c r="J684" s="16">
        <v>152</v>
      </c>
      <c r="K684" s="16"/>
      <c r="L684" s="16"/>
      <c r="M684" s="16" t="s">
        <v>117</v>
      </c>
      <c r="N684" s="16"/>
      <c r="O684" s="16"/>
      <c r="P684" s="16"/>
      <c r="Q684" s="4" t="str">
        <f>IFERROR(IF(IF(AND(IF(M684&lt;&gt;0,LOOKUP(M684,[1]Customer!$A:$A,[1]Customer!$B:$B),IF(N684&lt;&gt;0,LOOKUP(N684,[1]Supplier!$A:$A,[1]Supplier!$B:$B)))=FALSE,O684&lt;&gt;0),LOOKUP(O684,[1]Branch!$A:$A,[1]Branch!$B:$B),IF(M684&lt;&gt;0,LOOKUP(M684,[1]Customer!$A:$A,[1]Customer!$B:$B),IF(N684&lt;&gt;0,LOOKUP(N684,[1]Supplier!$A:$A,[1]Supplier!$B:$B))))=FALSE,LOOKUP(P684,[1]Banking!$A:$A,[1]Banking!$B:$B),IF(AND(IF(M684&lt;&gt;0,LOOKUP(M684,[1]Customer!$A:$A,[1]Customer!$B:$B),IF(N684&lt;&gt;0,LOOKUP(N684,[1]Supplier!$A:$A,[1]Supplier!$B:$B)))=FALSE,O684&lt;&gt;0),LOOKUP(O684,[1]Branch!$A:$A,[1]Branch!$B:$B),IF(M684&lt;&gt;0,LOOKUP(M684,[1]Customer!$A:$A,[1]Customer!$B:$B),IF(N684&lt;&gt;0,LOOKUP(N684,[1]Supplier!$A:$A,[1]Supplier!$B:$B))))),"")</f>
        <v>Nathani Indonesia</v>
      </c>
      <c r="R684" s="4" t="str">
        <f>IFERROR(IF(IF(AND(IF(M684&lt;&gt;0,LOOKUP(M684,[1]Customer!$A:$A,[1]Customer!$V:$V),IF(N684&lt;&gt;0,LOOKUP(N684,[1]Supplier!$A:$A,[1]Supplier!$V:$V)))=FALSE,O684&lt;&gt;0),LOOKUP(O684,[1]Branch!$A:$A,[1]Branch!$V:$V),IF(M684&lt;&gt;0,LOOKUP(M684,[1]Customer!$A:$A,[1]Customer!$V:$V),IF(N684&lt;&gt;0,LOOKUP(N684,[1]Supplier!$A:$A,[1]Supplier!$V:$V))))=FALSE,LOOKUP(P684,[1]Banking!$A:$A,[1]Banking!$C:$C),IF(AND(IF(M684&lt;&gt;0,LOOKUP(M684,[1]Customer!$A:$A,[1]Customer!$V:$V),IF(N684&lt;&gt;0,LOOKUP(N684,[1]Supplier!$A:$A,[1]Supplier!$V:$V)))=FALSE,O684&lt;&gt;0),LOOKUP(O684,[1]Branch!$A:$A,[1]Branch!$V:$V),IF(M684&lt;&gt;0,LOOKUP(M684,[1]Customer!$A:$A,[1]Customer!$V:$V),IF(N684&lt;&gt;0,LOOKUP(N684,[1]Supplier!$A:$A,[1]Supplier!$V:$V))))),"")</f>
        <v>Agustina Y. Zulkarnain</v>
      </c>
      <c r="S684" s="12">
        <f>IFERROR(SUMIF(CREF!A:A,PREF!A684,CREF!G:G),"")</f>
        <v>71814240</v>
      </c>
    </row>
    <row r="685" spans="1:19">
      <c r="A685" s="16">
        <v>684</v>
      </c>
      <c r="B685" s="17">
        <v>41513</v>
      </c>
      <c r="C685" s="16"/>
      <c r="D685" s="18" t="s">
        <v>3528</v>
      </c>
      <c r="E685" s="16"/>
      <c r="F685" s="16"/>
      <c r="G685" s="16"/>
      <c r="H685" s="16"/>
      <c r="I685" s="16"/>
      <c r="J685" s="16">
        <v>153</v>
      </c>
      <c r="K685" s="16"/>
      <c r="L685" s="16"/>
      <c r="M685" s="16" t="s">
        <v>117</v>
      </c>
      <c r="N685" s="16"/>
      <c r="O685" s="16"/>
      <c r="P685" s="16"/>
      <c r="Q685" s="4" t="str">
        <f>IFERROR(IF(IF(AND(IF(M685&lt;&gt;0,LOOKUP(M685,[1]Customer!$A:$A,[1]Customer!$B:$B),IF(N685&lt;&gt;0,LOOKUP(N685,[1]Supplier!$A:$A,[1]Supplier!$B:$B)))=FALSE,O685&lt;&gt;0),LOOKUP(O685,[1]Branch!$A:$A,[1]Branch!$B:$B),IF(M685&lt;&gt;0,LOOKUP(M685,[1]Customer!$A:$A,[1]Customer!$B:$B),IF(N685&lt;&gt;0,LOOKUP(N685,[1]Supplier!$A:$A,[1]Supplier!$B:$B))))=FALSE,LOOKUP(P685,[1]Banking!$A:$A,[1]Banking!$B:$B),IF(AND(IF(M685&lt;&gt;0,LOOKUP(M685,[1]Customer!$A:$A,[1]Customer!$B:$B),IF(N685&lt;&gt;0,LOOKUP(N685,[1]Supplier!$A:$A,[1]Supplier!$B:$B)))=FALSE,O685&lt;&gt;0),LOOKUP(O685,[1]Branch!$A:$A,[1]Branch!$B:$B),IF(M685&lt;&gt;0,LOOKUP(M685,[1]Customer!$A:$A,[1]Customer!$B:$B),IF(N685&lt;&gt;0,LOOKUP(N685,[1]Supplier!$A:$A,[1]Supplier!$B:$B))))),"")</f>
        <v>Nathani Indonesia</v>
      </c>
      <c r="R685" s="4" t="str">
        <f>IFERROR(IF(IF(AND(IF(M685&lt;&gt;0,LOOKUP(M685,[1]Customer!$A:$A,[1]Customer!$V:$V),IF(N685&lt;&gt;0,LOOKUP(N685,[1]Supplier!$A:$A,[1]Supplier!$V:$V)))=FALSE,O685&lt;&gt;0),LOOKUP(O685,[1]Branch!$A:$A,[1]Branch!$V:$V),IF(M685&lt;&gt;0,LOOKUP(M685,[1]Customer!$A:$A,[1]Customer!$V:$V),IF(N685&lt;&gt;0,LOOKUP(N685,[1]Supplier!$A:$A,[1]Supplier!$V:$V))))=FALSE,LOOKUP(P685,[1]Banking!$A:$A,[1]Banking!$C:$C),IF(AND(IF(M685&lt;&gt;0,LOOKUP(M685,[1]Customer!$A:$A,[1]Customer!$V:$V),IF(N685&lt;&gt;0,LOOKUP(N685,[1]Supplier!$A:$A,[1]Supplier!$V:$V)))=FALSE,O685&lt;&gt;0),LOOKUP(O685,[1]Branch!$A:$A,[1]Branch!$V:$V),IF(M685&lt;&gt;0,LOOKUP(M685,[1]Customer!$A:$A,[1]Customer!$V:$V),IF(N685&lt;&gt;0,LOOKUP(N685,[1]Supplier!$A:$A,[1]Supplier!$V:$V))))),"")</f>
        <v>Agustina Y. Zulkarnain</v>
      </c>
      <c r="S685" s="12">
        <f>IFERROR(SUMIF(CREF!A:A,PREF!A685,CREF!G:G),"")</f>
        <v>114651309</v>
      </c>
    </row>
    <row r="686" spans="1:19">
      <c r="A686" s="16">
        <v>685</v>
      </c>
      <c r="B686" s="17">
        <v>41513</v>
      </c>
      <c r="C686" s="16"/>
      <c r="D686" s="18" t="s">
        <v>3114</v>
      </c>
      <c r="E686" s="16"/>
      <c r="F686" s="16"/>
      <c r="G686" s="16"/>
      <c r="H686" s="16"/>
      <c r="I686" s="16"/>
      <c r="J686" s="16">
        <v>154</v>
      </c>
      <c r="K686" s="16"/>
      <c r="L686" s="16"/>
      <c r="M686" s="16" t="s">
        <v>117</v>
      </c>
      <c r="N686" s="16"/>
      <c r="O686" s="16"/>
      <c r="P686" s="16"/>
      <c r="Q686" s="4" t="str">
        <f>IFERROR(IF(IF(AND(IF(M686&lt;&gt;0,LOOKUP(M686,[1]Customer!$A:$A,[1]Customer!$B:$B),IF(N686&lt;&gt;0,LOOKUP(N686,[1]Supplier!$A:$A,[1]Supplier!$B:$B)))=FALSE,O686&lt;&gt;0),LOOKUP(O686,[1]Branch!$A:$A,[1]Branch!$B:$B),IF(M686&lt;&gt;0,LOOKUP(M686,[1]Customer!$A:$A,[1]Customer!$B:$B),IF(N686&lt;&gt;0,LOOKUP(N686,[1]Supplier!$A:$A,[1]Supplier!$B:$B))))=FALSE,LOOKUP(P686,[1]Banking!$A:$A,[1]Banking!$B:$B),IF(AND(IF(M686&lt;&gt;0,LOOKUP(M686,[1]Customer!$A:$A,[1]Customer!$B:$B),IF(N686&lt;&gt;0,LOOKUP(N686,[1]Supplier!$A:$A,[1]Supplier!$B:$B)))=FALSE,O686&lt;&gt;0),LOOKUP(O686,[1]Branch!$A:$A,[1]Branch!$B:$B),IF(M686&lt;&gt;0,LOOKUP(M686,[1]Customer!$A:$A,[1]Customer!$B:$B),IF(N686&lt;&gt;0,LOOKUP(N686,[1]Supplier!$A:$A,[1]Supplier!$B:$B))))),"")</f>
        <v>Nathani Indonesia</v>
      </c>
      <c r="R686" s="4" t="str">
        <f>IFERROR(IF(IF(AND(IF(M686&lt;&gt;0,LOOKUP(M686,[1]Customer!$A:$A,[1]Customer!$V:$V),IF(N686&lt;&gt;0,LOOKUP(N686,[1]Supplier!$A:$A,[1]Supplier!$V:$V)))=FALSE,O686&lt;&gt;0),LOOKUP(O686,[1]Branch!$A:$A,[1]Branch!$V:$V),IF(M686&lt;&gt;0,LOOKUP(M686,[1]Customer!$A:$A,[1]Customer!$V:$V),IF(N686&lt;&gt;0,LOOKUP(N686,[1]Supplier!$A:$A,[1]Supplier!$V:$V))))=FALSE,LOOKUP(P686,[1]Banking!$A:$A,[1]Banking!$C:$C),IF(AND(IF(M686&lt;&gt;0,LOOKUP(M686,[1]Customer!$A:$A,[1]Customer!$V:$V),IF(N686&lt;&gt;0,LOOKUP(N686,[1]Supplier!$A:$A,[1]Supplier!$V:$V)))=FALSE,O686&lt;&gt;0),LOOKUP(O686,[1]Branch!$A:$A,[1]Branch!$V:$V),IF(M686&lt;&gt;0,LOOKUP(M686,[1]Customer!$A:$A,[1]Customer!$V:$V),IF(N686&lt;&gt;0,LOOKUP(N686,[1]Supplier!$A:$A,[1]Supplier!$V:$V))))),"")</f>
        <v>Agustina Y. Zulkarnain</v>
      </c>
      <c r="S686" s="12">
        <f>IFERROR(SUMIF(CREF!A:A,PREF!A686,CREF!G:G),"")</f>
        <v>52900226</v>
      </c>
    </row>
    <row r="687" spans="1:19">
      <c r="A687" s="16">
        <v>686</v>
      </c>
      <c r="B687" s="17">
        <v>41513</v>
      </c>
      <c r="C687" s="16"/>
      <c r="D687" s="18" t="s">
        <v>3529</v>
      </c>
      <c r="E687" s="16"/>
      <c r="F687" s="16"/>
      <c r="G687" s="16"/>
      <c r="H687" s="16"/>
      <c r="I687" s="16"/>
      <c r="J687" s="16">
        <v>155</v>
      </c>
      <c r="K687" s="16"/>
      <c r="L687" s="16"/>
      <c r="M687" s="16" t="s">
        <v>117</v>
      </c>
      <c r="N687" s="16"/>
      <c r="O687" s="16"/>
      <c r="P687" s="16"/>
      <c r="Q687" s="4" t="str">
        <f>IFERROR(IF(IF(AND(IF(M687&lt;&gt;0,LOOKUP(M687,[1]Customer!$A:$A,[1]Customer!$B:$B),IF(N687&lt;&gt;0,LOOKUP(N687,[1]Supplier!$A:$A,[1]Supplier!$B:$B)))=FALSE,O687&lt;&gt;0),LOOKUP(O687,[1]Branch!$A:$A,[1]Branch!$B:$B),IF(M687&lt;&gt;0,LOOKUP(M687,[1]Customer!$A:$A,[1]Customer!$B:$B),IF(N687&lt;&gt;0,LOOKUP(N687,[1]Supplier!$A:$A,[1]Supplier!$B:$B))))=FALSE,LOOKUP(P687,[1]Banking!$A:$A,[1]Banking!$B:$B),IF(AND(IF(M687&lt;&gt;0,LOOKUP(M687,[1]Customer!$A:$A,[1]Customer!$B:$B),IF(N687&lt;&gt;0,LOOKUP(N687,[1]Supplier!$A:$A,[1]Supplier!$B:$B)))=FALSE,O687&lt;&gt;0),LOOKUP(O687,[1]Branch!$A:$A,[1]Branch!$B:$B),IF(M687&lt;&gt;0,LOOKUP(M687,[1]Customer!$A:$A,[1]Customer!$B:$B),IF(N687&lt;&gt;0,LOOKUP(N687,[1]Supplier!$A:$A,[1]Supplier!$B:$B))))),"")</f>
        <v>Nathani Indonesia</v>
      </c>
      <c r="R687" s="4" t="str">
        <f>IFERROR(IF(IF(AND(IF(M687&lt;&gt;0,LOOKUP(M687,[1]Customer!$A:$A,[1]Customer!$V:$V),IF(N687&lt;&gt;0,LOOKUP(N687,[1]Supplier!$A:$A,[1]Supplier!$V:$V)))=FALSE,O687&lt;&gt;0),LOOKUP(O687,[1]Branch!$A:$A,[1]Branch!$V:$V),IF(M687&lt;&gt;0,LOOKUP(M687,[1]Customer!$A:$A,[1]Customer!$V:$V),IF(N687&lt;&gt;0,LOOKUP(N687,[1]Supplier!$A:$A,[1]Supplier!$V:$V))))=FALSE,LOOKUP(P687,[1]Banking!$A:$A,[1]Banking!$C:$C),IF(AND(IF(M687&lt;&gt;0,LOOKUP(M687,[1]Customer!$A:$A,[1]Customer!$V:$V),IF(N687&lt;&gt;0,LOOKUP(N687,[1]Supplier!$A:$A,[1]Supplier!$V:$V)))=FALSE,O687&lt;&gt;0),LOOKUP(O687,[1]Branch!$A:$A,[1]Branch!$V:$V),IF(M687&lt;&gt;0,LOOKUP(M687,[1]Customer!$A:$A,[1]Customer!$V:$V),IF(N687&lt;&gt;0,LOOKUP(N687,[1]Supplier!$A:$A,[1]Supplier!$V:$V))))),"")</f>
        <v>Agustina Y. Zulkarnain</v>
      </c>
      <c r="S687" s="12">
        <f>IFERROR(SUMIF(CREF!A:A,PREF!A687,CREF!G:G),"")</f>
        <v>5754383</v>
      </c>
    </row>
    <row r="688" spans="1:19">
      <c r="A688" s="16">
        <v>687</v>
      </c>
      <c r="B688" s="17">
        <v>41513</v>
      </c>
      <c r="C688" s="16"/>
      <c r="D688" s="18" t="s">
        <v>3529</v>
      </c>
      <c r="E688" s="16"/>
      <c r="F688" s="16"/>
      <c r="G688" s="16"/>
      <c r="H688" s="16"/>
      <c r="I688" s="16"/>
      <c r="J688" s="16">
        <v>156</v>
      </c>
      <c r="K688" s="16"/>
      <c r="L688" s="16"/>
      <c r="M688" s="16" t="s">
        <v>117</v>
      </c>
      <c r="N688" s="16"/>
      <c r="O688" s="16"/>
      <c r="P688" s="16"/>
      <c r="Q688" s="4" t="str">
        <f>IFERROR(IF(IF(AND(IF(M688&lt;&gt;0,LOOKUP(M688,[1]Customer!$A:$A,[1]Customer!$B:$B),IF(N688&lt;&gt;0,LOOKUP(N688,[1]Supplier!$A:$A,[1]Supplier!$B:$B)))=FALSE,O688&lt;&gt;0),LOOKUP(O688,[1]Branch!$A:$A,[1]Branch!$B:$B),IF(M688&lt;&gt;0,LOOKUP(M688,[1]Customer!$A:$A,[1]Customer!$B:$B),IF(N688&lt;&gt;0,LOOKUP(N688,[1]Supplier!$A:$A,[1]Supplier!$B:$B))))=FALSE,LOOKUP(P688,[1]Banking!$A:$A,[1]Banking!$B:$B),IF(AND(IF(M688&lt;&gt;0,LOOKUP(M688,[1]Customer!$A:$A,[1]Customer!$B:$B),IF(N688&lt;&gt;0,LOOKUP(N688,[1]Supplier!$A:$A,[1]Supplier!$B:$B)))=FALSE,O688&lt;&gt;0),LOOKUP(O688,[1]Branch!$A:$A,[1]Branch!$B:$B),IF(M688&lt;&gt;0,LOOKUP(M688,[1]Customer!$A:$A,[1]Customer!$B:$B),IF(N688&lt;&gt;0,LOOKUP(N688,[1]Supplier!$A:$A,[1]Supplier!$B:$B))))),"")</f>
        <v>Nathani Indonesia</v>
      </c>
      <c r="R688" s="4" t="str">
        <f>IFERROR(IF(IF(AND(IF(M688&lt;&gt;0,LOOKUP(M688,[1]Customer!$A:$A,[1]Customer!$V:$V),IF(N688&lt;&gt;0,LOOKUP(N688,[1]Supplier!$A:$A,[1]Supplier!$V:$V)))=FALSE,O688&lt;&gt;0),LOOKUP(O688,[1]Branch!$A:$A,[1]Branch!$V:$V),IF(M688&lt;&gt;0,LOOKUP(M688,[1]Customer!$A:$A,[1]Customer!$V:$V),IF(N688&lt;&gt;0,LOOKUP(N688,[1]Supplier!$A:$A,[1]Supplier!$V:$V))))=FALSE,LOOKUP(P688,[1]Banking!$A:$A,[1]Banking!$C:$C),IF(AND(IF(M688&lt;&gt;0,LOOKUP(M688,[1]Customer!$A:$A,[1]Customer!$V:$V),IF(N688&lt;&gt;0,LOOKUP(N688,[1]Supplier!$A:$A,[1]Supplier!$V:$V)))=FALSE,O688&lt;&gt;0),LOOKUP(O688,[1]Branch!$A:$A,[1]Branch!$V:$V),IF(M688&lt;&gt;0,LOOKUP(M688,[1]Customer!$A:$A,[1]Customer!$V:$V),IF(N688&lt;&gt;0,LOOKUP(N688,[1]Supplier!$A:$A,[1]Supplier!$V:$V))))),"")</f>
        <v>Agustina Y. Zulkarnain</v>
      </c>
      <c r="S688" s="12">
        <f>IFERROR(SUMIF(CREF!A:A,PREF!A688,CREF!G:G),"")</f>
        <v>5754383</v>
      </c>
    </row>
    <row r="689" spans="1:19">
      <c r="A689" s="16">
        <v>688</v>
      </c>
      <c r="B689" s="17">
        <v>41513</v>
      </c>
      <c r="C689" s="16"/>
      <c r="D689" s="18" t="s">
        <v>3529</v>
      </c>
      <c r="E689" s="16"/>
      <c r="F689" s="16"/>
      <c r="G689" s="16"/>
      <c r="H689" s="16"/>
      <c r="I689" s="16"/>
      <c r="J689" s="16">
        <v>157</v>
      </c>
      <c r="K689" s="16"/>
      <c r="L689" s="16"/>
      <c r="M689" s="16" t="s">
        <v>117</v>
      </c>
      <c r="N689" s="16"/>
      <c r="O689" s="16"/>
      <c r="P689" s="16"/>
      <c r="Q689" s="4" t="str">
        <f>IFERROR(IF(IF(AND(IF(M689&lt;&gt;0,LOOKUP(M689,[1]Customer!$A:$A,[1]Customer!$B:$B),IF(N689&lt;&gt;0,LOOKUP(N689,[1]Supplier!$A:$A,[1]Supplier!$B:$B)))=FALSE,O689&lt;&gt;0),LOOKUP(O689,[1]Branch!$A:$A,[1]Branch!$B:$B),IF(M689&lt;&gt;0,LOOKUP(M689,[1]Customer!$A:$A,[1]Customer!$B:$B),IF(N689&lt;&gt;0,LOOKUP(N689,[1]Supplier!$A:$A,[1]Supplier!$B:$B))))=FALSE,LOOKUP(P689,[1]Banking!$A:$A,[1]Banking!$B:$B),IF(AND(IF(M689&lt;&gt;0,LOOKUP(M689,[1]Customer!$A:$A,[1]Customer!$B:$B),IF(N689&lt;&gt;0,LOOKUP(N689,[1]Supplier!$A:$A,[1]Supplier!$B:$B)))=FALSE,O689&lt;&gt;0),LOOKUP(O689,[1]Branch!$A:$A,[1]Branch!$B:$B),IF(M689&lt;&gt;0,LOOKUP(M689,[1]Customer!$A:$A,[1]Customer!$B:$B),IF(N689&lt;&gt;0,LOOKUP(N689,[1]Supplier!$A:$A,[1]Supplier!$B:$B))))),"")</f>
        <v>Nathani Indonesia</v>
      </c>
      <c r="R689" s="4" t="str">
        <f>IFERROR(IF(IF(AND(IF(M689&lt;&gt;0,LOOKUP(M689,[1]Customer!$A:$A,[1]Customer!$V:$V),IF(N689&lt;&gt;0,LOOKUP(N689,[1]Supplier!$A:$A,[1]Supplier!$V:$V)))=FALSE,O689&lt;&gt;0),LOOKUP(O689,[1]Branch!$A:$A,[1]Branch!$V:$V),IF(M689&lt;&gt;0,LOOKUP(M689,[1]Customer!$A:$A,[1]Customer!$V:$V),IF(N689&lt;&gt;0,LOOKUP(N689,[1]Supplier!$A:$A,[1]Supplier!$V:$V))))=FALSE,LOOKUP(P689,[1]Banking!$A:$A,[1]Banking!$C:$C),IF(AND(IF(M689&lt;&gt;0,LOOKUP(M689,[1]Customer!$A:$A,[1]Customer!$V:$V),IF(N689&lt;&gt;0,LOOKUP(N689,[1]Supplier!$A:$A,[1]Supplier!$V:$V)))=FALSE,O689&lt;&gt;0),LOOKUP(O689,[1]Branch!$A:$A,[1]Branch!$V:$V),IF(M689&lt;&gt;0,LOOKUP(M689,[1]Customer!$A:$A,[1]Customer!$V:$V),IF(N689&lt;&gt;0,LOOKUP(N689,[1]Supplier!$A:$A,[1]Supplier!$V:$V))))),"")</f>
        <v>Agustina Y. Zulkarnain</v>
      </c>
      <c r="S689" s="12">
        <f>IFERROR(SUMIF(CREF!A:A,PREF!A689,CREF!G:G),"")</f>
        <v>5754383</v>
      </c>
    </row>
    <row r="690" spans="1:19">
      <c r="A690" s="16">
        <v>689</v>
      </c>
      <c r="B690" s="17">
        <v>41513</v>
      </c>
      <c r="C690" s="16"/>
      <c r="D690" s="18" t="s">
        <v>3529</v>
      </c>
      <c r="E690" s="16"/>
      <c r="F690" s="16"/>
      <c r="G690" s="16"/>
      <c r="H690" s="16"/>
      <c r="I690" s="16"/>
      <c r="J690" s="16">
        <v>158</v>
      </c>
      <c r="K690" s="16"/>
      <c r="L690" s="16"/>
      <c r="M690" s="16" t="s">
        <v>117</v>
      </c>
      <c r="N690" s="16"/>
      <c r="O690" s="16"/>
      <c r="P690" s="16"/>
      <c r="Q690" s="4" t="str">
        <f>IFERROR(IF(IF(AND(IF(M690&lt;&gt;0,LOOKUP(M690,[1]Customer!$A:$A,[1]Customer!$B:$B),IF(N690&lt;&gt;0,LOOKUP(N690,[1]Supplier!$A:$A,[1]Supplier!$B:$B)))=FALSE,O690&lt;&gt;0),LOOKUP(O690,[1]Branch!$A:$A,[1]Branch!$B:$B),IF(M690&lt;&gt;0,LOOKUP(M690,[1]Customer!$A:$A,[1]Customer!$B:$B),IF(N690&lt;&gt;0,LOOKUP(N690,[1]Supplier!$A:$A,[1]Supplier!$B:$B))))=FALSE,LOOKUP(P690,[1]Banking!$A:$A,[1]Banking!$B:$B),IF(AND(IF(M690&lt;&gt;0,LOOKUP(M690,[1]Customer!$A:$A,[1]Customer!$B:$B),IF(N690&lt;&gt;0,LOOKUP(N690,[1]Supplier!$A:$A,[1]Supplier!$B:$B)))=FALSE,O690&lt;&gt;0),LOOKUP(O690,[1]Branch!$A:$A,[1]Branch!$B:$B),IF(M690&lt;&gt;0,LOOKUP(M690,[1]Customer!$A:$A,[1]Customer!$B:$B),IF(N690&lt;&gt;0,LOOKUP(N690,[1]Supplier!$A:$A,[1]Supplier!$B:$B))))),"")</f>
        <v>Nathani Indonesia</v>
      </c>
      <c r="R690" s="4" t="str">
        <f>IFERROR(IF(IF(AND(IF(M690&lt;&gt;0,LOOKUP(M690,[1]Customer!$A:$A,[1]Customer!$V:$V),IF(N690&lt;&gt;0,LOOKUP(N690,[1]Supplier!$A:$A,[1]Supplier!$V:$V)))=FALSE,O690&lt;&gt;0),LOOKUP(O690,[1]Branch!$A:$A,[1]Branch!$V:$V),IF(M690&lt;&gt;0,LOOKUP(M690,[1]Customer!$A:$A,[1]Customer!$V:$V),IF(N690&lt;&gt;0,LOOKUP(N690,[1]Supplier!$A:$A,[1]Supplier!$V:$V))))=FALSE,LOOKUP(P690,[1]Banking!$A:$A,[1]Banking!$C:$C),IF(AND(IF(M690&lt;&gt;0,LOOKUP(M690,[1]Customer!$A:$A,[1]Customer!$V:$V),IF(N690&lt;&gt;0,LOOKUP(N690,[1]Supplier!$A:$A,[1]Supplier!$V:$V)))=FALSE,O690&lt;&gt;0),LOOKUP(O690,[1]Branch!$A:$A,[1]Branch!$V:$V),IF(M690&lt;&gt;0,LOOKUP(M690,[1]Customer!$A:$A,[1]Customer!$V:$V),IF(N690&lt;&gt;0,LOOKUP(N690,[1]Supplier!$A:$A,[1]Supplier!$V:$V))))),"")</f>
        <v>Agustina Y. Zulkarnain</v>
      </c>
      <c r="S690" s="12">
        <f>IFERROR(SUMIF(CREF!A:A,PREF!A690,CREF!G:G),"")</f>
        <v>5754383</v>
      </c>
    </row>
    <row r="691" spans="1:19">
      <c r="A691" s="16">
        <v>690</v>
      </c>
      <c r="B691" s="17">
        <v>41513</v>
      </c>
      <c r="C691" s="16"/>
      <c r="D691" s="18" t="s">
        <v>3529</v>
      </c>
      <c r="E691" s="16"/>
      <c r="F691" s="16"/>
      <c r="G691" s="16"/>
      <c r="H691" s="16"/>
      <c r="I691" s="16"/>
      <c r="J691" s="16">
        <v>159</v>
      </c>
      <c r="K691" s="16"/>
      <c r="L691" s="16"/>
      <c r="M691" s="16" t="s">
        <v>117</v>
      </c>
      <c r="N691" s="16"/>
      <c r="O691" s="16"/>
      <c r="P691" s="16"/>
      <c r="Q691" s="4" t="str">
        <f>IFERROR(IF(IF(AND(IF(M691&lt;&gt;0,LOOKUP(M691,[1]Customer!$A:$A,[1]Customer!$B:$B),IF(N691&lt;&gt;0,LOOKUP(N691,[1]Supplier!$A:$A,[1]Supplier!$B:$B)))=FALSE,O691&lt;&gt;0),LOOKUP(O691,[1]Branch!$A:$A,[1]Branch!$B:$B),IF(M691&lt;&gt;0,LOOKUP(M691,[1]Customer!$A:$A,[1]Customer!$B:$B),IF(N691&lt;&gt;0,LOOKUP(N691,[1]Supplier!$A:$A,[1]Supplier!$B:$B))))=FALSE,LOOKUP(P691,[1]Banking!$A:$A,[1]Banking!$B:$B),IF(AND(IF(M691&lt;&gt;0,LOOKUP(M691,[1]Customer!$A:$A,[1]Customer!$B:$B),IF(N691&lt;&gt;0,LOOKUP(N691,[1]Supplier!$A:$A,[1]Supplier!$B:$B)))=FALSE,O691&lt;&gt;0),LOOKUP(O691,[1]Branch!$A:$A,[1]Branch!$B:$B),IF(M691&lt;&gt;0,LOOKUP(M691,[1]Customer!$A:$A,[1]Customer!$B:$B),IF(N691&lt;&gt;0,LOOKUP(N691,[1]Supplier!$A:$A,[1]Supplier!$B:$B))))),"")</f>
        <v>Nathani Indonesia</v>
      </c>
      <c r="R691" s="4" t="str">
        <f>IFERROR(IF(IF(AND(IF(M691&lt;&gt;0,LOOKUP(M691,[1]Customer!$A:$A,[1]Customer!$V:$V),IF(N691&lt;&gt;0,LOOKUP(N691,[1]Supplier!$A:$A,[1]Supplier!$V:$V)))=FALSE,O691&lt;&gt;0),LOOKUP(O691,[1]Branch!$A:$A,[1]Branch!$V:$V),IF(M691&lt;&gt;0,LOOKUP(M691,[1]Customer!$A:$A,[1]Customer!$V:$V),IF(N691&lt;&gt;0,LOOKUP(N691,[1]Supplier!$A:$A,[1]Supplier!$V:$V))))=FALSE,LOOKUP(P691,[1]Banking!$A:$A,[1]Banking!$C:$C),IF(AND(IF(M691&lt;&gt;0,LOOKUP(M691,[1]Customer!$A:$A,[1]Customer!$V:$V),IF(N691&lt;&gt;0,LOOKUP(N691,[1]Supplier!$A:$A,[1]Supplier!$V:$V)))=FALSE,O691&lt;&gt;0),LOOKUP(O691,[1]Branch!$A:$A,[1]Branch!$V:$V),IF(M691&lt;&gt;0,LOOKUP(M691,[1]Customer!$A:$A,[1]Customer!$V:$V),IF(N691&lt;&gt;0,LOOKUP(N691,[1]Supplier!$A:$A,[1]Supplier!$V:$V))))),"")</f>
        <v>Agustina Y. Zulkarnain</v>
      </c>
      <c r="S691" s="12">
        <f>IFERROR(SUMIF(CREF!A:A,PREF!A691,CREF!G:G),"")</f>
        <v>5754383</v>
      </c>
    </row>
    <row r="692" spans="1:19">
      <c r="A692" s="16">
        <v>691</v>
      </c>
      <c r="B692" s="17">
        <v>41513</v>
      </c>
      <c r="C692" s="16"/>
      <c r="D692" s="18" t="s">
        <v>3529</v>
      </c>
      <c r="E692" s="16"/>
      <c r="F692" s="16"/>
      <c r="G692" s="16"/>
      <c r="H692" s="16"/>
      <c r="I692" s="16"/>
      <c r="J692" s="16">
        <v>160</v>
      </c>
      <c r="K692" s="16"/>
      <c r="L692" s="16"/>
      <c r="M692" s="16" t="s">
        <v>117</v>
      </c>
      <c r="N692" s="16"/>
      <c r="O692" s="16"/>
      <c r="P692" s="16"/>
      <c r="Q692" s="4" t="str">
        <f>IFERROR(IF(IF(AND(IF(M692&lt;&gt;0,LOOKUP(M692,[1]Customer!$A:$A,[1]Customer!$B:$B),IF(N692&lt;&gt;0,LOOKUP(N692,[1]Supplier!$A:$A,[1]Supplier!$B:$B)))=FALSE,O692&lt;&gt;0),LOOKUP(O692,[1]Branch!$A:$A,[1]Branch!$B:$B),IF(M692&lt;&gt;0,LOOKUP(M692,[1]Customer!$A:$A,[1]Customer!$B:$B),IF(N692&lt;&gt;0,LOOKUP(N692,[1]Supplier!$A:$A,[1]Supplier!$B:$B))))=FALSE,LOOKUP(P692,[1]Banking!$A:$A,[1]Banking!$B:$B),IF(AND(IF(M692&lt;&gt;0,LOOKUP(M692,[1]Customer!$A:$A,[1]Customer!$B:$B),IF(N692&lt;&gt;0,LOOKUP(N692,[1]Supplier!$A:$A,[1]Supplier!$B:$B)))=FALSE,O692&lt;&gt;0),LOOKUP(O692,[1]Branch!$A:$A,[1]Branch!$B:$B),IF(M692&lt;&gt;0,LOOKUP(M692,[1]Customer!$A:$A,[1]Customer!$B:$B),IF(N692&lt;&gt;0,LOOKUP(N692,[1]Supplier!$A:$A,[1]Supplier!$B:$B))))),"")</f>
        <v>Nathani Indonesia</v>
      </c>
      <c r="R692" s="4" t="str">
        <f>IFERROR(IF(IF(AND(IF(M692&lt;&gt;0,LOOKUP(M692,[1]Customer!$A:$A,[1]Customer!$V:$V),IF(N692&lt;&gt;0,LOOKUP(N692,[1]Supplier!$A:$A,[1]Supplier!$V:$V)))=FALSE,O692&lt;&gt;0),LOOKUP(O692,[1]Branch!$A:$A,[1]Branch!$V:$V),IF(M692&lt;&gt;0,LOOKUP(M692,[1]Customer!$A:$A,[1]Customer!$V:$V),IF(N692&lt;&gt;0,LOOKUP(N692,[1]Supplier!$A:$A,[1]Supplier!$V:$V))))=FALSE,LOOKUP(P692,[1]Banking!$A:$A,[1]Banking!$C:$C),IF(AND(IF(M692&lt;&gt;0,LOOKUP(M692,[1]Customer!$A:$A,[1]Customer!$V:$V),IF(N692&lt;&gt;0,LOOKUP(N692,[1]Supplier!$A:$A,[1]Supplier!$V:$V)))=FALSE,O692&lt;&gt;0),LOOKUP(O692,[1]Branch!$A:$A,[1]Branch!$V:$V),IF(M692&lt;&gt;0,LOOKUP(M692,[1]Customer!$A:$A,[1]Customer!$V:$V),IF(N692&lt;&gt;0,LOOKUP(N692,[1]Supplier!$A:$A,[1]Supplier!$V:$V))))),"")</f>
        <v>Agustina Y. Zulkarnain</v>
      </c>
      <c r="S692" s="12">
        <f>IFERROR(SUMIF(CREF!A:A,PREF!A692,CREF!G:G),"")</f>
        <v>5754383</v>
      </c>
    </row>
    <row r="693" spans="1:19">
      <c r="A693" s="16">
        <v>692</v>
      </c>
      <c r="B693" s="17">
        <v>41513</v>
      </c>
      <c r="C693" s="16"/>
      <c r="D693" s="18" t="s">
        <v>3529</v>
      </c>
      <c r="E693" s="16"/>
      <c r="F693" s="16"/>
      <c r="G693" s="16"/>
      <c r="H693" s="16"/>
      <c r="I693" s="16"/>
      <c r="J693" s="16">
        <v>161</v>
      </c>
      <c r="K693" s="16"/>
      <c r="L693" s="16"/>
      <c r="M693" s="16" t="s">
        <v>117</v>
      </c>
      <c r="N693" s="16"/>
      <c r="O693" s="16"/>
      <c r="P693" s="16"/>
      <c r="Q693" s="4" t="str">
        <f>IFERROR(IF(IF(AND(IF(M693&lt;&gt;0,LOOKUP(M693,[1]Customer!$A:$A,[1]Customer!$B:$B),IF(N693&lt;&gt;0,LOOKUP(N693,[1]Supplier!$A:$A,[1]Supplier!$B:$B)))=FALSE,O693&lt;&gt;0),LOOKUP(O693,[1]Branch!$A:$A,[1]Branch!$B:$B),IF(M693&lt;&gt;0,LOOKUP(M693,[1]Customer!$A:$A,[1]Customer!$B:$B),IF(N693&lt;&gt;0,LOOKUP(N693,[1]Supplier!$A:$A,[1]Supplier!$B:$B))))=FALSE,LOOKUP(P693,[1]Banking!$A:$A,[1]Banking!$B:$B),IF(AND(IF(M693&lt;&gt;0,LOOKUP(M693,[1]Customer!$A:$A,[1]Customer!$B:$B),IF(N693&lt;&gt;0,LOOKUP(N693,[1]Supplier!$A:$A,[1]Supplier!$B:$B)))=FALSE,O693&lt;&gt;0),LOOKUP(O693,[1]Branch!$A:$A,[1]Branch!$B:$B),IF(M693&lt;&gt;0,LOOKUP(M693,[1]Customer!$A:$A,[1]Customer!$B:$B),IF(N693&lt;&gt;0,LOOKUP(N693,[1]Supplier!$A:$A,[1]Supplier!$B:$B))))),"")</f>
        <v>Nathani Indonesia</v>
      </c>
      <c r="R693" s="4" t="str">
        <f>IFERROR(IF(IF(AND(IF(M693&lt;&gt;0,LOOKUP(M693,[1]Customer!$A:$A,[1]Customer!$V:$V),IF(N693&lt;&gt;0,LOOKUP(N693,[1]Supplier!$A:$A,[1]Supplier!$V:$V)))=FALSE,O693&lt;&gt;0),LOOKUP(O693,[1]Branch!$A:$A,[1]Branch!$V:$V),IF(M693&lt;&gt;0,LOOKUP(M693,[1]Customer!$A:$A,[1]Customer!$V:$V),IF(N693&lt;&gt;0,LOOKUP(N693,[1]Supplier!$A:$A,[1]Supplier!$V:$V))))=FALSE,LOOKUP(P693,[1]Banking!$A:$A,[1]Banking!$C:$C),IF(AND(IF(M693&lt;&gt;0,LOOKUP(M693,[1]Customer!$A:$A,[1]Customer!$V:$V),IF(N693&lt;&gt;0,LOOKUP(N693,[1]Supplier!$A:$A,[1]Supplier!$V:$V)))=FALSE,O693&lt;&gt;0),LOOKUP(O693,[1]Branch!$A:$A,[1]Branch!$V:$V),IF(M693&lt;&gt;0,LOOKUP(M693,[1]Customer!$A:$A,[1]Customer!$V:$V),IF(N693&lt;&gt;0,LOOKUP(N693,[1]Supplier!$A:$A,[1]Supplier!$V:$V))))),"")</f>
        <v>Agustina Y. Zulkarnain</v>
      </c>
      <c r="S693" s="12">
        <f>IFERROR(SUMIF(CREF!A:A,PREF!A693,CREF!G:G),"")</f>
        <v>5754383</v>
      </c>
    </row>
    <row r="694" spans="1:19">
      <c r="A694" s="16">
        <v>693</v>
      </c>
      <c r="B694" s="17">
        <v>41513</v>
      </c>
      <c r="C694" s="16"/>
      <c r="D694" s="18" t="s">
        <v>3529</v>
      </c>
      <c r="E694" s="16"/>
      <c r="F694" s="16"/>
      <c r="G694" s="16"/>
      <c r="H694" s="16"/>
      <c r="I694" s="16"/>
      <c r="J694" s="16">
        <v>162</v>
      </c>
      <c r="K694" s="16"/>
      <c r="L694" s="16"/>
      <c r="M694" s="16" t="s">
        <v>117</v>
      </c>
      <c r="N694" s="16"/>
      <c r="O694" s="16"/>
      <c r="P694" s="16"/>
      <c r="Q694" s="4" t="str">
        <f>IFERROR(IF(IF(AND(IF(M694&lt;&gt;0,LOOKUP(M694,[1]Customer!$A:$A,[1]Customer!$B:$B),IF(N694&lt;&gt;0,LOOKUP(N694,[1]Supplier!$A:$A,[1]Supplier!$B:$B)))=FALSE,O694&lt;&gt;0),LOOKUP(O694,[1]Branch!$A:$A,[1]Branch!$B:$B),IF(M694&lt;&gt;0,LOOKUP(M694,[1]Customer!$A:$A,[1]Customer!$B:$B),IF(N694&lt;&gt;0,LOOKUP(N694,[1]Supplier!$A:$A,[1]Supplier!$B:$B))))=FALSE,LOOKUP(P694,[1]Banking!$A:$A,[1]Banking!$B:$B),IF(AND(IF(M694&lt;&gt;0,LOOKUP(M694,[1]Customer!$A:$A,[1]Customer!$B:$B),IF(N694&lt;&gt;0,LOOKUP(N694,[1]Supplier!$A:$A,[1]Supplier!$B:$B)))=FALSE,O694&lt;&gt;0),LOOKUP(O694,[1]Branch!$A:$A,[1]Branch!$B:$B),IF(M694&lt;&gt;0,LOOKUP(M694,[1]Customer!$A:$A,[1]Customer!$B:$B),IF(N694&lt;&gt;0,LOOKUP(N694,[1]Supplier!$A:$A,[1]Supplier!$B:$B))))),"")</f>
        <v>Nathani Indonesia</v>
      </c>
      <c r="R694" s="4" t="str">
        <f>IFERROR(IF(IF(AND(IF(M694&lt;&gt;0,LOOKUP(M694,[1]Customer!$A:$A,[1]Customer!$V:$V),IF(N694&lt;&gt;0,LOOKUP(N694,[1]Supplier!$A:$A,[1]Supplier!$V:$V)))=FALSE,O694&lt;&gt;0),LOOKUP(O694,[1]Branch!$A:$A,[1]Branch!$V:$V),IF(M694&lt;&gt;0,LOOKUP(M694,[1]Customer!$A:$A,[1]Customer!$V:$V),IF(N694&lt;&gt;0,LOOKUP(N694,[1]Supplier!$A:$A,[1]Supplier!$V:$V))))=FALSE,LOOKUP(P694,[1]Banking!$A:$A,[1]Banking!$C:$C),IF(AND(IF(M694&lt;&gt;0,LOOKUP(M694,[1]Customer!$A:$A,[1]Customer!$V:$V),IF(N694&lt;&gt;0,LOOKUP(N694,[1]Supplier!$A:$A,[1]Supplier!$V:$V)))=FALSE,O694&lt;&gt;0),LOOKUP(O694,[1]Branch!$A:$A,[1]Branch!$V:$V),IF(M694&lt;&gt;0,LOOKUP(M694,[1]Customer!$A:$A,[1]Customer!$V:$V),IF(N694&lt;&gt;0,LOOKUP(N694,[1]Supplier!$A:$A,[1]Supplier!$V:$V))))),"")</f>
        <v>Agustina Y. Zulkarnain</v>
      </c>
      <c r="S694" s="12">
        <f>IFERROR(SUMIF(CREF!A:A,PREF!A694,CREF!G:G),"")</f>
        <v>5754383</v>
      </c>
    </row>
    <row r="695" spans="1:19">
      <c r="A695" s="16">
        <v>694</v>
      </c>
      <c r="B695" s="17">
        <v>41513</v>
      </c>
      <c r="C695" s="16"/>
      <c r="D695" s="18" t="s">
        <v>3529</v>
      </c>
      <c r="E695" s="16"/>
      <c r="F695" s="16"/>
      <c r="G695" s="16"/>
      <c r="H695" s="16"/>
      <c r="I695" s="16"/>
      <c r="J695" s="16">
        <v>163</v>
      </c>
      <c r="K695" s="16"/>
      <c r="L695" s="16"/>
      <c r="M695" s="16" t="s">
        <v>117</v>
      </c>
      <c r="N695" s="16"/>
      <c r="O695" s="16"/>
      <c r="P695" s="16"/>
      <c r="Q695" s="4" t="str">
        <f>IFERROR(IF(IF(AND(IF(M695&lt;&gt;0,LOOKUP(M695,[1]Customer!$A:$A,[1]Customer!$B:$B),IF(N695&lt;&gt;0,LOOKUP(N695,[1]Supplier!$A:$A,[1]Supplier!$B:$B)))=FALSE,O695&lt;&gt;0),LOOKUP(O695,[1]Branch!$A:$A,[1]Branch!$B:$B),IF(M695&lt;&gt;0,LOOKUP(M695,[1]Customer!$A:$A,[1]Customer!$B:$B),IF(N695&lt;&gt;0,LOOKUP(N695,[1]Supplier!$A:$A,[1]Supplier!$B:$B))))=FALSE,LOOKUP(P695,[1]Banking!$A:$A,[1]Banking!$B:$B),IF(AND(IF(M695&lt;&gt;0,LOOKUP(M695,[1]Customer!$A:$A,[1]Customer!$B:$B),IF(N695&lt;&gt;0,LOOKUP(N695,[1]Supplier!$A:$A,[1]Supplier!$B:$B)))=FALSE,O695&lt;&gt;0),LOOKUP(O695,[1]Branch!$A:$A,[1]Branch!$B:$B),IF(M695&lt;&gt;0,LOOKUP(M695,[1]Customer!$A:$A,[1]Customer!$B:$B),IF(N695&lt;&gt;0,LOOKUP(N695,[1]Supplier!$A:$A,[1]Supplier!$B:$B))))),"")</f>
        <v>Nathani Indonesia</v>
      </c>
      <c r="R695" s="4" t="str">
        <f>IFERROR(IF(IF(AND(IF(M695&lt;&gt;0,LOOKUP(M695,[1]Customer!$A:$A,[1]Customer!$V:$V),IF(N695&lt;&gt;0,LOOKUP(N695,[1]Supplier!$A:$A,[1]Supplier!$V:$V)))=FALSE,O695&lt;&gt;0),LOOKUP(O695,[1]Branch!$A:$A,[1]Branch!$V:$V),IF(M695&lt;&gt;0,LOOKUP(M695,[1]Customer!$A:$A,[1]Customer!$V:$V),IF(N695&lt;&gt;0,LOOKUP(N695,[1]Supplier!$A:$A,[1]Supplier!$V:$V))))=FALSE,LOOKUP(P695,[1]Banking!$A:$A,[1]Banking!$C:$C),IF(AND(IF(M695&lt;&gt;0,LOOKUP(M695,[1]Customer!$A:$A,[1]Customer!$V:$V),IF(N695&lt;&gt;0,LOOKUP(N695,[1]Supplier!$A:$A,[1]Supplier!$V:$V)))=FALSE,O695&lt;&gt;0),LOOKUP(O695,[1]Branch!$A:$A,[1]Branch!$V:$V),IF(M695&lt;&gt;0,LOOKUP(M695,[1]Customer!$A:$A,[1]Customer!$V:$V),IF(N695&lt;&gt;0,LOOKUP(N695,[1]Supplier!$A:$A,[1]Supplier!$V:$V))))),"")</f>
        <v>Agustina Y. Zulkarnain</v>
      </c>
      <c r="S695" s="12">
        <f>IFERROR(SUMIF(CREF!A:A,PREF!A695,CREF!G:G),"")</f>
        <v>5754383</v>
      </c>
    </row>
    <row r="696" spans="1:19">
      <c r="A696" s="16">
        <v>695</v>
      </c>
      <c r="B696" s="17">
        <v>41513</v>
      </c>
      <c r="C696" s="16"/>
      <c r="D696" s="18" t="s">
        <v>3529</v>
      </c>
      <c r="E696" s="16"/>
      <c r="F696" s="16"/>
      <c r="G696" s="16"/>
      <c r="H696" s="16"/>
      <c r="I696" s="16"/>
      <c r="J696" s="16">
        <v>164</v>
      </c>
      <c r="K696" s="16"/>
      <c r="L696" s="16"/>
      <c r="M696" s="16" t="s">
        <v>117</v>
      </c>
      <c r="N696" s="16"/>
      <c r="O696" s="16"/>
      <c r="P696" s="16"/>
      <c r="Q696" s="4" t="str">
        <f>IFERROR(IF(IF(AND(IF(M696&lt;&gt;0,LOOKUP(M696,[1]Customer!$A:$A,[1]Customer!$B:$B),IF(N696&lt;&gt;0,LOOKUP(N696,[1]Supplier!$A:$A,[1]Supplier!$B:$B)))=FALSE,O696&lt;&gt;0),LOOKUP(O696,[1]Branch!$A:$A,[1]Branch!$B:$B),IF(M696&lt;&gt;0,LOOKUP(M696,[1]Customer!$A:$A,[1]Customer!$B:$B),IF(N696&lt;&gt;0,LOOKUP(N696,[1]Supplier!$A:$A,[1]Supplier!$B:$B))))=FALSE,LOOKUP(P696,[1]Banking!$A:$A,[1]Banking!$B:$B),IF(AND(IF(M696&lt;&gt;0,LOOKUP(M696,[1]Customer!$A:$A,[1]Customer!$B:$B),IF(N696&lt;&gt;0,LOOKUP(N696,[1]Supplier!$A:$A,[1]Supplier!$B:$B)))=FALSE,O696&lt;&gt;0),LOOKUP(O696,[1]Branch!$A:$A,[1]Branch!$B:$B),IF(M696&lt;&gt;0,LOOKUP(M696,[1]Customer!$A:$A,[1]Customer!$B:$B),IF(N696&lt;&gt;0,LOOKUP(N696,[1]Supplier!$A:$A,[1]Supplier!$B:$B))))),"")</f>
        <v>Nathani Indonesia</v>
      </c>
      <c r="R696" s="4" t="str">
        <f>IFERROR(IF(IF(AND(IF(M696&lt;&gt;0,LOOKUP(M696,[1]Customer!$A:$A,[1]Customer!$V:$V),IF(N696&lt;&gt;0,LOOKUP(N696,[1]Supplier!$A:$A,[1]Supplier!$V:$V)))=FALSE,O696&lt;&gt;0),LOOKUP(O696,[1]Branch!$A:$A,[1]Branch!$V:$V),IF(M696&lt;&gt;0,LOOKUP(M696,[1]Customer!$A:$A,[1]Customer!$V:$V),IF(N696&lt;&gt;0,LOOKUP(N696,[1]Supplier!$A:$A,[1]Supplier!$V:$V))))=FALSE,LOOKUP(P696,[1]Banking!$A:$A,[1]Banking!$C:$C),IF(AND(IF(M696&lt;&gt;0,LOOKUP(M696,[1]Customer!$A:$A,[1]Customer!$V:$V),IF(N696&lt;&gt;0,LOOKUP(N696,[1]Supplier!$A:$A,[1]Supplier!$V:$V)))=FALSE,O696&lt;&gt;0),LOOKUP(O696,[1]Branch!$A:$A,[1]Branch!$V:$V),IF(M696&lt;&gt;0,LOOKUP(M696,[1]Customer!$A:$A,[1]Customer!$V:$V),IF(N696&lt;&gt;0,LOOKUP(N696,[1]Supplier!$A:$A,[1]Supplier!$V:$V))))),"")</f>
        <v>Agustina Y. Zulkarnain</v>
      </c>
      <c r="S696" s="12">
        <f>IFERROR(SUMIF(CREF!A:A,PREF!A696,CREF!G:G),"")</f>
        <v>5754383</v>
      </c>
    </row>
    <row r="697" spans="1:19">
      <c r="A697" s="16">
        <v>696</v>
      </c>
      <c r="B697" s="17">
        <v>41513</v>
      </c>
      <c r="C697" s="16"/>
      <c r="D697" s="18" t="s">
        <v>3529</v>
      </c>
      <c r="E697" s="16"/>
      <c r="F697" s="16"/>
      <c r="G697" s="16"/>
      <c r="H697" s="16"/>
      <c r="I697" s="16"/>
      <c r="J697" s="16">
        <v>165</v>
      </c>
      <c r="K697" s="16"/>
      <c r="L697" s="16"/>
      <c r="M697" s="16" t="s">
        <v>117</v>
      </c>
      <c r="N697" s="16"/>
      <c r="O697" s="16"/>
      <c r="P697" s="16"/>
      <c r="Q697" s="4" t="str">
        <f>IFERROR(IF(IF(AND(IF(M697&lt;&gt;0,LOOKUP(M697,[1]Customer!$A:$A,[1]Customer!$B:$B),IF(N697&lt;&gt;0,LOOKUP(N697,[1]Supplier!$A:$A,[1]Supplier!$B:$B)))=FALSE,O697&lt;&gt;0),LOOKUP(O697,[1]Branch!$A:$A,[1]Branch!$B:$B),IF(M697&lt;&gt;0,LOOKUP(M697,[1]Customer!$A:$A,[1]Customer!$B:$B),IF(N697&lt;&gt;0,LOOKUP(N697,[1]Supplier!$A:$A,[1]Supplier!$B:$B))))=FALSE,LOOKUP(P697,[1]Banking!$A:$A,[1]Banking!$B:$B),IF(AND(IF(M697&lt;&gt;0,LOOKUP(M697,[1]Customer!$A:$A,[1]Customer!$B:$B),IF(N697&lt;&gt;0,LOOKUP(N697,[1]Supplier!$A:$A,[1]Supplier!$B:$B)))=FALSE,O697&lt;&gt;0),LOOKUP(O697,[1]Branch!$A:$A,[1]Branch!$B:$B),IF(M697&lt;&gt;0,LOOKUP(M697,[1]Customer!$A:$A,[1]Customer!$B:$B),IF(N697&lt;&gt;0,LOOKUP(N697,[1]Supplier!$A:$A,[1]Supplier!$B:$B))))),"")</f>
        <v>Nathani Indonesia</v>
      </c>
      <c r="R697" s="4" t="str">
        <f>IFERROR(IF(IF(AND(IF(M697&lt;&gt;0,LOOKUP(M697,[1]Customer!$A:$A,[1]Customer!$V:$V),IF(N697&lt;&gt;0,LOOKUP(N697,[1]Supplier!$A:$A,[1]Supplier!$V:$V)))=FALSE,O697&lt;&gt;0),LOOKUP(O697,[1]Branch!$A:$A,[1]Branch!$V:$V),IF(M697&lt;&gt;0,LOOKUP(M697,[1]Customer!$A:$A,[1]Customer!$V:$V),IF(N697&lt;&gt;0,LOOKUP(N697,[1]Supplier!$A:$A,[1]Supplier!$V:$V))))=FALSE,LOOKUP(P697,[1]Banking!$A:$A,[1]Banking!$C:$C),IF(AND(IF(M697&lt;&gt;0,LOOKUP(M697,[1]Customer!$A:$A,[1]Customer!$V:$V),IF(N697&lt;&gt;0,LOOKUP(N697,[1]Supplier!$A:$A,[1]Supplier!$V:$V)))=FALSE,O697&lt;&gt;0),LOOKUP(O697,[1]Branch!$A:$A,[1]Branch!$V:$V),IF(M697&lt;&gt;0,LOOKUP(M697,[1]Customer!$A:$A,[1]Customer!$V:$V),IF(N697&lt;&gt;0,LOOKUP(N697,[1]Supplier!$A:$A,[1]Supplier!$V:$V))))),"")</f>
        <v>Agustina Y. Zulkarnain</v>
      </c>
      <c r="S697" s="12">
        <f>IFERROR(SUMIF(CREF!A:A,PREF!A697,CREF!G:G),"")</f>
        <v>5754383</v>
      </c>
    </row>
    <row r="698" spans="1:19">
      <c r="A698" s="16">
        <v>697</v>
      </c>
      <c r="B698" s="17">
        <v>41513</v>
      </c>
      <c r="C698" s="16"/>
      <c r="D698" s="18" t="s">
        <v>3529</v>
      </c>
      <c r="E698" s="16"/>
      <c r="F698" s="16"/>
      <c r="G698" s="16"/>
      <c r="H698" s="16"/>
      <c r="I698" s="16"/>
      <c r="J698" s="16">
        <v>166</v>
      </c>
      <c r="K698" s="16"/>
      <c r="L698" s="16"/>
      <c r="M698" s="16" t="s">
        <v>117</v>
      </c>
      <c r="N698" s="16"/>
      <c r="O698" s="16"/>
      <c r="P698" s="16"/>
      <c r="Q698" s="4" t="str">
        <f>IFERROR(IF(IF(AND(IF(M698&lt;&gt;0,LOOKUP(M698,[1]Customer!$A:$A,[1]Customer!$B:$B),IF(N698&lt;&gt;0,LOOKUP(N698,[1]Supplier!$A:$A,[1]Supplier!$B:$B)))=FALSE,O698&lt;&gt;0),LOOKUP(O698,[1]Branch!$A:$A,[1]Branch!$B:$B),IF(M698&lt;&gt;0,LOOKUP(M698,[1]Customer!$A:$A,[1]Customer!$B:$B),IF(N698&lt;&gt;0,LOOKUP(N698,[1]Supplier!$A:$A,[1]Supplier!$B:$B))))=FALSE,LOOKUP(P698,[1]Banking!$A:$A,[1]Banking!$B:$B),IF(AND(IF(M698&lt;&gt;0,LOOKUP(M698,[1]Customer!$A:$A,[1]Customer!$B:$B),IF(N698&lt;&gt;0,LOOKUP(N698,[1]Supplier!$A:$A,[1]Supplier!$B:$B)))=FALSE,O698&lt;&gt;0),LOOKUP(O698,[1]Branch!$A:$A,[1]Branch!$B:$B),IF(M698&lt;&gt;0,LOOKUP(M698,[1]Customer!$A:$A,[1]Customer!$B:$B),IF(N698&lt;&gt;0,LOOKUP(N698,[1]Supplier!$A:$A,[1]Supplier!$B:$B))))),"")</f>
        <v>Nathani Indonesia</v>
      </c>
      <c r="R698" s="4" t="str">
        <f>IFERROR(IF(IF(AND(IF(M698&lt;&gt;0,LOOKUP(M698,[1]Customer!$A:$A,[1]Customer!$V:$V),IF(N698&lt;&gt;0,LOOKUP(N698,[1]Supplier!$A:$A,[1]Supplier!$V:$V)))=FALSE,O698&lt;&gt;0),LOOKUP(O698,[1]Branch!$A:$A,[1]Branch!$V:$V),IF(M698&lt;&gt;0,LOOKUP(M698,[1]Customer!$A:$A,[1]Customer!$V:$V),IF(N698&lt;&gt;0,LOOKUP(N698,[1]Supplier!$A:$A,[1]Supplier!$V:$V))))=FALSE,LOOKUP(P698,[1]Banking!$A:$A,[1]Banking!$C:$C),IF(AND(IF(M698&lt;&gt;0,LOOKUP(M698,[1]Customer!$A:$A,[1]Customer!$V:$V),IF(N698&lt;&gt;0,LOOKUP(N698,[1]Supplier!$A:$A,[1]Supplier!$V:$V)))=FALSE,O698&lt;&gt;0),LOOKUP(O698,[1]Branch!$A:$A,[1]Branch!$V:$V),IF(M698&lt;&gt;0,LOOKUP(M698,[1]Customer!$A:$A,[1]Customer!$V:$V),IF(N698&lt;&gt;0,LOOKUP(N698,[1]Supplier!$A:$A,[1]Supplier!$V:$V))))),"")</f>
        <v>Agustina Y. Zulkarnain</v>
      </c>
      <c r="S698" s="12">
        <f>IFERROR(SUMIF(CREF!A:A,PREF!A698,CREF!G:G),"")</f>
        <v>5754383</v>
      </c>
    </row>
    <row r="699" spans="1:19">
      <c r="A699" s="16">
        <v>698</v>
      </c>
      <c r="B699" s="17">
        <v>41513</v>
      </c>
      <c r="C699" s="16"/>
      <c r="D699" s="18" t="s">
        <v>3529</v>
      </c>
      <c r="E699" s="16"/>
      <c r="F699" s="16"/>
      <c r="G699" s="16"/>
      <c r="H699" s="16"/>
      <c r="I699" s="16"/>
      <c r="J699" s="16">
        <v>167</v>
      </c>
      <c r="K699" s="16"/>
      <c r="L699" s="16"/>
      <c r="M699" s="16" t="s">
        <v>117</v>
      </c>
      <c r="N699" s="16"/>
      <c r="O699" s="16"/>
      <c r="P699" s="16"/>
      <c r="Q699" s="4" t="str">
        <f>IFERROR(IF(IF(AND(IF(M699&lt;&gt;0,LOOKUP(M699,[1]Customer!$A:$A,[1]Customer!$B:$B),IF(N699&lt;&gt;0,LOOKUP(N699,[1]Supplier!$A:$A,[1]Supplier!$B:$B)))=FALSE,O699&lt;&gt;0),LOOKUP(O699,[1]Branch!$A:$A,[1]Branch!$B:$B),IF(M699&lt;&gt;0,LOOKUP(M699,[1]Customer!$A:$A,[1]Customer!$B:$B),IF(N699&lt;&gt;0,LOOKUP(N699,[1]Supplier!$A:$A,[1]Supplier!$B:$B))))=FALSE,LOOKUP(P699,[1]Banking!$A:$A,[1]Banking!$B:$B),IF(AND(IF(M699&lt;&gt;0,LOOKUP(M699,[1]Customer!$A:$A,[1]Customer!$B:$B),IF(N699&lt;&gt;0,LOOKUP(N699,[1]Supplier!$A:$A,[1]Supplier!$B:$B)))=FALSE,O699&lt;&gt;0),LOOKUP(O699,[1]Branch!$A:$A,[1]Branch!$B:$B),IF(M699&lt;&gt;0,LOOKUP(M699,[1]Customer!$A:$A,[1]Customer!$B:$B),IF(N699&lt;&gt;0,LOOKUP(N699,[1]Supplier!$A:$A,[1]Supplier!$B:$B))))),"")</f>
        <v>Nathani Indonesia</v>
      </c>
      <c r="R699" s="4" t="str">
        <f>IFERROR(IF(IF(AND(IF(M699&lt;&gt;0,LOOKUP(M699,[1]Customer!$A:$A,[1]Customer!$V:$V),IF(N699&lt;&gt;0,LOOKUP(N699,[1]Supplier!$A:$A,[1]Supplier!$V:$V)))=FALSE,O699&lt;&gt;0),LOOKUP(O699,[1]Branch!$A:$A,[1]Branch!$V:$V),IF(M699&lt;&gt;0,LOOKUP(M699,[1]Customer!$A:$A,[1]Customer!$V:$V),IF(N699&lt;&gt;0,LOOKUP(N699,[1]Supplier!$A:$A,[1]Supplier!$V:$V))))=FALSE,LOOKUP(P699,[1]Banking!$A:$A,[1]Banking!$C:$C),IF(AND(IF(M699&lt;&gt;0,LOOKUP(M699,[1]Customer!$A:$A,[1]Customer!$V:$V),IF(N699&lt;&gt;0,LOOKUP(N699,[1]Supplier!$A:$A,[1]Supplier!$V:$V)))=FALSE,O699&lt;&gt;0),LOOKUP(O699,[1]Branch!$A:$A,[1]Branch!$V:$V),IF(M699&lt;&gt;0,LOOKUP(M699,[1]Customer!$A:$A,[1]Customer!$V:$V),IF(N699&lt;&gt;0,LOOKUP(N699,[1]Supplier!$A:$A,[1]Supplier!$V:$V))))),"")</f>
        <v>Agustina Y. Zulkarnain</v>
      </c>
      <c r="S699" s="12">
        <f>IFERROR(SUMIF(CREF!A:A,PREF!A699,CREF!G:G),"")</f>
        <v>5754383</v>
      </c>
    </row>
    <row r="700" spans="1:19">
      <c r="A700" s="16">
        <v>699</v>
      </c>
      <c r="B700" s="17">
        <v>41513</v>
      </c>
      <c r="C700" s="16"/>
      <c r="D700" s="18" t="s">
        <v>3529</v>
      </c>
      <c r="E700" s="16"/>
      <c r="F700" s="16"/>
      <c r="G700" s="16"/>
      <c r="H700" s="16"/>
      <c r="I700" s="16"/>
      <c r="J700" s="16">
        <v>168</v>
      </c>
      <c r="K700" s="16"/>
      <c r="L700" s="16"/>
      <c r="M700" s="16" t="s">
        <v>117</v>
      </c>
      <c r="N700" s="16"/>
      <c r="O700" s="16"/>
      <c r="P700" s="16"/>
      <c r="Q700" s="4" t="str">
        <f>IFERROR(IF(IF(AND(IF(M700&lt;&gt;0,LOOKUP(M700,[1]Customer!$A:$A,[1]Customer!$B:$B),IF(N700&lt;&gt;0,LOOKUP(N700,[1]Supplier!$A:$A,[1]Supplier!$B:$B)))=FALSE,O700&lt;&gt;0),LOOKUP(O700,[1]Branch!$A:$A,[1]Branch!$B:$B),IF(M700&lt;&gt;0,LOOKUP(M700,[1]Customer!$A:$A,[1]Customer!$B:$B),IF(N700&lt;&gt;0,LOOKUP(N700,[1]Supplier!$A:$A,[1]Supplier!$B:$B))))=FALSE,LOOKUP(P700,[1]Banking!$A:$A,[1]Banking!$B:$B),IF(AND(IF(M700&lt;&gt;0,LOOKUP(M700,[1]Customer!$A:$A,[1]Customer!$B:$B),IF(N700&lt;&gt;0,LOOKUP(N700,[1]Supplier!$A:$A,[1]Supplier!$B:$B)))=FALSE,O700&lt;&gt;0),LOOKUP(O700,[1]Branch!$A:$A,[1]Branch!$B:$B),IF(M700&lt;&gt;0,LOOKUP(M700,[1]Customer!$A:$A,[1]Customer!$B:$B),IF(N700&lt;&gt;0,LOOKUP(N700,[1]Supplier!$A:$A,[1]Supplier!$B:$B))))),"")</f>
        <v>Nathani Indonesia</v>
      </c>
      <c r="R700" s="4" t="str">
        <f>IFERROR(IF(IF(AND(IF(M700&lt;&gt;0,LOOKUP(M700,[1]Customer!$A:$A,[1]Customer!$V:$V),IF(N700&lt;&gt;0,LOOKUP(N700,[1]Supplier!$A:$A,[1]Supplier!$V:$V)))=FALSE,O700&lt;&gt;0),LOOKUP(O700,[1]Branch!$A:$A,[1]Branch!$V:$V),IF(M700&lt;&gt;0,LOOKUP(M700,[1]Customer!$A:$A,[1]Customer!$V:$V),IF(N700&lt;&gt;0,LOOKUP(N700,[1]Supplier!$A:$A,[1]Supplier!$V:$V))))=FALSE,LOOKUP(P700,[1]Banking!$A:$A,[1]Banking!$C:$C),IF(AND(IF(M700&lt;&gt;0,LOOKUP(M700,[1]Customer!$A:$A,[1]Customer!$V:$V),IF(N700&lt;&gt;0,LOOKUP(N700,[1]Supplier!$A:$A,[1]Supplier!$V:$V)))=FALSE,O700&lt;&gt;0),LOOKUP(O700,[1]Branch!$A:$A,[1]Branch!$V:$V),IF(M700&lt;&gt;0,LOOKUP(M700,[1]Customer!$A:$A,[1]Customer!$V:$V),IF(N700&lt;&gt;0,LOOKUP(N700,[1]Supplier!$A:$A,[1]Supplier!$V:$V))))),"")</f>
        <v>Agustina Y. Zulkarnain</v>
      </c>
      <c r="S700" s="12">
        <f>IFERROR(SUMIF(CREF!A:A,PREF!A700,CREF!G:G),"")</f>
        <v>5754395</v>
      </c>
    </row>
    <row r="701" spans="1:19">
      <c r="A701" s="16">
        <v>700</v>
      </c>
      <c r="B701" s="17">
        <v>41514</v>
      </c>
      <c r="C701" s="16"/>
      <c r="D701" s="16"/>
      <c r="E701" s="16"/>
      <c r="F701" s="16"/>
      <c r="G701" s="16"/>
      <c r="H701" s="16"/>
      <c r="I701" s="16"/>
      <c r="J701" s="16"/>
      <c r="K701" s="16">
        <v>525</v>
      </c>
      <c r="L701" s="16"/>
      <c r="M701" s="16"/>
      <c r="N701" s="16"/>
      <c r="O701" s="16" t="s">
        <v>26</v>
      </c>
      <c r="P701" s="16"/>
      <c r="Q701" s="4" t="str">
        <f>IFERROR(IF(IF(AND(IF(M701&lt;&gt;0,LOOKUP(M701,[1]Customer!$A:$A,[1]Customer!$B:$B),IF(N701&lt;&gt;0,LOOKUP(N701,[1]Supplier!$A:$A,[1]Supplier!$B:$B)))=FALSE,O701&lt;&gt;0),LOOKUP(O701,[1]Branch!$A:$A,[1]Branch!$B:$B),IF(M701&lt;&gt;0,LOOKUP(M701,[1]Customer!$A:$A,[1]Customer!$B:$B),IF(N701&lt;&gt;0,LOOKUP(N701,[1]Supplier!$A:$A,[1]Supplier!$B:$B))))=FALSE,LOOKUP(P701,[1]Banking!$A:$A,[1]Banking!$B:$B),IF(AND(IF(M701&lt;&gt;0,LOOKUP(M701,[1]Customer!$A:$A,[1]Customer!$B:$B),IF(N701&lt;&gt;0,LOOKUP(N701,[1]Supplier!$A:$A,[1]Supplier!$B:$B)))=FALSE,O701&lt;&gt;0),LOOKUP(O701,[1]Branch!$A:$A,[1]Branch!$B:$B),IF(M701&lt;&gt;0,LOOKUP(M701,[1]Customer!$A:$A,[1]Customer!$B:$B),IF(N701&lt;&gt;0,LOOKUP(N701,[1]Supplier!$A:$A,[1]Supplier!$B:$B))))),"")</f>
        <v>Nathani Chemicals</v>
      </c>
      <c r="R701" s="4" t="str">
        <f>IFERROR(IF(IF(AND(IF(M701&lt;&gt;0,LOOKUP(M701,[1]Customer!$A:$A,[1]Customer!$V:$V),IF(N701&lt;&gt;0,LOOKUP(N701,[1]Supplier!$A:$A,[1]Supplier!$V:$V)))=FALSE,O701&lt;&gt;0),LOOKUP(O701,[1]Branch!$A:$A,[1]Branch!$V:$V),IF(M701&lt;&gt;0,LOOKUP(M701,[1]Customer!$A:$A,[1]Customer!$V:$V),IF(N701&lt;&gt;0,LOOKUP(N701,[1]Supplier!$A:$A,[1]Supplier!$V:$V))))=FALSE,LOOKUP(P701,[1]Banking!$A:$A,[1]Banking!$C:$C),IF(AND(IF(M701&lt;&gt;0,LOOKUP(M701,[1]Customer!$A:$A,[1]Customer!$V:$V),IF(N701&lt;&gt;0,LOOKUP(N701,[1]Supplier!$A:$A,[1]Supplier!$V:$V)))=FALSE,O701&lt;&gt;0),LOOKUP(O701,[1]Branch!$A:$A,[1]Branch!$V:$V),IF(M701&lt;&gt;0,LOOKUP(M701,[1]Customer!$A:$A,[1]Customer!$V:$V),IF(N701&lt;&gt;0,LOOKUP(N701,[1]Supplier!$A:$A,[1]Supplier!$V:$V))))),"")</f>
        <v>Darmawan</v>
      </c>
      <c r="S701" s="12">
        <f>IFERROR(SUMIF(CREF!A:A,PREF!A701,CREF!G:G),"")</f>
        <v>-70000</v>
      </c>
    </row>
    <row r="702" spans="1:19">
      <c r="A702" s="16">
        <v>701</v>
      </c>
      <c r="B702" s="17">
        <v>41514</v>
      </c>
      <c r="C702" s="16"/>
      <c r="D702" s="16"/>
      <c r="E702" s="16"/>
      <c r="F702" s="16"/>
      <c r="G702" s="16"/>
      <c r="H702" s="16"/>
      <c r="I702" s="16"/>
      <c r="J702" s="16"/>
      <c r="K702" s="16">
        <v>526</v>
      </c>
      <c r="L702" s="16"/>
      <c r="M702" s="16"/>
      <c r="N702" s="16"/>
      <c r="O702" s="16" t="s">
        <v>26</v>
      </c>
      <c r="P702" s="16"/>
      <c r="Q702" s="4" t="str">
        <f>IFERROR(IF(IF(AND(IF(M702&lt;&gt;0,LOOKUP(M702,[1]Customer!$A:$A,[1]Customer!$B:$B),IF(N702&lt;&gt;0,LOOKUP(N702,[1]Supplier!$A:$A,[1]Supplier!$B:$B)))=FALSE,O702&lt;&gt;0),LOOKUP(O702,[1]Branch!$A:$A,[1]Branch!$B:$B),IF(M702&lt;&gt;0,LOOKUP(M702,[1]Customer!$A:$A,[1]Customer!$B:$B),IF(N702&lt;&gt;0,LOOKUP(N702,[1]Supplier!$A:$A,[1]Supplier!$B:$B))))=FALSE,LOOKUP(P702,[1]Banking!$A:$A,[1]Banking!$B:$B),IF(AND(IF(M702&lt;&gt;0,LOOKUP(M702,[1]Customer!$A:$A,[1]Customer!$B:$B),IF(N702&lt;&gt;0,LOOKUP(N702,[1]Supplier!$A:$A,[1]Supplier!$B:$B)))=FALSE,O702&lt;&gt;0),LOOKUP(O702,[1]Branch!$A:$A,[1]Branch!$B:$B),IF(M702&lt;&gt;0,LOOKUP(M702,[1]Customer!$A:$A,[1]Customer!$B:$B),IF(N702&lt;&gt;0,LOOKUP(N702,[1]Supplier!$A:$A,[1]Supplier!$B:$B))))),"")</f>
        <v>Nathani Chemicals</v>
      </c>
      <c r="R702" s="4" t="str">
        <f>IFERROR(IF(IF(AND(IF(M702&lt;&gt;0,LOOKUP(M702,[1]Customer!$A:$A,[1]Customer!$V:$V),IF(N702&lt;&gt;0,LOOKUP(N702,[1]Supplier!$A:$A,[1]Supplier!$V:$V)))=FALSE,O702&lt;&gt;0),LOOKUP(O702,[1]Branch!$A:$A,[1]Branch!$V:$V),IF(M702&lt;&gt;0,LOOKUP(M702,[1]Customer!$A:$A,[1]Customer!$V:$V),IF(N702&lt;&gt;0,LOOKUP(N702,[1]Supplier!$A:$A,[1]Supplier!$V:$V))))=FALSE,LOOKUP(P702,[1]Banking!$A:$A,[1]Banking!$C:$C),IF(AND(IF(M702&lt;&gt;0,LOOKUP(M702,[1]Customer!$A:$A,[1]Customer!$V:$V),IF(N702&lt;&gt;0,LOOKUP(N702,[1]Supplier!$A:$A,[1]Supplier!$V:$V)))=FALSE,O702&lt;&gt;0),LOOKUP(O702,[1]Branch!$A:$A,[1]Branch!$V:$V),IF(M702&lt;&gt;0,LOOKUP(M702,[1]Customer!$A:$A,[1]Customer!$V:$V),IF(N702&lt;&gt;0,LOOKUP(N702,[1]Supplier!$A:$A,[1]Supplier!$V:$V))))),"")</f>
        <v>Darmawan</v>
      </c>
      <c r="S702" s="12">
        <f>IFERROR(SUMIF(CREF!A:A,PREF!A702,CREF!G:G),"")</f>
        <v>-60000</v>
      </c>
    </row>
    <row r="703" spans="1:19">
      <c r="A703" s="16">
        <v>702</v>
      </c>
      <c r="B703" s="17">
        <v>41514</v>
      </c>
      <c r="C703" s="16"/>
      <c r="D703" s="16"/>
      <c r="E703" s="16"/>
      <c r="F703" s="16"/>
      <c r="G703" s="16"/>
      <c r="H703" s="16"/>
      <c r="I703" s="16"/>
      <c r="J703" s="16"/>
      <c r="K703" s="16">
        <v>527</v>
      </c>
      <c r="L703" s="16"/>
      <c r="M703" s="16"/>
      <c r="N703" s="16"/>
      <c r="O703" s="16" t="s">
        <v>26</v>
      </c>
      <c r="P703" s="16"/>
      <c r="Q703" s="4" t="str">
        <f>IFERROR(IF(IF(AND(IF(M703&lt;&gt;0,LOOKUP(M703,[1]Customer!$A:$A,[1]Customer!$B:$B),IF(N703&lt;&gt;0,LOOKUP(N703,[1]Supplier!$A:$A,[1]Supplier!$B:$B)))=FALSE,O703&lt;&gt;0),LOOKUP(O703,[1]Branch!$A:$A,[1]Branch!$B:$B),IF(M703&lt;&gt;0,LOOKUP(M703,[1]Customer!$A:$A,[1]Customer!$B:$B),IF(N703&lt;&gt;0,LOOKUP(N703,[1]Supplier!$A:$A,[1]Supplier!$B:$B))))=FALSE,LOOKUP(P703,[1]Banking!$A:$A,[1]Banking!$B:$B),IF(AND(IF(M703&lt;&gt;0,LOOKUP(M703,[1]Customer!$A:$A,[1]Customer!$B:$B),IF(N703&lt;&gt;0,LOOKUP(N703,[1]Supplier!$A:$A,[1]Supplier!$B:$B)))=FALSE,O703&lt;&gt;0),LOOKUP(O703,[1]Branch!$A:$A,[1]Branch!$B:$B),IF(M703&lt;&gt;0,LOOKUP(M703,[1]Customer!$A:$A,[1]Customer!$B:$B),IF(N703&lt;&gt;0,LOOKUP(N703,[1]Supplier!$A:$A,[1]Supplier!$B:$B))))),"")</f>
        <v>Nathani Chemicals</v>
      </c>
      <c r="R703" s="4" t="str">
        <f>IFERROR(IF(IF(AND(IF(M703&lt;&gt;0,LOOKUP(M703,[1]Customer!$A:$A,[1]Customer!$V:$V),IF(N703&lt;&gt;0,LOOKUP(N703,[1]Supplier!$A:$A,[1]Supplier!$V:$V)))=FALSE,O703&lt;&gt;0),LOOKUP(O703,[1]Branch!$A:$A,[1]Branch!$V:$V),IF(M703&lt;&gt;0,LOOKUP(M703,[1]Customer!$A:$A,[1]Customer!$V:$V),IF(N703&lt;&gt;0,LOOKUP(N703,[1]Supplier!$A:$A,[1]Supplier!$V:$V))))=FALSE,LOOKUP(P703,[1]Banking!$A:$A,[1]Banking!$C:$C),IF(AND(IF(M703&lt;&gt;0,LOOKUP(M703,[1]Customer!$A:$A,[1]Customer!$V:$V),IF(N703&lt;&gt;0,LOOKUP(N703,[1]Supplier!$A:$A,[1]Supplier!$V:$V)))=FALSE,O703&lt;&gt;0),LOOKUP(O703,[1]Branch!$A:$A,[1]Branch!$V:$V),IF(M703&lt;&gt;0,LOOKUP(M703,[1]Customer!$A:$A,[1]Customer!$V:$V),IF(N703&lt;&gt;0,LOOKUP(N703,[1]Supplier!$A:$A,[1]Supplier!$V:$V))))),"")</f>
        <v>Darmawan</v>
      </c>
      <c r="S703" s="12">
        <f>IFERROR(SUMIF(CREF!A:A,PREF!A703,CREF!G:G),"")</f>
        <v>-75860</v>
      </c>
    </row>
    <row r="704" spans="1:19">
      <c r="A704" s="16">
        <v>703</v>
      </c>
      <c r="B704" s="17">
        <v>41514</v>
      </c>
      <c r="C704" s="16"/>
      <c r="D704" s="16"/>
      <c r="E704" s="16"/>
      <c r="F704" s="16"/>
      <c r="G704" s="16"/>
      <c r="H704" s="16"/>
      <c r="I704" s="16"/>
      <c r="J704" s="16"/>
      <c r="K704" s="16">
        <v>528</v>
      </c>
      <c r="L704" s="16"/>
      <c r="M704" s="16"/>
      <c r="N704" s="16"/>
      <c r="O704" s="16" t="s">
        <v>26</v>
      </c>
      <c r="P704" s="16"/>
      <c r="Q704" s="4" t="str">
        <f>IFERROR(IF(IF(AND(IF(M704&lt;&gt;0,LOOKUP(M704,[1]Customer!$A:$A,[1]Customer!$B:$B),IF(N704&lt;&gt;0,LOOKUP(N704,[1]Supplier!$A:$A,[1]Supplier!$B:$B)))=FALSE,O704&lt;&gt;0),LOOKUP(O704,[1]Branch!$A:$A,[1]Branch!$B:$B),IF(M704&lt;&gt;0,LOOKUP(M704,[1]Customer!$A:$A,[1]Customer!$B:$B),IF(N704&lt;&gt;0,LOOKUP(N704,[1]Supplier!$A:$A,[1]Supplier!$B:$B))))=FALSE,LOOKUP(P704,[1]Banking!$A:$A,[1]Banking!$B:$B),IF(AND(IF(M704&lt;&gt;0,LOOKUP(M704,[1]Customer!$A:$A,[1]Customer!$B:$B),IF(N704&lt;&gt;0,LOOKUP(N704,[1]Supplier!$A:$A,[1]Supplier!$B:$B)))=FALSE,O704&lt;&gt;0),LOOKUP(O704,[1]Branch!$A:$A,[1]Branch!$B:$B),IF(M704&lt;&gt;0,LOOKUP(M704,[1]Customer!$A:$A,[1]Customer!$B:$B),IF(N704&lt;&gt;0,LOOKUP(N704,[1]Supplier!$A:$A,[1]Supplier!$B:$B))))),"")</f>
        <v>Nathani Chemicals</v>
      </c>
      <c r="R704" s="4" t="str">
        <f>IFERROR(IF(IF(AND(IF(M704&lt;&gt;0,LOOKUP(M704,[1]Customer!$A:$A,[1]Customer!$V:$V),IF(N704&lt;&gt;0,LOOKUP(N704,[1]Supplier!$A:$A,[1]Supplier!$V:$V)))=FALSE,O704&lt;&gt;0),LOOKUP(O704,[1]Branch!$A:$A,[1]Branch!$V:$V),IF(M704&lt;&gt;0,LOOKUP(M704,[1]Customer!$A:$A,[1]Customer!$V:$V),IF(N704&lt;&gt;0,LOOKUP(N704,[1]Supplier!$A:$A,[1]Supplier!$V:$V))))=FALSE,LOOKUP(P704,[1]Banking!$A:$A,[1]Banking!$C:$C),IF(AND(IF(M704&lt;&gt;0,LOOKUP(M704,[1]Customer!$A:$A,[1]Customer!$V:$V),IF(N704&lt;&gt;0,LOOKUP(N704,[1]Supplier!$A:$A,[1]Supplier!$V:$V)))=FALSE,O704&lt;&gt;0),LOOKUP(O704,[1]Branch!$A:$A,[1]Branch!$V:$V),IF(M704&lt;&gt;0,LOOKUP(M704,[1]Customer!$A:$A,[1]Customer!$V:$V),IF(N704&lt;&gt;0,LOOKUP(N704,[1]Supplier!$A:$A,[1]Supplier!$V:$V))))),"")</f>
        <v>Darmawan</v>
      </c>
      <c r="S704" s="12">
        <f>IFERROR(SUMIF(CREF!A:A,PREF!A704,CREF!G:G),"")</f>
        <v>-70860</v>
      </c>
    </row>
    <row r="705" spans="1:19">
      <c r="A705" s="16">
        <v>704</v>
      </c>
      <c r="B705" s="17">
        <v>41514</v>
      </c>
      <c r="C705" s="16"/>
      <c r="D705" s="16"/>
      <c r="E705" s="16"/>
      <c r="F705" s="16"/>
      <c r="G705" s="16"/>
      <c r="H705" s="16"/>
      <c r="I705" s="16"/>
      <c r="J705" s="16"/>
      <c r="K705" s="16">
        <v>529</v>
      </c>
      <c r="L705" s="16"/>
      <c r="M705" s="16"/>
      <c r="N705" s="16"/>
      <c r="O705" s="16" t="s">
        <v>26</v>
      </c>
      <c r="P705" s="16"/>
      <c r="Q705" s="4" t="str">
        <f>IFERROR(IF(IF(AND(IF(M705&lt;&gt;0,LOOKUP(M705,[1]Customer!$A:$A,[1]Customer!$B:$B),IF(N705&lt;&gt;0,LOOKUP(N705,[1]Supplier!$A:$A,[1]Supplier!$B:$B)))=FALSE,O705&lt;&gt;0),LOOKUP(O705,[1]Branch!$A:$A,[1]Branch!$B:$B),IF(M705&lt;&gt;0,LOOKUP(M705,[1]Customer!$A:$A,[1]Customer!$B:$B),IF(N705&lt;&gt;0,LOOKUP(N705,[1]Supplier!$A:$A,[1]Supplier!$B:$B))))=FALSE,LOOKUP(P705,[1]Banking!$A:$A,[1]Banking!$B:$B),IF(AND(IF(M705&lt;&gt;0,LOOKUP(M705,[1]Customer!$A:$A,[1]Customer!$B:$B),IF(N705&lt;&gt;0,LOOKUP(N705,[1]Supplier!$A:$A,[1]Supplier!$B:$B)))=FALSE,O705&lt;&gt;0),LOOKUP(O705,[1]Branch!$A:$A,[1]Branch!$B:$B),IF(M705&lt;&gt;0,LOOKUP(M705,[1]Customer!$A:$A,[1]Customer!$B:$B),IF(N705&lt;&gt;0,LOOKUP(N705,[1]Supplier!$A:$A,[1]Supplier!$B:$B))))),"")</f>
        <v>Nathani Chemicals</v>
      </c>
      <c r="R705" s="4" t="str">
        <f>IFERROR(IF(IF(AND(IF(M705&lt;&gt;0,LOOKUP(M705,[1]Customer!$A:$A,[1]Customer!$V:$V),IF(N705&lt;&gt;0,LOOKUP(N705,[1]Supplier!$A:$A,[1]Supplier!$V:$V)))=FALSE,O705&lt;&gt;0),LOOKUP(O705,[1]Branch!$A:$A,[1]Branch!$V:$V),IF(M705&lt;&gt;0,LOOKUP(M705,[1]Customer!$A:$A,[1]Customer!$V:$V),IF(N705&lt;&gt;0,LOOKUP(N705,[1]Supplier!$A:$A,[1]Supplier!$V:$V))))=FALSE,LOOKUP(P705,[1]Banking!$A:$A,[1]Banking!$C:$C),IF(AND(IF(M705&lt;&gt;0,LOOKUP(M705,[1]Customer!$A:$A,[1]Customer!$V:$V),IF(N705&lt;&gt;0,LOOKUP(N705,[1]Supplier!$A:$A,[1]Supplier!$V:$V)))=FALSE,O705&lt;&gt;0),LOOKUP(O705,[1]Branch!$A:$A,[1]Branch!$V:$V),IF(M705&lt;&gt;0,LOOKUP(M705,[1]Customer!$A:$A,[1]Customer!$V:$V),IF(N705&lt;&gt;0,LOOKUP(N705,[1]Supplier!$A:$A,[1]Supplier!$V:$V))))),"")</f>
        <v>Darmawan</v>
      </c>
      <c r="S705" s="12">
        <f>IFERROR(SUMIF(CREF!A:A,PREF!A705,CREF!G:G),"")</f>
        <v>-70000</v>
      </c>
    </row>
    <row r="706" spans="1:19">
      <c r="A706" s="16">
        <v>705</v>
      </c>
      <c r="B706" s="17">
        <v>41514</v>
      </c>
      <c r="C706" s="16"/>
      <c r="D706" s="16"/>
      <c r="E706" s="16"/>
      <c r="F706" s="16"/>
      <c r="G706" s="16"/>
      <c r="H706" s="16"/>
      <c r="I706" s="16"/>
      <c r="J706" s="16"/>
      <c r="K706" s="16">
        <v>530</v>
      </c>
      <c r="L706" s="16"/>
      <c r="M706" s="16"/>
      <c r="N706" s="16"/>
      <c r="O706" s="16" t="s">
        <v>26</v>
      </c>
      <c r="P706" s="16"/>
      <c r="Q706" s="4" t="str">
        <f>IFERROR(IF(IF(AND(IF(M706&lt;&gt;0,LOOKUP(M706,[1]Customer!$A:$A,[1]Customer!$B:$B),IF(N706&lt;&gt;0,LOOKUP(N706,[1]Supplier!$A:$A,[1]Supplier!$B:$B)))=FALSE,O706&lt;&gt;0),LOOKUP(O706,[1]Branch!$A:$A,[1]Branch!$B:$B),IF(M706&lt;&gt;0,LOOKUP(M706,[1]Customer!$A:$A,[1]Customer!$B:$B),IF(N706&lt;&gt;0,LOOKUP(N706,[1]Supplier!$A:$A,[1]Supplier!$B:$B))))=FALSE,LOOKUP(P706,[1]Banking!$A:$A,[1]Banking!$B:$B),IF(AND(IF(M706&lt;&gt;0,LOOKUP(M706,[1]Customer!$A:$A,[1]Customer!$B:$B),IF(N706&lt;&gt;0,LOOKUP(N706,[1]Supplier!$A:$A,[1]Supplier!$B:$B)))=FALSE,O706&lt;&gt;0),LOOKUP(O706,[1]Branch!$A:$A,[1]Branch!$B:$B),IF(M706&lt;&gt;0,LOOKUP(M706,[1]Customer!$A:$A,[1]Customer!$B:$B),IF(N706&lt;&gt;0,LOOKUP(N706,[1]Supplier!$A:$A,[1]Supplier!$B:$B))))),"")</f>
        <v>Nathani Chemicals</v>
      </c>
      <c r="R706" s="4" t="str">
        <f>IFERROR(IF(IF(AND(IF(M706&lt;&gt;0,LOOKUP(M706,[1]Customer!$A:$A,[1]Customer!$V:$V),IF(N706&lt;&gt;0,LOOKUP(N706,[1]Supplier!$A:$A,[1]Supplier!$V:$V)))=FALSE,O706&lt;&gt;0),LOOKUP(O706,[1]Branch!$A:$A,[1]Branch!$V:$V),IF(M706&lt;&gt;0,LOOKUP(M706,[1]Customer!$A:$A,[1]Customer!$V:$V),IF(N706&lt;&gt;0,LOOKUP(N706,[1]Supplier!$A:$A,[1]Supplier!$V:$V))))=FALSE,LOOKUP(P706,[1]Banking!$A:$A,[1]Banking!$C:$C),IF(AND(IF(M706&lt;&gt;0,LOOKUP(M706,[1]Customer!$A:$A,[1]Customer!$V:$V),IF(N706&lt;&gt;0,LOOKUP(N706,[1]Supplier!$A:$A,[1]Supplier!$V:$V)))=FALSE,O706&lt;&gt;0),LOOKUP(O706,[1]Branch!$A:$A,[1]Branch!$V:$V),IF(M706&lt;&gt;0,LOOKUP(M706,[1]Customer!$A:$A,[1]Customer!$V:$V),IF(N706&lt;&gt;0,LOOKUP(N706,[1]Supplier!$A:$A,[1]Supplier!$V:$V))))),"")</f>
        <v>Darmawan</v>
      </c>
      <c r="S706" s="12">
        <f>IFERROR(SUMIF(CREF!A:A,PREF!A706,CREF!G:G),"")</f>
        <v>-500000</v>
      </c>
    </row>
    <row r="707" spans="1:19">
      <c r="A707" s="16">
        <v>706</v>
      </c>
      <c r="B707" s="17">
        <v>41515</v>
      </c>
      <c r="C707" s="16"/>
      <c r="D707" s="16"/>
      <c r="E707" s="16"/>
      <c r="F707" s="16"/>
      <c r="G707" s="16"/>
      <c r="H707" s="16"/>
      <c r="I707" s="16"/>
      <c r="J707" s="16"/>
      <c r="K707" s="16">
        <v>531</v>
      </c>
      <c r="L707" s="16"/>
      <c r="M707" s="16"/>
      <c r="N707" s="16"/>
      <c r="O707" s="16"/>
      <c r="P707" s="16" t="s">
        <v>35</v>
      </c>
      <c r="Q707" s="4" t="str">
        <f>IFERROR(IF(IF(AND(IF(M707&lt;&gt;0,LOOKUP(M707,[1]Customer!$A:$A,[1]Customer!$B:$B),IF(N707&lt;&gt;0,LOOKUP(N707,[1]Supplier!$A:$A,[1]Supplier!$B:$B)))=FALSE,O707&lt;&gt;0),LOOKUP(O707,[1]Branch!$A:$A,[1]Branch!$B:$B),IF(M707&lt;&gt;0,LOOKUP(M707,[1]Customer!$A:$A,[1]Customer!$B:$B),IF(N707&lt;&gt;0,LOOKUP(N707,[1]Supplier!$A:$A,[1]Supplier!$B:$B))))=FALSE,LOOKUP(P707,[1]Banking!$A:$A,[1]Banking!$B:$B),IF(AND(IF(M707&lt;&gt;0,LOOKUP(M707,[1]Customer!$A:$A,[1]Customer!$B:$B),IF(N707&lt;&gt;0,LOOKUP(N707,[1]Supplier!$A:$A,[1]Supplier!$B:$B)))=FALSE,O707&lt;&gt;0),LOOKUP(O707,[1]Branch!$A:$A,[1]Branch!$B:$B),IF(M707&lt;&gt;0,LOOKUP(M707,[1]Customer!$A:$A,[1]Customer!$B:$B),IF(N707&lt;&gt;0,LOOKUP(N707,[1]Supplier!$A:$A,[1]Supplier!$B:$B))))),"")</f>
        <v>Kas Kecil Nathani Chemicals</v>
      </c>
      <c r="R707" s="4">
        <f>IFERROR(IF(IF(AND(IF(M707&lt;&gt;0,LOOKUP(M707,[1]Customer!$A:$A,[1]Customer!$V:$V),IF(N707&lt;&gt;0,LOOKUP(N707,[1]Supplier!$A:$A,[1]Supplier!$V:$V)))=FALSE,O707&lt;&gt;0),LOOKUP(O707,[1]Branch!$A:$A,[1]Branch!$V:$V),IF(M707&lt;&gt;0,LOOKUP(M707,[1]Customer!$A:$A,[1]Customer!$V:$V),IF(N707&lt;&gt;0,LOOKUP(N707,[1]Supplier!$A:$A,[1]Supplier!$V:$V))))=FALSE,LOOKUP(P707,[1]Banking!$A:$A,[1]Banking!$C:$C),IF(AND(IF(M707&lt;&gt;0,LOOKUP(M707,[1]Customer!$A:$A,[1]Customer!$V:$V),IF(N707&lt;&gt;0,LOOKUP(N707,[1]Supplier!$A:$A,[1]Supplier!$V:$V)))=FALSE,O707&lt;&gt;0),LOOKUP(O707,[1]Branch!$A:$A,[1]Branch!$V:$V),IF(M707&lt;&gt;0,LOOKUP(M707,[1]Customer!$A:$A,[1]Customer!$V:$V),IF(N707&lt;&gt;0,LOOKUP(N707,[1]Supplier!$A:$A,[1]Supplier!$V:$V))))),"")</f>
        <v>0</v>
      </c>
      <c r="S707" s="12">
        <f>IFERROR(SUMIF(CREF!A:A,PREF!A707,CREF!G:G),"")</f>
        <v>-500000</v>
      </c>
    </row>
    <row r="708" spans="1:19">
      <c r="A708" s="16">
        <v>707</v>
      </c>
      <c r="B708" s="17">
        <v>41515</v>
      </c>
      <c r="C708" s="16"/>
      <c r="D708" s="16"/>
      <c r="E708" s="16"/>
      <c r="F708" s="16"/>
      <c r="G708" s="16"/>
      <c r="H708" s="16"/>
      <c r="I708" s="16"/>
      <c r="J708" s="16"/>
      <c r="K708" s="16">
        <v>532</v>
      </c>
      <c r="L708" s="16"/>
      <c r="M708" s="16"/>
      <c r="N708" s="16" t="s">
        <v>855</v>
      </c>
      <c r="O708" s="16"/>
      <c r="P708" s="16"/>
      <c r="Q708" s="4" t="str">
        <f>IFERROR(IF(IF(AND(IF(M708&lt;&gt;0,LOOKUP(M708,[1]Customer!$A:$A,[1]Customer!$B:$B),IF(N708&lt;&gt;0,LOOKUP(N708,[1]Supplier!$A:$A,[1]Supplier!$B:$B)))=FALSE,O708&lt;&gt;0),LOOKUP(O708,[1]Branch!$A:$A,[1]Branch!$B:$B),IF(M708&lt;&gt;0,LOOKUP(M708,[1]Customer!$A:$A,[1]Customer!$B:$B),IF(N708&lt;&gt;0,LOOKUP(N708,[1]Supplier!$A:$A,[1]Supplier!$B:$B))))=FALSE,LOOKUP(P708,[1]Banking!$A:$A,[1]Banking!$B:$B),IF(AND(IF(M708&lt;&gt;0,LOOKUP(M708,[1]Customer!$A:$A,[1]Customer!$B:$B),IF(N708&lt;&gt;0,LOOKUP(N708,[1]Supplier!$A:$A,[1]Supplier!$B:$B)))=FALSE,O708&lt;&gt;0),LOOKUP(O708,[1]Branch!$A:$A,[1]Branch!$B:$B),IF(M708&lt;&gt;0,LOOKUP(M708,[1]Customer!$A:$A,[1]Customer!$B:$B),IF(N708&lt;&gt;0,LOOKUP(N708,[1]Supplier!$A:$A,[1]Supplier!$B:$B))))),"")</f>
        <v>Venia Agave</v>
      </c>
      <c r="R708" s="4" t="str">
        <f>IFERROR(IF(IF(AND(IF(M708&lt;&gt;0,LOOKUP(M708,[1]Customer!$A:$A,[1]Customer!$V:$V),IF(N708&lt;&gt;0,LOOKUP(N708,[1]Supplier!$A:$A,[1]Supplier!$V:$V)))=FALSE,O708&lt;&gt;0),LOOKUP(O708,[1]Branch!$A:$A,[1]Branch!$V:$V),IF(M708&lt;&gt;0,LOOKUP(M708,[1]Customer!$A:$A,[1]Customer!$V:$V),IF(N708&lt;&gt;0,LOOKUP(N708,[1]Supplier!$A:$A,[1]Supplier!$V:$V))))=FALSE,LOOKUP(P708,[1]Banking!$A:$A,[1]Banking!$C:$C),IF(AND(IF(M708&lt;&gt;0,LOOKUP(M708,[1]Customer!$A:$A,[1]Customer!$V:$V),IF(N708&lt;&gt;0,LOOKUP(N708,[1]Supplier!$A:$A,[1]Supplier!$V:$V)))=FALSE,O708&lt;&gt;0),LOOKUP(O708,[1]Branch!$A:$A,[1]Branch!$V:$V),IF(M708&lt;&gt;0,LOOKUP(M708,[1]Customer!$A:$A,[1]Customer!$V:$V),IF(N708&lt;&gt;0,LOOKUP(N708,[1]Supplier!$A:$A,[1]Supplier!$V:$V))))),"")</f>
        <v>Melinda</v>
      </c>
      <c r="S708" s="12">
        <f>IFERROR(SUMIF(CREF!A:A,PREF!A708,CREF!G:G),"")</f>
        <v>-6191600</v>
      </c>
    </row>
    <row r="709" spans="1:19">
      <c r="A709" s="16">
        <v>708</v>
      </c>
      <c r="B709" s="17">
        <v>41516</v>
      </c>
      <c r="C709" s="16"/>
      <c r="D709" s="16"/>
      <c r="E709" s="16"/>
      <c r="F709" s="16"/>
      <c r="G709" s="16"/>
      <c r="H709" s="16"/>
      <c r="I709" s="16"/>
      <c r="J709" s="16"/>
      <c r="K709" s="16">
        <v>533</v>
      </c>
      <c r="L709" s="16"/>
      <c r="M709" s="16"/>
      <c r="N709" s="16"/>
      <c r="O709" s="16" t="s">
        <v>26</v>
      </c>
      <c r="P709" s="16"/>
      <c r="Q709" s="4" t="str">
        <f>IFERROR(IF(IF(AND(IF(M709&lt;&gt;0,LOOKUP(M709,[1]Customer!$A:$A,[1]Customer!$B:$B),IF(N709&lt;&gt;0,LOOKUP(N709,[1]Supplier!$A:$A,[1]Supplier!$B:$B)))=FALSE,O709&lt;&gt;0),LOOKUP(O709,[1]Branch!$A:$A,[1]Branch!$B:$B),IF(M709&lt;&gt;0,LOOKUP(M709,[1]Customer!$A:$A,[1]Customer!$B:$B),IF(N709&lt;&gt;0,LOOKUP(N709,[1]Supplier!$A:$A,[1]Supplier!$B:$B))))=FALSE,LOOKUP(P709,[1]Banking!$A:$A,[1]Banking!$B:$B),IF(AND(IF(M709&lt;&gt;0,LOOKUP(M709,[1]Customer!$A:$A,[1]Customer!$B:$B),IF(N709&lt;&gt;0,LOOKUP(N709,[1]Supplier!$A:$A,[1]Supplier!$B:$B)))=FALSE,O709&lt;&gt;0),LOOKUP(O709,[1]Branch!$A:$A,[1]Branch!$B:$B),IF(M709&lt;&gt;0,LOOKUP(M709,[1]Customer!$A:$A,[1]Customer!$B:$B),IF(N709&lt;&gt;0,LOOKUP(N709,[1]Supplier!$A:$A,[1]Supplier!$B:$B))))),"")</f>
        <v>Nathani Chemicals</v>
      </c>
      <c r="R709" s="4" t="str">
        <f>IFERROR(IF(IF(AND(IF(M709&lt;&gt;0,LOOKUP(M709,[1]Customer!$A:$A,[1]Customer!$V:$V),IF(N709&lt;&gt;0,LOOKUP(N709,[1]Supplier!$A:$A,[1]Supplier!$V:$V)))=FALSE,O709&lt;&gt;0),LOOKUP(O709,[1]Branch!$A:$A,[1]Branch!$V:$V),IF(M709&lt;&gt;0,LOOKUP(M709,[1]Customer!$A:$A,[1]Customer!$V:$V),IF(N709&lt;&gt;0,LOOKUP(N709,[1]Supplier!$A:$A,[1]Supplier!$V:$V))))=FALSE,LOOKUP(P709,[1]Banking!$A:$A,[1]Banking!$C:$C),IF(AND(IF(M709&lt;&gt;0,LOOKUP(M709,[1]Customer!$A:$A,[1]Customer!$V:$V),IF(N709&lt;&gt;0,LOOKUP(N709,[1]Supplier!$A:$A,[1]Supplier!$V:$V)))=FALSE,O709&lt;&gt;0),LOOKUP(O709,[1]Branch!$A:$A,[1]Branch!$V:$V),IF(M709&lt;&gt;0,LOOKUP(M709,[1]Customer!$A:$A,[1]Customer!$V:$V),IF(N709&lt;&gt;0,LOOKUP(N709,[1]Supplier!$A:$A,[1]Supplier!$V:$V))))),"")</f>
        <v>Darmawan</v>
      </c>
      <c r="S709" s="12">
        <f>IFERROR(SUMIF(CREF!A:A,PREF!A709,CREF!G:G),"")</f>
        <v>-120000</v>
      </c>
    </row>
    <row r="710" spans="1:19">
      <c r="A710" s="16">
        <v>709</v>
      </c>
      <c r="B710" s="17">
        <v>41516</v>
      </c>
      <c r="C710" s="16"/>
      <c r="D710" s="16"/>
      <c r="E710" s="16"/>
      <c r="F710" s="16"/>
      <c r="G710" s="16"/>
      <c r="H710" s="16"/>
      <c r="I710" s="16"/>
      <c r="J710" s="16"/>
      <c r="K710" s="16">
        <v>534</v>
      </c>
      <c r="L710" s="16"/>
      <c r="M710" s="16"/>
      <c r="N710" s="16"/>
      <c r="O710" s="16" t="s">
        <v>26</v>
      </c>
      <c r="P710" s="16"/>
      <c r="Q710" s="4" t="str">
        <f>IFERROR(IF(IF(AND(IF(M710&lt;&gt;0,LOOKUP(M710,[1]Customer!$A:$A,[1]Customer!$B:$B),IF(N710&lt;&gt;0,LOOKUP(N710,[1]Supplier!$A:$A,[1]Supplier!$B:$B)))=FALSE,O710&lt;&gt;0),LOOKUP(O710,[1]Branch!$A:$A,[1]Branch!$B:$B),IF(M710&lt;&gt;0,LOOKUP(M710,[1]Customer!$A:$A,[1]Customer!$B:$B),IF(N710&lt;&gt;0,LOOKUP(N710,[1]Supplier!$A:$A,[1]Supplier!$B:$B))))=FALSE,LOOKUP(P710,[1]Banking!$A:$A,[1]Banking!$B:$B),IF(AND(IF(M710&lt;&gt;0,LOOKUP(M710,[1]Customer!$A:$A,[1]Customer!$B:$B),IF(N710&lt;&gt;0,LOOKUP(N710,[1]Supplier!$A:$A,[1]Supplier!$B:$B)))=FALSE,O710&lt;&gt;0),LOOKUP(O710,[1]Branch!$A:$A,[1]Branch!$B:$B),IF(M710&lt;&gt;0,LOOKUP(M710,[1]Customer!$A:$A,[1]Customer!$B:$B),IF(N710&lt;&gt;0,LOOKUP(N710,[1]Supplier!$A:$A,[1]Supplier!$B:$B))))),"")</f>
        <v>Nathani Chemicals</v>
      </c>
      <c r="R710" s="4" t="str">
        <f>IFERROR(IF(IF(AND(IF(M710&lt;&gt;0,LOOKUP(M710,[1]Customer!$A:$A,[1]Customer!$V:$V),IF(N710&lt;&gt;0,LOOKUP(N710,[1]Supplier!$A:$A,[1]Supplier!$V:$V)))=FALSE,O710&lt;&gt;0),LOOKUP(O710,[1]Branch!$A:$A,[1]Branch!$V:$V),IF(M710&lt;&gt;0,LOOKUP(M710,[1]Customer!$A:$A,[1]Customer!$V:$V),IF(N710&lt;&gt;0,LOOKUP(N710,[1]Supplier!$A:$A,[1]Supplier!$V:$V))))=FALSE,LOOKUP(P710,[1]Banking!$A:$A,[1]Banking!$C:$C),IF(AND(IF(M710&lt;&gt;0,LOOKUP(M710,[1]Customer!$A:$A,[1]Customer!$V:$V),IF(N710&lt;&gt;0,LOOKUP(N710,[1]Supplier!$A:$A,[1]Supplier!$V:$V)))=FALSE,O710&lt;&gt;0),LOOKUP(O710,[1]Branch!$A:$A,[1]Branch!$V:$V),IF(M710&lt;&gt;0,LOOKUP(M710,[1]Customer!$A:$A,[1]Customer!$V:$V),IF(N710&lt;&gt;0,LOOKUP(N710,[1]Supplier!$A:$A,[1]Supplier!$V:$V))))),"")</f>
        <v>Darmawan</v>
      </c>
      <c r="S710" s="12">
        <f>IFERROR(SUMIF(CREF!A:A,PREF!A710,CREF!G:G),"")</f>
        <v>-15000</v>
      </c>
    </row>
    <row r="711" spans="1:19">
      <c r="A711" s="16">
        <v>710</v>
      </c>
      <c r="B711" s="17">
        <v>41516</v>
      </c>
      <c r="C711" s="16"/>
      <c r="D711" s="16"/>
      <c r="E711" s="16"/>
      <c r="F711" s="16"/>
      <c r="G711" s="16"/>
      <c r="H711" s="16"/>
      <c r="I711" s="16"/>
      <c r="J711" s="16"/>
      <c r="K711" s="16">
        <v>535</v>
      </c>
      <c r="L711" s="16"/>
      <c r="M711" s="16"/>
      <c r="N711" s="16"/>
      <c r="O711" s="16" t="s">
        <v>26</v>
      </c>
      <c r="P711" s="16"/>
      <c r="Q711" s="4" t="str">
        <f>IFERROR(IF(IF(AND(IF(M711&lt;&gt;0,LOOKUP(M711,[1]Customer!$A:$A,[1]Customer!$B:$B),IF(N711&lt;&gt;0,LOOKUP(N711,[1]Supplier!$A:$A,[1]Supplier!$B:$B)))=FALSE,O711&lt;&gt;0),LOOKUP(O711,[1]Branch!$A:$A,[1]Branch!$B:$B),IF(M711&lt;&gt;0,LOOKUP(M711,[1]Customer!$A:$A,[1]Customer!$B:$B),IF(N711&lt;&gt;0,LOOKUP(N711,[1]Supplier!$A:$A,[1]Supplier!$B:$B))))=FALSE,LOOKUP(P711,[1]Banking!$A:$A,[1]Banking!$B:$B),IF(AND(IF(M711&lt;&gt;0,LOOKUP(M711,[1]Customer!$A:$A,[1]Customer!$B:$B),IF(N711&lt;&gt;0,LOOKUP(N711,[1]Supplier!$A:$A,[1]Supplier!$B:$B)))=FALSE,O711&lt;&gt;0),LOOKUP(O711,[1]Branch!$A:$A,[1]Branch!$B:$B),IF(M711&lt;&gt;0,LOOKUP(M711,[1]Customer!$A:$A,[1]Customer!$B:$B),IF(N711&lt;&gt;0,LOOKUP(N711,[1]Supplier!$A:$A,[1]Supplier!$B:$B))))),"")</f>
        <v>Nathani Chemicals</v>
      </c>
      <c r="R711" s="4" t="str">
        <f>IFERROR(IF(IF(AND(IF(M711&lt;&gt;0,LOOKUP(M711,[1]Customer!$A:$A,[1]Customer!$V:$V),IF(N711&lt;&gt;0,LOOKUP(N711,[1]Supplier!$A:$A,[1]Supplier!$V:$V)))=FALSE,O711&lt;&gt;0),LOOKUP(O711,[1]Branch!$A:$A,[1]Branch!$V:$V),IF(M711&lt;&gt;0,LOOKUP(M711,[1]Customer!$A:$A,[1]Customer!$V:$V),IF(N711&lt;&gt;0,LOOKUP(N711,[1]Supplier!$A:$A,[1]Supplier!$V:$V))))=FALSE,LOOKUP(P711,[1]Banking!$A:$A,[1]Banking!$C:$C),IF(AND(IF(M711&lt;&gt;0,LOOKUP(M711,[1]Customer!$A:$A,[1]Customer!$V:$V),IF(N711&lt;&gt;0,LOOKUP(N711,[1]Supplier!$A:$A,[1]Supplier!$V:$V)))=FALSE,O711&lt;&gt;0),LOOKUP(O711,[1]Branch!$A:$A,[1]Branch!$V:$V),IF(M711&lt;&gt;0,LOOKUP(M711,[1]Customer!$A:$A,[1]Customer!$V:$V),IF(N711&lt;&gt;0,LOOKUP(N711,[1]Supplier!$A:$A,[1]Supplier!$V:$V))))),"")</f>
        <v>Darmawan</v>
      </c>
      <c r="S711" s="12">
        <f>IFERROR(SUMIF(CREF!A:A,PREF!A711,CREF!G:G),"")</f>
        <v>-150000</v>
      </c>
    </row>
    <row r="712" spans="1:19">
      <c r="A712" s="16">
        <v>711</v>
      </c>
      <c r="B712" s="17">
        <v>41516</v>
      </c>
      <c r="C712" s="16"/>
      <c r="D712" s="16"/>
      <c r="E712" s="16"/>
      <c r="F712" s="16"/>
      <c r="G712" s="16"/>
      <c r="H712" s="16"/>
      <c r="I712" s="16"/>
      <c r="J712" s="16"/>
      <c r="K712" s="16">
        <v>536</v>
      </c>
      <c r="L712" s="16"/>
      <c r="M712" s="16"/>
      <c r="N712" s="16"/>
      <c r="O712" s="16" t="s">
        <v>26</v>
      </c>
      <c r="P712" s="16"/>
      <c r="Q712" s="4" t="str">
        <f>IFERROR(IF(IF(AND(IF(M712&lt;&gt;0,LOOKUP(M712,[1]Customer!$A:$A,[1]Customer!$B:$B),IF(N712&lt;&gt;0,LOOKUP(N712,[1]Supplier!$A:$A,[1]Supplier!$B:$B)))=FALSE,O712&lt;&gt;0),LOOKUP(O712,[1]Branch!$A:$A,[1]Branch!$B:$B),IF(M712&lt;&gt;0,LOOKUP(M712,[1]Customer!$A:$A,[1]Customer!$B:$B),IF(N712&lt;&gt;0,LOOKUP(N712,[1]Supplier!$A:$A,[1]Supplier!$B:$B))))=FALSE,LOOKUP(P712,[1]Banking!$A:$A,[1]Banking!$B:$B),IF(AND(IF(M712&lt;&gt;0,LOOKUP(M712,[1]Customer!$A:$A,[1]Customer!$B:$B),IF(N712&lt;&gt;0,LOOKUP(N712,[1]Supplier!$A:$A,[1]Supplier!$B:$B)))=FALSE,O712&lt;&gt;0),LOOKUP(O712,[1]Branch!$A:$A,[1]Branch!$B:$B),IF(M712&lt;&gt;0,LOOKUP(M712,[1]Customer!$A:$A,[1]Customer!$B:$B),IF(N712&lt;&gt;0,LOOKUP(N712,[1]Supplier!$A:$A,[1]Supplier!$B:$B))))),"")</f>
        <v>Nathani Chemicals</v>
      </c>
      <c r="R712" s="4" t="str">
        <f>IFERROR(IF(IF(AND(IF(M712&lt;&gt;0,LOOKUP(M712,[1]Customer!$A:$A,[1]Customer!$V:$V),IF(N712&lt;&gt;0,LOOKUP(N712,[1]Supplier!$A:$A,[1]Supplier!$V:$V)))=FALSE,O712&lt;&gt;0),LOOKUP(O712,[1]Branch!$A:$A,[1]Branch!$V:$V),IF(M712&lt;&gt;0,LOOKUP(M712,[1]Customer!$A:$A,[1]Customer!$V:$V),IF(N712&lt;&gt;0,LOOKUP(N712,[1]Supplier!$A:$A,[1]Supplier!$V:$V))))=FALSE,LOOKUP(P712,[1]Banking!$A:$A,[1]Banking!$C:$C),IF(AND(IF(M712&lt;&gt;0,LOOKUP(M712,[1]Customer!$A:$A,[1]Customer!$V:$V),IF(N712&lt;&gt;0,LOOKUP(N712,[1]Supplier!$A:$A,[1]Supplier!$V:$V)))=FALSE,O712&lt;&gt;0),LOOKUP(O712,[1]Branch!$A:$A,[1]Branch!$V:$V),IF(M712&lt;&gt;0,LOOKUP(M712,[1]Customer!$A:$A,[1]Customer!$V:$V),IF(N712&lt;&gt;0,LOOKUP(N712,[1]Supplier!$A:$A,[1]Supplier!$V:$V))))),"")</f>
        <v>Darmawan</v>
      </c>
      <c r="S712" s="12">
        <f>IFERROR(SUMIF(CREF!A:A,PREF!A712,CREF!G:G),"")</f>
        <v>-120000</v>
      </c>
    </row>
    <row r="713" spans="1:19">
      <c r="A713" s="16">
        <v>712</v>
      </c>
      <c r="B713" s="17">
        <v>41516</v>
      </c>
      <c r="C713" s="16"/>
      <c r="D713" s="16"/>
      <c r="E713" s="16"/>
      <c r="F713" s="16"/>
      <c r="G713" s="16"/>
      <c r="H713" s="16"/>
      <c r="I713" s="16"/>
      <c r="J713" s="16"/>
      <c r="K713" s="16">
        <v>537</v>
      </c>
      <c r="L713" s="16"/>
      <c r="M713" s="16"/>
      <c r="N713" s="16"/>
      <c r="O713" s="16" t="s">
        <v>26</v>
      </c>
      <c r="P713" s="16"/>
      <c r="Q713" s="4" t="str">
        <f>IFERROR(IF(IF(AND(IF(M713&lt;&gt;0,LOOKUP(M713,[1]Customer!$A:$A,[1]Customer!$B:$B),IF(N713&lt;&gt;0,LOOKUP(N713,[1]Supplier!$A:$A,[1]Supplier!$B:$B)))=FALSE,O713&lt;&gt;0),LOOKUP(O713,[1]Branch!$A:$A,[1]Branch!$B:$B),IF(M713&lt;&gt;0,LOOKUP(M713,[1]Customer!$A:$A,[1]Customer!$B:$B),IF(N713&lt;&gt;0,LOOKUP(N713,[1]Supplier!$A:$A,[1]Supplier!$B:$B))))=FALSE,LOOKUP(P713,[1]Banking!$A:$A,[1]Banking!$B:$B),IF(AND(IF(M713&lt;&gt;0,LOOKUP(M713,[1]Customer!$A:$A,[1]Customer!$B:$B),IF(N713&lt;&gt;0,LOOKUP(N713,[1]Supplier!$A:$A,[1]Supplier!$B:$B)))=FALSE,O713&lt;&gt;0),LOOKUP(O713,[1]Branch!$A:$A,[1]Branch!$B:$B),IF(M713&lt;&gt;0,LOOKUP(M713,[1]Customer!$A:$A,[1]Customer!$B:$B),IF(N713&lt;&gt;0,LOOKUP(N713,[1]Supplier!$A:$A,[1]Supplier!$B:$B))))),"")</f>
        <v>Nathani Chemicals</v>
      </c>
      <c r="R713" s="4" t="str">
        <f>IFERROR(IF(IF(AND(IF(M713&lt;&gt;0,LOOKUP(M713,[1]Customer!$A:$A,[1]Customer!$V:$V),IF(N713&lt;&gt;0,LOOKUP(N713,[1]Supplier!$A:$A,[1]Supplier!$V:$V)))=FALSE,O713&lt;&gt;0),LOOKUP(O713,[1]Branch!$A:$A,[1]Branch!$V:$V),IF(M713&lt;&gt;0,LOOKUP(M713,[1]Customer!$A:$A,[1]Customer!$V:$V),IF(N713&lt;&gt;0,LOOKUP(N713,[1]Supplier!$A:$A,[1]Supplier!$V:$V))))=FALSE,LOOKUP(P713,[1]Banking!$A:$A,[1]Banking!$C:$C),IF(AND(IF(M713&lt;&gt;0,LOOKUP(M713,[1]Customer!$A:$A,[1]Customer!$V:$V),IF(N713&lt;&gt;0,LOOKUP(N713,[1]Supplier!$A:$A,[1]Supplier!$V:$V)))=FALSE,O713&lt;&gt;0),LOOKUP(O713,[1]Branch!$A:$A,[1]Branch!$V:$V),IF(M713&lt;&gt;0,LOOKUP(M713,[1]Customer!$A:$A,[1]Customer!$V:$V),IF(N713&lt;&gt;0,LOOKUP(N713,[1]Supplier!$A:$A,[1]Supplier!$V:$V))))),"")</f>
        <v>Darmawan</v>
      </c>
      <c r="S713" s="12">
        <f>IFERROR(SUMIF(CREF!A:A,PREF!A713,CREF!G:G),"")</f>
        <v>-30000</v>
      </c>
    </row>
    <row r="714" spans="1:19">
      <c r="A714" s="16">
        <v>713</v>
      </c>
      <c r="B714" s="17">
        <v>41516</v>
      </c>
      <c r="C714" s="16"/>
      <c r="D714" s="16"/>
      <c r="E714" s="16"/>
      <c r="F714" s="16"/>
      <c r="G714" s="16"/>
      <c r="H714" s="16"/>
      <c r="I714" s="16"/>
      <c r="J714" s="16"/>
      <c r="K714" s="16">
        <v>538</v>
      </c>
      <c r="L714" s="16"/>
      <c r="M714" s="16"/>
      <c r="N714" s="16"/>
      <c r="O714" s="16" t="s">
        <v>26</v>
      </c>
      <c r="P714" s="16"/>
      <c r="Q714" s="4" t="str">
        <f>IFERROR(IF(IF(AND(IF(M714&lt;&gt;0,LOOKUP(M714,[1]Customer!$A:$A,[1]Customer!$B:$B),IF(N714&lt;&gt;0,LOOKUP(N714,[1]Supplier!$A:$A,[1]Supplier!$B:$B)))=FALSE,O714&lt;&gt;0),LOOKUP(O714,[1]Branch!$A:$A,[1]Branch!$B:$B),IF(M714&lt;&gt;0,LOOKUP(M714,[1]Customer!$A:$A,[1]Customer!$B:$B),IF(N714&lt;&gt;0,LOOKUP(N714,[1]Supplier!$A:$A,[1]Supplier!$B:$B))))=FALSE,LOOKUP(P714,[1]Banking!$A:$A,[1]Banking!$B:$B),IF(AND(IF(M714&lt;&gt;0,LOOKUP(M714,[1]Customer!$A:$A,[1]Customer!$B:$B),IF(N714&lt;&gt;0,LOOKUP(N714,[1]Supplier!$A:$A,[1]Supplier!$B:$B)))=FALSE,O714&lt;&gt;0),LOOKUP(O714,[1]Branch!$A:$A,[1]Branch!$B:$B),IF(M714&lt;&gt;0,LOOKUP(M714,[1]Customer!$A:$A,[1]Customer!$B:$B),IF(N714&lt;&gt;0,LOOKUP(N714,[1]Supplier!$A:$A,[1]Supplier!$B:$B))))),"")</f>
        <v>Nathani Chemicals</v>
      </c>
      <c r="R714" s="4" t="str">
        <f>IFERROR(IF(IF(AND(IF(M714&lt;&gt;0,LOOKUP(M714,[1]Customer!$A:$A,[1]Customer!$V:$V),IF(N714&lt;&gt;0,LOOKUP(N714,[1]Supplier!$A:$A,[1]Supplier!$V:$V)))=FALSE,O714&lt;&gt;0),LOOKUP(O714,[1]Branch!$A:$A,[1]Branch!$V:$V),IF(M714&lt;&gt;0,LOOKUP(M714,[1]Customer!$A:$A,[1]Customer!$V:$V),IF(N714&lt;&gt;0,LOOKUP(N714,[1]Supplier!$A:$A,[1]Supplier!$V:$V))))=FALSE,LOOKUP(P714,[1]Banking!$A:$A,[1]Banking!$C:$C),IF(AND(IF(M714&lt;&gt;0,LOOKUP(M714,[1]Customer!$A:$A,[1]Customer!$V:$V),IF(N714&lt;&gt;0,LOOKUP(N714,[1]Supplier!$A:$A,[1]Supplier!$V:$V)))=FALSE,O714&lt;&gt;0),LOOKUP(O714,[1]Branch!$A:$A,[1]Branch!$V:$V),IF(M714&lt;&gt;0,LOOKUP(M714,[1]Customer!$A:$A,[1]Customer!$V:$V),IF(N714&lt;&gt;0,LOOKUP(N714,[1]Supplier!$A:$A,[1]Supplier!$V:$V))))),"")</f>
        <v>Darmawan</v>
      </c>
      <c r="S714" s="12">
        <f>IFERROR(SUMIF(CREF!A:A,PREF!A714,CREF!G:G),"")</f>
        <v>-60000</v>
      </c>
    </row>
    <row r="715" spans="1:19">
      <c r="A715" s="16">
        <v>714</v>
      </c>
      <c r="B715" s="17">
        <v>41516</v>
      </c>
      <c r="C715" s="16"/>
      <c r="D715" s="16"/>
      <c r="E715" s="16"/>
      <c r="F715" s="16"/>
      <c r="G715" s="16"/>
      <c r="H715" s="16"/>
      <c r="I715" s="16"/>
      <c r="J715" s="16"/>
      <c r="K715" s="16">
        <v>539</v>
      </c>
      <c r="L715" s="16"/>
      <c r="M715" s="16"/>
      <c r="N715" s="16"/>
      <c r="O715" s="16" t="s">
        <v>26</v>
      </c>
      <c r="P715" s="16"/>
      <c r="Q715" s="4" t="str">
        <f>IFERROR(IF(IF(AND(IF(M715&lt;&gt;0,LOOKUP(M715,[1]Customer!$A:$A,[1]Customer!$B:$B),IF(N715&lt;&gt;0,LOOKUP(N715,[1]Supplier!$A:$A,[1]Supplier!$B:$B)))=FALSE,O715&lt;&gt;0),LOOKUP(O715,[1]Branch!$A:$A,[1]Branch!$B:$B),IF(M715&lt;&gt;0,LOOKUP(M715,[1]Customer!$A:$A,[1]Customer!$B:$B),IF(N715&lt;&gt;0,LOOKUP(N715,[1]Supplier!$A:$A,[1]Supplier!$B:$B))))=FALSE,LOOKUP(P715,[1]Banking!$A:$A,[1]Banking!$B:$B),IF(AND(IF(M715&lt;&gt;0,LOOKUP(M715,[1]Customer!$A:$A,[1]Customer!$B:$B),IF(N715&lt;&gt;0,LOOKUP(N715,[1]Supplier!$A:$A,[1]Supplier!$B:$B)))=FALSE,O715&lt;&gt;0),LOOKUP(O715,[1]Branch!$A:$A,[1]Branch!$B:$B),IF(M715&lt;&gt;0,LOOKUP(M715,[1]Customer!$A:$A,[1]Customer!$B:$B),IF(N715&lt;&gt;0,LOOKUP(N715,[1]Supplier!$A:$A,[1]Supplier!$B:$B))))),"")</f>
        <v>Nathani Chemicals</v>
      </c>
      <c r="R715" s="4" t="str">
        <f>IFERROR(IF(IF(AND(IF(M715&lt;&gt;0,LOOKUP(M715,[1]Customer!$A:$A,[1]Customer!$V:$V),IF(N715&lt;&gt;0,LOOKUP(N715,[1]Supplier!$A:$A,[1]Supplier!$V:$V)))=FALSE,O715&lt;&gt;0),LOOKUP(O715,[1]Branch!$A:$A,[1]Branch!$V:$V),IF(M715&lt;&gt;0,LOOKUP(M715,[1]Customer!$A:$A,[1]Customer!$V:$V),IF(N715&lt;&gt;0,LOOKUP(N715,[1]Supplier!$A:$A,[1]Supplier!$V:$V))))=FALSE,LOOKUP(P715,[1]Banking!$A:$A,[1]Banking!$C:$C),IF(AND(IF(M715&lt;&gt;0,LOOKUP(M715,[1]Customer!$A:$A,[1]Customer!$V:$V),IF(N715&lt;&gt;0,LOOKUP(N715,[1]Supplier!$A:$A,[1]Supplier!$V:$V)))=FALSE,O715&lt;&gt;0),LOOKUP(O715,[1]Branch!$A:$A,[1]Branch!$V:$V),IF(M715&lt;&gt;0,LOOKUP(M715,[1]Customer!$A:$A,[1]Customer!$V:$V),IF(N715&lt;&gt;0,LOOKUP(N715,[1]Supplier!$A:$A,[1]Supplier!$V:$V))))),"")</f>
        <v>Darmawan</v>
      </c>
      <c r="S715" s="12">
        <f>IFERROR(SUMIF(CREF!A:A,PREF!A715,CREF!G:G),"")</f>
        <v>-15000</v>
      </c>
    </row>
    <row r="716" spans="1:19">
      <c r="A716" s="16">
        <v>715</v>
      </c>
      <c r="B716" s="17">
        <v>41515</v>
      </c>
      <c r="C716" s="16"/>
      <c r="D716" s="18" t="s">
        <v>3529</v>
      </c>
      <c r="E716" s="16"/>
      <c r="F716" s="16"/>
      <c r="G716" s="16"/>
      <c r="H716" s="16"/>
      <c r="I716" s="16"/>
      <c r="J716" s="16">
        <v>169</v>
      </c>
      <c r="K716" s="16"/>
      <c r="L716" s="16"/>
      <c r="M716" s="16" t="s">
        <v>117</v>
      </c>
      <c r="N716" s="16"/>
      <c r="O716" s="16"/>
      <c r="P716" s="16"/>
      <c r="Q716" s="4" t="str">
        <f>IFERROR(IF(IF(AND(IF(M716&lt;&gt;0,LOOKUP(M716,[1]Customer!$A:$A,[1]Customer!$B:$B),IF(N716&lt;&gt;0,LOOKUP(N716,[1]Supplier!$A:$A,[1]Supplier!$B:$B)))=FALSE,O716&lt;&gt;0),LOOKUP(O716,[1]Branch!$A:$A,[1]Branch!$B:$B),IF(M716&lt;&gt;0,LOOKUP(M716,[1]Customer!$A:$A,[1]Customer!$B:$B),IF(N716&lt;&gt;0,LOOKUP(N716,[1]Supplier!$A:$A,[1]Supplier!$B:$B))))=FALSE,LOOKUP(P716,[1]Banking!$A:$A,[1]Banking!$B:$B),IF(AND(IF(M716&lt;&gt;0,LOOKUP(M716,[1]Customer!$A:$A,[1]Customer!$B:$B),IF(N716&lt;&gt;0,LOOKUP(N716,[1]Supplier!$A:$A,[1]Supplier!$B:$B)))=FALSE,O716&lt;&gt;0),LOOKUP(O716,[1]Branch!$A:$A,[1]Branch!$B:$B),IF(M716&lt;&gt;0,LOOKUP(M716,[1]Customer!$A:$A,[1]Customer!$B:$B),IF(N716&lt;&gt;0,LOOKUP(N716,[1]Supplier!$A:$A,[1]Supplier!$B:$B))))),"")</f>
        <v>Nathani Indonesia</v>
      </c>
      <c r="R716" s="4" t="str">
        <f>IFERROR(IF(IF(AND(IF(M716&lt;&gt;0,LOOKUP(M716,[1]Customer!$A:$A,[1]Customer!$V:$V),IF(N716&lt;&gt;0,LOOKUP(N716,[1]Supplier!$A:$A,[1]Supplier!$V:$V)))=FALSE,O716&lt;&gt;0),LOOKUP(O716,[1]Branch!$A:$A,[1]Branch!$V:$V),IF(M716&lt;&gt;0,LOOKUP(M716,[1]Customer!$A:$A,[1]Customer!$V:$V),IF(N716&lt;&gt;0,LOOKUP(N716,[1]Supplier!$A:$A,[1]Supplier!$V:$V))))=FALSE,LOOKUP(P716,[1]Banking!$A:$A,[1]Banking!$C:$C),IF(AND(IF(M716&lt;&gt;0,LOOKUP(M716,[1]Customer!$A:$A,[1]Customer!$V:$V),IF(N716&lt;&gt;0,LOOKUP(N716,[1]Supplier!$A:$A,[1]Supplier!$V:$V)))=FALSE,O716&lt;&gt;0),LOOKUP(O716,[1]Branch!$A:$A,[1]Branch!$V:$V),IF(M716&lt;&gt;0,LOOKUP(M716,[1]Customer!$A:$A,[1]Customer!$V:$V),IF(N716&lt;&gt;0,LOOKUP(N716,[1]Supplier!$A:$A,[1]Supplier!$V:$V))))),"")</f>
        <v>Agustina Y. Zulkarnain</v>
      </c>
      <c r="S716" s="12">
        <f>IFERROR(SUMIF(CREF!A:A,PREF!A716,CREF!G:G),"")</f>
        <v>34015602</v>
      </c>
    </row>
    <row r="717" spans="1:19">
      <c r="A717" s="16">
        <v>716</v>
      </c>
      <c r="B717" s="17">
        <v>41515</v>
      </c>
      <c r="C717" s="16"/>
      <c r="D717" s="18" t="s">
        <v>3530</v>
      </c>
      <c r="E717" s="16"/>
      <c r="F717" s="16"/>
      <c r="G717" s="16"/>
      <c r="H717" s="16"/>
      <c r="I717" s="16"/>
      <c r="J717" s="16">
        <v>170</v>
      </c>
      <c r="K717" s="16"/>
      <c r="L717" s="16"/>
      <c r="M717" s="16" t="s">
        <v>117</v>
      </c>
      <c r="N717" s="16"/>
      <c r="O717" s="16"/>
      <c r="P717" s="16"/>
      <c r="Q717" s="4" t="str">
        <f>IFERROR(IF(IF(AND(IF(M717&lt;&gt;0,LOOKUP(M717,[1]Customer!$A:$A,[1]Customer!$B:$B),IF(N717&lt;&gt;0,LOOKUP(N717,[1]Supplier!$A:$A,[1]Supplier!$B:$B)))=FALSE,O717&lt;&gt;0),LOOKUP(O717,[1]Branch!$A:$A,[1]Branch!$B:$B),IF(M717&lt;&gt;0,LOOKUP(M717,[1]Customer!$A:$A,[1]Customer!$B:$B),IF(N717&lt;&gt;0,LOOKUP(N717,[1]Supplier!$A:$A,[1]Supplier!$B:$B))))=FALSE,LOOKUP(P717,[1]Banking!$A:$A,[1]Banking!$B:$B),IF(AND(IF(M717&lt;&gt;0,LOOKUP(M717,[1]Customer!$A:$A,[1]Customer!$B:$B),IF(N717&lt;&gt;0,LOOKUP(N717,[1]Supplier!$A:$A,[1]Supplier!$B:$B)))=FALSE,O717&lt;&gt;0),LOOKUP(O717,[1]Branch!$A:$A,[1]Branch!$B:$B),IF(M717&lt;&gt;0,LOOKUP(M717,[1]Customer!$A:$A,[1]Customer!$B:$B),IF(N717&lt;&gt;0,LOOKUP(N717,[1]Supplier!$A:$A,[1]Supplier!$B:$B))))),"")</f>
        <v>Nathani Indonesia</v>
      </c>
      <c r="R717" s="4" t="str">
        <f>IFERROR(IF(IF(AND(IF(M717&lt;&gt;0,LOOKUP(M717,[1]Customer!$A:$A,[1]Customer!$V:$V),IF(N717&lt;&gt;0,LOOKUP(N717,[1]Supplier!$A:$A,[1]Supplier!$V:$V)))=FALSE,O717&lt;&gt;0),LOOKUP(O717,[1]Branch!$A:$A,[1]Branch!$V:$V),IF(M717&lt;&gt;0,LOOKUP(M717,[1]Customer!$A:$A,[1]Customer!$V:$V),IF(N717&lt;&gt;0,LOOKUP(N717,[1]Supplier!$A:$A,[1]Supplier!$V:$V))))=FALSE,LOOKUP(P717,[1]Banking!$A:$A,[1]Banking!$C:$C),IF(AND(IF(M717&lt;&gt;0,LOOKUP(M717,[1]Customer!$A:$A,[1]Customer!$V:$V),IF(N717&lt;&gt;0,LOOKUP(N717,[1]Supplier!$A:$A,[1]Supplier!$V:$V)))=FALSE,O717&lt;&gt;0),LOOKUP(O717,[1]Branch!$A:$A,[1]Branch!$V:$V),IF(M717&lt;&gt;0,LOOKUP(M717,[1]Customer!$A:$A,[1]Customer!$V:$V),IF(N717&lt;&gt;0,LOOKUP(N717,[1]Supplier!$A:$A,[1]Supplier!$V:$V))))),"")</f>
        <v>Agustina Y. Zulkarnain</v>
      </c>
      <c r="S717" s="12">
        <f>IFERROR(SUMIF(CREF!A:A,PREF!A717,CREF!G:G),"")</f>
        <v>169490208</v>
      </c>
    </row>
    <row r="718" spans="1:19">
      <c r="A718" s="16">
        <v>717</v>
      </c>
      <c r="B718" s="17">
        <v>41515</v>
      </c>
      <c r="C718" s="16"/>
      <c r="D718" s="18" t="s">
        <v>3531</v>
      </c>
      <c r="E718" s="16"/>
      <c r="F718" s="16"/>
      <c r="G718" s="16"/>
      <c r="H718" s="16"/>
      <c r="I718" s="16"/>
      <c r="J718" s="16">
        <v>171</v>
      </c>
      <c r="K718" s="16"/>
      <c r="L718" s="16"/>
      <c r="M718" s="16" t="s">
        <v>117</v>
      </c>
      <c r="N718" s="16"/>
      <c r="O718" s="16"/>
      <c r="P718" s="16"/>
      <c r="Q718" s="4" t="str">
        <f>IFERROR(IF(IF(AND(IF(M718&lt;&gt;0,LOOKUP(M718,[1]Customer!$A:$A,[1]Customer!$B:$B),IF(N718&lt;&gt;0,LOOKUP(N718,[1]Supplier!$A:$A,[1]Supplier!$B:$B)))=FALSE,O718&lt;&gt;0),LOOKUP(O718,[1]Branch!$A:$A,[1]Branch!$B:$B),IF(M718&lt;&gt;0,LOOKUP(M718,[1]Customer!$A:$A,[1]Customer!$B:$B),IF(N718&lt;&gt;0,LOOKUP(N718,[1]Supplier!$A:$A,[1]Supplier!$B:$B))))=FALSE,LOOKUP(P718,[1]Banking!$A:$A,[1]Banking!$B:$B),IF(AND(IF(M718&lt;&gt;0,LOOKUP(M718,[1]Customer!$A:$A,[1]Customer!$B:$B),IF(N718&lt;&gt;0,LOOKUP(N718,[1]Supplier!$A:$A,[1]Supplier!$B:$B)))=FALSE,O718&lt;&gt;0),LOOKUP(O718,[1]Branch!$A:$A,[1]Branch!$B:$B),IF(M718&lt;&gt;0,LOOKUP(M718,[1]Customer!$A:$A,[1]Customer!$B:$B),IF(N718&lt;&gt;0,LOOKUP(N718,[1]Supplier!$A:$A,[1]Supplier!$B:$B))))),"")</f>
        <v>Nathani Indonesia</v>
      </c>
      <c r="R718" s="4" t="str">
        <f>IFERROR(IF(IF(AND(IF(M718&lt;&gt;0,LOOKUP(M718,[1]Customer!$A:$A,[1]Customer!$V:$V),IF(N718&lt;&gt;0,LOOKUP(N718,[1]Supplier!$A:$A,[1]Supplier!$V:$V)))=FALSE,O718&lt;&gt;0),LOOKUP(O718,[1]Branch!$A:$A,[1]Branch!$V:$V),IF(M718&lt;&gt;0,LOOKUP(M718,[1]Customer!$A:$A,[1]Customer!$V:$V),IF(N718&lt;&gt;0,LOOKUP(N718,[1]Supplier!$A:$A,[1]Supplier!$V:$V))))=FALSE,LOOKUP(P718,[1]Banking!$A:$A,[1]Banking!$C:$C),IF(AND(IF(M718&lt;&gt;0,LOOKUP(M718,[1]Customer!$A:$A,[1]Customer!$V:$V),IF(N718&lt;&gt;0,LOOKUP(N718,[1]Supplier!$A:$A,[1]Supplier!$V:$V)))=FALSE,O718&lt;&gt;0),LOOKUP(O718,[1]Branch!$A:$A,[1]Branch!$V:$V),IF(M718&lt;&gt;0,LOOKUP(M718,[1]Customer!$A:$A,[1]Customer!$V:$V),IF(N718&lt;&gt;0,LOOKUP(N718,[1]Supplier!$A:$A,[1]Supplier!$V:$V))))),"")</f>
        <v>Agustina Y. Zulkarnain</v>
      </c>
      <c r="S718" s="12">
        <f>IFERROR(SUMIF(CREF!A:A,PREF!A718,CREF!G:G),"")</f>
        <v>103631725</v>
      </c>
    </row>
    <row r="719" spans="1:19">
      <c r="A719" s="16">
        <v>718</v>
      </c>
      <c r="B719" s="17">
        <v>41515</v>
      </c>
      <c r="C719" s="16"/>
      <c r="D719" s="18" t="s">
        <v>3532</v>
      </c>
      <c r="E719" s="16"/>
      <c r="F719" s="16"/>
      <c r="G719" s="16"/>
      <c r="H719" s="16"/>
      <c r="I719" s="16"/>
      <c r="J719" s="16">
        <v>172</v>
      </c>
      <c r="K719" s="16"/>
      <c r="L719" s="16"/>
      <c r="M719" s="16" t="s">
        <v>117</v>
      </c>
      <c r="N719" s="16"/>
      <c r="O719" s="16"/>
      <c r="P719" s="16"/>
      <c r="Q719" s="4" t="str">
        <f>IFERROR(IF(IF(AND(IF(M719&lt;&gt;0,LOOKUP(M719,[1]Customer!$A:$A,[1]Customer!$B:$B),IF(N719&lt;&gt;0,LOOKUP(N719,[1]Supplier!$A:$A,[1]Supplier!$B:$B)))=FALSE,O719&lt;&gt;0),LOOKUP(O719,[1]Branch!$A:$A,[1]Branch!$B:$B),IF(M719&lt;&gt;0,LOOKUP(M719,[1]Customer!$A:$A,[1]Customer!$B:$B),IF(N719&lt;&gt;0,LOOKUP(N719,[1]Supplier!$A:$A,[1]Supplier!$B:$B))))=FALSE,LOOKUP(P719,[1]Banking!$A:$A,[1]Banking!$B:$B),IF(AND(IF(M719&lt;&gt;0,LOOKUP(M719,[1]Customer!$A:$A,[1]Customer!$B:$B),IF(N719&lt;&gt;0,LOOKUP(N719,[1]Supplier!$A:$A,[1]Supplier!$B:$B)))=FALSE,O719&lt;&gt;0),LOOKUP(O719,[1]Branch!$A:$A,[1]Branch!$B:$B),IF(M719&lt;&gt;0,LOOKUP(M719,[1]Customer!$A:$A,[1]Customer!$B:$B),IF(N719&lt;&gt;0,LOOKUP(N719,[1]Supplier!$A:$A,[1]Supplier!$B:$B))))),"")</f>
        <v>Nathani Indonesia</v>
      </c>
      <c r="R719" s="4" t="str">
        <f>IFERROR(IF(IF(AND(IF(M719&lt;&gt;0,LOOKUP(M719,[1]Customer!$A:$A,[1]Customer!$V:$V),IF(N719&lt;&gt;0,LOOKUP(N719,[1]Supplier!$A:$A,[1]Supplier!$V:$V)))=FALSE,O719&lt;&gt;0),LOOKUP(O719,[1]Branch!$A:$A,[1]Branch!$V:$V),IF(M719&lt;&gt;0,LOOKUP(M719,[1]Customer!$A:$A,[1]Customer!$V:$V),IF(N719&lt;&gt;0,LOOKUP(N719,[1]Supplier!$A:$A,[1]Supplier!$V:$V))))=FALSE,LOOKUP(P719,[1]Banking!$A:$A,[1]Banking!$C:$C),IF(AND(IF(M719&lt;&gt;0,LOOKUP(M719,[1]Customer!$A:$A,[1]Customer!$V:$V),IF(N719&lt;&gt;0,LOOKUP(N719,[1]Supplier!$A:$A,[1]Supplier!$V:$V)))=FALSE,O719&lt;&gt;0),LOOKUP(O719,[1]Branch!$A:$A,[1]Branch!$V:$V),IF(M719&lt;&gt;0,LOOKUP(M719,[1]Customer!$A:$A,[1]Customer!$V:$V),IF(N719&lt;&gt;0,LOOKUP(N719,[1]Supplier!$A:$A,[1]Supplier!$V:$V))))),"")</f>
        <v>Agustina Y. Zulkarnain</v>
      </c>
      <c r="S719" s="12">
        <f>IFERROR(SUMIF(CREF!A:A,PREF!A719,CREF!G:G),"")</f>
        <v>95274715</v>
      </c>
    </row>
    <row r="720" spans="1:19">
      <c r="A720" s="16">
        <v>719</v>
      </c>
      <c r="B720" s="17">
        <v>41515</v>
      </c>
      <c r="C720" s="16"/>
      <c r="D720" s="18" t="s">
        <v>3533</v>
      </c>
      <c r="E720" s="16"/>
      <c r="F720" s="16"/>
      <c r="G720" s="16"/>
      <c r="H720" s="16"/>
      <c r="I720" s="16"/>
      <c r="J720" s="16">
        <v>173</v>
      </c>
      <c r="K720" s="16"/>
      <c r="L720" s="16"/>
      <c r="M720" s="16" t="s">
        <v>117</v>
      </c>
      <c r="N720" s="16"/>
      <c r="O720" s="16"/>
      <c r="P720" s="16"/>
      <c r="Q720" s="4" t="str">
        <f>IFERROR(IF(IF(AND(IF(M720&lt;&gt;0,LOOKUP(M720,[1]Customer!$A:$A,[1]Customer!$B:$B),IF(N720&lt;&gt;0,LOOKUP(N720,[1]Supplier!$A:$A,[1]Supplier!$B:$B)))=FALSE,O720&lt;&gt;0),LOOKUP(O720,[1]Branch!$A:$A,[1]Branch!$B:$B),IF(M720&lt;&gt;0,LOOKUP(M720,[1]Customer!$A:$A,[1]Customer!$B:$B),IF(N720&lt;&gt;0,LOOKUP(N720,[1]Supplier!$A:$A,[1]Supplier!$B:$B))))=FALSE,LOOKUP(P720,[1]Banking!$A:$A,[1]Banking!$B:$B),IF(AND(IF(M720&lt;&gt;0,LOOKUP(M720,[1]Customer!$A:$A,[1]Customer!$B:$B),IF(N720&lt;&gt;0,LOOKUP(N720,[1]Supplier!$A:$A,[1]Supplier!$B:$B)))=FALSE,O720&lt;&gt;0),LOOKUP(O720,[1]Branch!$A:$A,[1]Branch!$B:$B),IF(M720&lt;&gt;0,LOOKUP(M720,[1]Customer!$A:$A,[1]Customer!$B:$B),IF(N720&lt;&gt;0,LOOKUP(N720,[1]Supplier!$A:$A,[1]Supplier!$B:$B))))),"")</f>
        <v>Nathani Indonesia</v>
      </c>
      <c r="R720" s="4" t="str">
        <f>IFERROR(IF(IF(AND(IF(M720&lt;&gt;0,LOOKUP(M720,[1]Customer!$A:$A,[1]Customer!$V:$V),IF(N720&lt;&gt;0,LOOKUP(N720,[1]Supplier!$A:$A,[1]Supplier!$V:$V)))=FALSE,O720&lt;&gt;0),LOOKUP(O720,[1]Branch!$A:$A,[1]Branch!$V:$V),IF(M720&lt;&gt;0,LOOKUP(M720,[1]Customer!$A:$A,[1]Customer!$V:$V),IF(N720&lt;&gt;0,LOOKUP(N720,[1]Supplier!$A:$A,[1]Supplier!$V:$V))))=FALSE,LOOKUP(P720,[1]Banking!$A:$A,[1]Banking!$C:$C),IF(AND(IF(M720&lt;&gt;0,LOOKUP(M720,[1]Customer!$A:$A,[1]Customer!$V:$V),IF(N720&lt;&gt;0,LOOKUP(N720,[1]Supplier!$A:$A,[1]Supplier!$V:$V)))=FALSE,O720&lt;&gt;0),LOOKUP(O720,[1]Branch!$A:$A,[1]Branch!$V:$V),IF(M720&lt;&gt;0,LOOKUP(M720,[1]Customer!$A:$A,[1]Customer!$V:$V),IF(N720&lt;&gt;0,LOOKUP(N720,[1]Supplier!$A:$A,[1]Supplier!$V:$V))))),"")</f>
        <v>Agustina Y. Zulkarnain</v>
      </c>
      <c r="S720" s="12">
        <f>IFERROR(SUMIF(CREF!A:A,PREF!A720,CREF!G:G),"")</f>
        <v>261803371</v>
      </c>
    </row>
    <row r="721" spans="1:19">
      <c r="A721" s="16">
        <v>720</v>
      </c>
      <c r="B721" s="17">
        <v>41515</v>
      </c>
      <c r="C721" s="16"/>
      <c r="D721" s="18" t="s">
        <v>3534</v>
      </c>
      <c r="E721" s="16"/>
      <c r="F721" s="16"/>
      <c r="G721" s="16"/>
      <c r="H721" s="16"/>
      <c r="I721" s="16"/>
      <c r="J721" s="16">
        <v>174</v>
      </c>
      <c r="K721" s="16"/>
      <c r="L721" s="16"/>
      <c r="M721" s="16" t="s">
        <v>117</v>
      </c>
      <c r="N721" s="16"/>
      <c r="O721" s="16"/>
      <c r="P721" s="16"/>
      <c r="Q721" s="4" t="str">
        <f>IFERROR(IF(IF(AND(IF(M721&lt;&gt;0,LOOKUP(M721,[1]Customer!$A:$A,[1]Customer!$B:$B),IF(N721&lt;&gt;0,LOOKUP(N721,[1]Supplier!$A:$A,[1]Supplier!$B:$B)))=FALSE,O721&lt;&gt;0),LOOKUP(O721,[1]Branch!$A:$A,[1]Branch!$B:$B),IF(M721&lt;&gt;0,LOOKUP(M721,[1]Customer!$A:$A,[1]Customer!$B:$B),IF(N721&lt;&gt;0,LOOKUP(N721,[1]Supplier!$A:$A,[1]Supplier!$B:$B))))=FALSE,LOOKUP(P721,[1]Banking!$A:$A,[1]Banking!$B:$B),IF(AND(IF(M721&lt;&gt;0,LOOKUP(M721,[1]Customer!$A:$A,[1]Customer!$B:$B),IF(N721&lt;&gt;0,LOOKUP(N721,[1]Supplier!$A:$A,[1]Supplier!$B:$B)))=FALSE,O721&lt;&gt;0),LOOKUP(O721,[1]Branch!$A:$A,[1]Branch!$B:$B),IF(M721&lt;&gt;0,LOOKUP(M721,[1]Customer!$A:$A,[1]Customer!$B:$B),IF(N721&lt;&gt;0,LOOKUP(N721,[1]Supplier!$A:$A,[1]Supplier!$B:$B))))),"")</f>
        <v>Nathani Indonesia</v>
      </c>
      <c r="R721" s="4" t="str">
        <f>IFERROR(IF(IF(AND(IF(M721&lt;&gt;0,LOOKUP(M721,[1]Customer!$A:$A,[1]Customer!$V:$V),IF(N721&lt;&gt;0,LOOKUP(N721,[1]Supplier!$A:$A,[1]Supplier!$V:$V)))=FALSE,O721&lt;&gt;0),LOOKUP(O721,[1]Branch!$A:$A,[1]Branch!$V:$V),IF(M721&lt;&gt;0,LOOKUP(M721,[1]Customer!$A:$A,[1]Customer!$V:$V),IF(N721&lt;&gt;0,LOOKUP(N721,[1]Supplier!$A:$A,[1]Supplier!$V:$V))))=FALSE,LOOKUP(P721,[1]Banking!$A:$A,[1]Banking!$C:$C),IF(AND(IF(M721&lt;&gt;0,LOOKUP(M721,[1]Customer!$A:$A,[1]Customer!$V:$V),IF(N721&lt;&gt;0,LOOKUP(N721,[1]Supplier!$A:$A,[1]Supplier!$V:$V)))=FALSE,O721&lt;&gt;0),LOOKUP(O721,[1]Branch!$A:$A,[1]Branch!$V:$V),IF(M721&lt;&gt;0,LOOKUP(M721,[1]Customer!$A:$A,[1]Customer!$V:$V),IF(N721&lt;&gt;0,LOOKUP(N721,[1]Supplier!$A:$A,[1]Supplier!$V:$V))))),"")</f>
        <v>Agustina Y. Zulkarnain</v>
      </c>
      <c r="S721" s="12">
        <f>IFERROR(SUMIF(CREF!A:A,PREF!A721,CREF!G:G),"")</f>
        <v>261803371</v>
      </c>
    </row>
    <row r="722" spans="1:19">
      <c r="A722" s="16">
        <v>721</v>
      </c>
      <c r="B722" s="17">
        <v>41515</v>
      </c>
      <c r="C722" s="16"/>
      <c r="D722" s="18" t="s">
        <v>3535</v>
      </c>
      <c r="E722" s="16"/>
      <c r="F722" s="16"/>
      <c r="G722" s="16"/>
      <c r="H722" s="16"/>
      <c r="I722" s="16"/>
      <c r="J722" s="16">
        <v>175</v>
      </c>
      <c r="K722" s="16"/>
      <c r="L722" s="16"/>
      <c r="M722" s="16" t="s">
        <v>117</v>
      </c>
      <c r="N722" s="16"/>
      <c r="O722" s="16"/>
      <c r="P722" s="16"/>
      <c r="Q722" s="4" t="str">
        <f>IFERROR(IF(IF(AND(IF(M722&lt;&gt;0,LOOKUP(M722,[1]Customer!$A:$A,[1]Customer!$B:$B),IF(N722&lt;&gt;0,LOOKUP(N722,[1]Supplier!$A:$A,[1]Supplier!$B:$B)))=FALSE,O722&lt;&gt;0),LOOKUP(O722,[1]Branch!$A:$A,[1]Branch!$B:$B),IF(M722&lt;&gt;0,LOOKUP(M722,[1]Customer!$A:$A,[1]Customer!$B:$B),IF(N722&lt;&gt;0,LOOKUP(N722,[1]Supplier!$A:$A,[1]Supplier!$B:$B))))=FALSE,LOOKUP(P722,[1]Banking!$A:$A,[1]Banking!$B:$B),IF(AND(IF(M722&lt;&gt;0,LOOKUP(M722,[1]Customer!$A:$A,[1]Customer!$B:$B),IF(N722&lt;&gt;0,LOOKUP(N722,[1]Supplier!$A:$A,[1]Supplier!$B:$B)))=FALSE,O722&lt;&gt;0),LOOKUP(O722,[1]Branch!$A:$A,[1]Branch!$B:$B),IF(M722&lt;&gt;0,LOOKUP(M722,[1]Customer!$A:$A,[1]Customer!$B:$B),IF(N722&lt;&gt;0,LOOKUP(N722,[1]Supplier!$A:$A,[1]Supplier!$B:$B))))),"")</f>
        <v>Nathani Indonesia</v>
      </c>
      <c r="R722" s="4" t="str">
        <f>IFERROR(IF(IF(AND(IF(M722&lt;&gt;0,LOOKUP(M722,[1]Customer!$A:$A,[1]Customer!$V:$V),IF(N722&lt;&gt;0,LOOKUP(N722,[1]Supplier!$A:$A,[1]Supplier!$V:$V)))=FALSE,O722&lt;&gt;0),LOOKUP(O722,[1]Branch!$A:$A,[1]Branch!$V:$V),IF(M722&lt;&gt;0,LOOKUP(M722,[1]Customer!$A:$A,[1]Customer!$V:$V),IF(N722&lt;&gt;0,LOOKUP(N722,[1]Supplier!$A:$A,[1]Supplier!$V:$V))))=FALSE,LOOKUP(P722,[1]Banking!$A:$A,[1]Banking!$C:$C),IF(AND(IF(M722&lt;&gt;0,LOOKUP(M722,[1]Customer!$A:$A,[1]Customer!$V:$V),IF(N722&lt;&gt;0,LOOKUP(N722,[1]Supplier!$A:$A,[1]Supplier!$V:$V)))=FALSE,O722&lt;&gt;0),LOOKUP(O722,[1]Branch!$A:$A,[1]Branch!$V:$V),IF(M722&lt;&gt;0,LOOKUP(M722,[1]Customer!$A:$A,[1]Customer!$V:$V),IF(N722&lt;&gt;0,LOOKUP(N722,[1]Supplier!$A:$A,[1]Supplier!$V:$V))))),"")</f>
        <v>Agustina Y. Zulkarnain</v>
      </c>
      <c r="S722" s="12">
        <f>IFERROR(SUMIF(CREF!A:A,PREF!A722,CREF!G:G),"")</f>
        <v>261803371</v>
      </c>
    </row>
    <row r="723" spans="1:19">
      <c r="A723" s="16">
        <v>722</v>
      </c>
      <c r="B723" s="17">
        <v>41515</v>
      </c>
      <c r="C723" s="16"/>
      <c r="D723" s="18" t="s">
        <v>3536</v>
      </c>
      <c r="E723" s="16"/>
      <c r="F723" s="16"/>
      <c r="G723" s="16"/>
      <c r="H723" s="16"/>
      <c r="I723" s="16"/>
      <c r="J723" s="16">
        <v>176</v>
      </c>
      <c r="K723" s="16"/>
      <c r="L723" s="16"/>
      <c r="M723" s="16" t="s">
        <v>117</v>
      </c>
      <c r="N723" s="16"/>
      <c r="O723" s="16"/>
      <c r="P723" s="16"/>
      <c r="Q723" s="4" t="str">
        <f>IFERROR(IF(IF(AND(IF(M723&lt;&gt;0,LOOKUP(M723,[1]Customer!$A:$A,[1]Customer!$B:$B),IF(N723&lt;&gt;0,LOOKUP(N723,[1]Supplier!$A:$A,[1]Supplier!$B:$B)))=FALSE,O723&lt;&gt;0),LOOKUP(O723,[1]Branch!$A:$A,[1]Branch!$B:$B),IF(M723&lt;&gt;0,LOOKUP(M723,[1]Customer!$A:$A,[1]Customer!$B:$B),IF(N723&lt;&gt;0,LOOKUP(N723,[1]Supplier!$A:$A,[1]Supplier!$B:$B))))=FALSE,LOOKUP(P723,[1]Banking!$A:$A,[1]Banking!$B:$B),IF(AND(IF(M723&lt;&gt;0,LOOKUP(M723,[1]Customer!$A:$A,[1]Customer!$B:$B),IF(N723&lt;&gt;0,LOOKUP(N723,[1]Supplier!$A:$A,[1]Supplier!$B:$B)))=FALSE,O723&lt;&gt;0),LOOKUP(O723,[1]Branch!$A:$A,[1]Branch!$B:$B),IF(M723&lt;&gt;0,LOOKUP(M723,[1]Customer!$A:$A,[1]Customer!$B:$B),IF(N723&lt;&gt;0,LOOKUP(N723,[1]Supplier!$A:$A,[1]Supplier!$B:$B))))),"")</f>
        <v>Nathani Indonesia</v>
      </c>
      <c r="R723" s="4" t="str">
        <f>IFERROR(IF(IF(AND(IF(M723&lt;&gt;0,LOOKUP(M723,[1]Customer!$A:$A,[1]Customer!$V:$V),IF(N723&lt;&gt;0,LOOKUP(N723,[1]Supplier!$A:$A,[1]Supplier!$V:$V)))=FALSE,O723&lt;&gt;0),LOOKUP(O723,[1]Branch!$A:$A,[1]Branch!$V:$V),IF(M723&lt;&gt;0,LOOKUP(M723,[1]Customer!$A:$A,[1]Customer!$V:$V),IF(N723&lt;&gt;0,LOOKUP(N723,[1]Supplier!$A:$A,[1]Supplier!$V:$V))))=FALSE,LOOKUP(P723,[1]Banking!$A:$A,[1]Banking!$C:$C),IF(AND(IF(M723&lt;&gt;0,LOOKUP(M723,[1]Customer!$A:$A,[1]Customer!$V:$V),IF(N723&lt;&gt;0,LOOKUP(N723,[1]Supplier!$A:$A,[1]Supplier!$V:$V)))=FALSE,O723&lt;&gt;0),LOOKUP(O723,[1]Branch!$A:$A,[1]Branch!$V:$V),IF(M723&lt;&gt;0,LOOKUP(M723,[1]Customer!$A:$A,[1]Customer!$V:$V),IF(N723&lt;&gt;0,LOOKUP(N723,[1]Supplier!$A:$A,[1]Supplier!$V:$V))))),"")</f>
        <v>Agustina Y. Zulkarnain</v>
      </c>
      <c r="S723" s="12">
        <f>IFERROR(SUMIF(CREF!A:A,PREF!A723,CREF!G:G),"")</f>
        <v>262897026</v>
      </c>
    </row>
    <row r="724" spans="1:19">
      <c r="A724" s="16">
        <v>723</v>
      </c>
      <c r="B724" s="17">
        <v>41515</v>
      </c>
      <c r="C724" s="16"/>
      <c r="D724" s="18" t="s">
        <v>3537</v>
      </c>
      <c r="E724" s="16"/>
      <c r="F724" s="16"/>
      <c r="G724" s="16"/>
      <c r="H724" s="16"/>
      <c r="I724" s="16"/>
      <c r="J724" s="16">
        <v>177</v>
      </c>
      <c r="K724" s="16"/>
      <c r="L724" s="16"/>
      <c r="M724" s="16" t="s">
        <v>117</v>
      </c>
      <c r="N724" s="16"/>
      <c r="O724" s="16"/>
      <c r="P724" s="16"/>
      <c r="Q724" s="4" t="str">
        <f>IFERROR(IF(IF(AND(IF(M724&lt;&gt;0,LOOKUP(M724,[1]Customer!$A:$A,[1]Customer!$B:$B),IF(N724&lt;&gt;0,LOOKUP(N724,[1]Supplier!$A:$A,[1]Supplier!$B:$B)))=FALSE,O724&lt;&gt;0),LOOKUP(O724,[1]Branch!$A:$A,[1]Branch!$B:$B),IF(M724&lt;&gt;0,LOOKUP(M724,[1]Customer!$A:$A,[1]Customer!$B:$B),IF(N724&lt;&gt;0,LOOKUP(N724,[1]Supplier!$A:$A,[1]Supplier!$B:$B))))=FALSE,LOOKUP(P724,[1]Banking!$A:$A,[1]Banking!$B:$B),IF(AND(IF(M724&lt;&gt;0,LOOKUP(M724,[1]Customer!$A:$A,[1]Customer!$B:$B),IF(N724&lt;&gt;0,LOOKUP(N724,[1]Supplier!$A:$A,[1]Supplier!$B:$B)))=FALSE,O724&lt;&gt;0),LOOKUP(O724,[1]Branch!$A:$A,[1]Branch!$B:$B),IF(M724&lt;&gt;0,LOOKUP(M724,[1]Customer!$A:$A,[1]Customer!$B:$B),IF(N724&lt;&gt;0,LOOKUP(N724,[1]Supplier!$A:$A,[1]Supplier!$B:$B))))),"")</f>
        <v>Nathani Indonesia</v>
      </c>
      <c r="R724" s="4" t="str">
        <f>IFERROR(IF(IF(AND(IF(M724&lt;&gt;0,LOOKUP(M724,[1]Customer!$A:$A,[1]Customer!$V:$V),IF(N724&lt;&gt;0,LOOKUP(N724,[1]Supplier!$A:$A,[1]Supplier!$V:$V)))=FALSE,O724&lt;&gt;0),LOOKUP(O724,[1]Branch!$A:$A,[1]Branch!$V:$V),IF(M724&lt;&gt;0,LOOKUP(M724,[1]Customer!$A:$A,[1]Customer!$V:$V),IF(N724&lt;&gt;0,LOOKUP(N724,[1]Supplier!$A:$A,[1]Supplier!$V:$V))))=FALSE,LOOKUP(P724,[1]Banking!$A:$A,[1]Banking!$C:$C),IF(AND(IF(M724&lt;&gt;0,LOOKUP(M724,[1]Customer!$A:$A,[1]Customer!$V:$V),IF(N724&lt;&gt;0,LOOKUP(N724,[1]Supplier!$A:$A,[1]Supplier!$V:$V)))=FALSE,O724&lt;&gt;0),LOOKUP(O724,[1]Branch!$A:$A,[1]Branch!$V:$V),IF(M724&lt;&gt;0,LOOKUP(M724,[1]Customer!$A:$A,[1]Customer!$V:$V),IF(N724&lt;&gt;0,LOOKUP(N724,[1]Supplier!$A:$A,[1]Supplier!$V:$V))))),"")</f>
        <v>Agustina Y. Zulkarnain</v>
      </c>
      <c r="S724" s="12">
        <f>IFERROR(SUMIF(CREF!A:A,PREF!A724,CREF!G:G),"")</f>
        <v>127860201</v>
      </c>
    </row>
    <row r="725" spans="1:19">
      <c r="A725" s="16">
        <v>724</v>
      </c>
      <c r="B725" s="17">
        <v>41515</v>
      </c>
      <c r="C725" s="16"/>
      <c r="D725" s="18" t="s">
        <v>3538</v>
      </c>
      <c r="E725" s="16"/>
      <c r="F725" s="16"/>
      <c r="G725" s="16"/>
      <c r="H725" s="16"/>
      <c r="I725" s="16"/>
      <c r="J725" s="16">
        <v>178</v>
      </c>
      <c r="K725" s="16"/>
      <c r="L725" s="16"/>
      <c r="M725" s="16" t="s">
        <v>117</v>
      </c>
      <c r="N725" s="16"/>
      <c r="O725" s="16"/>
      <c r="P725" s="16"/>
      <c r="Q725" s="4" t="str">
        <f>IFERROR(IF(IF(AND(IF(M725&lt;&gt;0,LOOKUP(M725,[1]Customer!$A:$A,[1]Customer!$B:$B),IF(N725&lt;&gt;0,LOOKUP(N725,[1]Supplier!$A:$A,[1]Supplier!$B:$B)))=FALSE,O725&lt;&gt;0),LOOKUP(O725,[1]Branch!$A:$A,[1]Branch!$B:$B),IF(M725&lt;&gt;0,LOOKUP(M725,[1]Customer!$A:$A,[1]Customer!$B:$B),IF(N725&lt;&gt;0,LOOKUP(N725,[1]Supplier!$A:$A,[1]Supplier!$B:$B))))=FALSE,LOOKUP(P725,[1]Banking!$A:$A,[1]Banking!$B:$B),IF(AND(IF(M725&lt;&gt;0,LOOKUP(M725,[1]Customer!$A:$A,[1]Customer!$B:$B),IF(N725&lt;&gt;0,LOOKUP(N725,[1]Supplier!$A:$A,[1]Supplier!$B:$B)))=FALSE,O725&lt;&gt;0),LOOKUP(O725,[1]Branch!$A:$A,[1]Branch!$B:$B),IF(M725&lt;&gt;0,LOOKUP(M725,[1]Customer!$A:$A,[1]Customer!$B:$B),IF(N725&lt;&gt;0,LOOKUP(N725,[1]Supplier!$A:$A,[1]Supplier!$B:$B))))),"")</f>
        <v>Nathani Indonesia</v>
      </c>
      <c r="R725" s="4" t="str">
        <f>IFERROR(IF(IF(AND(IF(M725&lt;&gt;0,LOOKUP(M725,[1]Customer!$A:$A,[1]Customer!$V:$V),IF(N725&lt;&gt;0,LOOKUP(N725,[1]Supplier!$A:$A,[1]Supplier!$V:$V)))=FALSE,O725&lt;&gt;0),LOOKUP(O725,[1]Branch!$A:$A,[1]Branch!$V:$V),IF(M725&lt;&gt;0,LOOKUP(M725,[1]Customer!$A:$A,[1]Customer!$V:$V),IF(N725&lt;&gt;0,LOOKUP(N725,[1]Supplier!$A:$A,[1]Supplier!$V:$V))))=FALSE,LOOKUP(P725,[1]Banking!$A:$A,[1]Banking!$C:$C),IF(AND(IF(M725&lt;&gt;0,LOOKUP(M725,[1]Customer!$A:$A,[1]Customer!$V:$V),IF(N725&lt;&gt;0,LOOKUP(N725,[1]Supplier!$A:$A,[1]Supplier!$V:$V)))=FALSE,O725&lt;&gt;0),LOOKUP(O725,[1]Branch!$A:$A,[1]Branch!$V:$V),IF(M725&lt;&gt;0,LOOKUP(M725,[1]Customer!$A:$A,[1]Customer!$V:$V),IF(N725&lt;&gt;0,LOOKUP(N725,[1]Supplier!$A:$A,[1]Supplier!$V:$V))))),"")</f>
        <v>Agustina Y. Zulkarnain</v>
      </c>
      <c r="S725" s="12">
        <f>IFERROR(SUMIF(CREF!A:A,PREF!A725,CREF!G:G),"")</f>
        <v>122342707</v>
      </c>
    </row>
    <row r="726" spans="1:19">
      <c r="A726" s="16">
        <v>725</v>
      </c>
      <c r="B726" s="17">
        <v>41515</v>
      </c>
      <c r="C726" s="16"/>
      <c r="D726" s="18" t="s">
        <v>3020</v>
      </c>
      <c r="E726" s="16"/>
      <c r="F726" s="16"/>
      <c r="G726" s="16"/>
      <c r="H726" s="16"/>
      <c r="I726" s="16"/>
      <c r="J726" s="16">
        <v>179</v>
      </c>
      <c r="K726" s="16"/>
      <c r="L726" s="16"/>
      <c r="M726" s="16" t="s">
        <v>117</v>
      </c>
      <c r="N726" s="16"/>
      <c r="O726" s="16"/>
      <c r="P726" s="16"/>
      <c r="Q726" s="4" t="str">
        <f>IFERROR(IF(IF(AND(IF(M726&lt;&gt;0,LOOKUP(M726,[1]Customer!$A:$A,[1]Customer!$B:$B),IF(N726&lt;&gt;0,LOOKUP(N726,[1]Supplier!$A:$A,[1]Supplier!$B:$B)))=FALSE,O726&lt;&gt;0),LOOKUP(O726,[1]Branch!$A:$A,[1]Branch!$B:$B),IF(M726&lt;&gt;0,LOOKUP(M726,[1]Customer!$A:$A,[1]Customer!$B:$B),IF(N726&lt;&gt;0,LOOKUP(N726,[1]Supplier!$A:$A,[1]Supplier!$B:$B))))=FALSE,LOOKUP(P726,[1]Banking!$A:$A,[1]Banking!$B:$B),IF(AND(IF(M726&lt;&gt;0,LOOKUP(M726,[1]Customer!$A:$A,[1]Customer!$B:$B),IF(N726&lt;&gt;0,LOOKUP(N726,[1]Supplier!$A:$A,[1]Supplier!$B:$B)))=FALSE,O726&lt;&gt;0),LOOKUP(O726,[1]Branch!$A:$A,[1]Branch!$B:$B),IF(M726&lt;&gt;0,LOOKUP(M726,[1]Customer!$A:$A,[1]Customer!$B:$B),IF(N726&lt;&gt;0,LOOKUP(N726,[1]Supplier!$A:$A,[1]Supplier!$B:$B))))),"")</f>
        <v>Nathani Indonesia</v>
      </c>
      <c r="R726" s="4" t="str">
        <f>IFERROR(IF(IF(AND(IF(M726&lt;&gt;0,LOOKUP(M726,[1]Customer!$A:$A,[1]Customer!$V:$V),IF(N726&lt;&gt;0,LOOKUP(N726,[1]Supplier!$A:$A,[1]Supplier!$V:$V)))=FALSE,O726&lt;&gt;0),LOOKUP(O726,[1]Branch!$A:$A,[1]Branch!$V:$V),IF(M726&lt;&gt;0,LOOKUP(M726,[1]Customer!$A:$A,[1]Customer!$V:$V),IF(N726&lt;&gt;0,LOOKUP(N726,[1]Supplier!$A:$A,[1]Supplier!$V:$V))))=FALSE,LOOKUP(P726,[1]Banking!$A:$A,[1]Banking!$C:$C),IF(AND(IF(M726&lt;&gt;0,LOOKUP(M726,[1]Customer!$A:$A,[1]Customer!$V:$V),IF(N726&lt;&gt;0,LOOKUP(N726,[1]Supplier!$A:$A,[1]Supplier!$V:$V)))=FALSE,O726&lt;&gt;0),LOOKUP(O726,[1]Branch!$A:$A,[1]Branch!$V:$V),IF(M726&lt;&gt;0,LOOKUP(M726,[1]Customer!$A:$A,[1]Customer!$V:$V),IF(N726&lt;&gt;0,LOOKUP(N726,[1]Supplier!$A:$A,[1]Supplier!$V:$V))))),"")</f>
        <v>Agustina Y. Zulkarnain</v>
      </c>
      <c r="S726" s="12">
        <f>IFERROR(SUMIF(CREF!A:A,PREF!A726,CREF!G:G),"")</f>
        <v>187619494</v>
      </c>
    </row>
    <row r="727" spans="1:19">
      <c r="A727" s="16">
        <v>726</v>
      </c>
      <c r="B727" s="17">
        <v>41515</v>
      </c>
      <c r="C727" s="16"/>
      <c r="D727" s="18" t="s">
        <v>3539</v>
      </c>
      <c r="E727" s="16"/>
      <c r="F727" s="16"/>
      <c r="G727" s="16"/>
      <c r="H727" s="16"/>
      <c r="I727" s="16"/>
      <c r="J727" s="16">
        <v>180</v>
      </c>
      <c r="K727" s="16"/>
      <c r="L727" s="16"/>
      <c r="M727" s="16" t="s">
        <v>117</v>
      </c>
      <c r="N727" s="16"/>
      <c r="O727" s="16"/>
      <c r="P727" s="16"/>
      <c r="Q727" s="4" t="str">
        <f>IFERROR(IF(IF(AND(IF(M727&lt;&gt;0,LOOKUP(M727,[1]Customer!$A:$A,[1]Customer!$B:$B),IF(N727&lt;&gt;0,LOOKUP(N727,[1]Supplier!$A:$A,[1]Supplier!$B:$B)))=FALSE,O727&lt;&gt;0),LOOKUP(O727,[1]Branch!$A:$A,[1]Branch!$B:$B),IF(M727&lt;&gt;0,LOOKUP(M727,[1]Customer!$A:$A,[1]Customer!$B:$B),IF(N727&lt;&gt;0,LOOKUP(N727,[1]Supplier!$A:$A,[1]Supplier!$B:$B))))=FALSE,LOOKUP(P727,[1]Banking!$A:$A,[1]Banking!$B:$B),IF(AND(IF(M727&lt;&gt;0,LOOKUP(M727,[1]Customer!$A:$A,[1]Customer!$B:$B),IF(N727&lt;&gt;0,LOOKUP(N727,[1]Supplier!$A:$A,[1]Supplier!$B:$B)))=FALSE,O727&lt;&gt;0),LOOKUP(O727,[1]Branch!$A:$A,[1]Branch!$B:$B),IF(M727&lt;&gt;0,LOOKUP(M727,[1]Customer!$A:$A,[1]Customer!$B:$B),IF(N727&lt;&gt;0,LOOKUP(N727,[1]Supplier!$A:$A,[1]Supplier!$B:$B))))),"")</f>
        <v>Nathani Indonesia</v>
      </c>
      <c r="R727" s="4" t="str">
        <f>IFERROR(IF(IF(AND(IF(M727&lt;&gt;0,LOOKUP(M727,[1]Customer!$A:$A,[1]Customer!$V:$V),IF(N727&lt;&gt;0,LOOKUP(N727,[1]Supplier!$A:$A,[1]Supplier!$V:$V)))=FALSE,O727&lt;&gt;0),LOOKUP(O727,[1]Branch!$A:$A,[1]Branch!$V:$V),IF(M727&lt;&gt;0,LOOKUP(M727,[1]Customer!$A:$A,[1]Customer!$V:$V),IF(N727&lt;&gt;0,LOOKUP(N727,[1]Supplier!$A:$A,[1]Supplier!$V:$V))))=FALSE,LOOKUP(P727,[1]Banking!$A:$A,[1]Banking!$C:$C),IF(AND(IF(M727&lt;&gt;0,LOOKUP(M727,[1]Customer!$A:$A,[1]Customer!$V:$V),IF(N727&lt;&gt;0,LOOKUP(N727,[1]Supplier!$A:$A,[1]Supplier!$V:$V)))=FALSE,O727&lt;&gt;0),LOOKUP(O727,[1]Branch!$A:$A,[1]Branch!$V:$V),IF(M727&lt;&gt;0,LOOKUP(M727,[1]Customer!$A:$A,[1]Customer!$V:$V),IF(N727&lt;&gt;0,LOOKUP(N727,[1]Supplier!$A:$A,[1]Supplier!$V:$V))))),"")</f>
        <v>Agustina Y. Zulkarnain</v>
      </c>
      <c r="S727" s="12">
        <f>IFERROR(SUMIF(CREF!A:A,PREF!A727,CREF!G:G),"")</f>
        <v>236605197</v>
      </c>
    </row>
    <row r="728" spans="1:19">
      <c r="A728" s="16">
        <v>727</v>
      </c>
      <c r="B728" s="17">
        <v>41515</v>
      </c>
      <c r="C728" s="16"/>
      <c r="D728" s="18" t="s">
        <v>3069</v>
      </c>
      <c r="E728" s="16"/>
      <c r="F728" s="16"/>
      <c r="G728" s="16"/>
      <c r="H728" s="16"/>
      <c r="I728" s="16"/>
      <c r="J728" s="16">
        <v>181</v>
      </c>
      <c r="K728" s="16"/>
      <c r="L728" s="16"/>
      <c r="M728" s="16" t="s">
        <v>117</v>
      </c>
      <c r="N728" s="16"/>
      <c r="O728" s="16"/>
      <c r="P728" s="16"/>
      <c r="Q728" s="4" t="str">
        <f>IFERROR(IF(IF(AND(IF(M728&lt;&gt;0,LOOKUP(M728,[1]Customer!$A:$A,[1]Customer!$B:$B),IF(N728&lt;&gt;0,LOOKUP(N728,[1]Supplier!$A:$A,[1]Supplier!$B:$B)))=FALSE,O728&lt;&gt;0),LOOKUP(O728,[1]Branch!$A:$A,[1]Branch!$B:$B),IF(M728&lt;&gt;0,LOOKUP(M728,[1]Customer!$A:$A,[1]Customer!$B:$B),IF(N728&lt;&gt;0,LOOKUP(N728,[1]Supplier!$A:$A,[1]Supplier!$B:$B))))=FALSE,LOOKUP(P728,[1]Banking!$A:$A,[1]Banking!$B:$B),IF(AND(IF(M728&lt;&gt;0,LOOKUP(M728,[1]Customer!$A:$A,[1]Customer!$B:$B),IF(N728&lt;&gt;0,LOOKUP(N728,[1]Supplier!$A:$A,[1]Supplier!$B:$B)))=FALSE,O728&lt;&gt;0),LOOKUP(O728,[1]Branch!$A:$A,[1]Branch!$B:$B),IF(M728&lt;&gt;0,LOOKUP(M728,[1]Customer!$A:$A,[1]Customer!$B:$B),IF(N728&lt;&gt;0,LOOKUP(N728,[1]Supplier!$A:$A,[1]Supplier!$B:$B))))),"")</f>
        <v>Nathani Indonesia</v>
      </c>
      <c r="R728" s="4" t="str">
        <f>IFERROR(IF(IF(AND(IF(M728&lt;&gt;0,LOOKUP(M728,[1]Customer!$A:$A,[1]Customer!$V:$V),IF(N728&lt;&gt;0,LOOKUP(N728,[1]Supplier!$A:$A,[1]Supplier!$V:$V)))=FALSE,O728&lt;&gt;0),LOOKUP(O728,[1]Branch!$A:$A,[1]Branch!$V:$V),IF(M728&lt;&gt;0,LOOKUP(M728,[1]Customer!$A:$A,[1]Customer!$V:$V),IF(N728&lt;&gt;0,LOOKUP(N728,[1]Supplier!$A:$A,[1]Supplier!$V:$V))))=FALSE,LOOKUP(P728,[1]Banking!$A:$A,[1]Banking!$C:$C),IF(AND(IF(M728&lt;&gt;0,LOOKUP(M728,[1]Customer!$A:$A,[1]Customer!$V:$V),IF(N728&lt;&gt;0,LOOKUP(N728,[1]Supplier!$A:$A,[1]Supplier!$V:$V)))=FALSE,O728&lt;&gt;0),LOOKUP(O728,[1]Branch!$A:$A,[1]Branch!$V:$V),IF(M728&lt;&gt;0,LOOKUP(M728,[1]Customer!$A:$A,[1]Customer!$V:$V),IF(N728&lt;&gt;0,LOOKUP(N728,[1]Supplier!$A:$A,[1]Supplier!$V:$V))))),"")</f>
        <v>Agustina Y. Zulkarnain</v>
      </c>
      <c r="S728" s="12">
        <f>IFERROR(SUMIF(CREF!A:A,PREF!A728,CREF!G:G),"")</f>
        <v>50265683</v>
      </c>
    </row>
    <row r="729" spans="1:19">
      <c r="A729" s="16">
        <v>728</v>
      </c>
      <c r="B729" s="17">
        <v>41515</v>
      </c>
      <c r="C729" s="16"/>
      <c r="D729" s="18" t="s">
        <v>3540</v>
      </c>
      <c r="E729" s="16"/>
      <c r="F729" s="16"/>
      <c r="G729" s="16"/>
      <c r="H729" s="16"/>
      <c r="I729" s="16"/>
      <c r="J729" s="16"/>
      <c r="K729" s="16">
        <v>540</v>
      </c>
      <c r="L729" s="16"/>
      <c r="M729" s="16"/>
      <c r="N729" s="16" t="s">
        <v>116</v>
      </c>
      <c r="O729" s="16"/>
      <c r="P729" s="16"/>
      <c r="Q729" s="4" t="str">
        <f>IFERROR(IF(IF(AND(IF(M729&lt;&gt;0,LOOKUP(M729,[1]Customer!$A:$A,[1]Customer!$B:$B),IF(N729&lt;&gt;0,LOOKUP(N729,[1]Supplier!$A:$A,[1]Supplier!$B:$B)))=FALSE,O729&lt;&gt;0),LOOKUP(O729,[1]Branch!$A:$A,[1]Branch!$B:$B),IF(M729&lt;&gt;0,LOOKUP(M729,[1]Customer!$A:$A,[1]Customer!$B:$B),IF(N729&lt;&gt;0,LOOKUP(N729,[1]Supplier!$A:$A,[1]Supplier!$B:$B))))=FALSE,LOOKUP(P729,[1]Banking!$A:$A,[1]Banking!$B:$B),IF(AND(IF(M729&lt;&gt;0,LOOKUP(M729,[1]Customer!$A:$A,[1]Customer!$B:$B),IF(N729&lt;&gt;0,LOOKUP(N729,[1]Supplier!$A:$A,[1]Supplier!$B:$B)))=FALSE,O729&lt;&gt;0),LOOKUP(O729,[1]Branch!$A:$A,[1]Branch!$B:$B),IF(M729&lt;&gt;0,LOOKUP(M729,[1]Customer!$A:$A,[1]Customer!$B:$B),IF(N729&lt;&gt;0,LOOKUP(N729,[1]Supplier!$A:$A,[1]Supplier!$B:$B))))),"")</f>
        <v>Nathani Indonesia</v>
      </c>
      <c r="R729" s="4" t="str">
        <f>IFERROR(IF(IF(AND(IF(M729&lt;&gt;0,LOOKUP(M729,[1]Customer!$A:$A,[1]Customer!$V:$V),IF(N729&lt;&gt;0,LOOKUP(N729,[1]Supplier!$A:$A,[1]Supplier!$V:$V)))=FALSE,O729&lt;&gt;0),LOOKUP(O729,[1]Branch!$A:$A,[1]Branch!$V:$V),IF(M729&lt;&gt;0,LOOKUP(M729,[1]Customer!$A:$A,[1]Customer!$V:$V),IF(N729&lt;&gt;0,LOOKUP(N729,[1]Supplier!$A:$A,[1]Supplier!$V:$V))))=FALSE,LOOKUP(P729,[1]Banking!$A:$A,[1]Banking!$C:$C),IF(AND(IF(M729&lt;&gt;0,LOOKUP(M729,[1]Customer!$A:$A,[1]Customer!$V:$V),IF(N729&lt;&gt;0,LOOKUP(N729,[1]Supplier!$A:$A,[1]Supplier!$V:$V)))=FALSE,O729&lt;&gt;0),LOOKUP(O729,[1]Branch!$A:$A,[1]Branch!$V:$V),IF(M729&lt;&gt;0,LOOKUP(M729,[1]Customer!$A:$A,[1]Customer!$V:$V),IF(N729&lt;&gt;0,LOOKUP(N729,[1]Supplier!$A:$A,[1]Supplier!$V:$V))))),"")</f>
        <v>Agustina Y. Zulkarnain</v>
      </c>
      <c r="S729" s="12">
        <f>IFERROR(SUMIF(CREF!A:A,PREF!A729,CREF!G:G),"")</f>
        <v>-1068587294</v>
      </c>
    </row>
    <row r="730" spans="1:19">
      <c r="A730" s="16">
        <v>729</v>
      </c>
      <c r="B730" s="17">
        <v>41515</v>
      </c>
      <c r="C730" s="16"/>
      <c r="D730" s="18" t="s">
        <v>3541</v>
      </c>
      <c r="E730" s="16"/>
      <c r="F730" s="16"/>
      <c r="G730" s="16"/>
      <c r="H730" s="16"/>
      <c r="I730" s="16"/>
      <c r="J730" s="16"/>
      <c r="K730" s="16">
        <v>541</v>
      </c>
      <c r="L730" s="16"/>
      <c r="M730" s="16"/>
      <c r="N730" s="16" t="s">
        <v>116</v>
      </c>
      <c r="O730" s="16"/>
      <c r="P730" s="16"/>
      <c r="Q730" s="4" t="str">
        <f>IFERROR(IF(IF(AND(IF(M730&lt;&gt;0,LOOKUP(M730,[1]Customer!$A:$A,[1]Customer!$B:$B),IF(N730&lt;&gt;0,LOOKUP(N730,[1]Supplier!$A:$A,[1]Supplier!$B:$B)))=FALSE,O730&lt;&gt;0),LOOKUP(O730,[1]Branch!$A:$A,[1]Branch!$B:$B),IF(M730&lt;&gt;0,LOOKUP(M730,[1]Customer!$A:$A,[1]Customer!$B:$B),IF(N730&lt;&gt;0,LOOKUP(N730,[1]Supplier!$A:$A,[1]Supplier!$B:$B))))=FALSE,LOOKUP(P730,[1]Banking!$A:$A,[1]Banking!$B:$B),IF(AND(IF(M730&lt;&gt;0,LOOKUP(M730,[1]Customer!$A:$A,[1]Customer!$B:$B),IF(N730&lt;&gt;0,LOOKUP(N730,[1]Supplier!$A:$A,[1]Supplier!$B:$B)))=FALSE,O730&lt;&gt;0),LOOKUP(O730,[1]Branch!$A:$A,[1]Branch!$B:$B),IF(M730&lt;&gt;0,LOOKUP(M730,[1]Customer!$A:$A,[1]Customer!$B:$B),IF(N730&lt;&gt;0,LOOKUP(N730,[1]Supplier!$A:$A,[1]Supplier!$B:$B))))),"")</f>
        <v>Nathani Indonesia</v>
      </c>
      <c r="R730" s="4" t="str">
        <f>IFERROR(IF(IF(AND(IF(M730&lt;&gt;0,LOOKUP(M730,[1]Customer!$A:$A,[1]Customer!$V:$V),IF(N730&lt;&gt;0,LOOKUP(N730,[1]Supplier!$A:$A,[1]Supplier!$V:$V)))=FALSE,O730&lt;&gt;0),LOOKUP(O730,[1]Branch!$A:$A,[1]Branch!$V:$V),IF(M730&lt;&gt;0,LOOKUP(M730,[1]Customer!$A:$A,[1]Customer!$V:$V),IF(N730&lt;&gt;0,LOOKUP(N730,[1]Supplier!$A:$A,[1]Supplier!$V:$V))))=FALSE,LOOKUP(P730,[1]Banking!$A:$A,[1]Banking!$C:$C),IF(AND(IF(M730&lt;&gt;0,LOOKUP(M730,[1]Customer!$A:$A,[1]Customer!$V:$V),IF(N730&lt;&gt;0,LOOKUP(N730,[1]Supplier!$A:$A,[1]Supplier!$V:$V)))=FALSE,O730&lt;&gt;0),LOOKUP(O730,[1]Branch!$A:$A,[1]Branch!$V:$V),IF(M730&lt;&gt;0,LOOKUP(M730,[1]Customer!$A:$A,[1]Customer!$V:$V),IF(N730&lt;&gt;0,LOOKUP(N730,[1]Supplier!$A:$A,[1]Supplier!$V:$V))))),"")</f>
        <v>Agustina Y. Zulkarnain</v>
      </c>
      <c r="S730" s="12">
        <f>IFERROR(SUMIF(CREF!A:A,PREF!A730,CREF!G:G),"")</f>
        <v>-36209712</v>
      </c>
    </row>
    <row r="731" spans="1:19">
      <c r="A731" s="16">
        <v>730</v>
      </c>
      <c r="B731" s="17">
        <v>41515</v>
      </c>
      <c r="C731" s="16"/>
      <c r="D731" s="18" t="s">
        <v>3542</v>
      </c>
      <c r="E731" s="16"/>
      <c r="F731" s="16"/>
      <c r="G731" s="16"/>
      <c r="H731" s="16"/>
      <c r="I731" s="16"/>
      <c r="J731" s="16"/>
      <c r="K731" s="16">
        <v>542</v>
      </c>
      <c r="L731" s="16"/>
      <c r="M731" s="16"/>
      <c r="N731" s="16" t="s">
        <v>116</v>
      </c>
      <c r="O731" s="16"/>
      <c r="P731" s="16"/>
      <c r="Q731" s="4" t="str">
        <f>IFERROR(IF(IF(AND(IF(M731&lt;&gt;0,LOOKUP(M731,[1]Customer!$A:$A,[1]Customer!$B:$B),IF(N731&lt;&gt;0,LOOKUP(N731,[1]Supplier!$A:$A,[1]Supplier!$B:$B)))=FALSE,O731&lt;&gt;0),LOOKUP(O731,[1]Branch!$A:$A,[1]Branch!$B:$B),IF(M731&lt;&gt;0,LOOKUP(M731,[1]Customer!$A:$A,[1]Customer!$B:$B),IF(N731&lt;&gt;0,LOOKUP(N731,[1]Supplier!$A:$A,[1]Supplier!$B:$B))))=FALSE,LOOKUP(P731,[1]Banking!$A:$A,[1]Banking!$B:$B),IF(AND(IF(M731&lt;&gt;0,LOOKUP(M731,[1]Customer!$A:$A,[1]Customer!$B:$B),IF(N731&lt;&gt;0,LOOKUP(N731,[1]Supplier!$A:$A,[1]Supplier!$B:$B)))=FALSE,O731&lt;&gt;0),LOOKUP(O731,[1]Branch!$A:$A,[1]Branch!$B:$B),IF(M731&lt;&gt;0,LOOKUP(M731,[1]Customer!$A:$A,[1]Customer!$B:$B),IF(N731&lt;&gt;0,LOOKUP(N731,[1]Supplier!$A:$A,[1]Supplier!$B:$B))))),"")</f>
        <v>Nathani Indonesia</v>
      </c>
      <c r="R731" s="4" t="str">
        <f>IFERROR(IF(IF(AND(IF(M731&lt;&gt;0,LOOKUP(M731,[1]Customer!$A:$A,[1]Customer!$V:$V),IF(N731&lt;&gt;0,LOOKUP(N731,[1]Supplier!$A:$A,[1]Supplier!$V:$V)))=FALSE,O731&lt;&gt;0),LOOKUP(O731,[1]Branch!$A:$A,[1]Branch!$V:$V),IF(M731&lt;&gt;0,LOOKUP(M731,[1]Customer!$A:$A,[1]Customer!$V:$V),IF(N731&lt;&gt;0,LOOKUP(N731,[1]Supplier!$A:$A,[1]Supplier!$V:$V))))=FALSE,LOOKUP(P731,[1]Banking!$A:$A,[1]Banking!$C:$C),IF(AND(IF(M731&lt;&gt;0,LOOKUP(M731,[1]Customer!$A:$A,[1]Customer!$V:$V),IF(N731&lt;&gt;0,LOOKUP(N731,[1]Supplier!$A:$A,[1]Supplier!$V:$V)))=FALSE,O731&lt;&gt;0),LOOKUP(O731,[1]Branch!$A:$A,[1]Branch!$V:$V),IF(M731&lt;&gt;0,LOOKUP(M731,[1]Customer!$A:$A,[1]Customer!$V:$V),IF(N731&lt;&gt;0,LOOKUP(N731,[1]Supplier!$A:$A,[1]Supplier!$V:$V))))),"")</f>
        <v>Agustina Y. Zulkarnain</v>
      </c>
      <c r="S731" s="12">
        <f>IFERROR(SUMIF(CREF!A:A,PREF!A731,CREF!G:G),"")</f>
        <v>-2003320</v>
      </c>
    </row>
    <row r="732" spans="1:19">
      <c r="A732" s="16">
        <v>731</v>
      </c>
      <c r="B732" s="17">
        <v>41515</v>
      </c>
      <c r="C732" s="16"/>
      <c r="D732" s="18" t="s">
        <v>3543</v>
      </c>
      <c r="E732" s="16"/>
      <c r="F732" s="16"/>
      <c r="G732" s="16"/>
      <c r="H732" s="16"/>
      <c r="I732" s="16"/>
      <c r="J732" s="16"/>
      <c r="K732" s="16">
        <v>543</v>
      </c>
      <c r="L732" s="16"/>
      <c r="M732" s="16"/>
      <c r="N732" s="16" t="s">
        <v>116</v>
      </c>
      <c r="O732" s="16"/>
      <c r="P732" s="16"/>
      <c r="Q732" s="4" t="str">
        <f>IFERROR(IF(IF(AND(IF(M732&lt;&gt;0,LOOKUP(M732,[1]Customer!$A:$A,[1]Customer!$B:$B),IF(N732&lt;&gt;0,LOOKUP(N732,[1]Supplier!$A:$A,[1]Supplier!$B:$B)))=FALSE,O732&lt;&gt;0),LOOKUP(O732,[1]Branch!$A:$A,[1]Branch!$B:$B),IF(M732&lt;&gt;0,LOOKUP(M732,[1]Customer!$A:$A,[1]Customer!$B:$B),IF(N732&lt;&gt;0,LOOKUP(N732,[1]Supplier!$A:$A,[1]Supplier!$B:$B))))=FALSE,LOOKUP(P732,[1]Banking!$A:$A,[1]Banking!$B:$B),IF(AND(IF(M732&lt;&gt;0,LOOKUP(M732,[1]Customer!$A:$A,[1]Customer!$B:$B),IF(N732&lt;&gt;0,LOOKUP(N732,[1]Supplier!$A:$A,[1]Supplier!$B:$B)))=FALSE,O732&lt;&gt;0),LOOKUP(O732,[1]Branch!$A:$A,[1]Branch!$B:$B),IF(M732&lt;&gt;0,LOOKUP(M732,[1]Customer!$A:$A,[1]Customer!$B:$B),IF(N732&lt;&gt;0,LOOKUP(N732,[1]Supplier!$A:$A,[1]Supplier!$B:$B))))),"")</f>
        <v>Nathani Indonesia</v>
      </c>
      <c r="R732" s="4" t="str">
        <f>IFERROR(IF(IF(AND(IF(M732&lt;&gt;0,LOOKUP(M732,[1]Customer!$A:$A,[1]Customer!$V:$V),IF(N732&lt;&gt;0,LOOKUP(N732,[1]Supplier!$A:$A,[1]Supplier!$V:$V)))=FALSE,O732&lt;&gt;0),LOOKUP(O732,[1]Branch!$A:$A,[1]Branch!$V:$V),IF(M732&lt;&gt;0,LOOKUP(M732,[1]Customer!$A:$A,[1]Customer!$V:$V),IF(N732&lt;&gt;0,LOOKUP(N732,[1]Supplier!$A:$A,[1]Supplier!$V:$V))))=FALSE,LOOKUP(P732,[1]Banking!$A:$A,[1]Banking!$C:$C),IF(AND(IF(M732&lt;&gt;0,LOOKUP(M732,[1]Customer!$A:$A,[1]Customer!$V:$V),IF(N732&lt;&gt;0,LOOKUP(N732,[1]Supplier!$A:$A,[1]Supplier!$V:$V)))=FALSE,O732&lt;&gt;0),LOOKUP(O732,[1]Branch!$A:$A,[1]Branch!$V:$V),IF(M732&lt;&gt;0,LOOKUP(M732,[1]Customer!$A:$A,[1]Customer!$V:$V),IF(N732&lt;&gt;0,LOOKUP(N732,[1]Supplier!$A:$A,[1]Supplier!$V:$V))))),"")</f>
        <v>Agustina Y. Zulkarnain</v>
      </c>
      <c r="S732" s="12">
        <f>IFERROR(SUMIF(CREF!A:A,PREF!A732,CREF!G:G),"")</f>
        <v>-109319967.40000001</v>
      </c>
    </row>
    <row r="733" spans="1:19">
      <c r="A733" s="16">
        <v>732</v>
      </c>
      <c r="B733" s="17">
        <v>41515</v>
      </c>
      <c r="C733" s="16"/>
      <c r="D733" s="18" t="s">
        <v>3543</v>
      </c>
      <c r="E733" s="16"/>
      <c r="F733" s="16"/>
      <c r="G733" s="16"/>
      <c r="H733" s="16"/>
      <c r="I733" s="16"/>
      <c r="J733" s="16"/>
      <c r="K733" s="16">
        <v>544</v>
      </c>
      <c r="L733" s="16"/>
      <c r="M733" s="16"/>
      <c r="N733" s="16" t="s">
        <v>116</v>
      </c>
      <c r="O733" s="16"/>
      <c r="P733" s="16"/>
      <c r="Q733" s="4" t="str">
        <f>IFERROR(IF(IF(AND(IF(M733&lt;&gt;0,LOOKUP(M733,[1]Customer!$A:$A,[1]Customer!$B:$B),IF(N733&lt;&gt;0,LOOKUP(N733,[1]Supplier!$A:$A,[1]Supplier!$B:$B)))=FALSE,O733&lt;&gt;0),LOOKUP(O733,[1]Branch!$A:$A,[1]Branch!$B:$B),IF(M733&lt;&gt;0,LOOKUP(M733,[1]Customer!$A:$A,[1]Customer!$B:$B),IF(N733&lt;&gt;0,LOOKUP(N733,[1]Supplier!$A:$A,[1]Supplier!$B:$B))))=FALSE,LOOKUP(P733,[1]Banking!$A:$A,[1]Banking!$B:$B),IF(AND(IF(M733&lt;&gt;0,LOOKUP(M733,[1]Customer!$A:$A,[1]Customer!$B:$B),IF(N733&lt;&gt;0,LOOKUP(N733,[1]Supplier!$A:$A,[1]Supplier!$B:$B)))=FALSE,O733&lt;&gt;0),LOOKUP(O733,[1]Branch!$A:$A,[1]Branch!$B:$B),IF(M733&lt;&gt;0,LOOKUP(M733,[1]Customer!$A:$A,[1]Customer!$B:$B),IF(N733&lt;&gt;0,LOOKUP(N733,[1]Supplier!$A:$A,[1]Supplier!$B:$B))))),"")</f>
        <v>Nathani Indonesia</v>
      </c>
      <c r="R733" s="4" t="str">
        <f>IFERROR(IF(IF(AND(IF(M733&lt;&gt;0,LOOKUP(M733,[1]Customer!$A:$A,[1]Customer!$V:$V),IF(N733&lt;&gt;0,LOOKUP(N733,[1]Supplier!$A:$A,[1]Supplier!$V:$V)))=FALSE,O733&lt;&gt;0),LOOKUP(O733,[1]Branch!$A:$A,[1]Branch!$V:$V),IF(M733&lt;&gt;0,LOOKUP(M733,[1]Customer!$A:$A,[1]Customer!$V:$V),IF(N733&lt;&gt;0,LOOKUP(N733,[1]Supplier!$A:$A,[1]Supplier!$V:$V))))=FALSE,LOOKUP(P733,[1]Banking!$A:$A,[1]Banking!$C:$C),IF(AND(IF(M733&lt;&gt;0,LOOKUP(M733,[1]Customer!$A:$A,[1]Customer!$V:$V),IF(N733&lt;&gt;0,LOOKUP(N733,[1]Supplier!$A:$A,[1]Supplier!$V:$V)))=FALSE,O733&lt;&gt;0),LOOKUP(O733,[1]Branch!$A:$A,[1]Branch!$V:$V),IF(M733&lt;&gt;0,LOOKUP(M733,[1]Customer!$A:$A,[1]Customer!$V:$V),IF(N733&lt;&gt;0,LOOKUP(N733,[1]Supplier!$A:$A,[1]Supplier!$V:$V))))),"")</f>
        <v>Agustina Y. Zulkarnain</v>
      </c>
      <c r="S733" s="12">
        <f>IFERROR(SUMIF(CREF!A:A,PREF!A733,CREF!G:G),"")</f>
        <v>-109319967.40000001</v>
      </c>
    </row>
    <row r="734" spans="1:19">
      <c r="A734" s="16">
        <v>733</v>
      </c>
      <c r="B734" s="17">
        <v>41515</v>
      </c>
      <c r="C734" s="16"/>
      <c r="D734" s="18" t="s">
        <v>3543</v>
      </c>
      <c r="E734" s="16"/>
      <c r="F734" s="16"/>
      <c r="G734" s="16"/>
      <c r="H734" s="16"/>
      <c r="I734" s="16"/>
      <c r="J734" s="16"/>
      <c r="K734" s="16">
        <v>545</v>
      </c>
      <c r="L734" s="16"/>
      <c r="M734" s="16"/>
      <c r="N734" s="16" t="s">
        <v>116</v>
      </c>
      <c r="O734" s="16"/>
      <c r="P734" s="16"/>
      <c r="Q734" s="4" t="str">
        <f>IFERROR(IF(IF(AND(IF(M734&lt;&gt;0,LOOKUP(M734,[1]Customer!$A:$A,[1]Customer!$B:$B),IF(N734&lt;&gt;0,LOOKUP(N734,[1]Supplier!$A:$A,[1]Supplier!$B:$B)))=FALSE,O734&lt;&gt;0),LOOKUP(O734,[1]Branch!$A:$A,[1]Branch!$B:$B),IF(M734&lt;&gt;0,LOOKUP(M734,[1]Customer!$A:$A,[1]Customer!$B:$B),IF(N734&lt;&gt;0,LOOKUP(N734,[1]Supplier!$A:$A,[1]Supplier!$B:$B))))=FALSE,LOOKUP(P734,[1]Banking!$A:$A,[1]Banking!$B:$B),IF(AND(IF(M734&lt;&gt;0,LOOKUP(M734,[1]Customer!$A:$A,[1]Customer!$B:$B),IF(N734&lt;&gt;0,LOOKUP(N734,[1]Supplier!$A:$A,[1]Supplier!$B:$B)))=FALSE,O734&lt;&gt;0),LOOKUP(O734,[1]Branch!$A:$A,[1]Branch!$B:$B),IF(M734&lt;&gt;0,LOOKUP(M734,[1]Customer!$A:$A,[1]Customer!$B:$B),IF(N734&lt;&gt;0,LOOKUP(N734,[1]Supplier!$A:$A,[1]Supplier!$B:$B))))),"")</f>
        <v>Nathani Indonesia</v>
      </c>
      <c r="R734" s="4" t="str">
        <f>IFERROR(IF(IF(AND(IF(M734&lt;&gt;0,LOOKUP(M734,[1]Customer!$A:$A,[1]Customer!$V:$V),IF(N734&lt;&gt;0,LOOKUP(N734,[1]Supplier!$A:$A,[1]Supplier!$V:$V)))=FALSE,O734&lt;&gt;0),LOOKUP(O734,[1]Branch!$A:$A,[1]Branch!$V:$V),IF(M734&lt;&gt;0,LOOKUP(M734,[1]Customer!$A:$A,[1]Customer!$V:$V),IF(N734&lt;&gt;0,LOOKUP(N734,[1]Supplier!$A:$A,[1]Supplier!$V:$V))))=FALSE,LOOKUP(P734,[1]Banking!$A:$A,[1]Banking!$C:$C),IF(AND(IF(M734&lt;&gt;0,LOOKUP(M734,[1]Customer!$A:$A,[1]Customer!$V:$V),IF(N734&lt;&gt;0,LOOKUP(N734,[1]Supplier!$A:$A,[1]Supplier!$V:$V)))=FALSE,O734&lt;&gt;0),LOOKUP(O734,[1]Branch!$A:$A,[1]Branch!$V:$V),IF(M734&lt;&gt;0,LOOKUP(M734,[1]Customer!$A:$A,[1]Customer!$V:$V),IF(N734&lt;&gt;0,LOOKUP(N734,[1]Supplier!$A:$A,[1]Supplier!$V:$V))))),"")</f>
        <v>Agustina Y. Zulkarnain</v>
      </c>
      <c r="S734" s="12">
        <f>IFERROR(SUMIF(CREF!A:A,PREF!A734,CREF!G:G),"")</f>
        <v>-109319967.40000001</v>
      </c>
    </row>
    <row r="735" spans="1:19">
      <c r="A735" s="16">
        <v>734</v>
      </c>
      <c r="B735" s="17">
        <v>41515</v>
      </c>
      <c r="C735" s="16"/>
      <c r="D735" s="18" t="s">
        <v>3543</v>
      </c>
      <c r="E735" s="16"/>
      <c r="F735" s="16"/>
      <c r="G735" s="16"/>
      <c r="H735" s="16"/>
      <c r="I735" s="16"/>
      <c r="J735" s="16"/>
      <c r="K735" s="16">
        <v>546</v>
      </c>
      <c r="L735" s="16"/>
      <c r="M735" s="16"/>
      <c r="N735" s="16" t="s">
        <v>116</v>
      </c>
      <c r="O735" s="16"/>
      <c r="P735" s="16"/>
      <c r="Q735" s="4" t="str">
        <f>IFERROR(IF(IF(AND(IF(M735&lt;&gt;0,LOOKUP(M735,[1]Customer!$A:$A,[1]Customer!$B:$B),IF(N735&lt;&gt;0,LOOKUP(N735,[1]Supplier!$A:$A,[1]Supplier!$B:$B)))=FALSE,O735&lt;&gt;0),LOOKUP(O735,[1]Branch!$A:$A,[1]Branch!$B:$B),IF(M735&lt;&gt;0,LOOKUP(M735,[1]Customer!$A:$A,[1]Customer!$B:$B),IF(N735&lt;&gt;0,LOOKUP(N735,[1]Supplier!$A:$A,[1]Supplier!$B:$B))))=FALSE,LOOKUP(P735,[1]Banking!$A:$A,[1]Banking!$B:$B),IF(AND(IF(M735&lt;&gt;0,LOOKUP(M735,[1]Customer!$A:$A,[1]Customer!$B:$B),IF(N735&lt;&gt;0,LOOKUP(N735,[1]Supplier!$A:$A,[1]Supplier!$B:$B)))=FALSE,O735&lt;&gt;0),LOOKUP(O735,[1]Branch!$A:$A,[1]Branch!$B:$B),IF(M735&lt;&gt;0,LOOKUP(M735,[1]Customer!$A:$A,[1]Customer!$B:$B),IF(N735&lt;&gt;0,LOOKUP(N735,[1]Supplier!$A:$A,[1]Supplier!$B:$B))))),"")</f>
        <v>Nathani Indonesia</v>
      </c>
      <c r="R735" s="4" t="str">
        <f>IFERROR(IF(IF(AND(IF(M735&lt;&gt;0,LOOKUP(M735,[1]Customer!$A:$A,[1]Customer!$V:$V),IF(N735&lt;&gt;0,LOOKUP(N735,[1]Supplier!$A:$A,[1]Supplier!$V:$V)))=FALSE,O735&lt;&gt;0),LOOKUP(O735,[1]Branch!$A:$A,[1]Branch!$V:$V),IF(M735&lt;&gt;0,LOOKUP(M735,[1]Customer!$A:$A,[1]Customer!$V:$V),IF(N735&lt;&gt;0,LOOKUP(N735,[1]Supplier!$A:$A,[1]Supplier!$V:$V))))=FALSE,LOOKUP(P735,[1]Banking!$A:$A,[1]Banking!$C:$C),IF(AND(IF(M735&lt;&gt;0,LOOKUP(M735,[1]Customer!$A:$A,[1]Customer!$V:$V),IF(N735&lt;&gt;0,LOOKUP(N735,[1]Supplier!$A:$A,[1]Supplier!$V:$V)))=FALSE,O735&lt;&gt;0),LOOKUP(O735,[1]Branch!$A:$A,[1]Branch!$V:$V),IF(M735&lt;&gt;0,LOOKUP(M735,[1]Customer!$A:$A,[1]Customer!$V:$V),IF(N735&lt;&gt;0,LOOKUP(N735,[1]Supplier!$A:$A,[1]Supplier!$V:$V))))),"")</f>
        <v>Agustina Y. Zulkarnain</v>
      </c>
      <c r="S735" s="12">
        <f>IFERROR(SUMIF(CREF!A:A,PREF!A735,CREF!G:G),"")</f>
        <v>-109319967.40000001</v>
      </c>
    </row>
    <row r="736" spans="1:19">
      <c r="A736" s="16">
        <v>735</v>
      </c>
      <c r="B736" s="17">
        <v>41515</v>
      </c>
      <c r="C736" s="16"/>
      <c r="D736" s="18" t="s">
        <v>3543</v>
      </c>
      <c r="E736" s="16"/>
      <c r="F736" s="16"/>
      <c r="G736" s="16"/>
      <c r="H736" s="16"/>
      <c r="I736" s="16"/>
      <c r="J736" s="16"/>
      <c r="K736" s="16">
        <v>547</v>
      </c>
      <c r="L736" s="16"/>
      <c r="M736" s="16"/>
      <c r="N736" s="16" t="s">
        <v>116</v>
      </c>
      <c r="O736" s="16"/>
      <c r="P736" s="16"/>
      <c r="Q736" s="4" t="str">
        <f>IFERROR(IF(IF(AND(IF(M736&lt;&gt;0,LOOKUP(M736,[1]Customer!$A:$A,[1]Customer!$B:$B),IF(N736&lt;&gt;0,LOOKUP(N736,[1]Supplier!$A:$A,[1]Supplier!$B:$B)))=FALSE,O736&lt;&gt;0),LOOKUP(O736,[1]Branch!$A:$A,[1]Branch!$B:$B),IF(M736&lt;&gt;0,LOOKUP(M736,[1]Customer!$A:$A,[1]Customer!$B:$B),IF(N736&lt;&gt;0,LOOKUP(N736,[1]Supplier!$A:$A,[1]Supplier!$B:$B))))=FALSE,LOOKUP(P736,[1]Banking!$A:$A,[1]Banking!$B:$B),IF(AND(IF(M736&lt;&gt;0,LOOKUP(M736,[1]Customer!$A:$A,[1]Customer!$B:$B),IF(N736&lt;&gt;0,LOOKUP(N736,[1]Supplier!$A:$A,[1]Supplier!$B:$B)))=FALSE,O736&lt;&gt;0),LOOKUP(O736,[1]Branch!$A:$A,[1]Branch!$B:$B),IF(M736&lt;&gt;0,LOOKUP(M736,[1]Customer!$A:$A,[1]Customer!$B:$B),IF(N736&lt;&gt;0,LOOKUP(N736,[1]Supplier!$A:$A,[1]Supplier!$B:$B))))),"")</f>
        <v>Nathani Indonesia</v>
      </c>
      <c r="R736" s="4" t="str">
        <f>IFERROR(IF(IF(AND(IF(M736&lt;&gt;0,LOOKUP(M736,[1]Customer!$A:$A,[1]Customer!$V:$V),IF(N736&lt;&gt;0,LOOKUP(N736,[1]Supplier!$A:$A,[1]Supplier!$V:$V)))=FALSE,O736&lt;&gt;0),LOOKUP(O736,[1]Branch!$A:$A,[1]Branch!$V:$V),IF(M736&lt;&gt;0,LOOKUP(M736,[1]Customer!$A:$A,[1]Customer!$V:$V),IF(N736&lt;&gt;0,LOOKUP(N736,[1]Supplier!$A:$A,[1]Supplier!$V:$V))))=FALSE,LOOKUP(P736,[1]Banking!$A:$A,[1]Banking!$C:$C),IF(AND(IF(M736&lt;&gt;0,LOOKUP(M736,[1]Customer!$A:$A,[1]Customer!$V:$V),IF(N736&lt;&gt;0,LOOKUP(N736,[1]Supplier!$A:$A,[1]Supplier!$V:$V)))=FALSE,O736&lt;&gt;0),LOOKUP(O736,[1]Branch!$A:$A,[1]Branch!$V:$V),IF(M736&lt;&gt;0,LOOKUP(M736,[1]Customer!$A:$A,[1]Customer!$V:$V),IF(N736&lt;&gt;0,LOOKUP(N736,[1]Supplier!$A:$A,[1]Supplier!$V:$V))))),"")</f>
        <v>Agustina Y. Zulkarnain</v>
      </c>
      <c r="S736" s="12">
        <f>IFERROR(SUMIF(CREF!A:A,PREF!A736,CREF!G:G),"")</f>
        <v>-109319967.40000001</v>
      </c>
    </row>
    <row r="737" spans="1:19">
      <c r="A737" s="16">
        <v>736</v>
      </c>
      <c r="B737" s="17">
        <v>41515</v>
      </c>
      <c r="C737" s="16"/>
      <c r="D737" s="18" t="s">
        <v>3543</v>
      </c>
      <c r="E737" s="16"/>
      <c r="F737" s="16"/>
      <c r="G737" s="16"/>
      <c r="H737" s="16"/>
      <c r="I737" s="16"/>
      <c r="J737" s="16"/>
      <c r="K737" s="16">
        <v>548</v>
      </c>
      <c r="L737" s="16"/>
      <c r="M737" s="16"/>
      <c r="N737" s="16" t="s">
        <v>116</v>
      </c>
      <c r="O737" s="16"/>
      <c r="P737" s="16"/>
      <c r="Q737" s="4" t="str">
        <f>IFERROR(IF(IF(AND(IF(M737&lt;&gt;0,LOOKUP(M737,[1]Customer!$A:$A,[1]Customer!$B:$B),IF(N737&lt;&gt;0,LOOKUP(N737,[1]Supplier!$A:$A,[1]Supplier!$B:$B)))=FALSE,O737&lt;&gt;0),LOOKUP(O737,[1]Branch!$A:$A,[1]Branch!$B:$B),IF(M737&lt;&gt;0,LOOKUP(M737,[1]Customer!$A:$A,[1]Customer!$B:$B),IF(N737&lt;&gt;0,LOOKUP(N737,[1]Supplier!$A:$A,[1]Supplier!$B:$B))))=FALSE,LOOKUP(P737,[1]Banking!$A:$A,[1]Banking!$B:$B),IF(AND(IF(M737&lt;&gt;0,LOOKUP(M737,[1]Customer!$A:$A,[1]Customer!$B:$B),IF(N737&lt;&gt;0,LOOKUP(N737,[1]Supplier!$A:$A,[1]Supplier!$B:$B)))=FALSE,O737&lt;&gt;0),LOOKUP(O737,[1]Branch!$A:$A,[1]Branch!$B:$B),IF(M737&lt;&gt;0,LOOKUP(M737,[1]Customer!$A:$A,[1]Customer!$B:$B),IF(N737&lt;&gt;0,LOOKUP(N737,[1]Supplier!$A:$A,[1]Supplier!$B:$B))))),"")</f>
        <v>Nathani Indonesia</v>
      </c>
      <c r="R737" s="4" t="str">
        <f>IFERROR(IF(IF(AND(IF(M737&lt;&gt;0,LOOKUP(M737,[1]Customer!$A:$A,[1]Customer!$V:$V),IF(N737&lt;&gt;0,LOOKUP(N737,[1]Supplier!$A:$A,[1]Supplier!$V:$V)))=FALSE,O737&lt;&gt;0),LOOKUP(O737,[1]Branch!$A:$A,[1]Branch!$V:$V),IF(M737&lt;&gt;0,LOOKUP(M737,[1]Customer!$A:$A,[1]Customer!$V:$V),IF(N737&lt;&gt;0,LOOKUP(N737,[1]Supplier!$A:$A,[1]Supplier!$V:$V))))=FALSE,LOOKUP(P737,[1]Banking!$A:$A,[1]Banking!$C:$C),IF(AND(IF(M737&lt;&gt;0,LOOKUP(M737,[1]Customer!$A:$A,[1]Customer!$V:$V),IF(N737&lt;&gt;0,LOOKUP(N737,[1]Supplier!$A:$A,[1]Supplier!$V:$V)))=FALSE,O737&lt;&gt;0),LOOKUP(O737,[1]Branch!$A:$A,[1]Branch!$V:$V),IF(M737&lt;&gt;0,LOOKUP(M737,[1]Customer!$A:$A,[1]Customer!$V:$V),IF(N737&lt;&gt;0,LOOKUP(N737,[1]Supplier!$A:$A,[1]Supplier!$V:$V))))),"")</f>
        <v>Agustina Y. Zulkarnain</v>
      </c>
      <c r="S737" s="12">
        <f>IFERROR(SUMIF(CREF!A:A,PREF!A737,CREF!G:G),"")</f>
        <v>-109319967.40000001</v>
      </c>
    </row>
    <row r="738" spans="1:19">
      <c r="A738" s="16">
        <v>737</v>
      </c>
      <c r="B738" s="17">
        <v>41515</v>
      </c>
      <c r="C738" s="16"/>
      <c r="D738" s="18" t="s">
        <v>3543</v>
      </c>
      <c r="E738" s="16"/>
      <c r="F738" s="16"/>
      <c r="G738" s="16"/>
      <c r="H738" s="16"/>
      <c r="I738" s="16"/>
      <c r="J738" s="16"/>
      <c r="K738" s="16">
        <v>549</v>
      </c>
      <c r="L738" s="16"/>
      <c r="M738" s="16"/>
      <c r="N738" s="16" t="s">
        <v>116</v>
      </c>
      <c r="O738" s="16"/>
      <c r="P738" s="16"/>
      <c r="Q738" s="4" t="str">
        <f>IFERROR(IF(IF(AND(IF(M738&lt;&gt;0,LOOKUP(M738,[1]Customer!$A:$A,[1]Customer!$B:$B),IF(N738&lt;&gt;0,LOOKUP(N738,[1]Supplier!$A:$A,[1]Supplier!$B:$B)))=FALSE,O738&lt;&gt;0),LOOKUP(O738,[1]Branch!$A:$A,[1]Branch!$B:$B),IF(M738&lt;&gt;0,LOOKUP(M738,[1]Customer!$A:$A,[1]Customer!$B:$B),IF(N738&lt;&gt;0,LOOKUP(N738,[1]Supplier!$A:$A,[1]Supplier!$B:$B))))=FALSE,LOOKUP(P738,[1]Banking!$A:$A,[1]Banking!$B:$B),IF(AND(IF(M738&lt;&gt;0,LOOKUP(M738,[1]Customer!$A:$A,[1]Customer!$B:$B),IF(N738&lt;&gt;0,LOOKUP(N738,[1]Supplier!$A:$A,[1]Supplier!$B:$B)))=FALSE,O738&lt;&gt;0),LOOKUP(O738,[1]Branch!$A:$A,[1]Branch!$B:$B),IF(M738&lt;&gt;0,LOOKUP(M738,[1]Customer!$A:$A,[1]Customer!$B:$B),IF(N738&lt;&gt;0,LOOKUP(N738,[1]Supplier!$A:$A,[1]Supplier!$B:$B))))),"")</f>
        <v>Nathani Indonesia</v>
      </c>
      <c r="R738" s="4" t="str">
        <f>IFERROR(IF(IF(AND(IF(M738&lt;&gt;0,LOOKUP(M738,[1]Customer!$A:$A,[1]Customer!$V:$V),IF(N738&lt;&gt;0,LOOKUP(N738,[1]Supplier!$A:$A,[1]Supplier!$V:$V)))=FALSE,O738&lt;&gt;0),LOOKUP(O738,[1]Branch!$A:$A,[1]Branch!$V:$V),IF(M738&lt;&gt;0,LOOKUP(M738,[1]Customer!$A:$A,[1]Customer!$V:$V),IF(N738&lt;&gt;0,LOOKUP(N738,[1]Supplier!$A:$A,[1]Supplier!$V:$V))))=FALSE,LOOKUP(P738,[1]Banking!$A:$A,[1]Banking!$C:$C),IF(AND(IF(M738&lt;&gt;0,LOOKUP(M738,[1]Customer!$A:$A,[1]Customer!$V:$V),IF(N738&lt;&gt;0,LOOKUP(N738,[1]Supplier!$A:$A,[1]Supplier!$V:$V)))=FALSE,O738&lt;&gt;0),LOOKUP(O738,[1]Branch!$A:$A,[1]Branch!$V:$V),IF(M738&lt;&gt;0,LOOKUP(M738,[1]Customer!$A:$A,[1]Customer!$V:$V),IF(N738&lt;&gt;0,LOOKUP(N738,[1]Supplier!$A:$A,[1]Supplier!$V:$V))))),"")</f>
        <v>Agustina Y. Zulkarnain</v>
      </c>
      <c r="S738" s="12">
        <f>IFERROR(SUMIF(CREF!A:A,PREF!A738,CREF!G:G),"")</f>
        <v>-109319967.40000001</v>
      </c>
    </row>
    <row r="739" spans="1:19">
      <c r="A739" s="16">
        <v>738</v>
      </c>
      <c r="B739" s="17">
        <v>41515</v>
      </c>
      <c r="C739" s="16"/>
      <c r="D739" s="18" t="s">
        <v>3543</v>
      </c>
      <c r="E739" s="16"/>
      <c r="F739" s="16"/>
      <c r="G739" s="16"/>
      <c r="H739" s="16"/>
      <c r="I739" s="16"/>
      <c r="J739" s="16"/>
      <c r="K739" s="16">
        <v>550</v>
      </c>
      <c r="L739" s="16"/>
      <c r="M739" s="16"/>
      <c r="N739" s="16" t="s">
        <v>116</v>
      </c>
      <c r="O739" s="16"/>
      <c r="P739" s="16"/>
      <c r="Q739" s="4" t="str">
        <f>IFERROR(IF(IF(AND(IF(M739&lt;&gt;0,LOOKUP(M739,[1]Customer!$A:$A,[1]Customer!$B:$B),IF(N739&lt;&gt;0,LOOKUP(N739,[1]Supplier!$A:$A,[1]Supplier!$B:$B)))=FALSE,O739&lt;&gt;0),LOOKUP(O739,[1]Branch!$A:$A,[1]Branch!$B:$B),IF(M739&lt;&gt;0,LOOKUP(M739,[1]Customer!$A:$A,[1]Customer!$B:$B),IF(N739&lt;&gt;0,LOOKUP(N739,[1]Supplier!$A:$A,[1]Supplier!$B:$B))))=FALSE,LOOKUP(P739,[1]Banking!$A:$A,[1]Banking!$B:$B),IF(AND(IF(M739&lt;&gt;0,LOOKUP(M739,[1]Customer!$A:$A,[1]Customer!$B:$B),IF(N739&lt;&gt;0,LOOKUP(N739,[1]Supplier!$A:$A,[1]Supplier!$B:$B)))=FALSE,O739&lt;&gt;0),LOOKUP(O739,[1]Branch!$A:$A,[1]Branch!$B:$B),IF(M739&lt;&gt;0,LOOKUP(M739,[1]Customer!$A:$A,[1]Customer!$B:$B),IF(N739&lt;&gt;0,LOOKUP(N739,[1]Supplier!$A:$A,[1]Supplier!$B:$B))))),"")</f>
        <v>Nathani Indonesia</v>
      </c>
      <c r="R739" s="4" t="str">
        <f>IFERROR(IF(IF(AND(IF(M739&lt;&gt;0,LOOKUP(M739,[1]Customer!$A:$A,[1]Customer!$V:$V),IF(N739&lt;&gt;0,LOOKUP(N739,[1]Supplier!$A:$A,[1]Supplier!$V:$V)))=FALSE,O739&lt;&gt;0),LOOKUP(O739,[1]Branch!$A:$A,[1]Branch!$V:$V),IF(M739&lt;&gt;0,LOOKUP(M739,[1]Customer!$A:$A,[1]Customer!$V:$V),IF(N739&lt;&gt;0,LOOKUP(N739,[1]Supplier!$A:$A,[1]Supplier!$V:$V))))=FALSE,LOOKUP(P739,[1]Banking!$A:$A,[1]Banking!$C:$C),IF(AND(IF(M739&lt;&gt;0,LOOKUP(M739,[1]Customer!$A:$A,[1]Customer!$V:$V),IF(N739&lt;&gt;0,LOOKUP(N739,[1]Supplier!$A:$A,[1]Supplier!$V:$V)))=FALSE,O739&lt;&gt;0),LOOKUP(O739,[1]Branch!$A:$A,[1]Branch!$V:$V),IF(M739&lt;&gt;0,LOOKUP(M739,[1]Customer!$A:$A,[1]Customer!$V:$V),IF(N739&lt;&gt;0,LOOKUP(N739,[1]Supplier!$A:$A,[1]Supplier!$V:$V))))),"")</f>
        <v>Agustina Y. Zulkarnain</v>
      </c>
      <c r="S739" s="12">
        <f>IFERROR(SUMIF(CREF!A:A,PREF!A739,CREF!G:G),"")</f>
        <v>-109319967.40000001</v>
      </c>
    </row>
    <row r="740" spans="1:19">
      <c r="A740" s="16">
        <v>739</v>
      </c>
      <c r="B740" s="17">
        <v>41515</v>
      </c>
      <c r="C740" s="16"/>
      <c r="D740" s="18" t="s">
        <v>3543</v>
      </c>
      <c r="E740" s="16"/>
      <c r="F740" s="16"/>
      <c r="G740" s="16"/>
      <c r="H740" s="16"/>
      <c r="I740" s="16"/>
      <c r="J740" s="16"/>
      <c r="K740" s="16">
        <v>551</v>
      </c>
      <c r="L740" s="16"/>
      <c r="M740" s="16"/>
      <c r="N740" s="16" t="s">
        <v>116</v>
      </c>
      <c r="O740" s="16"/>
      <c r="P740" s="16"/>
      <c r="Q740" s="4" t="str">
        <f>IFERROR(IF(IF(AND(IF(M740&lt;&gt;0,LOOKUP(M740,[1]Customer!$A:$A,[1]Customer!$B:$B),IF(N740&lt;&gt;0,LOOKUP(N740,[1]Supplier!$A:$A,[1]Supplier!$B:$B)))=FALSE,O740&lt;&gt;0),LOOKUP(O740,[1]Branch!$A:$A,[1]Branch!$B:$B),IF(M740&lt;&gt;0,LOOKUP(M740,[1]Customer!$A:$A,[1]Customer!$B:$B),IF(N740&lt;&gt;0,LOOKUP(N740,[1]Supplier!$A:$A,[1]Supplier!$B:$B))))=FALSE,LOOKUP(P740,[1]Banking!$A:$A,[1]Banking!$B:$B),IF(AND(IF(M740&lt;&gt;0,LOOKUP(M740,[1]Customer!$A:$A,[1]Customer!$B:$B),IF(N740&lt;&gt;0,LOOKUP(N740,[1]Supplier!$A:$A,[1]Supplier!$B:$B)))=FALSE,O740&lt;&gt;0),LOOKUP(O740,[1]Branch!$A:$A,[1]Branch!$B:$B),IF(M740&lt;&gt;0,LOOKUP(M740,[1]Customer!$A:$A,[1]Customer!$B:$B),IF(N740&lt;&gt;0,LOOKUP(N740,[1]Supplier!$A:$A,[1]Supplier!$B:$B))))),"")</f>
        <v>Nathani Indonesia</v>
      </c>
      <c r="R740" s="4" t="str">
        <f>IFERROR(IF(IF(AND(IF(M740&lt;&gt;0,LOOKUP(M740,[1]Customer!$A:$A,[1]Customer!$V:$V),IF(N740&lt;&gt;0,LOOKUP(N740,[1]Supplier!$A:$A,[1]Supplier!$V:$V)))=FALSE,O740&lt;&gt;0),LOOKUP(O740,[1]Branch!$A:$A,[1]Branch!$V:$V),IF(M740&lt;&gt;0,LOOKUP(M740,[1]Customer!$A:$A,[1]Customer!$V:$V),IF(N740&lt;&gt;0,LOOKUP(N740,[1]Supplier!$A:$A,[1]Supplier!$V:$V))))=FALSE,LOOKUP(P740,[1]Banking!$A:$A,[1]Banking!$C:$C),IF(AND(IF(M740&lt;&gt;0,LOOKUP(M740,[1]Customer!$A:$A,[1]Customer!$V:$V),IF(N740&lt;&gt;0,LOOKUP(N740,[1]Supplier!$A:$A,[1]Supplier!$V:$V)))=FALSE,O740&lt;&gt;0),LOOKUP(O740,[1]Branch!$A:$A,[1]Branch!$V:$V),IF(M740&lt;&gt;0,LOOKUP(M740,[1]Customer!$A:$A,[1]Customer!$V:$V),IF(N740&lt;&gt;0,LOOKUP(N740,[1]Supplier!$A:$A,[1]Supplier!$V:$V))))),"")</f>
        <v>Agustina Y. Zulkarnain</v>
      </c>
      <c r="S740" s="12">
        <f>IFERROR(SUMIF(CREF!A:A,PREF!A740,CREF!G:G),"")</f>
        <v>-109319967.40000001</v>
      </c>
    </row>
    <row r="741" spans="1:19">
      <c r="A741" s="16">
        <v>740</v>
      </c>
      <c r="B741" s="17">
        <v>41515</v>
      </c>
      <c r="C741" s="16"/>
      <c r="D741" s="18" t="s">
        <v>3543</v>
      </c>
      <c r="E741" s="16"/>
      <c r="F741" s="16"/>
      <c r="G741" s="16"/>
      <c r="H741" s="16"/>
      <c r="I741" s="16"/>
      <c r="J741" s="16"/>
      <c r="K741" s="16">
        <v>552</v>
      </c>
      <c r="L741" s="16"/>
      <c r="M741" s="16"/>
      <c r="N741" s="16" t="s">
        <v>116</v>
      </c>
      <c r="O741" s="16"/>
      <c r="P741" s="16"/>
      <c r="Q741" s="4" t="str">
        <f>IFERROR(IF(IF(AND(IF(M741&lt;&gt;0,LOOKUP(M741,[1]Customer!$A:$A,[1]Customer!$B:$B),IF(N741&lt;&gt;0,LOOKUP(N741,[1]Supplier!$A:$A,[1]Supplier!$B:$B)))=FALSE,O741&lt;&gt;0),LOOKUP(O741,[1]Branch!$A:$A,[1]Branch!$B:$B),IF(M741&lt;&gt;0,LOOKUP(M741,[1]Customer!$A:$A,[1]Customer!$B:$B),IF(N741&lt;&gt;0,LOOKUP(N741,[1]Supplier!$A:$A,[1]Supplier!$B:$B))))=FALSE,LOOKUP(P741,[1]Banking!$A:$A,[1]Banking!$B:$B),IF(AND(IF(M741&lt;&gt;0,LOOKUP(M741,[1]Customer!$A:$A,[1]Customer!$B:$B),IF(N741&lt;&gt;0,LOOKUP(N741,[1]Supplier!$A:$A,[1]Supplier!$B:$B)))=FALSE,O741&lt;&gt;0),LOOKUP(O741,[1]Branch!$A:$A,[1]Branch!$B:$B),IF(M741&lt;&gt;0,LOOKUP(M741,[1]Customer!$A:$A,[1]Customer!$B:$B),IF(N741&lt;&gt;0,LOOKUP(N741,[1]Supplier!$A:$A,[1]Supplier!$B:$B))))),"")</f>
        <v>Nathani Indonesia</v>
      </c>
      <c r="R741" s="4" t="str">
        <f>IFERROR(IF(IF(AND(IF(M741&lt;&gt;0,LOOKUP(M741,[1]Customer!$A:$A,[1]Customer!$V:$V),IF(N741&lt;&gt;0,LOOKUP(N741,[1]Supplier!$A:$A,[1]Supplier!$V:$V)))=FALSE,O741&lt;&gt;0),LOOKUP(O741,[1]Branch!$A:$A,[1]Branch!$V:$V),IF(M741&lt;&gt;0,LOOKUP(M741,[1]Customer!$A:$A,[1]Customer!$V:$V),IF(N741&lt;&gt;0,LOOKUP(N741,[1]Supplier!$A:$A,[1]Supplier!$V:$V))))=FALSE,LOOKUP(P741,[1]Banking!$A:$A,[1]Banking!$C:$C),IF(AND(IF(M741&lt;&gt;0,LOOKUP(M741,[1]Customer!$A:$A,[1]Customer!$V:$V),IF(N741&lt;&gt;0,LOOKUP(N741,[1]Supplier!$A:$A,[1]Supplier!$V:$V)))=FALSE,O741&lt;&gt;0),LOOKUP(O741,[1]Branch!$A:$A,[1]Branch!$V:$V),IF(M741&lt;&gt;0,LOOKUP(M741,[1]Customer!$A:$A,[1]Customer!$V:$V),IF(N741&lt;&gt;0,LOOKUP(N741,[1]Supplier!$A:$A,[1]Supplier!$V:$V))))),"")</f>
        <v>Agustina Y. Zulkarnain</v>
      </c>
      <c r="S741" s="12">
        <f>IFERROR(SUMIF(CREF!A:A,PREF!A741,CREF!G:G),"")</f>
        <v>-109319967.40000001</v>
      </c>
    </row>
    <row r="742" spans="1:19">
      <c r="A742" s="16">
        <v>741</v>
      </c>
      <c r="B742" s="17">
        <v>41516</v>
      </c>
      <c r="C742" s="16"/>
      <c r="D742" s="16"/>
      <c r="E742" s="16"/>
      <c r="F742" s="16"/>
      <c r="G742" s="16"/>
      <c r="H742" s="16"/>
      <c r="I742" s="16"/>
      <c r="J742" s="16"/>
      <c r="K742" s="16">
        <v>553</v>
      </c>
      <c r="L742" s="16"/>
      <c r="M742" s="16"/>
      <c r="N742" s="16"/>
      <c r="O742" s="16" t="s">
        <v>26</v>
      </c>
      <c r="P742" s="16"/>
      <c r="Q742" s="4" t="str">
        <f>IFERROR(IF(IF(AND(IF(M742&lt;&gt;0,LOOKUP(M742,[1]Customer!$A:$A,[1]Customer!$B:$B),IF(N742&lt;&gt;0,LOOKUP(N742,[1]Supplier!$A:$A,[1]Supplier!$B:$B)))=FALSE,O742&lt;&gt;0),LOOKUP(O742,[1]Branch!$A:$A,[1]Branch!$B:$B),IF(M742&lt;&gt;0,LOOKUP(M742,[1]Customer!$A:$A,[1]Customer!$B:$B),IF(N742&lt;&gt;0,LOOKUP(N742,[1]Supplier!$A:$A,[1]Supplier!$B:$B))))=FALSE,LOOKUP(P742,[1]Banking!$A:$A,[1]Banking!$B:$B),IF(AND(IF(M742&lt;&gt;0,LOOKUP(M742,[1]Customer!$A:$A,[1]Customer!$B:$B),IF(N742&lt;&gt;0,LOOKUP(N742,[1]Supplier!$A:$A,[1]Supplier!$B:$B)))=FALSE,O742&lt;&gt;0),LOOKUP(O742,[1]Branch!$A:$A,[1]Branch!$B:$B),IF(M742&lt;&gt;0,LOOKUP(M742,[1]Customer!$A:$A,[1]Customer!$B:$B),IF(N742&lt;&gt;0,LOOKUP(N742,[1]Supplier!$A:$A,[1]Supplier!$B:$B))))),"")</f>
        <v>Nathani Chemicals</v>
      </c>
      <c r="R742" s="4" t="str">
        <f>IFERROR(IF(IF(AND(IF(M742&lt;&gt;0,LOOKUP(M742,[1]Customer!$A:$A,[1]Customer!$V:$V),IF(N742&lt;&gt;0,LOOKUP(N742,[1]Supplier!$A:$A,[1]Supplier!$V:$V)))=FALSE,O742&lt;&gt;0),LOOKUP(O742,[1]Branch!$A:$A,[1]Branch!$V:$V),IF(M742&lt;&gt;0,LOOKUP(M742,[1]Customer!$A:$A,[1]Customer!$V:$V),IF(N742&lt;&gt;0,LOOKUP(N742,[1]Supplier!$A:$A,[1]Supplier!$V:$V))))=FALSE,LOOKUP(P742,[1]Banking!$A:$A,[1]Banking!$C:$C),IF(AND(IF(M742&lt;&gt;0,LOOKUP(M742,[1]Customer!$A:$A,[1]Customer!$V:$V),IF(N742&lt;&gt;0,LOOKUP(N742,[1]Supplier!$A:$A,[1]Supplier!$V:$V)))=FALSE,O742&lt;&gt;0),LOOKUP(O742,[1]Branch!$A:$A,[1]Branch!$V:$V),IF(M742&lt;&gt;0,LOOKUP(M742,[1]Customer!$A:$A,[1]Customer!$V:$V),IF(N742&lt;&gt;0,LOOKUP(N742,[1]Supplier!$A:$A,[1]Supplier!$V:$V))))),"")</f>
        <v>Darmawan</v>
      </c>
      <c r="S742" s="12">
        <f>IFERROR(SUMIF(CREF!A:A,PREF!A742,CREF!G:G),"")</f>
        <v>-20000</v>
      </c>
    </row>
    <row r="743" spans="1:19">
      <c r="A743" s="16">
        <v>742</v>
      </c>
      <c r="B743" s="17">
        <v>41516</v>
      </c>
      <c r="C743" s="16"/>
      <c r="D743" s="16"/>
      <c r="E743" s="16"/>
      <c r="F743" s="16"/>
      <c r="G743" s="16"/>
      <c r="H743" s="16"/>
      <c r="I743" s="16"/>
      <c r="J743" s="16"/>
      <c r="K743" s="16">
        <v>554</v>
      </c>
      <c r="L743" s="16"/>
      <c r="M743" s="16"/>
      <c r="N743" s="16"/>
      <c r="O743" s="16" t="s">
        <v>26</v>
      </c>
      <c r="P743" s="16"/>
      <c r="Q743" s="4" t="str">
        <f>IFERROR(IF(IF(AND(IF(M743&lt;&gt;0,LOOKUP(M743,[1]Customer!$A:$A,[1]Customer!$B:$B),IF(N743&lt;&gt;0,LOOKUP(N743,[1]Supplier!$A:$A,[1]Supplier!$B:$B)))=FALSE,O743&lt;&gt;0),LOOKUP(O743,[1]Branch!$A:$A,[1]Branch!$B:$B),IF(M743&lt;&gt;0,LOOKUP(M743,[1]Customer!$A:$A,[1]Customer!$B:$B),IF(N743&lt;&gt;0,LOOKUP(N743,[1]Supplier!$A:$A,[1]Supplier!$B:$B))))=FALSE,LOOKUP(P743,[1]Banking!$A:$A,[1]Banking!$B:$B),IF(AND(IF(M743&lt;&gt;0,LOOKUP(M743,[1]Customer!$A:$A,[1]Customer!$B:$B),IF(N743&lt;&gt;0,LOOKUP(N743,[1]Supplier!$A:$A,[1]Supplier!$B:$B)))=FALSE,O743&lt;&gt;0),LOOKUP(O743,[1]Branch!$A:$A,[1]Branch!$B:$B),IF(M743&lt;&gt;0,LOOKUP(M743,[1]Customer!$A:$A,[1]Customer!$B:$B),IF(N743&lt;&gt;0,LOOKUP(N743,[1]Supplier!$A:$A,[1]Supplier!$B:$B))))),"")</f>
        <v>Nathani Chemicals</v>
      </c>
      <c r="R743" s="4" t="str">
        <f>IFERROR(IF(IF(AND(IF(M743&lt;&gt;0,LOOKUP(M743,[1]Customer!$A:$A,[1]Customer!$V:$V),IF(N743&lt;&gt;0,LOOKUP(N743,[1]Supplier!$A:$A,[1]Supplier!$V:$V)))=FALSE,O743&lt;&gt;0),LOOKUP(O743,[1]Branch!$A:$A,[1]Branch!$V:$V),IF(M743&lt;&gt;0,LOOKUP(M743,[1]Customer!$A:$A,[1]Customer!$V:$V),IF(N743&lt;&gt;0,LOOKUP(N743,[1]Supplier!$A:$A,[1]Supplier!$V:$V))))=FALSE,LOOKUP(P743,[1]Banking!$A:$A,[1]Banking!$C:$C),IF(AND(IF(M743&lt;&gt;0,LOOKUP(M743,[1]Customer!$A:$A,[1]Customer!$V:$V),IF(N743&lt;&gt;0,LOOKUP(N743,[1]Supplier!$A:$A,[1]Supplier!$V:$V)))=FALSE,O743&lt;&gt;0),LOOKUP(O743,[1]Branch!$A:$A,[1]Branch!$V:$V),IF(M743&lt;&gt;0,LOOKUP(M743,[1]Customer!$A:$A,[1]Customer!$V:$V),IF(N743&lt;&gt;0,LOOKUP(N743,[1]Supplier!$A:$A,[1]Supplier!$V:$V))))),"")</f>
        <v>Darmawan</v>
      </c>
      <c r="S743" s="12">
        <f>IFERROR(SUMIF(CREF!A:A,PREF!A743,CREF!G:G),"")</f>
        <v>-20000</v>
      </c>
    </row>
    <row r="744" spans="1:19">
      <c r="A744" s="16">
        <v>743</v>
      </c>
      <c r="B744" s="17">
        <v>41516</v>
      </c>
      <c r="C744" s="16"/>
      <c r="D744" s="16"/>
      <c r="E744" s="16"/>
      <c r="F744" s="16"/>
      <c r="G744" s="16"/>
      <c r="H744" s="16"/>
      <c r="I744" s="16"/>
      <c r="J744" s="16"/>
      <c r="K744" s="16">
        <v>555</v>
      </c>
      <c r="L744" s="16"/>
      <c r="M744" s="16"/>
      <c r="N744" s="16"/>
      <c r="O744" s="16" t="s">
        <v>26</v>
      </c>
      <c r="P744" s="16"/>
      <c r="Q744" s="4" t="str">
        <f>IFERROR(IF(IF(AND(IF(M744&lt;&gt;0,LOOKUP(M744,[1]Customer!$A:$A,[1]Customer!$B:$B),IF(N744&lt;&gt;0,LOOKUP(N744,[1]Supplier!$A:$A,[1]Supplier!$B:$B)))=FALSE,O744&lt;&gt;0),LOOKUP(O744,[1]Branch!$A:$A,[1]Branch!$B:$B),IF(M744&lt;&gt;0,LOOKUP(M744,[1]Customer!$A:$A,[1]Customer!$B:$B),IF(N744&lt;&gt;0,LOOKUP(N744,[1]Supplier!$A:$A,[1]Supplier!$B:$B))))=FALSE,LOOKUP(P744,[1]Banking!$A:$A,[1]Banking!$B:$B),IF(AND(IF(M744&lt;&gt;0,LOOKUP(M744,[1]Customer!$A:$A,[1]Customer!$B:$B),IF(N744&lt;&gt;0,LOOKUP(N744,[1]Supplier!$A:$A,[1]Supplier!$B:$B)))=FALSE,O744&lt;&gt;0),LOOKUP(O744,[1]Branch!$A:$A,[1]Branch!$B:$B),IF(M744&lt;&gt;0,LOOKUP(M744,[1]Customer!$A:$A,[1]Customer!$B:$B),IF(N744&lt;&gt;0,LOOKUP(N744,[1]Supplier!$A:$A,[1]Supplier!$B:$B))))),"")</f>
        <v>Nathani Chemicals</v>
      </c>
      <c r="R744" s="4" t="str">
        <f>IFERROR(IF(IF(AND(IF(M744&lt;&gt;0,LOOKUP(M744,[1]Customer!$A:$A,[1]Customer!$V:$V),IF(N744&lt;&gt;0,LOOKUP(N744,[1]Supplier!$A:$A,[1]Supplier!$V:$V)))=FALSE,O744&lt;&gt;0),LOOKUP(O744,[1]Branch!$A:$A,[1]Branch!$V:$V),IF(M744&lt;&gt;0,LOOKUP(M744,[1]Customer!$A:$A,[1]Customer!$V:$V),IF(N744&lt;&gt;0,LOOKUP(N744,[1]Supplier!$A:$A,[1]Supplier!$V:$V))))=FALSE,LOOKUP(P744,[1]Banking!$A:$A,[1]Banking!$C:$C),IF(AND(IF(M744&lt;&gt;0,LOOKUP(M744,[1]Customer!$A:$A,[1]Customer!$V:$V),IF(N744&lt;&gt;0,LOOKUP(N744,[1]Supplier!$A:$A,[1]Supplier!$V:$V)))=FALSE,O744&lt;&gt;0),LOOKUP(O744,[1]Branch!$A:$A,[1]Branch!$V:$V),IF(M744&lt;&gt;0,LOOKUP(M744,[1]Customer!$A:$A,[1]Customer!$V:$V),IF(N744&lt;&gt;0,LOOKUP(N744,[1]Supplier!$A:$A,[1]Supplier!$V:$V))))),"")</f>
        <v>Darmawan</v>
      </c>
      <c r="S744" s="12">
        <f>IFERROR(SUMIF(CREF!A:A,PREF!A744,CREF!G:G),"")</f>
        <v>-1051000</v>
      </c>
    </row>
    <row r="745" spans="1:19">
      <c r="A745" s="16">
        <v>744</v>
      </c>
      <c r="B745" s="17">
        <v>41516</v>
      </c>
      <c r="C745" s="16"/>
      <c r="D745" s="16"/>
      <c r="E745" s="16"/>
      <c r="F745" s="16"/>
      <c r="G745" s="16"/>
      <c r="H745" s="16"/>
      <c r="I745" s="16"/>
      <c r="J745" s="16"/>
      <c r="K745" s="16">
        <v>556</v>
      </c>
      <c r="L745" s="16"/>
      <c r="M745" s="16"/>
      <c r="N745" s="16"/>
      <c r="O745" s="16" t="s">
        <v>26</v>
      </c>
      <c r="P745" s="16"/>
      <c r="Q745" s="4" t="str">
        <f>IFERROR(IF(IF(AND(IF(M745&lt;&gt;0,LOOKUP(M745,[1]Customer!$A:$A,[1]Customer!$B:$B),IF(N745&lt;&gt;0,LOOKUP(N745,[1]Supplier!$A:$A,[1]Supplier!$B:$B)))=FALSE,O745&lt;&gt;0),LOOKUP(O745,[1]Branch!$A:$A,[1]Branch!$B:$B),IF(M745&lt;&gt;0,LOOKUP(M745,[1]Customer!$A:$A,[1]Customer!$B:$B),IF(N745&lt;&gt;0,LOOKUP(N745,[1]Supplier!$A:$A,[1]Supplier!$B:$B))))=FALSE,LOOKUP(P745,[1]Banking!$A:$A,[1]Banking!$B:$B),IF(AND(IF(M745&lt;&gt;0,LOOKUP(M745,[1]Customer!$A:$A,[1]Customer!$B:$B),IF(N745&lt;&gt;0,LOOKUP(N745,[1]Supplier!$A:$A,[1]Supplier!$B:$B)))=FALSE,O745&lt;&gt;0),LOOKUP(O745,[1]Branch!$A:$A,[1]Branch!$B:$B),IF(M745&lt;&gt;0,LOOKUP(M745,[1]Customer!$A:$A,[1]Customer!$B:$B),IF(N745&lt;&gt;0,LOOKUP(N745,[1]Supplier!$A:$A,[1]Supplier!$B:$B))))),"")</f>
        <v>Nathani Chemicals</v>
      </c>
      <c r="R745" s="4" t="str">
        <f>IFERROR(IF(IF(AND(IF(M745&lt;&gt;0,LOOKUP(M745,[1]Customer!$A:$A,[1]Customer!$V:$V),IF(N745&lt;&gt;0,LOOKUP(N745,[1]Supplier!$A:$A,[1]Supplier!$V:$V)))=FALSE,O745&lt;&gt;0),LOOKUP(O745,[1]Branch!$A:$A,[1]Branch!$V:$V),IF(M745&lt;&gt;0,LOOKUP(M745,[1]Customer!$A:$A,[1]Customer!$V:$V),IF(N745&lt;&gt;0,LOOKUP(N745,[1]Supplier!$A:$A,[1]Supplier!$V:$V))))=FALSE,LOOKUP(P745,[1]Banking!$A:$A,[1]Banking!$C:$C),IF(AND(IF(M745&lt;&gt;0,LOOKUP(M745,[1]Customer!$A:$A,[1]Customer!$V:$V),IF(N745&lt;&gt;0,LOOKUP(N745,[1]Supplier!$A:$A,[1]Supplier!$V:$V)))=FALSE,O745&lt;&gt;0),LOOKUP(O745,[1]Branch!$A:$A,[1]Branch!$V:$V),IF(M745&lt;&gt;0,LOOKUP(M745,[1]Customer!$A:$A,[1]Customer!$V:$V),IF(N745&lt;&gt;0,LOOKUP(N745,[1]Supplier!$A:$A,[1]Supplier!$V:$V))))),"")</f>
        <v>Darmawan</v>
      </c>
      <c r="S745" s="12">
        <f>IFERROR(SUMIF(CREF!A:A,PREF!A745,CREF!G:G),"")</f>
        <v>-70000</v>
      </c>
    </row>
    <row r="746" spans="1:19">
      <c r="A746" s="16">
        <v>745</v>
      </c>
      <c r="B746" s="17">
        <v>41516</v>
      </c>
      <c r="C746" s="16"/>
      <c r="D746" s="16"/>
      <c r="E746" s="16"/>
      <c r="F746" s="16"/>
      <c r="G746" s="16"/>
      <c r="H746" s="16"/>
      <c r="I746" s="16"/>
      <c r="J746" s="16"/>
      <c r="K746" s="16">
        <v>557</v>
      </c>
      <c r="L746" s="16"/>
      <c r="M746" s="16"/>
      <c r="N746" s="16"/>
      <c r="O746" s="16" t="s">
        <v>26</v>
      </c>
      <c r="P746" s="16"/>
      <c r="Q746" s="4" t="str">
        <f>IFERROR(IF(IF(AND(IF(M746&lt;&gt;0,LOOKUP(M746,[1]Customer!$A:$A,[1]Customer!$B:$B),IF(N746&lt;&gt;0,LOOKUP(N746,[1]Supplier!$A:$A,[1]Supplier!$B:$B)))=FALSE,O746&lt;&gt;0),LOOKUP(O746,[1]Branch!$A:$A,[1]Branch!$B:$B),IF(M746&lt;&gt;0,LOOKUP(M746,[1]Customer!$A:$A,[1]Customer!$B:$B),IF(N746&lt;&gt;0,LOOKUP(N746,[1]Supplier!$A:$A,[1]Supplier!$B:$B))))=FALSE,LOOKUP(P746,[1]Banking!$A:$A,[1]Banking!$B:$B),IF(AND(IF(M746&lt;&gt;0,LOOKUP(M746,[1]Customer!$A:$A,[1]Customer!$B:$B),IF(N746&lt;&gt;0,LOOKUP(N746,[1]Supplier!$A:$A,[1]Supplier!$B:$B)))=FALSE,O746&lt;&gt;0),LOOKUP(O746,[1]Branch!$A:$A,[1]Branch!$B:$B),IF(M746&lt;&gt;0,LOOKUP(M746,[1]Customer!$A:$A,[1]Customer!$B:$B),IF(N746&lt;&gt;0,LOOKUP(N746,[1]Supplier!$A:$A,[1]Supplier!$B:$B))))),"")</f>
        <v>Nathani Chemicals</v>
      </c>
      <c r="R746" s="4" t="str">
        <f>IFERROR(IF(IF(AND(IF(M746&lt;&gt;0,LOOKUP(M746,[1]Customer!$A:$A,[1]Customer!$V:$V),IF(N746&lt;&gt;0,LOOKUP(N746,[1]Supplier!$A:$A,[1]Supplier!$V:$V)))=FALSE,O746&lt;&gt;0),LOOKUP(O746,[1]Branch!$A:$A,[1]Branch!$V:$V),IF(M746&lt;&gt;0,LOOKUP(M746,[1]Customer!$A:$A,[1]Customer!$V:$V),IF(N746&lt;&gt;0,LOOKUP(N746,[1]Supplier!$A:$A,[1]Supplier!$V:$V))))=FALSE,LOOKUP(P746,[1]Banking!$A:$A,[1]Banking!$C:$C),IF(AND(IF(M746&lt;&gt;0,LOOKUP(M746,[1]Customer!$A:$A,[1]Customer!$V:$V),IF(N746&lt;&gt;0,LOOKUP(N746,[1]Supplier!$A:$A,[1]Supplier!$V:$V)))=FALSE,O746&lt;&gt;0),LOOKUP(O746,[1]Branch!$A:$A,[1]Branch!$V:$V),IF(M746&lt;&gt;0,LOOKUP(M746,[1]Customer!$A:$A,[1]Customer!$V:$V),IF(N746&lt;&gt;0,LOOKUP(N746,[1]Supplier!$A:$A,[1]Supplier!$V:$V))))),"")</f>
        <v>Darmawan</v>
      </c>
      <c r="S746" s="12">
        <f>IFERROR(SUMIF(CREF!A:A,PREF!A746,CREF!G:G),"")</f>
        <v>-70000</v>
      </c>
    </row>
    <row r="747" spans="1:19">
      <c r="A747" s="16">
        <v>746</v>
      </c>
      <c r="B747" s="17">
        <v>41516</v>
      </c>
      <c r="C747" s="16"/>
      <c r="D747" s="16"/>
      <c r="E747" s="16"/>
      <c r="F747" s="16"/>
      <c r="G747" s="16"/>
      <c r="H747" s="16"/>
      <c r="I747" s="16"/>
      <c r="J747" s="16"/>
      <c r="K747" s="16">
        <v>558</v>
      </c>
      <c r="L747" s="16"/>
      <c r="M747" s="16"/>
      <c r="N747" s="16"/>
      <c r="O747" s="16" t="s">
        <v>26</v>
      </c>
      <c r="P747" s="16"/>
      <c r="Q747" s="4" t="str">
        <f>IFERROR(IF(IF(AND(IF(M747&lt;&gt;0,LOOKUP(M747,[1]Customer!$A:$A,[1]Customer!$B:$B),IF(N747&lt;&gt;0,LOOKUP(N747,[1]Supplier!$A:$A,[1]Supplier!$B:$B)))=FALSE,O747&lt;&gt;0),LOOKUP(O747,[1]Branch!$A:$A,[1]Branch!$B:$B),IF(M747&lt;&gt;0,LOOKUP(M747,[1]Customer!$A:$A,[1]Customer!$B:$B),IF(N747&lt;&gt;0,LOOKUP(N747,[1]Supplier!$A:$A,[1]Supplier!$B:$B))))=FALSE,LOOKUP(P747,[1]Banking!$A:$A,[1]Banking!$B:$B),IF(AND(IF(M747&lt;&gt;0,LOOKUP(M747,[1]Customer!$A:$A,[1]Customer!$B:$B),IF(N747&lt;&gt;0,LOOKUP(N747,[1]Supplier!$A:$A,[1]Supplier!$B:$B)))=FALSE,O747&lt;&gt;0),LOOKUP(O747,[1]Branch!$A:$A,[1]Branch!$B:$B),IF(M747&lt;&gt;0,LOOKUP(M747,[1]Customer!$A:$A,[1]Customer!$B:$B),IF(N747&lt;&gt;0,LOOKUP(N747,[1]Supplier!$A:$A,[1]Supplier!$B:$B))))),"")</f>
        <v>Nathani Chemicals</v>
      </c>
      <c r="R747" s="4" t="str">
        <f>IFERROR(IF(IF(AND(IF(M747&lt;&gt;0,LOOKUP(M747,[1]Customer!$A:$A,[1]Customer!$V:$V),IF(N747&lt;&gt;0,LOOKUP(N747,[1]Supplier!$A:$A,[1]Supplier!$V:$V)))=FALSE,O747&lt;&gt;0),LOOKUP(O747,[1]Branch!$A:$A,[1]Branch!$V:$V),IF(M747&lt;&gt;0,LOOKUP(M747,[1]Customer!$A:$A,[1]Customer!$V:$V),IF(N747&lt;&gt;0,LOOKUP(N747,[1]Supplier!$A:$A,[1]Supplier!$V:$V))))=FALSE,LOOKUP(P747,[1]Banking!$A:$A,[1]Banking!$C:$C),IF(AND(IF(M747&lt;&gt;0,LOOKUP(M747,[1]Customer!$A:$A,[1]Customer!$V:$V),IF(N747&lt;&gt;0,LOOKUP(N747,[1]Supplier!$A:$A,[1]Supplier!$V:$V)))=FALSE,O747&lt;&gt;0),LOOKUP(O747,[1]Branch!$A:$A,[1]Branch!$V:$V),IF(M747&lt;&gt;0,LOOKUP(M747,[1]Customer!$A:$A,[1]Customer!$V:$V),IF(N747&lt;&gt;0,LOOKUP(N747,[1]Supplier!$A:$A,[1]Supplier!$V:$V))))),"")</f>
        <v>Darmawan</v>
      </c>
      <c r="S747" s="12">
        <f>IFERROR(SUMIF(CREF!A:A,PREF!A747,CREF!G:G),"")</f>
        <v>-70000</v>
      </c>
    </row>
    <row r="748" spans="1:19">
      <c r="A748" s="16">
        <v>747</v>
      </c>
      <c r="B748" s="17">
        <v>41516</v>
      </c>
      <c r="C748" s="16"/>
      <c r="D748" s="16"/>
      <c r="E748" s="16"/>
      <c r="F748" s="16"/>
      <c r="G748" s="16"/>
      <c r="H748" s="16"/>
      <c r="I748" s="16"/>
      <c r="J748" s="16"/>
      <c r="K748" s="16">
        <v>559</v>
      </c>
      <c r="L748" s="16"/>
      <c r="M748" s="16"/>
      <c r="N748" s="16"/>
      <c r="O748" s="16" t="s">
        <v>26</v>
      </c>
      <c r="P748" s="16"/>
      <c r="Q748" s="4" t="str">
        <f>IFERROR(IF(IF(AND(IF(M748&lt;&gt;0,LOOKUP(M748,[1]Customer!$A:$A,[1]Customer!$B:$B),IF(N748&lt;&gt;0,LOOKUP(N748,[1]Supplier!$A:$A,[1]Supplier!$B:$B)))=FALSE,O748&lt;&gt;0),LOOKUP(O748,[1]Branch!$A:$A,[1]Branch!$B:$B),IF(M748&lt;&gt;0,LOOKUP(M748,[1]Customer!$A:$A,[1]Customer!$B:$B),IF(N748&lt;&gt;0,LOOKUP(N748,[1]Supplier!$A:$A,[1]Supplier!$B:$B))))=FALSE,LOOKUP(P748,[1]Banking!$A:$A,[1]Banking!$B:$B),IF(AND(IF(M748&lt;&gt;0,LOOKUP(M748,[1]Customer!$A:$A,[1]Customer!$B:$B),IF(N748&lt;&gt;0,LOOKUP(N748,[1]Supplier!$A:$A,[1]Supplier!$B:$B)))=FALSE,O748&lt;&gt;0),LOOKUP(O748,[1]Branch!$A:$A,[1]Branch!$B:$B),IF(M748&lt;&gt;0,LOOKUP(M748,[1]Customer!$A:$A,[1]Customer!$B:$B),IF(N748&lt;&gt;0,LOOKUP(N748,[1]Supplier!$A:$A,[1]Supplier!$B:$B))))),"")</f>
        <v>Nathani Chemicals</v>
      </c>
      <c r="R748" s="4" t="str">
        <f>IFERROR(IF(IF(AND(IF(M748&lt;&gt;0,LOOKUP(M748,[1]Customer!$A:$A,[1]Customer!$V:$V),IF(N748&lt;&gt;0,LOOKUP(N748,[1]Supplier!$A:$A,[1]Supplier!$V:$V)))=FALSE,O748&lt;&gt;0),LOOKUP(O748,[1]Branch!$A:$A,[1]Branch!$V:$V),IF(M748&lt;&gt;0,LOOKUP(M748,[1]Customer!$A:$A,[1]Customer!$V:$V),IF(N748&lt;&gt;0,LOOKUP(N748,[1]Supplier!$A:$A,[1]Supplier!$V:$V))))=FALSE,LOOKUP(P748,[1]Banking!$A:$A,[1]Banking!$C:$C),IF(AND(IF(M748&lt;&gt;0,LOOKUP(M748,[1]Customer!$A:$A,[1]Customer!$V:$V),IF(N748&lt;&gt;0,LOOKUP(N748,[1]Supplier!$A:$A,[1]Supplier!$V:$V)))=FALSE,O748&lt;&gt;0),LOOKUP(O748,[1]Branch!$A:$A,[1]Branch!$V:$V),IF(M748&lt;&gt;0,LOOKUP(M748,[1]Customer!$A:$A,[1]Customer!$V:$V),IF(N748&lt;&gt;0,LOOKUP(N748,[1]Supplier!$A:$A,[1]Supplier!$V:$V))))),"")</f>
        <v>Darmawan</v>
      </c>
      <c r="S748" s="12">
        <f>IFERROR(SUMIF(CREF!A:A,PREF!A748,CREF!G:G),"")</f>
        <v>-4500000</v>
      </c>
    </row>
    <row r="749" spans="1:19">
      <c r="A749" s="16">
        <v>748</v>
      </c>
      <c r="B749" s="17">
        <v>41516</v>
      </c>
      <c r="C749" s="16"/>
      <c r="D749" s="16"/>
      <c r="E749" s="16"/>
      <c r="F749" s="16"/>
      <c r="G749" s="16"/>
      <c r="H749" s="16"/>
      <c r="I749" s="16"/>
      <c r="J749" s="16"/>
      <c r="K749" s="16">
        <v>560</v>
      </c>
      <c r="L749" s="16"/>
      <c r="M749" s="16"/>
      <c r="N749" s="16"/>
      <c r="O749" s="16" t="s">
        <v>26</v>
      </c>
      <c r="P749" s="16"/>
      <c r="Q749" s="4" t="str">
        <f>IFERROR(IF(IF(AND(IF(M749&lt;&gt;0,LOOKUP(M749,[1]Customer!$A:$A,[1]Customer!$B:$B),IF(N749&lt;&gt;0,LOOKUP(N749,[1]Supplier!$A:$A,[1]Supplier!$B:$B)))=FALSE,O749&lt;&gt;0),LOOKUP(O749,[1]Branch!$A:$A,[1]Branch!$B:$B),IF(M749&lt;&gt;0,LOOKUP(M749,[1]Customer!$A:$A,[1]Customer!$B:$B),IF(N749&lt;&gt;0,LOOKUP(N749,[1]Supplier!$A:$A,[1]Supplier!$B:$B))))=FALSE,LOOKUP(P749,[1]Banking!$A:$A,[1]Banking!$B:$B),IF(AND(IF(M749&lt;&gt;0,LOOKUP(M749,[1]Customer!$A:$A,[1]Customer!$B:$B),IF(N749&lt;&gt;0,LOOKUP(N749,[1]Supplier!$A:$A,[1]Supplier!$B:$B)))=FALSE,O749&lt;&gt;0),LOOKUP(O749,[1]Branch!$A:$A,[1]Branch!$B:$B),IF(M749&lt;&gt;0,LOOKUP(M749,[1]Customer!$A:$A,[1]Customer!$B:$B),IF(N749&lt;&gt;0,LOOKUP(N749,[1]Supplier!$A:$A,[1]Supplier!$B:$B))))),"")</f>
        <v>Nathani Chemicals</v>
      </c>
      <c r="R749" s="4" t="str">
        <f>IFERROR(IF(IF(AND(IF(M749&lt;&gt;0,LOOKUP(M749,[1]Customer!$A:$A,[1]Customer!$V:$V),IF(N749&lt;&gt;0,LOOKUP(N749,[1]Supplier!$A:$A,[1]Supplier!$V:$V)))=FALSE,O749&lt;&gt;0),LOOKUP(O749,[1]Branch!$A:$A,[1]Branch!$V:$V),IF(M749&lt;&gt;0,LOOKUP(M749,[1]Customer!$A:$A,[1]Customer!$V:$V),IF(N749&lt;&gt;0,LOOKUP(N749,[1]Supplier!$A:$A,[1]Supplier!$V:$V))))=FALSE,LOOKUP(P749,[1]Banking!$A:$A,[1]Banking!$C:$C),IF(AND(IF(M749&lt;&gt;0,LOOKUP(M749,[1]Customer!$A:$A,[1]Customer!$V:$V),IF(N749&lt;&gt;0,LOOKUP(N749,[1]Supplier!$A:$A,[1]Supplier!$V:$V)))=FALSE,O749&lt;&gt;0),LOOKUP(O749,[1]Branch!$A:$A,[1]Branch!$V:$V),IF(M749&lt;&gt;0,LOOKUP(M749,[1]Customer!$A:$A,[1]Customer!$V:$V),IF(N749&lt;&gt;0,LOOKUP(N749,[1]Supplier!$A:$A,[1]Supplier!$V:$V))))),"")</f>
        <v>Darmawan</v>
      </c>
      <c r="S749" s="12">
        <f>IFERROR(SUMIF(CREF!A:A,PREF!A749,CREF!G:G),"")</f>
        <v>-2270000</v>
      </c>
    </row>
    <row r="750" spans="1:19">
      <c r="A750" s="16">
        <v>749</v>
      </c>
      <c r="B750" s="17">
        <v>41517</v>
      </c>
      <c r="C750" s="16"/>
      <c r="D750" s="16"/>
      <c r="E750" s="16"/>
      <c r="F750" s="16"/>
      <c r="G750" s="16"/>
      <c r="H750" s="16"/>
      <c r="I750" s="16"/>
      <c r="J750" s="16"/>
      <c r="K750" s="16">
        <v>561</v>
      </c>
      <c r="L750" s="16"/>
      <c r="M750" s="16"/>
      <c r="N750" s="16"/>
      <c r="O750" s="16" t="s">
        <v>26</v>
      </c>
      <c r="P750" s="16"/>
      <c r="Q750" s="4" t="str">
        <f>IFERROR(IF(IF(AND(IF(M750&lt;&gt;0,LOOKUP(M750,[1]Customer!$A:$A,[1]Customer!$B:$B),IF(N750&lt;&gt;0,LOOKUP(N750,[1]Supplier!$A:$A,[1]Supplier!$B:$B)))=FALSE,O750&lt;&gt;0),LOOKUP(O750,[1]Branch!$A:$A,[1]Branch!$B:$B),IF(M750&lt;&gt;0,LOOKUP(M750,[1]Customer!$A:$A,[1]Customer!$B:$B),IF(N750&lt;&gt;0,LOOKUP(N750,[1]Supplier!$A:$A,[1]Supplier!$B:$B))))=FALSE,LOOKUP(P750,[1]Banking!$A:$A,[1]Banking!$B:$B),IF(AND(IF(M750&lt;&gt;0,LOOKUP(M750,[1]Customer!$A:$A,[1]Customer!$B:$B),IF(N750&lt;&gt;0,LOOKUP(N750,[1]Supplier!$A:$A,[1]Supplier!$B:$B)))=FALSE,O750&lt;&gt;0),LOOKUP(O750,[1]Branch!$A:$A,[1]Branch!$B:$B),IF(M750&lt;&gt;0,LOOKUP(M750,[1]Customer!$A:$A,[1]Customer!$B:$B),IF(N750&lt;&gt;0,LOOKUP(N750,[1]Supplier!$A:$A,[1]Supplier!$B:$B))))),"")</f>
        <v>Nathani Chemicals</v>
      </c>
      <c r="R750" s="4" t="str">
        <f>IFERROR(IF(IF(AND(IF(M750&lt;&gt;0,LOOKUP(M750,[1]Customer!$A:$A,[1]Customer!$V:$V),IF(N750&lt;&gt;0,LOOKUP(N750,[1]Supplier!$A:$A,[1]Supplier!$V:$V)))=FALSE,O750&lt;&gt;0),LOOKUP(O750,[1]Branch!$A:$A,[1]Branch!$V:$V),IF(M750&lt;&gt;0,LOOKUP(M750,[1]Customer!$A:$A,[1]Customer!$V:$V),IF(N750&lt;&gt;0,LOOKUP(N750,[1]Supplier!$A:$A,[1]Supplier!$V:$V))))=FALSE,LOOKUP(P750,[1]Banking!$A:$A,[1]Banking!$C:$C),IF(AND(IF(M750&lt;&gt;0,LOOKUP(M750,[1]Customer!$A:$A,[1]Customer!$V:$V),IF(N750&lt;&gt;0,LOOKUP(N750,[1]Supplier!$A:$A,[1]Supplier!$V:$V)))=FALSE,O750&lt;&gt;0),LOOKUP(O750,[1]Branch!$A:$A,[1]Branch!$V:$V),IF(M750&lt;&gt;0,LOOKUP(M750,[1]Customer!$A:$A,[1]Customer!$V:$V),IF(N750&lt;&gt;0,LOOKUP(N750,[1]Supplier!$A:$A,[1]Supplier!$V:$V))))),"")</f>
        <v>Darmawan</v>
      </c>
      <c r="S750" s="12">
        <f>IFERROR(SUMIF(CREF!A:A,PREF!A750,CREF!G:G),"")</f>
        <v>-60000</v>
      </c>
    </row>
    <row r="751" spans="1:19">
      <c r="A751" s="16">
        <v>750</v>
      </c>
      <c r="B751" s="17">
        <v>41517</v>
      </c>
      <c r="C751" s="16"/>
      <c r="D751" s="16"/>
      <c r="E751" s="16"/>
      <c r="F751" s="16"/>
      <c r="G751" s="16"/>
      <c r="H751" s="16"/>
      <c r="I751" s="16"/>
      <c r="J751" s="16"/>
      <c r="K751" s="16">
        <v>562</v>
      </c>
      <c r="L751" s="16"/>
      <c r="M751" s="16"/>
      <c r="N751" s="16"/>
      <c r="O751" s="16" t="s">
        <v>26</v>
      </c>
      <c r="P751" s="16"/>
      <c r="Q751" s="4" t="str">
        <f>IFERROR(IF(IF(AND(IF(M751&lt;&gt;0,LOOKUP(M751,[1]Customer!$A:$A,[1]Customer!$B:$B),IF(N751&lt;&gt;0,LOOKUP(N751,[1]Supplier!$A:$A,[1]Supplier!$B:$B)))=FALSE,O751&lt;&gt;0),LOOKUP(O751,[1]Branch!$A:$A,[1]Branch!$B:$B),IF(M751&lt;&gt;0,LOOKUP(M751,[1]Customer!$A:$A,[1]Customer!$B:$B),IF(N751&lt;&gt;0,LOOKUP(N751,[1]Supplier!$A:$A,[1]Supplier!$B:$B))))=FALSE,LOOKUP(P751,[1]Banking!$A:$A,[1]Banking!$B:$B),IF(AND(IF(M751&lt;&gt;0,LOOKUP(M751,[1]Customer!$A:$A,[1]Customer!$B:$B),IF(N751&lt;&gt;0,LOOKUP(N751,[1]Supplier!$A:$A,[1]Supplier!$B:$B)))=FALSE,O751&lt;&gt;0),LOOKUP(O751,[1]Branch!$A:$A,[1]Branch!$B:$B),IF(M751&lt;&gt;0,LOOKUP(M751,[1]Customer!$A:$A,[1]Customer!$B:$B),IF(N751&lt;&gt;0,LOOKUP(N751,[1]Supplier!$A:$A,[1]Supplier!$B:$B))))),"")</f>
        <v>Nathani Chemicals</v>
      </c>
      <c r="R751" s="4" t="str">
        <f>IFERROR(IF(IF(AND(IF(M751&lt;&gt;0,LOOKUP(M751,[1]Customer!$A:$A,[1]Customer!$V:$V),IF(N751&lt;&gt;0,LOOKUP(N751,[1]Supplier!$A:$A,[1]Supplier!$V:$V)))=FALSE,O751&lt;&gt;0),LOOKUP(O751,[1]Branch!$A:$A,[1]Branch!$V:$V),IF(M751&lt;&gt;0,LOOKUP(M751,[1]Customer!$A:$A,[1]Customer!$V:$V),IF(N751&lt;&gt;0,LOOKUP(N751,[1]Supplier!$A:$A,[1]Supplier!$V:$V))))=FALSE,LOOKUP(P751,[1]Banking!$A:$A,[1]Banking!$C:$C),IF(AND(IF(M751&lt;&gt;0,LOOKUP(M751,[1]Customer!$A:$A,[1]Customer!$V:$V),IF(N751&lt;&gt;0,LOOKUP(N751,[1]Supplier!$A:$A,[1]Supplier!$V:$V)))=FALSE,O751&lt;&gt;0),LOOKUP(O751,[1]Branch!$A:$A,[1]Branch!$V:$V),IF(M751&lt;&gt;0,LOOKUP(M751,[1]Customer!$A:$A,[1]Customer!$V:$V),IF(N751&lt;&gt;0,LOOKUP(N751,[1]Supplier!$A:$A,[1]Supplier!$V:$V))))),"")</f>
        <v>Darmawan</v>
      </c>
      <c r="S751" s="12">
        <f>IFERROR(SUMIF(CREF!A:A,PREF!A751,CREF!G:G),"")</f>
        <v>-15000</v>
      </c>
    </row>
    <row r="752" spans="1:19">
      <c r="A752" s="16">
        <v>751</v>
      </c>
      <c r="B752" s="17">
        <v>41517</v>
      </c>
      <c r="C752" s="16"/>
      <c r="D752" s="16"/>
      <c r="E752" s="16"/>
      <c r="F752" s="16"/>
      <c r="G752" s="16"/>
      <c r="H752" s="16"/>
      <c r="I752" s="16"/>
      <c r="J752" s="16"/>
      <c r="K752" s="16">
        <v>563</v>
      </c>
      <c r="L752" s="16"/>
      <c r="M752" s="16"/>
      <c r="N752" s="16"/>
      <c r="O752" s="16" t="s">
        <v>26</v>
      </c>
      <c r="P752" s="16"/>
      <c r="Q752" s="4" t="str">
        <f>IFERROR(IF(IF(AND(IF(M752&lt;&gt;0,LOOKUP(M752,[1]Customer!$A:$A,[1]Customer!$B:$B),IF(N752&lt;&gt;0,LOOKUP(N752,[1]Supplier!$A:$A,[1]Supplier!$B:$B)))=FALSE,O752&lt;&gt;0),LOOKUP(O752,[1]Branch!$A:$A,[1]Branch!$B:$B),IF(M752&lt;&gt;0,LOOKUP(M752,[1]Customer!$A:$A,[1]Customer!$B:$B),IF(N752&lt;&gt;0,LOOKUP(N752,[1]Supplier!$A:$A,[1]Supplier!$B:$B))))=FALSE,LOOKUP(P752,[1]Banking!$A:$A,[1]Banking!$B:$B),IF(AND(IF(M752&lt;&gt;0,LOOKUP(M752,[1]Customer!$A:$A,[1]Customer!$B:$B),IF(N752&lt;&gt;0,LOOKUP(N752,[1]Supplier!$A:$A,[1]Supplier!$B:$B)))=FALSE,O752&lt;&gt;0),LOOKUP(O752,[1]Branch!$A:$A,[1]Branch!$B:$B),IF(M752&lt;&gt;0,LOOKUP(M752,[1]Customer!$A:$A,[1]Customer!$B:$B),IF(N752&lt;&gt;0,LOOKUP(N752,[1]Supplier!$A:$A,[1]Supplier!$B:$B))))),"")</f>
        <v>Nathani Chemicals</v>
      </c>
      <c r="R752" s="4" t="str">
        <f>IFERROR(IF(IF(AND(IF(M752&lt;&gt;0,LOOKUP(M752,[1]Customer!$A:$A,[1]Customer!$V:$V),IF(N752&lt;&gt;0,LOOKUP(N752,[1]Supplier!$A:$A,[1]Supplier!$V:$V)))=FALSE,O752&lt;&gt;0),LOOKUP(O752,[1]Branch!$A:$A,[1]Branch!$V:$V),IF(M752&lt;&gt;0,LOOKUP(M752,[1]Customer!$A:$A,[1]Customer!$V:$V),IF(N752&lt;&gt;0,LOOKUP(N752,[1]Supplier!$A:$A,[1]Supplier!$V:$V))))=FALSE,LOOKUP(P752,[1]Banking!$A:$A,[1]Banking!$C:$C),IF(AND(IF(M752&lt;&gt;0,LOOKUP(M752,[1]Customer!$A:$A,[1]Customer!$V:$V),IF(N752&lt;&gt;0,LOOKUP(N752,[1]Supplier!$A:$A,[1]Supplier!$V:$V)))=FALSE,O752&lt;&gt;0),LOOKUP(O752,[1]Branch!$A:$A,[1]Branch!$V:$V),IF(M752&lt;&gt;0,LOOKUP(M752,[1]Customer!$A:$A,[1]Customer!$V:$V),IF(N752&lt;&gt;0,LOOKUP(N752,[1]Supplier!$A:$A,[1]Supplier!$V:$V))))),"")</f>
        <v>Darmawan</v>
      </c>
      <c r="S752" s="12">
        <f>IFERROR(SUMIF(CREF!A:A,PREF!A752,CREF!G:G),"")</f>
        <v>-60000</v>
      </c>
    </row>
    <row r="753" spans="1:19">
      <c r="A753" s="16">
        <v>752</v>
      </c>
      <c r="B753" s="17">
        <v>41517</v>
      </c>
      <c r="C753" s="16"/>
      <c r="D753" s="16"/>
      <c r="E753" s="16"/>
      <c r="F753" s="16"/>
      <c r="G753" s="16"/>
      <c r="H753" s="16"/>
      <c r="I753" s="16"/>
      <c r="J753" s="16"/>
      <c r="K753" s="16">
        <v>564</v>
      </c>
      <c r="L753" s="16"/>
      <c r="M753" s="16"/>
      <c r="N753" s="16"/>
      <c r="O753" s="16" t="s">
        <v>26</v>
      </c>
      <c r="P753" s="16"/>
      <c r="Q753" s="4" t="str">
        <f>IFERROR(IF(IF(AND(IF(M753&lt;&gt;0,LOOKUP(M753,[1]Customer!$A:$A,[1]Customer!$B:$B),IF(N753&lt;&gt;0,LOOKUP(N753,[1]Supplier!$A:$A,[1]Supplier!$B:$B)))=FALSE,O753&lt;&gt;0),LOOKUP(O753,[1]Branch!$A:$A,[1]Branch!$B:$B),IF(M753&lt;&gt;0,LOOKUP(M753,[1]Customer!$A:$A,[1]Customer!$B:$B),IF(N753&lt;&gt;0,LOOKUP(N753,[1]Supplier!$A:$A,[1]Supplier!$B:$B))))=FALSE,LOOKUP(P753,[1]Banking!$A:$A,[1]Banking!$B:$B),IF(AND(IF(M753&lt;&gt;0,LOOKUP(M753,[1]Customer!$A:$A,[1]Customer!$B:$B),IF(N753&lt;&gt;0,LOOKUP(N753,[1]Supplier!$A:$A,[1]Supplier!$B:$B)))=FALSE,O753&lt;&gt;0),LOOKUP(O753,[1]Branch!$A:$A,[1]Branch!$B:$B),IF(M753&lt;&gt;0,LOOKUP(M753,[1]Customer!$A:$A,[1]Customer!$B:$B),IF(N753&lt;&gt;0,LOOKUP(N753,[1]Supplier!$A:$A,[1]Supplier!$B:$B))))),"")</f>
        <v>Nathani Chemicals</v>
      </c>
      <c r="R753" s="4" t="str">
        <f>IFERROR(IF(IF(AND(IF(M753&lt;&gt;0,LOOKUP(M753,[1]Customer!$A:$A,[1]Customer!$V:$V),IF(N753&lt;&gt;0,LOOKUP(N753,[1]Supplier!$A:$A,[1]Supplier!$V:$V)))=FALSE,O753&lt;&gt;0),LOOKUP(O753,[1]Branch!$A:$A,[1]Branch!$V:$V),IF(M753&lt;&gt;0,LOOKUP(M753,[1]Customer!$A:$A,[1]Customer!$V:$V),IF(N753&lt;&gt;0,LOOKUP(N753,[1]Supplier!$A:$A,[1]Supplier!$V:$V))))=FALSE,LOOKUP(P753,[1]Banking!$A:$A,[1]Banking!$C:$C),IF(AND(IF(M753&lt;&gt;0,LOOKUP(M753,[1]Customer!$A:$A,[1]Customer!$V:$V),IF(N753&lt;&gt;0,LOOKUP(N753,[1]Supplier!$A:$A,[1]Supplier!$V:$V)))=FALSE,O753&lt;&gt;0),LOOKUP(O753,[1]Branch!$A:$A,[1]Branch!$V:$V),IF(M753&lt;&gt;0,LOOKUP(M753,[1]Customer!$A:$A,[1]Customer!$V:$V),IF(N753&lt;&gt;0,LOOKUP(N753,[1]Supplier!$A:$A,[1]Supplier!$V:$V))))),"")</f>
        <v>Darmawan</v>
      </c>
      <c r="S753" s="12">
        <f>IFERROR(SUMIF(CREF!A:A,PREF!A753,CREF!G:G),"")</f>
        <v>-15000</v>
      </c>
    </row>
    <row r="754" spans="1:19">
      <c r="A754" s="16">
        <v>753</v>
      </c>
      <c r="B754" s="17">
        <v>41519</v>
      </c>
      <c r="C754" s="16"/>
      <c r="D754" s="16"/>
      <c r="E754" s="16"/>
      <c r="F754" s="16"/>
      <c r="G754" s="16"/>
      <c r="H754" s="16"/>
      <c r="I754" s="16"/>
      <c r="J754" s="16">
        <v>182</v>
      </c>
      <c r="K754" s="16"/>
      <c r="L754" s="16"/>
      <c r="M754" s="16"/>
      <c r="N754" s="16"/>
      <c r="O754" s="16"/>
      <c r="P754" s="16" t="s">
        <v>35</v>
      </c>
      <c r="Q754" s="4" t="str">
        <f>IFERROR(IF(IF(AND(IF(M754&lt;&gt;0,LOOKUP(M754,[1]Customer!$A:$A,[1]Customer!$B:$B),IF(N754&lt;&gt;0,LOOKUP(N754,[1]Supplier!$A:$A,[1]Supplier!$B:$B)))=FALSE,O754&lt;&gt;0),LOOKUP(O754,[1]Branch!$A:$A,[1]Branch!$B:$B),IF(M754&lt;&gt;0,LOOKUP(M754,[1]Customer!$A:$A,[1]Customer!$B:$B),IF(N754&lt;&gt;0,LOOKUP(N754,[1]Supplier!$A:$A,[1]Supplier!$B:$B))))=FALSE,LOOKUP(P754,[1]Banking!$A:$A,[1]Banking!$B:$B),IF(AND(IF(M754&lt;&gt;0,LOOKUP(M754,[1]Customer!$A:$A,[1]Customer!$B:$B),IF(N754&lt;&gt;0,LOOKUP(N754,[1]Supplier!$A:$A,[1]Supplier!$B:$B)))=FALSE,O754&lt;&gt;0),LOOKUP(O754,[1]Branch!$A:$A,[1]Branch!$B:$B),IF(M754&lt;&gt;0,LOOKUP(M754,[1]Customer!$A:$A,[1]Customer!$B:$B),IF(N754&lt;&gt;0,LOOKUP(N754,[1]Supplier!$A:$A,[1]Supplier!$B:$B))))),"")</f>
        <v>Kas Kecil Nathani Chemicals</v>
      </c>
      <c r="R754" s="4">
        <f>IFERROR(IF(IF(AND(IF(M754&lt;&gt;0,LOOKUP(M754,[1]Customer!$A:$A,[1]Customer!$V:$V),IF(N754&lt;&gt;0,LOOKUP(N754,[1]Supplier!$A:$A,[1]Supplier!$V:$V)))=FALSE,O754&lt;&gt;0),LOOKUP(O754,[1]Branch!$A:$A,[1]Branch!$V:$V),IF(M754&lt;&gt;0,LOOKUP(M754,[1]Customer!$A:$A,[1]Customer!$V:$V),IF(N754&lt;&gt;0,LOOKUP(N754,[1]Supplier!$A:$A,[1]Supplier!$V:$V))))=FALSE,LOOKUP(P754,[1]Banking!$A:$A,[1]Banking!$C:$C),IF(AND(IF(M754&lt;&gt;0,LOOKUP(M754,[1]Customer!$A:$A,[1]Customer!$V:$V),IF(N754&lt;&gt;0,LOOKUP(N754,[1]Supplier!$A:$A,[1]Supplier!$V:$V)))=FALSE,O754&lt;&gt;0),LOOKUP(O754,[1]Branch!$A:$A,[1]Branch!$V:$V),IF(M754&lt;&gt;0,LOOKUP(M754,[1]Customer!$A:$A,[1]Customer!$V:$V),IF(N754&lt;&gt;0,LOOKUP(N754,[1]Supplier!$A:$A,[1]Supplier!$V:$V))))),"")</f>
        <v>0</v>
      </c>
      <c r="S754" s="12">
        <f>IFERROR(SUMIF(CREF!A:A,PREF!A754,CREF!G:G),"")</f>
        <v>6875000</v>
      </c>
    </row>
    <row r="755" spans="1:19">
      <c r="A755" s="16">
        <v>754</v>
      </c>
      <c r="B755" s="17">
        <v>41519</v>
      </c>
      <c r="C755" s="16"/>
      <c r="D755" s="16"/>
      <c r="E755" s="16"/>
      <c r="F755" s="16"/>
      <c r="G755" s="16"/>
      <c r="H755" s="16"/>
      <c r="I755" s="16"/>
      <c r="J755" s="16"/>
      <c r="K755" s="16">
        <v>565</v>
      </c>
      <c r="L755" s="16"/>
      <c r="M755" s="16"/>
      <c r="N755" s="16"/>
      <c r="O755" s="16" t="s">
        <v>26</v>
      </c>
      <c r="P755" s="16"/>
      <c r="Q755" s="4" t="str">
        <f>IFERROR(IF(IF(AND(IF(M755&lt;&gt;0,LOOKUP(M755,[1]Customer!$A:$A,[1]Customer!$B:$B),IF(N755&lt;&gt;0,LOOKUP(N755,[1]Supplier!$A:$A,[1]Supplier!$B:$B)))=FALSE,O755&lt;&gt;0),LOOKUP(O755,[1]Branch!$A:$A,[1]Branch!$B:$B),IF(M755&lt;&gt;0,LOOKUP(M755,[1]Customer!$A:$A,[1]Customer!$B:$B),IF(N755&lt;&gt;0,LOOKUP(N755,[1]Supplier!$A:$A,[1]Supplier!$B:$B))))=FALSE,LOOKUP(P755,[1]Banking!$A:$A,[1]Banking!$B:$B),IF(AND(IF(M755&lt;&gt;0,LOOKUP(M755,[1]Customer!$A:$A,[1]Customer!$B:$B),IF(N755&lt;&gt;0,LOOKUP(N755,[1]Supplier!$A:$A,[1]Supplier!$B:$B)))=FALSE,O755&lt;&gt;0),LOOKUP(O755,[1]Branch!$A:$A,[1]Branch!$B:$B),IF(M755&lt;&gt;0,LOOKUP(M755,[1]Customer!$A:$A,[1]Customer!$B:$B),IF(N755&lt;&gt;0,LOOKUP(N755,[1]Supplier!$A:$A,[1]Supplier!$B:$B))))),"")</f>
        <v>Nathani Chemicals</v>
      </c>
      <c r="R755" s="4" t="str">
        <f>IFERROR(IF(IF(AND(IF(M755&lt;&gt;0,LOOKUP(M755,[1]Customer!$A:$A,[1]Customer!$V:$V),IF(N755&lt;&gt;0,LOOKUP(N755,[1]Supplier!$A:$A,[1]Supplier!$V:$V)))=FALSE,O755&lt;&gt;0),LOOKUP(O755,[1]Branch!$A:$A,[1]Branch!$V:$V),IF(M755&lt;&gt;0,LOOKUP(M755,[1]Customer!$A:$A,[1]Customer!$V:$V),IF(N755&lt;&gt;0,LOOKUP(N755,[1]Supplier!$A:$A,[1]Supplier!$V:$V))))=FALSE,LOOKUP(P755,[1]Banking!$A:$A,[1]Banking!$C:$C),IF(AND(IF(M755&lt;&gt;0,LOOKUP(M755,[1]Customer!$A:$A,[1]Customer!$V:$V),IF(N755&lt;&gt;0,LOOKUP(N755,[1]Supplier!$A:$A,[1]Supplier!$V:$V)))=FALSE,O755&lt;&gt;0),LOOKUP(O755,[1]Branch!$A:$A,[1]Branch!$V:$V),IF(M755&lt;&gt;0,LOOKUP(M755,[1]Customer!$A:$A,[1]Customer!$V:$V),IF(N755&lt;&gt;0,LOOKUP(N755,[1]Supplier!$A:$A,[1]Supplier!$V:$V))))),"")</f>
        <v>Darmawan</v>
      </c>
      <c r="S755" s="12">
        <f>IFERROR(SUMIF(CREF!A:A,PREF!A755,CREF!G:G),"")</f>
        <v>-20000</v>
      </c>
    </row>
    <row r="756" spans="1:19">
      <c r="A756" s="16">
        <v>755</v>
      </c>
      <c r="B756" s="17">
        <v>41519</v>
      </c>
      <c r="C756" s="16"/>
      <c r="D756" s="16"/>
      <c r="E756" s="16"/>
      <c r="F756" s="16"/>
      <c r="G756" s="16"/>
      <c r="H756" s="16"/>
      <c r="I756" s="16"/>
      <c r="J756" s="16"/>
      <c r="K756" s="16">
        <v>566</v>
      </c>
      <c r="L756" s="16"/>
      <c r="M756" s="16"/>
      <c r="N756" s="16"/>
      <c r="O756" s="16" t="s">
        <v>26</v>
      </c>
      <c r="P756" s="16"/>
      <c r="Q756" s="4" t="str">
        <f>IFERROR(IF(IF(AND(IF(M756&lt;&gt;0,LOOKUP(M756,[1]Customer!$A:$A,[1]Customer!$B:$B),IF(N756&lt;&gt;0,LOOKUP(N756,[1]Supplier!$A:$A,[1]Supplier!$B:$B)))=FALSE,O756&lt;&gt;0),LOOKUP(O756,[1]Branch!$A:$A,[1]Branch!$B:$B),IF(M756&lt;&gt;0,LOOKUP(M756,[1]Customer!$A:$A,[1]Customer!$B:$B),IF(N756&lt;&gt;0,LOOKUP(N756,[1]Supplier!$A:$A,[1]Supplier!$B:$B))))=FALSE,LOOKUP(P756,[1]Banking!$A:$A,[1]Banking!$B:$B),IF(AND(IF(M756&lt;&gt;0,LOOKUP(M756,[1]Customer!$A:$A,[1]Customer!$B:$B),IF(N756&lt;&gt;0,LOOKUP(N756,[1]Supplier!$A:$A,[1]Supplier!$B:$B)))=FALSE,O756&lt;&gt;0),LOOKUP(O756,[1]Branch!$A:$A,[1]Branch!$B:$B),IF(M756&lt;&gt;0,LOOKUP(M756,[1]Customer!$A:$A,[1]Customer!$B:$B),IF(N756&lt;&gt;0,LOOKUP(N756,[1]Supplier!$A:$A,[1]Supplier!$B:$B))))),"")</f>
        <v>Nathani Chemicals</v>
      </c>
      <c r="R756" s="4" t="str">
        <f>IFERROR(IF(IF(AND(IF(M756&lt;&gt;0,LOOKUP(M756,[1]Customer!$A:$A,[1]Customer!$V:$V),IF(N756&lt;&gt;0,LOOKUP(N756,[1]Supplier!$A:$A,[1]Supplier!$V:$V)))=FALSE,O756&lt;&gt;0),LOOKUP(O756,[1]Branch!$A:$A,[1]Branch!$V:$V),IF(M756&lt;&gt;0,LOOKUP(M756,[1]Customer!$A:$A,[1]Customer!$V:$V),IF(N756&lt;&gt;0,LOOKUP(N756,[1]Supplier!$A:$A,[1]Supplier!$V:$V))))=FALSE,LOOKUP(P756,[1]Banking!$A:$A,[1]Banking!$C:$C),IF(AND(IF(M756&lt;&gt;0,LOOKUP(M756,[1]Customer!$A:$A,[1]Customer!$V:$V),IF(N756&lt;&gt;0,LOOKUP(N756,[1]Supplier!$A:$A,[1]Supplier!$V:$V)))=FALSE,O756&lt;&gt;0),LOOKUP(O756,[1]Branch!$A:$A,[1]Branch!$V:$V),IF(M756&lt;&gt;0,LOOKUP(M756,[1]Customer!$A:$A,[1]Customer!$V:$V),IF(N756&lt;&gt;0,LOOKUP(N756,[1]Supplier!$A:$A,[1]Supplier!$V:$V))))),"")</f>
        <v>Darmawan</v>
      </c>
      <c r="S756" s="12">
        <f>IFERROR(SUMIF(CREF!A:A,PREF!A756,CREF!G:G),"")</f>
        <v>-53000</v>
      </c>
    </row>
    <row r="757" spans="1:19">
      <c r="A757" s="16">
        <v>756</v>
      </c>
      <c r="B757" s="17">
        <v>41519</v>
      </c>
      <c r="C757" s="16"/>
      <c r="D757" s="16"/>
      <c r="E757" s="16"/>
      <c r="F757" s="16"/>
      <c r="G757" s="16"/>
      <c r="H757" s="16"/>
      <c r="I757" s="16"/>
      <c r="J757" s="16"/>
      <c r="K757" s="16">
        <v>567</v>
      </c>
      <c r="L757" s="16"/>
      <c r="M757" s="16"/>
      <c r="N757" s="16"/>
      <c r="O757" s="16" t="s">
        <v>26</v>
      </c>
      <c r="P757" s="16"/>
      <c r="Q757" s="4" t="str">
        <f>IFERROR(IF(IF(AND(IF(M757&lt;&gt;0,LOOKUP(M757,[1]Customer!$A:$A,[1]Customer!$B:$B),IF(N757&lt;&gt;0,LOOKUP(N757,[1]Supplier!$A:$A,[1]Supplier!$B:$B)))=FALSE,O757&lt;&gt;0),LOOKUP(O757,[1]Branch!$A:$A,[1]Branch!$B:$B),IF(M757&lt;&gt;0,LOOKUP(M757,[1]Customer!$A:$A,[1]Customer!$B:$B),IF(N757&lt;&gt;0,LOOKUP(N757,[1]Supplier!$A:$A,[1]Supplier!$B:$B))))=FALSE,LOOKUP(P757,[1]Banking!$A:$A,[1]Banking!$B:$B),IF(AND(IF(M757&lt;&gt;0,LOOKUP(M757,[1]Customer!$A:$A,[1]Customer!$B:$B),IF(N757&lt;&gt;0,LOOKUP(N757,[1]Supplier!$A:$A,[1]Supplier!$B:$B)))=FALSE,O757&lt;&gt;0),LOOKUP(O757,[1]Branch!$A:$A,[1]Branch!$B:$B),IF(M757&lt;&gt;0,LOOKUP(M757,[1]Customer!$A:$A,[1]Customer!$B:$B),IF(N757&lt;&gt;0,LOOKUP(N757,[1]Supplier!$A:$A,[1]Supplier!$B:$B))))),"")</f>
        <v>Nathani Chemicals</v>
      </c>
      <c r="R757" s="4" t="str">
        <f>IFERROR(IF(IF(AND(IF(M757&lt;&gt;0,LOOKUP(M757,[1]Customer!$A:$A,[1]Customer!$V:$V),IF(N757&lt;&gt;0,LOOKUP(N757,[1]Supplier!$A:$A,[1]Supplier!$V:$V)))=FALSE,O757&lt;&gt;0),LOOKUP(O757,[1]Branch!$A:$A,[1]Branch!$V:$V),IF(M757&lt;&gt;0,LOOKUP(M757,[1]Customer!$A:$A,[1]Customer!$V:$V),IF(N757&lt;&gt;0,LOOKUP(N757,[1]Supplier!$A:$A,[1]Supplier!$V:$V))))=FALSE,LOOKUP(P757,[1]Banking!$A:$A,[1]Banking!$C:$C),IF(AND(IF(M757&lt;&gt;0,LOOKUP(M757,[1]Customer!$A:$A,[1]Customer!$V:$V),IF(N757&lt;&gt;0,LOOKUP(N757,[1]Supplier!$A:$A,[1]Supplier!$V:$V)))=FALSE,O757&lt;&gt;0),LOOKUP(O757,[1]Branch!$A:$A,[1]Branch!$V:$V),IF(M757&lt;&gt;0,LOOKUP(M757,[1]Customer!$A:$A,[1]Customer!$V:$V),IF(N757&lt;&gt;0,LOOKUP(N757,[1]Supplier!$A:$A,[1]Supplier!$V:$V))))),"")</f>
        <v>Darmawan</v>
      </c>
      <c r="S757" s="12">
        <f>IFERROR(SUMIF(CREF!A:A,PREF!A757,CREF!G:G),"")</f>
        <v>-78000</v>
      </c>
    </row>
    <row r="758" spans="1:19">
      <c r="A758" s="16">
        <v>757</v>
      </c>
      <c r="B758" s="17">
        <v>41520</v>
      </c>
      <c r="C758" s="16"/>
      <c r="D758" s="16"/>
      <c r="E758" s="16"/>
      <c r="F758" s="16"/>
      <c r="G758" s="16"/>
      <c r="H758" s="16"/>
      <c r="I758" s="16"/>
      <c r="J758" s="16"/>
      <c r="K758" s="16">
        <v>568</v>
      </c>
      <c r="L758" s="16"/>
      <c r="M758" s="16"/>
      <c r="N758" s="16"/>
      <c r="O758" s="16" t="s">
        <v>26</v>
      </c>
      <c r="P758" s="16"/>
      <c r="Q758" s="4" t="str">
        <f>IFERROR(IF(IF(AND(IF(M758&lt;&gt;0,LOOKUP(M758,[1]Customer!$A:$A,[1]Customer!$B:$B),IF(N758&lt;&gt;0,LOOKUP(N758,[1]Supplier!$A:$A,[1]Supplier!$B:$B)))=FALSE,O758&lt;&gt;0),LOOKUP(O758,[1]Branch!$A:$A,[1]Branch!$B:$B),IF(M758&lt;&gt;0,LOOKUP(M758,[1]Customer!$A:$A,[1]Customer!$B:$B),IF(N758&lt;&gt;0,LOOKUP(N758,[1]Supplier!$A:$A,[1]Supplier!$B:$B))))=FALSE,LOOKUP(P758,[1]Banking!$A:$A,[1]Banking!$B:$B),IF(AND(IF(M758&lt;&gt;0,LOOKUP(M758,[1]Customer!$A:$A,[1]Customer!$B:$B),IF(N758&lt;&gt;0,LOOKUP(N758,[1]Supplier!$A:$A,[1]Supplier!$B:$B)))=FALSE,O758&lt;&gt;0),LOOKUP(O758,[1]Branch!$A:$A,[1]Branch!$B:$B),IF(M758&lt;&gt;0,LOOKUP(M758,[1]Customer!$A:$A,[1]Customer!$B:$B),IF(N758&lt;&gt;0,LOOKUP(N758,[1]Supplier!$A:$A,[1]Supplier!$B:$B))))),"")</f>
        <v>Nathani Chemicals</v>
      </c>
      <c r="R758" s="4" t="str">
        <f>IFERROR(IF(IF(AND(IF(M758&lt;&gt;0,LOOKUP(M758,[1]Customer!$A:$A,[1]Customer!$V:$V),IF(N758&lt;&gt;0,LOOKUP(N758,[1]Supplier!$A:$A,[1]Supplier!$V:$V)))=FALSE,O758&lt;&gt;0),LOOKUP(O758,[1]Branch!$A:$A,[1]Branch!$V:$V),IF(M758&lt;&gt;0,LOOKUP(M758,[1]Customer!$A:$A,[1]Customer!$V:$V),IF(N758&lt;&gt;0,LOOKUP(N758,[1]Supplier!$A:$A,[1]Supplier!$V:$V))))=FALSE,LOOKUP(P758,[1]Banking!$A:$A,[1]Banking!$C:$C),IF(AND(IF(M758&lt;&gt;0,LOOKUP(M758,[1]Customer!$A:$A,[1]Customer!$V:$V),IF(N758&lt;&gt;0,LOOKUP(N758,[1]Supplier!$A:$A,[1]Supplier!$V:$V)))=FALSE,O758&lt;&gt;0),LOOKUP(O758,[1]Branch!$A:$A,[1]Branch!$V:$V),IF(M758&lt;&gt;0,LOOKUP(M758,[1]Customer!$A:$A,[1]Customer!$V:$V),IF(N758&lt;&gt;0,LOOKUP(N758,[1]Supplier!$A:$A,[1]Supplier!$V:$V))))),"")</f>
        <v>Darmawan</v>
      </c>
      <c r="S758" s="12">
        <f>IFERROR(SUMIF(CREF!A:A,PREF!A758,CREF!G:G),"")</f>
        <v>-70000</v>
      </c>
    </row>
    <row r="759" spans="1:19">
      <c r="A759" s="16">
        <v>758</v>
      </c>
      <c r="B759" s="17">
        <v>41520</v>
      </c>
      <c r="C759" s="16"/>
      <c r="D759" s="16"/>
      <c r="E759" s="16"/>
      <c r="F759" s="16"/>
      <c r="G759" s="16"/>
      <c r="H759" s="16"/>
      <c r="I759" s="16"/>
      <c r="J759" s="16"/>
      <c r="K759" s="16">
        <v>569</v>
      </c>
      <c r="L759" s="16"/>
      <c r="M759" s="16"/>
      <c r="N759" s="16"/>
      <c r="O759" s="16" t="s">
        <v>26</v>
      </c>
      <c r="P759" s="16"/>
      <c r="Q759" s="4" t="str">
        <f>IFERROR(IF(IF(AND(IF(M759&lt;&gt;0,LOOKUP(M759,[1]Customer!$A:$A,[1]Customer!$B:$B),IF(N759&lt;&gt;0,LOOKUP(N759,[1]Supplier!$A:$A,[1]Supplier!$B:$B)))=FALSE,O759&lt;&gt;0),LOOKUP(O759,[1]Branch!$A:$A,[1]Branch!$B:$B),IF(M759&lt;&gt;0,LOOKUP(M759,[1]Customer!$A:$A,[1]Customer!$B:$B),IF(N759&lt;&gt;0,LOOKUP(N759,[1]Supplier!$A:$A,[1]Supplier!$B:$B))))=FALSE,LOOKUP(P759,[1]Banking!$A:$A,[1]Banking!$B:$B),IF(AND(IF(M759&lt;&gt;0,LOOKUP(M759,[1]Customer!$A:$A,[1]Customer!$B:$B),IF(N759&lt;&gt;0,LOOKUP(N759,[1]Supplier!$A:$A,[1]Supplier!$B:$B)))=FALSE,O759&lt;&gt;0),LOOKUP(O759,[1]Branch!$A:$A,[1]Branch!$B:$B),IF(M759&lt;&gt;0,LOOKUP(M759,[1]Customer!$A:$A,[1]Customer!$B:$B),IF(N759&lt;&gt;0,LOOKUP(N759,[1]Supplier!$A:$A,[1]Supplier!$B:$B))))),"")</f>
        <v>Nathani Chemicals</v>
      </c>
      <c r="R759" s="4" t="str">
        <f>IFERROR(IF(IF(AND(IF(M759&lt;&gt;0,LOOKUP(M759,[1]Customer!$A:$A,[1]Customer!$V:$V),IF(N759&lt;&gt;0,LOOKUP(N759,[1]Supplier!$A:$A,[1]Supplier!$V:$V)))=FALSE,O759&lt;&gt;0),LOOKUP(O759,[1]Branch!$A:$A,[1]Branch!$V:$V),IF(M759&lt;&gt;0,LOOKUP(M759,[1]Customer!$A:$A,[1]Customer!$V:$V),IF(N759&lt;&gt;0,LOOKUP(N759,[1]Supplier!$A:$A,[1]Supplier!$V:$V))))=FALSE,LOOKUP(P759,[1]Banking!$A:$A,[1]Banking!$C:$C),IF(AND(IF(M759&lt;&gt;0,LOOKUP(M759,[1]Customer!$A:$A,[1]Customer!$V:$V),IF(N759&lt;&gt;0,LOOKUP(N759,[1]Supplier!$A:$A,[1]Supplier!$V:$V)))=FALSE,O759&lt;&gt;0),LOOKUP(O759,[1]Branch!$A:$A,[1]Branch!$V:$V),IF(M759&lt;&gt;0,LOOKUP(M759,[1]Customer!$A:$A,[1]Customer!$V:$V),IF(N759&lt;&gt;0,LOOKUP(N759,[1]Supplier!$A:$A,[1]Supplier!$V:$V))))),"")</f>
        <v>Darmawan</v>
      </c>
      <c r="S759" s="12">
        <f>IFERROR(SUMIF(CREF!A:A,PREF!A759,CREF!G:G),"")</f>
        <v>-1080000</v>
      </c>
    </row>
    <row r="760" spans="1:19">
      <c r="A760" s="16">
        <v>759</v>
      </c>
      <c r="B760" s="17">
        <v>41520</v>
      </c>
      <c r="C760" s="16"/>
      <c r="D760" s="16"/>
      <c r="E760" s="16"/>
      <c r="F760" s="16"/>
      <c r="G760" s="16"/>
      <c r="H760" s="16"/>
      <c r="I760" s="16"/>
      <c r="J760" s="16"/>
      <c r="K760" s="16">
        <v>570</v>
      </c>
      <c r="L760" s="16"/>
      <c r="M760" s="16"/>
      <c r="N760" s="16"/>
      <c r="O760" s="16" t="s">
        <v>26</v>
      </c>
      <c r="P760" s="16"/>
      <c r="Q760" s="4" t="str">
        <f>IFERROR(IF(IF(AND(IF(M760&lt;&gt;0,LOOKUP(M760,[1]Customer!$A:$A,[1]Customer!$B:$B),IF(N760&lt;&gt;0,LOOKUP(N760,[1]Supplier!$A:$A,[1]Supplier!$B:$B)))=FALSE,O760&lt;&gt;0),LOOKUP(O760,[1]Branch!$A:$A,[1]Branch!$B:$B),IF(M760&lt;&gt;0,LOOKUP(M760,[1]Customer!$A:$A,[1]Customer!$B:$B),IF(N760&lt;&gt;0,LOOKUP(N760,[1]Supplier!$A:$A,[1]Supplier!$B:$B))))=FALSE,LOOKUP(P760,[1]Banking!$A:$A,[1]Banking!$B:$B),IF(AND(IF(M760&lt;&gt;0,LOOKUP(M760,[1]Customer!$A:$A,[1]Customer!$B:$B),IF(N760&lt;&gt;0,LOOKUP(N760,[1]Supplier!$A:$A,[1]Supplier!$B:$B)))=FALSE,O760&lt;&gt;0),LOOKUP(O760,[1]Branch!$A:$A,[1]Branch!$B:$B),IF(M760&lt;&gt;0,LOOKUP(M760,[1]Customer!$A:$A,[1]Customer!$B:$B),IF(N760&lt;&gt;0,LOOKUP(N760,[1]Supplier!$A:$A,[1]Supplier!$B:$B))))),"")</f>
        <v>Nathani Chemicals</v>
      </c>
      <c r="R760" s="4" t="str">
        <f>IFERROR(IF(IF(AND(IF(M760&lt;&gt;0,LOOKUP(M760,[1]Customer!$A:$A,[1]Customer!$V:$V),IF(N760&lt;&gt;0,LOOKUP(N760,[1]Supplier!$A:$A,[1]Supplier!$V:$V)))=FALSE,O760&lt;&gt;0),LOOKUP(O760,[1]Branch!$A:$A,[1]Branch!$V:$V),IF(M760&lt;&gt;0,LOOKUP(M760,[1]Customer!$A:$A,[1]Customer!$V:$V),IF(N760&lt;&gt;0,LOOKUP(N760,[1]Supplier!$A:$A,[1]Supplier!$V:$V))))=FALSE,LOOKUP(P760,[1]Banking!$A:$A,[1]Banking!$C:$C),IF(AND(IF(M760&lt;&gt;0,LOOKUP(M760,[1]Customer!$A:$A,[1]Customer!$V:$V),IF(N760&lt;&gt;0,LOOKUP(N760,[1]Supplier!$A:$A,[1]Supplier!$V:$V)))=FALSE,O760&lt;&gt;0),LOOKUP(O760,[1]Branch!$A:$A,[1]Branch!$V:$V),IF(M760&lt;&gt;0,LOOKUP(M760,[1]Customer!$A:$A,[1]Customer!$V:$V),IF(N760&lt;&gt;0,LOOKUP(N760,[1]Supplier!$A:$A,[1]Supplier!$V:$V))))),"")</f>
        <v>Darmawan</v>
      </c>
      <c r="S760" s="12">
        <f>IFERROR(SUMIF(CREF!A:A,PREF!A760,CREF!G:G),"")</f>
        <v>-120000</v>
      </c>
    </row>
    <row r="761" spans="1:19">
      <c r="A761" s="16">
        <v>760</v>
      </c>
      <c r="B761" s="17">
        <v>41520</v>
      </c>
      <c r="C761" s="16"/>
      <c r="D761" s="16"/>
      <c r="E761" s="16"/>
      <c r="F761" s="16"/>
      <c r="G761" s="16"/>
      <c r="H761" s="16"/>
      <c r="I761" s="16"/>
      <c r="J761" s="16"/>
      <c r="K761" s="16">
        <v>571</v>
      </c>
      <c r="L761" s="16"/>
      <c r="M761" s="16"/>
      <c r="N761" s="16"/>
      <c r="O761" s="16" t="s">
        <v>26</v>
      </c>
      <c r="P761" s="16"/>
      <c r="Q761" s="4" t="str">
        <f>IFERROR(IF(IF(AND(IF(M761&lt;&gt;0,LOOKUP(M761,[1]Customer!$A:$A,[1]Customer!$B:$B),IF(N761&lt;&gt;0,LOOKUP(N761,[1]Supplier!$A:$A,[1]Supplier!$B:$B)))=FALSE,O761&lt;&gt;0),LOOKUP(O761,[1]Branch!$A:$A,[1]Branch!$B:$B),IF(M761&lt;&gt;0,LOOKUP(M761,[1]Customer!$A:$A,[1]Customer!$B:$B),IF(N761&lt;&gt;0,LOOKUP(N761,[1]Supplier!$A:$A,[1]Supplier!$B:$B))))=FALSE,LOOKUP(P761,[1]Banking!$A:$A,[1]Banking!$B:$B),IF(AND(IF(M761&lt;&gt;0,LOOKUP(M761,[1]Customer!$A:$A,[1]Customer!$B:$B),IF(N761&lt;&gt;0,LOOKUP(N761,[1]Supplier!$A:$A,[1]Supplier!$B:$B)))=FALSE,O761&lt;&gt;0),LOOKUP(O761,[1]Branch!$A:$A,[1]Branch!$B:$B),IF(M761&lt;&gt;0,LOOKUP(M761,[1]Customer!$A:$A,[1]Customer!$B:$B),IF(N761&lt;&gt;0,LOOKUP(N761,[1]Supplier!$A:$A,[1]Supplier!$B:$B))))),"")</f>
        <v>Nathani Chemicals</v>
      </c>
      <c r="R761" s="4" t="str">
        <f>IFERROR(IF(IF(AND(IF(M761&lt;&gt;0,LOOKUP(M761,[1]Customer!$A:$A,[1]Customer!$V:$V),IF(N761&lt;&gt;0,LOOKUP(N761,[1]Supplier!$A:$A,[1]Supplier!$V:$V)))=FALSE,O761&lt;&gt;0),LOOKUP(O761,[1]Branch!$A:$A,[1]Branch!$V:$V),IF(M761&lt;&gt;0,LOOKUP(M761,[1]Customer!$A:$A,[1]Customer!$V:$V),IF(N761&lt;&gt;0,LOOKUP(N761,[1]Supplier!$A:$A,[1]Supplier!$V:$V))))=FALSE,LOOKUP(P761,[1]Banking!$A:$A,[1]Banking!$C:$C),IF(AND(IF(M761&lt;&gt;0,LOOKUP(M761,[1]Customer!$A:$A,[1]Customer!$V:$V),IF(N761&lt;&gt;0,LOOKUP(N761,[1]Supplier!$A:$A,[1]Supplier!$V:$V)))=FALSE,O761&lt;&gt;0),LOOKUP(O761,[1]Branch!$A:$A,[1]Branch!$V:$V),IF(M761&lt;&gt;0,LOOKUP(M761,[1]Customer!$A:$A,[1]Customer!$V:$V),IF(N761&lt;&gt;0,LOOKUP(N761,[1]Supplier!$A:$A,[1]Supplier!$V:$V))))),"")</f>
        <v>Darmawan</v>
      </c>
      <c r="S761" s="12">
        <f>IFERROR(SUMIF(CREF!A:A,PREF!A761,CREF!G:G),"")</f>
        <v>-1740000</v>
      </c>
    </row>
    <row r="762" spans="1:19">
      <c r="A762" s="16">
        <v>761</v>
      </c>
      <c r="B762" s="17">
        <v>41520</v>
      </c>
      <c r="C762" s="16"/>
      <c r="D762" s="16"/>
      <c r="E762" s="16"/>
      <c r="F762" s="16"/>
      <c r="G762" s="16"/>
      <c r="H762" s="16"/>
      <c r="I762" s="16"/>
      <c r="J762" s="16"/>
      <c r="K762" s="16">
        <v>572</v>
      </c>
      <c r="L762" s="16"/>
      <c r="M762" s="16"/>
      <c r="N762" s="16"/>
      <c r="O762" s="16" t="s">
        <v>26</v>
      </c>
      <c r="P762" s="16"/>
      <c r="Q762" s="4" t="str">
        <f>IFERROR(IF(IF(AND(IF(M762&lt;&gt;0,LOOKUP(M762,[1]Customer!$A:$A,[1]Customer!$B:$B),IF(N762&lt;&gt;0,LOOKUP(N762,[1]Supplier!$A:$A,[1]Supplier!$B:$B)))=FALSE,O762&lt;&gt;0),LOOKUP(O762,[1]Branch!$A:$A,[1]Branch!$B:$B),IF(M762&lt;&gt;0,LOOKUP(M762,[1]Customer!$A:$A,[1]Customer!$B:$B),IF(N762&lt;&gt;0,LOOKUP(N762,[1]Supplier!$A:$A,[1]Supplier!$B:$B))))=FALSE,LOOKUP(P762,[1]Banking!$A:$A,[1]Banking!$B:$B),IF(AND(IF(M762&lt;&gt;0,LOOKUP(M762,[1]Customer!$A:$A,[1]Customer!$B:$B),IF(N762&lt;&gt;0,LOOKUP(N762,[1]Supplier!$A:$A,[1]Supplier!$B:$B)))=FALSE,O762&lt;&gt;0),LOOKUP(O762,[1]Branch!$A:$A,[1]Branch!$B:$B),IF(M762&lt;&gt;0,LOOKUP(M762,[1]Customer!$A:$A,[1]Customer!$B:$B),IF(N762&lt;&gt;0,LOOKUP(N762,[1]Supplier!$A:$A,[1]Supplier!$B:$B))))),"")</f>
        <v>Nathani Chemicals</v>
      </c>
      <c r="R762" s="4" t="str">
        <f>IFERROR(IF(IF(AND(IF(M762&lt;&gt;0,LOOKUP(M762,[1]Customer!$A:$A,[1]Customer!$V:$V),IF(N762&lt;&gt;0,LOOKUP(N762,[1]Supplier!$A:$A,[1]Supplier!$V:$V)))=FALSE,O762&lt;&gt;0),LOOKUP(O762,[1]Branch!$A:$A,[1]Branch!$V:$V),IF(M762&lt;&gt;0,LOOKUP(M762,[1]Customer!$A:$A,[1]Customer!$V:$V),IF(N762&lt;&gt;0,LOOKUP(N762,[1]Supplier!$A:$A,[1]Supplier!$V:$V))))=FALSE,LOOKUP(P762,[1]Banking!$A:$A,[1]Banking!$C:$C),IF(AND(IF(M762&lt;&gt;0,LOOKUP(M762,[1]Customer!$A:$A,[1]Customer!$V:$V),IF(N762&lt;&gt;0,LOOKUP(N762,[1]Supplier!$A:$A,[1]Supplier!$V:$V)))=FALSE,O762&lt;&gt;0),LOOKUP(O762,[1]Branch!$A:$A,[1]Branch!$V:$V),IF(M762&lt;&gt;0,LOOKUP(M762,[1]Customer!$A:$A,[1]Customer!$V:$V),IF(N762&lt;&gt;0,LOOKUP(N762,[1]Supplier!$A:$A,[1]Supplier!$V:$V))))),"")</f>
        <v>Darmawan</v>
      </c>
      <c r="S762" s="12">
        <f>IFERROR(SUMIF(CREF!A:A,PREF!A762,CREF!G:G),"")</f>
        <v>-525000</v>
      </c>
    </row>
    <row r="763" spans="1:19">
      <c r="A763" s="16">
        <v>762</v>
      </c>
      <c r="B763" s="17">
        <v>41517</v>
      </c>
      <c r="C763" s="16"/>
      <c r="D763" s="16"/>
      <c r="E763" s="16"/>
      <c r="F763" s="16"/>
      <c r="G763" s="16"/>
      <c r="H763" s="16"/>
      <c r="I763" s="16"/>
      <c r="J763" s="16"/>
      <c r="K763" s="16">
        <v>573</v>
      </c>
      <c r="L763" s="16"/>
      <c r="M763" s="16"/>
      <c r="N763" s="16" t="s">
        <v>218</v>
      </c>
      <c r="O763" s="16"/>
      <c r="P763" s="16"/>
      <c r="Q763" s="4" t="str">
        <f>IFERROR(IF(IF(AND(IF(M763&lt;&gt;0,LOOKUP(M763,[1]Customer!$A:$A,[1]Customer!$B:$B),IF(N763&lt;&gt;0,LOOKUP(N763,[1]Supplier!$A:$A,[1]Supplier!$B:$B)))=FALSE,O763&lt;&gt;0),LOOKUP(O763,[1]Branch!$A:$A,[1]Branch!$B:$B),IF(M763&lt;&gt;0,LOOKUP(M763,[1]Customer!$A:$A,[1]Customer!$B:$B),IF(N763&lt;&gt;0,LOOKUP(N763,[1]Supplier!$A:$A,[1]Supplier!$B:$B))))=FALSE,LOOKUP(P763,[1]Banking!$A:$A,[1]Banking!$B:$B),IF(AND(IF(M763&lt;&gt;0,LOOKUP(M763,[1]Customer!$A:$A,[1]Customer!$B:$B),IF(N763&lt;&gt;0,LOOKUP(N763,[1]Supplier!$A:$A,[1]Supplier!$B:$B)))=FALSE,O763&lt;&gt;0),LOOKUP(O763,[1]Branch!$A:$A,[1]Branch!$B:$B),IF(M763&lt;&gt;0,LOOKUP(M763,[1]Customer!$A:$A,[1]Customer!$B:$B),IF(N763&lt;&gt;0,LOOKUP(N763,[1]Supplier!$A:$A,[1]Supplier!$B:$B))))),"")</f>
        <v>BCA Villa Bandara</v>
      </c>
      <c r="R763" s="4" t="str">
        <f>IFERROR(IF(IF(AND(IF(M763&lt;&gt;0,LOOKUP(M763,[1]Customer!$A:$A,[1]Customer!$V:$V),IF(N763&lt;&gt;0,LOOKUP(N763,[1]Supplier!$A:$A,[1]Supplier!$V:$V)))=FALSE,O763&lt;&gt;0),LOOKUP(O763,[1]Branch!$A:$A,[1]Branch!$V:$V),IF(M763&lt;&gt;0,LOOKUP(M763,[1]Customer!$A:$A,[1]Customer!$V:$V),IF(N763&lt;&gt;0,LOOKUP(N763,[1]Supplier!$A:$A,[1]Supplier!$V:$V))))=FALSE,LOOKUP(P763,[1]Banking!$A:$A,[1]Banking!$C:$C),IF(AND(IF(M763&lt;&gt;0,LOOKUP(M763,[1]Customer!$A:$A,[1]Customer!$V:$V),IF(N763&lt;&gt;0,LOOKUP(N763,[1]Supplier!$A:$A,[1]Supplier!$V:$V)))=FALSE,O763&lt;&gt;0),LOOKUP(O763,[1]Branch!$A:$A,[1]Branch!$V:$V),IF(M763&lt;&gt;0,LOOKUP(M763,[1]Customer!$A:$A,[1]Customer!$V:$V),IF(N763&lt;&gt;0,LOOKUP(N763,[1]Supplier!$A:$A,[1]Supplier!$V:$V))))),"")</f>
        <v/>
      </c>
      <c r="S763" s="12">
        <f>IFERROR(SUMIF(CREF!A:A,PREF!A763,CREF!G:G),"")</f>
        <v>-30000</v>
      </c>
    </row>
    <row r="764" spans="1:19">
      <c r="A764" s="16">
        <v>763</v>
      </c>
      <c r="B764" s="17">
        <v>41517</v>
      </c>
      <c r="C764" s="16"/>
      <c r="D764" s="16"/>
      <c r="E764" s="16"/>
      <c r="F764" s="16"/>
      <c r="G764" s="16"/>
      <c r="H764" s="16"/>
      <c r="I764" s="16"/>
      <c r="J764" s="16">
        <v>183</v>
      </c>
      <c r="K764" s="16"/>
      <c r="L764" s="16"/>
      <c r="M764" s="16"/>
      <c r="N764" s="16" t="s">
        <v>218</v>
      </c>
      <c r="O764" s="16"/>
      <c r="P764" s="16"/>
      <c r="Q764" s="4" t="str">
        <f>IFERROR(IF(IF(AND(IF(M764&lt;&gt;0,LOOKUP(M764,[1]Customer!$A:$A,[1]Customer!$B:$B),IF(N764&lt;&gt;0,LOOKUP(N764,[1]Supplier!$A:$A,[1]Supplier!$B:$B)))=FALSE,O764&lt;&gt;0),LOOKUP(O764,[1]Branch!$A:$A,[1]Branch!$B:$B),IF(M764&lt;&gt;0,LOOKUP(M764,[1]Customer!$A:$A,[1]Customer!$B:$B),IF(N764&lt;&gt;0,LOOKUP(N764,[1]Supplier!$A:$A,[1]Supplier!$B:$B))))=FALSE,LOOKUP(P764,[1]Banking!$A:$A,[1]Banking!$B:$B),IF(AND(IF(M764&lt;&gt;0,LOOKUP(M764,[1]Customer!$A:$A,[1]Customer!$B:$B),IF(N764&lt;&gt;0,LOOKUP(N764,[1]Supplier!$A:$A,[1]Supplier!$B:$B)))=FALSE,O764&lt;&gt;0),LOOKUP(O764,[1]Branch!$A:$A,[1]Branch!$B:$B),IF(M764&lt;&gt;0,LOOKUP(M764,[1]Customer!$A:$A,[1]Customer!$B:$B),IF(N764&lt;&gt;0,LOOKUP(N764,[1]Supplier!$A:$A,[1]Supplier!$B:$B))))),"")</f>
        <v>BCA Villa Bandara</v>
      </c>
      <c r="R764" s="4" t="str">
        <f>IFERROR(IF(IF(AND(IF(M764&lt;&gt;0,LOOKUP(M764,[1]Customer!$A:$A,[1]Customer!$V:$V),IF(N764&lt;&gt;0,LOOKUP(N764,[1]Supplier!$A:$A,[1]Supplier!$V:$V)))=FALSE,O764&lt;&gt;0),LOOKUP(O764,[1]Branch!$A:$A,[1]Branch!$V:$V),IF(M764&lt;&gt;0,LOOKUP(M764,[1]Customer!$A:$A,[1]Customer!$V:$V),IF(N764&lt;&gt;0,LOOKUP(N764,[1]Supplier!$A:$A,[1]Supplier!$V:$V))))=FALSE,LOOKUP(P764,[1]Banking!$A:$A,[1]Banking!$C:$C),IF(AND(IF(M764&lt;&gt;0,LOOKUP(M764,[1]Customer!$A:$A,[1]Customer!$V:$V),IF(N764&lt;&gt;0,LOOKUP(N764,[1]Supplier!$A:$A,[1]Supplier!$V:$V)))=FALSE,O764&lt;&gt;0),LOOKUP(O764,[1]Branch!$A:$A,[1]Branch!$V:$V),IF(M764&lt;&gt;0,LOOKUP(M764,[1]Customer!$A:$A,[1]Customer!$V:$V),IF(N764&lt;&gt;0,LOOKUP(N764,[1]Supplier!$A:$A,[1]Supplier!$V:$V))))),"")</f>
        <v/>
      </c>
      <c r="S764" s="12">
        <f>IFERROR(SUMIF(CREF!A:A,PREF!A764,CREF!G:G),"")</f>
        <v>115543.3</v>
      </c>
    </row>
    <row r="765" spans="1:19">
      <c r="A765" s="16">
        <v>764</v>
      </c>
      <c r="B765" s="17">
        <v>41517</v>
      </c>
      <c r="C765" s="16"/>
      <c r="D765" s="16"/>
      <c r="E765" s="16"/>
      <c r="F765" s="16"/>
      <c r="G765" s="16"/>
      <c r="H765" s="16"/>
      <c r="I765" s="16"/>
      <c r="J765" s="16"/>
      <c r="K765" s="16">
        <v>574</v>
      </c>
      <c r="L765" s="16"/>
      <c r="M765" s="16"/>
      <c r="N765" s="16" t="s">
        <v>218</v>
      </c>
      <c r="O765" s="16"/>
      <c r="P765" s="16"/>
      <c r="Q765" s="4" t="str">
        <f>IFERROR(IF(IF(AND(IF(M765&lt;&gt;0,LOOKUP(M765,[1]Customer!$A:$A,[1]Customer!$B:$B),IF(N765&lt;&gt;0,LOOKUP(N765,[1]Supplier!$A:$A,[1]Supplier!$B:$B)))=FALSE,O765&lt;&gt;0),LOOKUP(O765,[1]Branch!$A:$A,[1]Branch!$B:$B),IF(M765&lt;&gt;0,LOOKUP(M765,[1]Customer!$A:$A,[1]Customer!$B:$B),IF(N765&lt;&gt;0,LOOKUP(N765,[1]Supplier!$A:$A,[1]Supplier!$B:$B))))=FALSE,LOOKUP(P765,[1]Banking!$A:$A,[1]Banking!$B:$B),IF(AND(IF(M765&lt;&gt;0,LOOKUP(M765,[1]Customer!$A:$A,[1]Customer!$B:$B),IF(N765&lt;&gt;0,LOOKUP(N765,[1]Supplier!$A:$A,[1]Supplier!$B:$B)))=FALSE,O765&lt;&gt;0),LOOKUP(O765,[1]Branch!$A:$A,[1]Branch!$B:$B),IF(M765&lt;&gt;0,LOOKUP(M765,[1]Customer!$A:$A,[1]Customer!$B:$B),IF(N765&lt;&gt;0,LOOKUP(N765,[1]Supplier!$A:$A,[1]Supplier!$B:$B))))),"")</f>
        <v>BCA Villa Bandara</v>
      </c>
      <c r="R765" s="4" t="str">
        <f>IFERROR(IF(IF(AND(IF(M765&lt;&gt;0,LOOKUP(M765,[1]Customer!$A:$A,[1]Customer!$V:$V),IF(N765&lt;&gt;0,LOOKUP(N765,[1]Supplier!$A:$A,[1]Supplier!$V:$V)))=FALSE,O765&lt;&gt;0),LOOKUP(O765,[1]Branch!$A:$A,[1]Branch!$V:$V),IF(M765&lt;&gt;0,LOOKUP(M765,[1]Customer!$A:$A,[1]Customer!$V:$V),IF(N765&lt;&gt;0,LOOKUP(N765,[1]Supplier!$A:$A,[1]Supplier!$V:$V))))=FALSE,LOOKUP(P765,[1]Banking!$A:$A,[1]Banking!$C:$C),IF(AND(IF(M765&lt;&gt;0,LOOKUP(M765,[1]Customer!$A:$A,[1]Customer!$V:$V),IF(N765&lt;&gt;0,LOOKUP(N765,[1]Supplier!$A:$A,[1]Supplier!$V:$V)))=FALSE,O765&lt;&gt;0),LOOKUP(O765,[1]Branch!$A:$A,[1]Branch!$V:$V),IF(M765&lt;&gt;0,LOOKUP(M765,[1]Customer!$A:$A,[1]Customer!$V:$V),IF(N765&lt;&gt;0,LOOKUP(N765,[1]Supplier!$A:$A,[1]Supplier!$V:$V))))),"")</f>
        <v/>
      </c>
      <c r="S765" s="12">
        <f>IFERROR(SUMIF(CREF!A:A,PREF!A765,CREF!G:G),"")</f>
        <v>-23108.66</v>
      </c>
    </row>
    <row r="766" spans="1:19">
      <c r="A766" s="16">
        <v>765</v>
      </c>
      <c r="B766" s="17">
        <v>41519</v>
      </c>
      <c r="C766" s="16"/>
      <c r="D766" s="16"/>
      <c r="E766" s="16"/>
      <c r="F766" s="16"/>
      <c r="G766" s="16"/>
      <c r="H766" s="16"/>
      <c r="I766" s="16"/>
      <c r="J766" s="16"/>
      <c r="K766" s="16">
        <v>575</v>
      </c>
      <c r="L766" s="16"/>
      <c r="M766" s="16"/>
      <c r="N766" s="16"/>
      <c r="O766" s="16"/>
      <c r="P766" s="16" t="s">
        <v>35</v>
      </c>
      <c r="Q766" s="4" t="str">
        <f>IFERROR(IF(IF(AND(IF(M766&lt;&gt;0,LOOKUP(M766,[1]Customer!$A:$A,[1]Customer!$B:$B),IF(N766&lt;&gt;0,LOOKUP(N766,[1]Supplier!$A:$A,[1]Supplier!$B:$B)))=FALSE,O766&lt;&gt;0),LOOKUP(O766,[1]Branch!$A:$A,[1]Branch!$B:$B),IF(M766&lt;&gt;0,LOOKUP(M766,[1]Customer!$A:$A,[1]Customer!$B:$B),IF(N766&lt;&gt;0,LOOKUP(N766,[1]Supplier!$A:$A,[1]Supplier!$B:$B))))=FALSE,LOOKUP(P766,[1]Banking!$A:$A,[1]Banking!$B:$B),IF(AND(IF(M766&lt;&gt;0,LOOKUP(M766,[1]Customer!$A:$A,[1]Customer!$B:$B),IF(N766&lt;&gt;0,LOOKUP(N766,[1]Supplier!$A:$A,[1]Supplier!$B:$B)))=FALSE,O766&lt;&gt;0),LOOKUP(O766,[1]Branch!$A:$A,[1]Branch!$B:$B),IF(M766&lt;&gt;0,LOOKUP(M766,[1]Customer!$A:$A,[1]Customer!$B:$B),IF(N766&lt;&gt;0,LOOKUP(N766,[1]Supplier!$A:$A,[1]Supplier!$B:$B))))),"")</f>
        <v>Kas Kecil Nathani Chemicals</v>
      </c>
      <c r="R766" s="4">
        <f>IFERROR(IF(IF(AND(IF(M766&lt;&gt;0,LOOKUP(M766,[1]Customer!$A:$A,[1]Customer!$V:$V),IF(N766&lt;&gt;0,LOOKUP(N766,[1]Supplier!$A:$A,[1]Supplier!$V:$V)))=FALSE,O766&lt;&gt;0),LOOKUP(O766,[1]Branch!$A:$A,[1]Branch!$V:$V),IF(M766&lt;&gt;0,LOOKUP(M766,[1]Customer!$A:$A,[1]Customer!$V:$V),IF(N766&lt;&gt;0,LOOKUP(N766,[1]Supplier!$A:$A,[1]Supplier!$V:$V))))=FALSE,LOOKUP(P766,[1]Banking!$A:$A,[1]Banking!$C:$C),IF(AND(IF(M766&lt;&gt;0,LOOKUP(M766,[1]Customer!$A:$A,[1]Customer!$V:$V),IF(N766&lt;&gt;0,LOOKUP(N766,[1]Supplier!$A:$A,[1]Supplier!$V:$V)))=FALSE,O766&lt;&gt;0),LOOKUP(O766,[1]Branch!$A:$A,[1]Branch!$V:$V),IF(M766&lt;&gt;0,LOOKUP(M766,[1]Customer!$A:$A,[1]Customer!$V:$V),IF(N766&lt;&gt;0,LOOKUP(N766,[1]Supplier!$A:$A,[1]Supplier!$V:$V))))),"")</f>
        <v>0</v>
      </c>
      <c r="S766" s="12">
        <f>IFERROR(SUMIF(CREF!A:A,PREF!A766,CREF!G:G),"")</f>
        <v>-6875000</v>
      </c>
    </row>
    <row r="767" spans="1:19">
      <c r="A767" s="16">
        <v>766</v>
      </c>
      <c r="B767" s="17">
        <v>41520</v>
      </c>
      <c r="C767" s="16"/>
      <c r="D767" s="16"/>
      <c r="E767" s="16"/>
      <c r="F767" s="16"/>
      <c r="G767" s="16"/>
      <c r="H767" s="16"/>
      <c r="I767" s="16"/>
      <c r="J767" s="16"/>
      <c r="K767" s="16">
        <v>576</v>
      </c>
      <c r="L767" s="16"/>
      <c r="M767" s="16"/>
      <c r="N767" s="16"/>
      <c r="O767" s="16" t="s">
        <v>26</v>
      </c>
      <c r="P767" s="16"/>
      <c r="Q767" s="4" t="str">
        <f>IFERROR(IF(IF(AND(IF(M767&lt;&gt;0,LOOKUP(M767,[1]Customer!$A:$A,[1]Customer!$B:$B),IF(N767&lt;&gt;0,LOOKUP(N767,[1]Supplier!$A:$A,[1]Supplier!$B:$B)))=FALSE,O767&lt;&gt;0),LOOKUP(O767,[1]Branch!$A:$A,[1]Branch!$B:$B),IF(M767&lt;&gt;0,LOOKUP(M767,[1]Customer!$A:$A,[1]Customer!$B:$B),IF(N767&lt;&gt;0,LOOKUP(N767,[1]Supplier!$A:$A,[1]Supplier!$B:$B))))=FALSE,LOOKUP(P767,[1]Banking!$A:$A,[1]Banking!$B:$B),IF(AND(IF(M767&lt;&gt;0,LOOKUP(M767,[1]Customer!$A:$A,[1]Customer!$B:$B),IF(N767&lt;&gt;0,LOOKUP(N767,[1]Supplier!$A:$A,[1]Supplier!$B:$B)))=FALSE,O767&lt;&gt;0),LOOKUP(O767,[1]Branch!$A:$A,[1]Branch!$B:$B),IF(M767&lt;&gt;0,LOOKUP(M767,[1]Customer!$A:$A,[1]Customer!$B:$B),IF(N767&lt;&gt;0,LOOKUP(N767,[1]Supplier!$A:$A,[1]Supplier!$B:$B))))),"")</f>
        <v>Nathani Chemicals</v>
      </c>
      <c r="R767" s="4" t="str">
        <f>IFERROR(IF(IF(AND(IF(M767&lt;&gt;0,LOOKUP(M767,[1]Customer!$A:$A,[1]Customer!$V:$V),IF(N767&lt;&gt;0,LOOKUP(N767,[1]Supplier!$A:$A,[1]Supplier!$V:$V)))=FALSE,O767&lt;&gt;0),LOOKUP(O767,[1]Branch!$A:$A,[1]Branch!$V:$V),IF(M767&lt;&gt;0,LOOKUP(M767,[1]Customer!$A:$A,[1]Customer!$V:$V),IF(N767&lt;&gt;0,LOOKUP(N767,[1]Supplier!$A:$A,[1]Supplier!$V:$V))))=FALSE,LOOKUP(P767,[1]Banking!$A:$A,[1]Banking!$C:$C),IF(AND(IF(M767&lt;&gt;0,LOOKUP(M767,[1]Customer!$A:$A,[1]Customer!$V:$V),IF(N767&lt;&gt;0,LOOKUP(N767,[1]Supplier!$A:$A,[1]Supplier!$V:$V)))=FALSE,O767&lt;&gt;0),LOOKUP(O767,[1]Branch!$A:$A,[1]Branch!$V:$V),IF(M767&lt;&gt;0,LOOKUP(M767,[1]Customer!$A:$A,[1]Customer!$V:$V),IF(N767&lt;&gt;0,LOOKUP(N767,[1]Supplier!$A:$A,[1]Supplier!$V:$V))))),"")</f>
        <v>Darmawan</v>
      </c>
      <c r="S767" s="12">
        <f>IFERROR(SUMIF(CREF!A:A,PREF!A767,CREF!G:G),"")</f>
        <v>-15000</v>
      </c>
    </row>
    <row r="768" spans="1:19">
      <c r="A768" s="16">
        <v>767</v>
      </c>
      <c r="B768" s="17">
        <v>41520</v>
      </c>
      <c r="C768" s="16"/>
      <c r="D768" s="16"/>
      <c r="E768" s="16"/>
      <c r="F768" s="16"/>
      <c r="G768" s="16"/>
      <c r="H768" s="16"/>
      <c r="I768" s="16"/>
      <c r="J768" s="16"/>
      <c r="K768" s="16">
        <v>577</v>
      </c>
      <c r="L768" s="16"/>
      <c r="M768" s="16"/>
      <c r="N768" s="16"/>
      <c r="O768" s="16" t="s">
        <v>26</v>
      </c>
      <c r="P768" s="16"/>
      <c r="Q768" s="4" t="str">
        <f>IFERROR(IF(IF(AND(IF(M768&lt;&gt;0,LOOKUP(M768,[1]Customer!$A:$A,[1]Customer!$B:$B),IF(N768&lt;&gt;0,LOOKUP(N768,[1]Supplier!$A:$A,[1]Supplier!$B:$B)))=FALSE,O768&lt;&gt;0),LOOKUP(O768,[1]Branch!$A:$A,[1]Branch!$B:$B),IF(M768&lt;&gt;0,LOOKUP(M768,[1]Customer!$A:$A,[1]Customer!$B:$B),IF(N768&lt;&gt;0,LOOKUP(N768,[1]Supplier!$A:$A,[1]Supplier!$B:$B))))=FALSE,LOOKUP(P768,[1]Banking!$A:$A,[1]Banking!$B:$B),IF(AND(IF(M768&lt;&gt;0,LOOKUP(M768,[1]Customer!$A:$A,[1]Customer!$B:$B),IF(N768&lt;&gt;0,LOOKUP(N768,[1]Supplier!$A:$A,[1]Supplier!$B:$B)))=FALSE,O768&lt;&gt;0),LOOKUP(O768,[1]Branch!$A:$A,[1]Branch!$B:$B),IF(M768&lt;&gt;0,LOOKUP(M768,[1]Customer!$A:$A,[1]Customer!$B:$B),IF(N768&lt;&gt;0,LOOKUP(N768,[1]Supplier!$A:$A,[1]Supplier!$B:$B))))),"")</f>
        <v>Nathani Chemicals</v>
      </c>
      <c r="R768" s="4" t="str">
        <f>IFERROR(IF(IF(AND(IF(M768&lt;&gt;0,LOOKUP(M768,[1]Customer!$A:$A,[1]Customer!$V:$V),IF(N768&lt;&gt;0,LOOKUP(N768,[1]Supplier!$A:$A,[1]Supplier!$V:$V)))=FALSE,O768&lt;&gt;0),LOOKUP(O768,[1]Branch!$A:$A,[1]Branch!$V:$V),IF(M768&lt;&gt;0,LOOKUP(M768,[1]Customer!$A:$A,[1]Customer!$V:$V),IF(N768&lt;&gt;0,LOOKUP(N768,[1]Supplier!$A:$A,[1]Supplier!$V:$V))))=FALSE,LOOKUP(P768,[1]Banking!$A:$A,[1]Banking!$C:$C),IF(AND(IF(M768&lt;&gt;0,LOOKUP(M768,[1]Customer!$A:$A,[1]Customer!$V:$V),IF(N768&lt;&gt;0,LOOKUP(N768,[1]Supplier!$A:$A,[1]Supplier!$V:$V)))=FALSE,O768&lt;&gt;0),LOOKUP(O768,[1]Branch!$A:$A,[1]Branch!$V:$V),IF(M768&lt;&gt;0,LOOKUP(M768,[1]Customer!$A:$A,[1]Customer!$V:$V),IF(N768&lt;&gt;0,LOOKUP(N768,[1]Supplier!$A:$A,[1]Supplier!$V:$V))))),"")</f>
        <v>Darmawan</v>
      </c>
      <c r="S768" s="12">
        <f>IFERROR(SUMIF(CREF!A:A,PREF!A768,CREF!G:G),"")</f>
        <v>-108000</v>
      </c>
    </row>
    <row r="769" spans="1:19">
      <c r="A769" s="16">
        <v>768</v>
      </c>
      <c r="B769" s="17">
        <v>41520</v>
      </c>
      <c r="C769" s="16"/>
      <c r="D769" s="16"/>
      <c r="E769" s="16"/>
      <c r="F769" s="16"/>
      <c r="G769" s="16"/>
      <c r="H769" s="16"/>
      <c r="I769" s="16"/>
      <c r="J769" s="16"/>
      <c r="K769" s="16">
        <v>578</v>
      </c>
      <c r="L769" s="16"/>
      <c r="M769" s="16"/>
      <c r="N769" s="16"/>
      <c r="O769" s="16" t="s">
        <v>26</v>
      </c>
      <c r="P769" s="16"/>
      <c r="Q769" s="4" t="str">
        <f>IFERROR(IF(IF(AND(IF(M769&lt;&gt;0,LOOKUP(M769,[1]Customer!$A:$A,[1]Customer!$B:$B),IF(N769&lt;&gt;0,LOOKUP(N769,[1]Supplier!$A:$A,[1]Supplier!$B:$B)))=FALSE,O769&lt;&gt;0),LOOKUP(O769,[1]Branch!$A:$A,[1]Branch!$B:$B),IF(M769&lt;&gt;0,LOOKUP(M769,[1]Customer!$A:$A,[1]Customer!$B:$B),IF(N769&lt;&gt;0,LOOKUP(N769,[1]Supplier!$A:$A,[1]Supplier!$B:$B))))=FALSE,LOOKUP(P769,[1]Banking!$A:$A,[1]Banking!$B:$B),IF(AND(IF(M769&lt;&gt;0,LOOKUP(M769,[1]Customer!$A:$A,[1]Customer!$B:$B),IF(N769&lt;&gt;0,LOOKUP(N769,[1]Supplier!$A:$A,[1]Supplier!$B:$B)))=FALSE,O769&lt;&gt;0),LOOKUP(O769,[1]Branch!$A:$A,[1]Branch!$B:$B),IF(M769&lt;&gt;0,LOOKUP(M769,[1]Customer!$A:$A,[1]Customer!$B:$B),IF(N769&lt;&gt;0,LOOKUP(N769,[1]Supplier!$A:$A,[1]Supplier!$B:$B))))),"")</f>
        <v>Nathani Chemicals</v>
      </c>
      <c r="R769" s="4" t="str">
        <f>IFERROR(IF(IF(AND(IF(M769&lt;&gt;0,LOOKUP(M769,[1]Customer!$A:$A,[1]Customer!$V:$V),IF(N769&lt;&gt;0,LOOKUP(N769,[1]Supplier!$A:$A,[1]Supplier!$V:$V)))=FALSE,O769&lt;&gt;0),LOOKUP(O769,[1]Branch!$A:$A,[1]Branch!$V:$V),IF(M769&lt;&gt;0,LOOKUP(M769,[1]Customer!$A:$A,[1]Customer!$V:$V),IF(N769&lt;&gt;0,LOOKUP(N769,[1]Supplier!$A:$A,[1]Supplier!$V:$V))))=FALSE,LOOKUP(P769,[1]Banking!$A:$A,[1]Banking!$C:$C),IF(AND(IF(M769&lt;&gt;0,LOOKUP(M769,[1]Customer!$A:$A,[1]Customer!$V:$V),IF(N769&lt;&gt;0,LOOKUP(N769,[1]Supplier!$A:$A,[1]Supplier!$V:$V)))=FALSE,O769&lt;&gt;0),LOOKUP(O769,[1]Branch!$A:$A,[1]Branch!$V:$V),IF(M769&lt;&gt;0,LOOKUP(M769,[1]Customer!$A:$A,[1]Customer!$V:$V),IF(N769&lt;&gt;0,LOOKUP(N769,[1]Supplier!$A:$A,[1]Supplier!$V:$V))))),"")</f>
        <v>Darmawan</v>
      </c>
      <c r="S769" s="12">
        <f>IFERROR(SUMIF(CREF!A:A,PREF!A769,CREF!G:G),"")</f>
        <v>-120000</v>
      </c>
    </row>
    <row r="770" spans="1:19">
      <c r="A770" s="16">
        <v>769</v>
      </c>
      <c r="B770" s="17">
        <v>41520</v>
      </c>
      <c r="C770" s="16"/>
      <c r="D770" s="16"/>
      <c r="E770" s="16"/>
      <c r="F770" s="16"/>
      <c r="G770" s="16"/>
      <c r="H770" s="16"/>
      <c r="I770" s="16"/>
      <c r="J770" s="16"/>
      <c r="K770" s="16">
        <v>579</v>
      </c>
      <c r="L770" s="16"/>
      <c r="M770" s="16"/>
      <c r="N770" s="16"/>
      <c r="O770" s="16" t="s">
        <v>26</v>
      </c>
      <c r="P770" s="16"/>
      <c r="Q770" s="4" t="str">
        <f>IFERROR(IF(IF(AND(IF(M770&lt;&gt;0,LOOKUP(M770,[1]Customer!$A:$A,[1]Customer!$B:$B),IF(N770&lt;&gt;0,LOOKUP(N770,[1]Supplier!$A:$A,[1]Supplier!$B:$B)))=FALSE,O770&lt;&gt;0),LOOKUP(O770,[1]Branch!$A:$A,[1]Branch!$B:$B),IF(M770&lt;&gt;0,LOOKUP(M770,[1]Customer!$A:$A,[1]Customer!$B:$B),IF(N770&lt;&gt;0,LOOKUP(N770,[1]Supplier!$A:$A,[1]Supplier!$B:$B))))=FALSE,LOOKUP(P770,[1]Banking!$A:$A,[1]Banking!$B:$B),IF(AND(IF(M770&lt;&gt;0,LOOKUP(M770,[1]Customer!$A:$A,[1]Customer!$B:$B),IF(N770&lt;&gt;0,LOOKUP(N770,[1]Supplier!$A:$A,[1]Supplier!$B:$B)))=FALSE,O770&lt;&gt;0),LOOKUP(O770,[1]Branch!$A:$A,[1]Branch!$B:$B),IF(M770&lt;&gt;0,LOOKUP(M770,[1]Customer!$A:$A,[1]Customer!$B:$B),IF(N770&lt;&gt;0,LOOKUP(N770,[1]Supplier!$A:$A,[1]Supplier!$B:$B))))),"")</f>
        <v>Nathani Chemicals</v>
      </c>
      <c r="R770" s="4" t="str">
        <f>IFERROR(IF(IF(AND(IF(M770&lt;&gt;0,LOOKUP(M770,[1]Customer!$A:$A,[1]Customer!$V:$V),IF(N770&lt;&gt;0,LOOKUP(N770,[1]Supplier!$A:$A,[1]Supplier!$V:$V)))=FALSE,O770&lt;&gt;0),LOOKUP(O770,[1]Branch!$A:$A,[1]Branch!$V:$V),IF(M770&lt;&gt;0,LOOKUP(M770,[1]Customer!$A:$A,[1]Customer!$V:$V),IF(N770&lt;&gt;0,LOOKUP(N770,[1]Supplier!$A:$A,[1]Supplier!$V:$V))))=FALSE,LOOKUP(P770,[1]Banking!$A:$A,[1]Banking!$C:$C),IF(AND(IF(M770&lt;&gt;0,LOOKUP(M770,[1]Customer!$A:$A,[1]Customer!$V:$V),IF(N770&lt;&gt;0,LOOKUP(N770,[1]Supplier!$A:$A,[1]Supplier!$V:$V)))=FALSE,O770&lt;&gt;0),LOOKUP(O770,[1]Branch!$A:$A,[1]Branch!$V:$V),IF(M770&lt;&gt;0,LOOKUP(M770,[1]Customer!$A:$A,[1]Customer!$V:$V),IF(N770&lt;&gt;0,LOOKUP(N770,[1]Supplier!$A:$A,[1]Supplier!$V:$V))))),"")</f>
        <v>Darmawan</v>
      </c>
      <c r="S770" s="12">
        <f>IFERROR(SUMIF(CREF!A:A,PREF!A770,CREF!G:G),"")</f>
        <v>-520000</v>
      </c>
    </row>
    <row r="771" spans="1:19">
      <c r="A771" s="16">
        <v>770</v>
      </c>
      <c r="B771" s="17">
        <v>41520</v>
      </c>
      <c r="C771" s="16"/>
      <c r="D771" s="16"/>
      <c r="E771" s="16"/>
      <c r="F771" s="16"/>
      <c r="G771" s="16"/>
      <c r="H771" s="16"/>
      <c r="I771" s="16"/>
      <c r="J771" s="16"/>
      <c r="K771" s="16">
        <v>580</v>
      </c>
      <c r="L771" s="16"/>
      <c r="M771" s="16"/>
      <c r="N771" s="16"/>
      <c r="O771" s="16" t="s">
        <v>26</v>
      </c>
      <c r="P771" s="16"/>
      <c r="Q771" s="4" t="str">
        <f>IFERROR(IF(IF(AND(IF(M771&lt;&gt;0,LOOKUP(M771,[1]Customer!$A:$A,[1]Customer!$B:$B),IF(N771&lt;&gt;0,LOOKUP(N771,[1]Supplier!$A:$A,[1]Supplier!$B:$B)))=FALSE,O771&lt;&gt;0),LOOKUP(O771,[1]Branch!$A:$A,[1]Branch!$B:$B),IF(M771&lt;&gt;0,LOOKUP(M771,[1]Customer!$A:$A,[1]Customer!$B:$B),IF(N771&lt;&gt;0,LOOKUP(N771,[1]Supplier!$A:$A,[1]Supplier!$B:$B))))=FALSE,LOOKUP(P771,[1]Banking!$A:$A,[1]Banking!$B:$B),IF(AND(IF(M771&lt;&gt;0,LOOKUP(M771,[1]Customer!$A:$A,[1]Customer!$B:$B),IF(N771&lt;&gt;0,LOOKUP(N771,[1]Supplier!$A:$A,[1]Supplier!$B:$B)))=FALSE,O771&lt;&gt;0),LOOKUP(O771,[1]Branch!$A:$A,[1]Branch!$B:$B),IF(M771&lt;&gt;0,LOOKUP(M771,[1]Customer!$A:$A,[1]Customer!$B:$B),IF(N771&lt;&gt;0,LOOKUP(N771,[1]Supplier!$A:$A,[1]Supplier!$B:$B))))),"")</f>
        <v>Nathani Chemicals</v>
      </c>
      <c r="R771" s="4" t="str">
        <f>IFERROR(IF(IF(AND(IF(M771&lt;&gt;0,LOOKUP(M771,[1]Customer!$A:$A,[1]Customer!$V:$V),IF(N771&lt;&gt;0,LOOKUP(N771,[1]Supplier!$A:$A,[1]Supplier!$V:$V)))=FALSE,O771&lt;&gt;0),LOOKUP(O771,[1]Branch!$A:$A,[1]Branch!$V:$V),IF(M771&lt;&gt;0,LOOKUP(M771,[1]Customer!$A:$A,[1]Customer!$V:$V),IF(N771&lt;&gt;0,LOOKUP(N771,[1]Supplier!$A:$A,[1]Supplier!$V:$V))))=FALSE,LOOKUP(P771,[1]Banking!$A:$A,[1]Banking!$C:$C),IF(AND(IF(M771&lt;&gt;0,LOOKUP(M771,[1]Customer!$A:$A,[1]Customer!$V:$V),IF(N771&lt;&gt;0,LOOKUP(N771,[1]Supplier!$A:$A,[1]Supplier!$V:$V)))=FALSE,O771&lt;&gt;0),LOOKUP(O771,[1]Branch!$A:$A,[1]Branch!$V:$V),IF(M771&lt;&gt;0,LOOKUP(M771,[1]Customer!$A:$A,[1]Customer!$V:$V),IF(N771&lt;&gt;0,LOOKUP(N771,[1]Supplier!$A:$A,[1]Supplier!$V:$V))))),"")</f>
        <v>Darmawan</v>
      </c>
      <c r="S771" s="12">
        <f>IFERROR(SUMIF(CREF!A:A,PREF!A771,CREF!G:G),"")</f>
        <v>-70000</v>
      </c>
    </row>
    <row r="772" spans="1:19">
      <c r="A772" s="16">
        <v>771</v>
      </c>
      <c r="B772" s="17">
        <v>41521</v>
      </c>
      <c r="C772" s="16"/>
      <c r="D772" s="16"/>
      <c r="E772" s="16"/>
      <c r="F772" s="16"/>
      <c r="G772" s="16"/>
      <c r="H772" s="16"/>
      <c r="I772" s="16"/>
      <c r="J772" s="16"/>
      <c r="K772" s="16">
        <v>581</v>
      </c>
      <c r="L772" s="16"/>
      <c r="M772" s="16"/>
      <c r="N772" s="16"/>
      <c r="O772" s="16" t="s">
        <v>26</v>
      </c>
      <c r="P772" s="16"/>
      <c r="Q772" s="4" t="str">
        <f>IFERROR(IF(IF(AND(IF(M772&lt;&gt;0,LOOKUP(M772,[1]Customer!$A:$A,[1]Customer!$B:$B),IF(N772&lt;&gt;0,LOOKUP(N772,[1]Supplier!$A:$A,[1]Supplier!$B:$B)))=FALSE,O772&lt;&gt;0),LOOKUP(O772,[1]Branch!$A:$A,[1]Branch!$B:$B),IF(M772&lt;&gt;0,LOOKUP(M772,[1]Customer!$A:$A,[1]Customer!$B:$B),IF(N772&lt;&gt;0,LOOKUP(N772,[1]Supplier!$A:$A,[1]Supplier!$B:$B))))=FALSE,LOOKUP(P772,[1]Banking!$A:$A,[1]Banking!$B:$B),IF(AND(IF(M772&lt;&gt;0,LOOKUP(M772,[1]Customer!$A:$A,[1]Customer!$B:$B),IF(N772&lt;&gt;0,LOOKUP(N772,[1]Supplier!$A:$A,[1]Supplier!$B:$B)))=FALSE,O772&lt;&gt;0),LOOKUP(O772,[1]Branch!$A:$A,[1]Branch!$B:$B),IF(M772&lt;&gt;0,LOOKUP(M772,[1]Customer!$A:$A,[1]Customer!$B:$B),IF(N772&lt;&gt;0,LOOKUP(N772,[1]Supplier!$A:$A,[1]Supplier!$B:$B))))),"")</f>
        <v>Nathani Chemicals</v>
      </c>
      <c r="R772" s="4" t="str">
        <f>IFERROR(IF(IF(AND(IF(M772&lt;&gt;0,LOOKUP(M772,[1]Customer!$A:$A,[1]Customer!$V:$V),IF(N772&lt;&gt;0,LOOKUP(N772,[1]Supplier!$A:$A,[1]Supplier!$V:$V)))=FALSE,O772&lt;&gt;0),LOOKUP(O772,[1]Branch!$A:$A,[1]Branch!$V:$V),IF(M772&lt;&gt;0,LOOKUP(M772,[1]Customer!$A:$A,[1]Customer!$V:$V),IF(N772&lt;&gt;0,LOOKUP(N772,[1]Supplier!$A:$A,[1]Supplier!$V:$V))))=FALSE,LOOKUP(P772,[1]Banking!$A:$A,[1]Banking!$C:$C),IF(AND(IF(M772&lt;&gt;0,LOOKUP(M772,[1]Customer!$A:$A,[1]Customer!$V:$V),IF(N772&lt;&gt;0,LOOKUP(N772,[1]Supplier!$A:$A,[1]Supplier!$V:$V)))=FALSE,O772&lt;&gt;0),LOOKUP(O772,[1]Branch!$A:$A,[1]Branch!$V:$V),IF(M772&lt;&gt;0,LOOKUP(M772,[1]Customer!$A:$A,[1]Customer!$V:$V),IF(N772&lt;&gt;0,LOOKUP(N772,[1]Supplier!$A:$A,[1]Supplier!$V:$V))))),"")</f>
        <v>Darmawan</v>
      </c>
      <c r="S772" s="12">
        <f>IFERROR(SUMIF(CREF!A:A,PREF!A772,CREF!G:G),"")</f>
        <v>-120000</v>
      </c>
    </row>
    <row r="773" spans="1:19">
      <c r="A773" s="16">
        <v>772</v>
      </c>
      <c r="B773" s="17">
        <v>41521</v>
      </c>
      <c r="C773" s="16"/>
      <c r="D773" s="16"/>
      <c r="E773" s="16"/>
      <c r="F773" s="16"/>
      <c r="G773" s="16"/>
      <c r="H773" s="16"/>
      <c r="I773" s="16"/>
      <c r="J773" s="16"/>
      <c r="K773" s="16">
        <v>582</v>
      </c>
      <c r="L773" s="16"/>
      <c r="M773" s="16"/>
      <c r="N773" s="16"/>
      <c r="O773" s="16" t="s">
        <v>26</v>
      </c>
      <c r="P773" s="16"/>
      <c r="Q773" s="4" t="str">
        <f>IFERROR(IF(IF(AND(IF(M773&lt;&gt;0,LOOKUP(M773,[1]Customer!$A:$A,[1]Customer!$B:$B),IF(N773&lt;&gt;0,LOOKUP(N773,[1]Supplier!$A:$A,[1]Supplier!$B:$B)))=FALSE,O773&lt;&gt;0),LOOKUP(O773,[1]Branch!$A:$A,[1]Branch!$B:$B),IF(M773&lt;&gt;0,LOOKUP(M773,[1]Customer!$A:$A,[1]Customer!$B:$B),IF(N773&lt;&gt;0,LOOKUP(N773,[1]Supplier!$A:$A,[1]Supplier!$B:$B))))=FALSE,LOOKUP(P773,[1]Banking!$A:$A,[1]Banking!$B:$B),IF(AND(IF(M773&lt;&gt;0,LOOKUP(M773,[1]Customer!$A:$A,[1]Customer!$B:$B),IF(N773&lt;&gt;0,LOOKUP(N773,[1]Supplier!$A:$A,[1]Supplier!$B:$B)))=FALSE,O773&lt;&gt;0),LOOKUP(O773,[1]Branch!$A:$A,[1]Branch!$B:$B),IF(M773&lt;&gt;0,LOOKUP(M773,[1]Customer!$A:$A,[1]Customer!$B:$B),IF(N773&lt;&gt;0,LOOKUP(N773,[1]Supplier!$A:$A,[1]Supplier!$B:$B))))),"")</f>
        <v>Nathani Chemicals</v>
      </c>
      <c r="R773" s="4" t="str">
        <f>IFERROR(IF(IF(AND(IF(M773&lt;&gt;0,LOOKUP(M773,[1]Customer!$A:$A,[1]Customer!$V:$V),IF(N773&lt;&gt;0,LOOKUP(N773,[1]Supplier!$A:$A,[1]Supplier!$V:$V)))=FALSE,O773&lt;&gt;0),LOOKUP(O773,[1]Branch!$A:$A,[1]Branch!$V:$V),IF(M773&lt;&gt;0,LOOKUP(M773,[1]Customer!$A:$A,[1]Customer!$V:$V),IF(N773&lt;&gt;0,LOOKUP(N773,[1]Supplier!$A:$A,[1]Supplier!$V:$V))))=FALSE,LOOKUP(P773,[1]Banking!$A:$A,[1]Banking!$C:$C),IF(AND(IF(M773&lt;&gt;0,LOOKUP(M773,[1]Customer!$A:$A,[1]Customer!$V:$V),IF(N773&lt;&gt;0,LOOKUP(N773,[1]Supplier!$A:$A,[1]Supplier!$V:$V)))=FALSE,O773&lt;&gt;0),LOOKUP(O773,[1]Branch!$A:$A,[1]Branch!$V:$V),IF(M773&lt;&gt;0,LOOKUP(M773,[1]Customer!$A:$A,[1]Customer!$V:$V),IF(N773&lt;&gt;0,LOOKUP(N773,[1]Supplier!$A:$A,[1]Supplier!$V:$V))))),"")</f>
        <v>Darmawan</v>
      </c>
      <c r="S773" s="12">
        <f>IFERROR(SUMIF(CREF!A:A,PREF!A773,CREF!G:G),"")</f>
        <v>-90000</v>
      </c>
    </row>
    <row r="774" spans="1:19">
      <c r="A774" s="16">
        <v>773</v>
      </c>
      <c r="B774" s="17">
        <v>41521</v>
      </c>
      <c r="C774" s="16"/>
      <c r="D774" s="16"/>
      <c r="E774" s="16"/>
      <c r="F774" s="16"/>
      <c r="G774" s="16"/>
      <c r="H774" s="16"/>
      <c r="I774" s="16"/>
      <c r="J774" s="16"/>
      <c r="K774" s="16">
        <v>583</v>
      </c>
      <c r="L774" s="16"/>
      <c r="M774" s="16"/>
      <c r="N774" s="16"/>
      <c r="O774" s="16" t="s">
        <v>26</v>
      </c>
      <c r="P774" s="16"/>
      <c r="Q774" s="4" t="str">
        <f>IFERROR(IF(IF(AND(IF(M774&lt;&gt;0,LOOKUP(M774,[1]Customer!$A:$A,[1]Customer!$B:$B),IF(N774&lt;&gt;0,LOOKUP(N774,[1]Supplier!$A:$A,[1]Supplier!$B:$B)))=FALSE,O774&lt;&gt;0),LOOKUP(O774,[1]Branch!$A:$A,[1]Branch!$B:$B),IF(M774&lt;&gt;0,LOOKUP(M774,[1]Customer!$A:$A,[1]Customer!$B:$B),IF(N774&lt;&gt;0,LOOKUP(N774,[1]Supplier!$A:$A,[1]Supplier!$B:$B))))=FALSE,LOOKUP(P774,[1]Banking!$A:$A,[1]Banking!$B:$B),IF(AND(IF(M774&lt;&gt;0,LOOKUP(M774,[1]Customer!$A:$A,[1]Customer!$B:$B),IF(N774&lt;&gt;0,LOOKUP(N774,[1]Supplier!$A:$A,[1]Supplier!$B:$B)))=FALSE,O774&lt;&gt;0),LOOKUP(O774,[1]Branch!$A:$A,[1]Branch!$B:$B),IF(M774&lt;&gt;0,LOOKUP(M774,[1]Customer!$A:$A,[1]Customer!$B:$B),IF(N774&lt;&gt;0,LOOKUP(N774,[1]Supplier!$A:$A,[1]Supplier!$B:$B))))),"")</f>
        <v>Nathani Chemicals</v>
      </c>
      <c r="R774" s="4" t="str">
        <f>IFERROR(IF(IF(AND(IF(M774&lt;&gt;0,LOOKUP(M774,[1]Customer!$A:$A,[1]Customer!$V:$V),IF(N774&lt;&gt;0,LOOKUP(N774,[1]Supplier!$A:$A,[1]Supplier!$V:$V)))=FALSE,O774&lt;&gt;0),LOOKUP(O774,[1]Branch!$A:$A,[1]Branch!$V:$V),IF(M774&lt;&gt;0,LOOKUP(M774,[1]Customer!$A:$A,[1]Customer!$V:$V),IF(N774&lt;&gt;0,LOOKUP(N774,[1]Supplier!$A:$A,[1]Supplier!$V:$V))))=FALSE,LOOKUP(P774,[1]Banking!$A:$A,[1]Banking!$C:$C),IF(AND(IF(M774&lt;&gt;0,LOOKUP(M774,[1]Customer!$A:$A,[1]Customer!$V:$V),IF(N774&lt;&gt;0,LOOKUP(N774,[1]Supplier!$A:$A,[1]Supplier!$V:$V)))=FALSE,O774&lt;&gt;0),LOOKUP(O774,[1]Branch!$A:$A,[1]Branch!$V:$V),IF(M774&lt;&gt;0,LOOKUP(M774,[1]Customer!$A:$A,[1]Customer!$V:$V),IF(N774&lt;&gt;0,LOOKUP(N774,[1]Supplier!$A:$A,[1]Supplier!$V:$V))))),"")</f>
        <v>Darmawan</v>
      </c>
      <c r="S774" s="12">
        <f>IFERROR(SUMIF(CREF!A:A,PREF!A774,CREF!G:G),"")</f>
        <v>-150000</v>
      </c>
    </row>
    <row r="775" spans="1:19">
      <c r="A775" s="16">
        <v>774</v>
      </c>
      <c r="B775" s="17">
        <v>41521</v>
      </c>
      <c r="C775" s="16"/>
      <c r="D775" s="16"/>
      <c r="E775" s="16"/>
      <c r="F775" s="16"/>
      <c r="G775" s="16"/>
      <c r="H775" s="16"/>
      <c r="I775" s="16"/>
      <c r="J775" s="16"/>
      <c r="K775" s="16">
        <v>584</v>
      </c>
      <c r="L775" s="16"/>
      <c r="M775" s="16"/>
      <c r="N775" s="16"/>
      <c r="O775" s="16" t="s">
        <v>26</v>
      </c>
      <c r="P775" s="16"/>
      <c r="Q775" s="4" t="str">
        <f>IFERROR(IF(IF(AND(IF(M775&lt;&gt;0,LOOKUP(M775,[1]Customer!$A:$A,[1]Customer!$B:$B),IF(N775&lt;&gt;0,LOOKUP(N775,[1]Supplier!$A:$A,[1]Supplier!$B:$B)))=FALSE,O775&lt;&gt;0),LOOKUP(O775,[1]Branch!$A:$A,[1]Branch!$B:$B),IF(M775&lt;&gt;0,LOOKUP(M775,[1]Customer!$A:$A,[1]Customer!$B:$B),IF(N775&lt;&gt;0,LOOKUP(N775,[1]Supplier!$A:$A,[1]Supplier!$B:$B))))=FALSE,LOOKUP(P775,[1]Banking!$A:$A,[1]Banking!$B:$B),IF(AND(IF(M775&lt;&gt;0,LOOKUP(M775,[1]Customer!$A:$A,[1]Customer!$B:$B),IF(N775&lt;&gt;0,LOOKUP(N775,[1]Supplier!$A:$A,[1]Supplier!$B:$B)))=FALSE,O775&lt;&gt;0),LOOKUP(O775,[1]Branch!$A:$A,[1]Branch!$B:$B),IF(M775&lt;&gt;0,LOOKUP(M775,[1]Customer!$A:$A,[1]Customer!$B:$B),IF(N775&lt;&gt;0,LOOKUP(N775,[1]Supplier!$A:$A,[1]Supplier!$B:$B))))),"")</f>
        <v>Nathani Chemicals</v>
      </c>
      <c r="R775" s="4" t="str">
        <f>IFERROR(IF(IF(AND(IF(M775&lt;&gt;0,LOOKUP(M775,[1]Customer!$A:$A,[1]Customer!$V:$V),IF(N775&lt;&gt;0,LOOKUP(N775,[1]Supplier!$A:$A,[1]Supplier!$V:$V)))=FALSE,O775&lt;&gt;0),LOOKUP(O775,[1]Branch!$A:$A,[1]Branch!$V:$V),IF(M775&lt;&gt;0,LOOKUP(M775,[1]Customer!$A:$A,[1]Customer!$V:$V),IF(N775&lt;&gt;0,LOOKUP(N775,[1]Supplier!$A:$A,[1]Supplier!$V:$V))))=FALSE,LOOKUP(P775,[1]Banking!$A:$A,[1]Banking!$C:$C),IF(AND(IF(M775&lt;&gt;0,LOOKUP(M775,[1]Customer!$A:$A,[1]Customer!$V:$V),IF(N775&lt;&gt;0,LOOKUP(N775,[1]Supplier!$A:$A,[1]Supplier!$V:$V)))=FALSE,O775&lt;&gt;0),LOOKUP(O775,[1]Branch!$A:$A,[1]Branch!$V:$V),IF(M775&lt;&gt;0,LOOKUP(M775,[1]Customer!$A:$A,[1]Customer!$V:$V),IF(N775&lt;&gt;0,LOOKUP(N775,[1]Supplier!$A:$A,[1]Supplier!$V:$V))))),"")</f>
        <v>Darmawan</v>
      </c>
      <c r="S775" s="12">
        <f>IFERROR(SUMIF(CREF!A:A,PREF!A775,CREF!G:G),"")</f>
        <v>-70000</v>
      </c>
    </row>
    <row r="776" spans="1:19">
      <c r="A776" s="16">
        <v>775</v>
      </c>
      <c r="B776" s="17">
        <v>41522</v>
      </c>
      <c r="C776" s="16"/>
      <c r="D776" s="16"/>
      <c r="E776" s="16"/>
      <c r="F776" s="16"/>
      <c r="G776" s="16"/>
      <c r="H776" s="16"/>
      <c r="I776" s="16"/>
      <c r="J776" s="16"/>
      <c r="K776" s="16">
        <v>585</v>
      </c>
      <c r="L776" s="16"/>
      <c r="M776" s="16"/>
      <c r="N776" s="16"/>
      <c r="O776" s="16" t="s">
        <v>26</v>
      </c>
      <c r="P776" s="16"/>
      <c r="Q776" s="4" t="str">
        <f>IFERROR(IF(IF(AND(IF(M776&lt;&gt;0,LOOKUP(M776,[1]Customer!$A:$A,[1]Customer!$B:$B),IF(N776&lt;&gt;0,LOOKUP(N776,[1]Supplier!$A:$A,[1]Supplier!$B:$B)))=FALSE,O776&lt;&gt;0),LOOKUP(O776,[1]Branch!$A:$A,[1]Branch!$B:$B),IF(M776&lt;&gt;0,LOOKUP(M776,[1]Customer!$A:$A,[1]Customer!$B:$B),IF(N776&lt;&gt;0,LOOKUP(N776,[1]Supplier!$A:$A,[1]Supplier!$B:$B))))=FALSE,LOOKUP(P776,[1]Banking!$A:$A,[1]Banking!$B:$B),IF(AND(IF(M776&lt;&gt;0,LOOKUP(M776,[1]Customer!$A:$A,[1]Customer!$B:$B),IF(N776&lt;&gt;0,LOOKUP(N776,[1]Supplier!$A:$A,[1]Supplier!$B:$B)))=FALSE,O776&lt;&gt;0),LOOKUP(O776,[1]Branch!$A:$A,[1]Branch!$B:$B),IF(M776&lt;&gt;0,LOOKUP(M776,[1]Customer!$A:$A,[1]Customer!$B:$B),IF(N776&lt;&gt;0,LOOKUP(N776,[1]Supplier!$A:$A,[1]Supplier!$B:$B))))),"")</f>
        <v>Nathani Chemicals</v>
      </c>
      <c r="R776" s="4" t="str">
        <f>IFERROR(IF(IF(AND(IF(M776&lt;&gt;0,LOOKUP(M776,[1]Customer!$A:$A,[1]Customer!$V:$V),IF(N776&lt;&gt;0,LOOKUP(N776,[1]Supplier!$A:$A,[1]Supplier!$V:$V)))=FALSE,O776&lt;&gt;0),LOOKUP(O776,[1]Branch!$A:$A,[1]Branch!$V:$V),IF(M776&lt;&gt;0,LOOKUP(M776,[1]Customer!$A:$A,[1]Customer!$V:$V),IF(N776&lt;&gt;0,LOOKUP(N776,[1]Supplier!$A:$A,[1]Supplier!$V:$V))))=FALSE,LOOKUP(P776,[1]Banking!$A:$A,[1]Banking!$C:$C),IF(AND(IF(M776&lt;&gt;0,LOOKUP(M776,[1]Customer!$A:$A,[1]Customer!$V:$V),IF(N776&lt;&gt;0,LOOKUP(N776,[1]Supplier!$A:$A,[1]Supplier!$V:$V)))=FALSE,O776&lt;&gt;0),LOOKUP(O776,[1]Branch!$A:$A,[1]Branch!$V:$V),IF(M776&lt;&gt;0,LOOKUP(M776,[1]Customer!$A:$A,[1]Customer!$V:$V),IF(N776&lt;&gt;0,LOOKUP(N776,[1]Supplier!$A:$A,[1]Supplier!$V:$V))))),"")</f>
        <v>Darmawan</v>
      </c>
      <c r="S776" s="12">
        <f>IFERROR(SUMIF(CREF!A:A,PREF!A776,CREF!G:G),"")</f>
        <v>-90000</v>
      </c>
    </row>
    <row r="777" spans="1:19">
      <c r="A777" s="16">
        <v>776</v>
      </c>
      <c r="B777" s="17">
        <v>41522</v>
      </c>
      <c r="C777" s="16"/>
      <c r="D777" s="16"/>
      <c r="E777" s="16"/>
      <c r="F777" s="16"/>
      <c r="G777" s="16"/>
      <c r="H777" s="16"/>
      <c r="I777" s="16"/>
      <c r="J777" s="16"/>
      <c r="K777" s="16">
        <v>586</v>
      </c>
      <c r="L777" s="16"/>
      <c r="M777" s="16"/>
      <c r="N777" s="16"/>
      <c r="O777" s="16" t="s">
        <v>26</v>
      </c>
      <c r="P777" s="16"/>
      <c r="Q777" s="4" t="str">
        <f>IFERROR(IF(IF(AND(IF(M777&lt;&gt;0,LOOKUP(M777,[1]Customer!$A:$A,[1]Customer!$B:$B),IF(N777&lt;&gt;0,LOOKUP(N777,[1]Supplier!$A:$A,[1]Supplier!$B:$B)))=FALSE,O777&lt;&gt;0),LOOKUP(O777,[1]Branch!$A:$A,[1]Branch!$B:$B),IF(M777&lt;&gt;0,LOOKUP(M777,[1]Customer!$A:$A,[1]Customer!$B:$B),IF(N777&lt;&gt;0,LOOKUP(N777,[1]Supplier!$A:$A,[1]Supplier!$B:$B))))=FALSE,LOOKUP(P777,[1]Banking!$A:$A,[1]Banking!$B:$B),IF(AND(IF(M777&lt;&gt;0,LOOKUP(M777,[1]Customer!$A:$A,[1]Customer!$B:$B),IF(N777&lt;&gt;0,LOOKUP(N777,[1]Supplier!$A:$A,[1]Supplier!$B:$B)))=FALSE,O777&lt;&gt;0),LOOKUP(O777,[1]Branch!$A:$A,[1]Branch!$B:$B),IF(M777&lt;&gt;0,LOOKUP(M777,[1]Customer!$A:$A,[1]Customer!$B:$B),IF(N777&lt;&gt;0,LOOKUP(N777,[1]Supplier!$A:$A,[1]Supplier!$B:$B))))),"")</f>
        <v>Nathani Chemicals</v>
      </c>
      <c r="R777" s="4" t="str">
        <f>IFERROR(IF(IF(AND(IF(M777&lt;&gt;0,LOOKUP(M777,[1]Customer!$A:$A,[1]Customer!$V:$V),IF(N777&lt;&gt;0,LOOKUP(N777,[1]Supplier!$A:$A,[1]Supplier!$V:$V)))=FALSE,O777&lt;&gt;0),LOOKUP(O777,[1]Branch!$A:$A,[1]Branch!$V:$V),IF(M777&lt;&gt;0,LOOKUP(M777,[1]Customer!$A:$A,[1]Customer!$V:$V),IF(N777&lt;&gt;0,LOOKUP(N777,[1]Supplier!$A:$A,[1]Supplier!$V:$V))))=FALSE,LOOKUP(P777,[1]Banking!$A:$A,[1]Banking!$C:$C),IF(AND(IF(M777&lt;&gt;0,LOOKUP(M777,[1]Customer!$A:$A,[1]Customer!$V:$V),IF(N777&lt;&gt;0,LOOKUP(N777,[1]Supplier!$A:$A,[1]Supplier!$V:$V)))=FALSE,O777&lt;&gt;0),LOOKUP(O777,[1]Branch!$A:$A,[1]Branch!$V:$V),IF(M777&lt;&gt;0,LOOKUP(M777,[1]Customer!$A:$A,[1]Customer!$V:$V),IF(N777&lt;&gt;0,LOOKUP(N777,[1]Supplier!$A:$A,[1]Supplier!$V:$V))))),"")</f>
        <v>Darmawan</v>
      </c>
      <c r="S777" s="12">
        <f>IFERROR(SUMIF(CREF!A:A,PREF!A777,CREF!G:G),"")</f>
        <v>-250000</v>
      </c>
    </row>
    <row r="778" spans="1:19">
      <c r="A778" s="16">
        <v>777</v>
      </c>
      <c r="B778" s="17">
        <v>41523</v>
      </c>
      <c r="C778" s="16"/>
      <c r="D778" s="16"/>
      <c r="E778" s="16"/>
      <c r="F778" s="16"/>
      <c r="G778" s="16"/>
      <c r="H778" s="16"/>
      <c r="I778" s="16"/>
      <c r="J778" s="16"/>
      <c r="K778" s="16">
        <v>587</v>
      </c>
      <c r="L778" s="16"/>
      <c r="M778" s="16"/>
      <c r="N778" s="16"/>
      <c r="O778" s="16" t="s">
        <v>26</v>
      </c>
      <c r="P778" s="16"/>
      <c r="Q778" s="4" t="str">
        <f>IFERROR(IF(IF(AND(IF(M778&lt;&gt;0,LOOKUP(M778,[1]Customer!$A:$A,[1]Customer!$B:$B),IF(N778&lt;&gt;0,LOOKUP(N778,[1]Supplier!$A:$A,[1]Supplier!$B:$B)))=FALSE,O778&lt;&gt;0),LOOKUP(O778,[1]Branch!$A:$A,[1]Branch!$B:$B),IF(M778&lt;&gt;0,LOOKUP(M778,[1]Customer!$A:$A,[1]Customer!$B:$B),IF(N778&lt;&gt;0,LOOKUP(N778,[1]Supplier!$A:$A,[1]Supplier!$B:$B))))=FALSE,LOOKUP(P778,[1]Banking!$A:$A,[1]Banking!$B:$B),IF(AND(IF(M778&lt;&gt;0,LOOKUP(M778,[1]Customer!$A:$A,[1]Customer!$B:$B),IF(N778&lt;&gt;0,LOOKUP(N778,[1]Supplier!$A:$A,[1]Supplier!$B:$B)))=FALSE,O778&lt;&gt;0),LOOKUP(O778,[1]Branch!$A:$A,[1]Branch!$B:$B),IF(M778&lt;&gt;0,LOOKUP(M778,[1]Customer!$A:$A,[1]Customer!$B:$B),IF(N778&lt;&gt;0,LOOKUP(N778,[1]Supplier!$A:$A,[1]Supplier!$B:$B))))),"")</f>
        <v>Nathani Chemicals</v>
      </c>
      <c r="R778" s="4" t="str">
        <f>IFERROR(IF(IF(AND(IF(M778&lt;&gt;0,LOOKUP(M778,[1]Customer!$A:$A,[1]Customer!$V:$V),IF(N778&lt;&gt;0,LOOKUP(N778,[1]Supplier!$A:$A,[1]Supplier!$V:$V)))=FALSE,O778&lt;&gt;0),LOOKUP(O778,[1]Branch!$A:$A,[1]Branch!$V:$V),IF(M778&lt;&gt;0,LOOKUP(M778,[1]Customer!$A:$A,[1]Customer!$V:$V),IF(N778&lt;&gt;0,LOOKUP(N778,[1]Supplier!$A:$A,[1]Supplier!$V:$V))))=FALSE,LOOKUP(P778,[1]Banking!$A:$A,[1]Banking!$C:$C),IF(AND(IF(M778&lt;&gt;0,LOOKUP(M778,[1]Customer!$A:$A,[1]Customer!$V:$V),IF(N778&lt;&gt;0,LOOKUP(N778,[1]Supplier!$A:$A,[1]Supplier!$V:$V)))=FALSE,O778&lt;&gt;0),LOOKUP(O778,[1]Branch!$A:$A,[1]Branch!$V:$V),IF(M778&lt;&gt;0,LOOKUP(M778,[1]Customer!$A:$A,[1]Customer!$V:$V),IF(N778&lt;&gt;0,LOOKUP(N778,[1]Supplier!$A:$A,[1]Supplier!$V:$V))))),"")</f>
        <v>Darmawan</v>
      </c>
      <c r="S778" s="12">
        <f>IFERROR(SUMIF(CREF!A:A,PREF!A778,CREF!G:G),"")</f>
        <v>-105000</v>
      </c>
    </row>
    <row r="779" spans="1:19">
      <c r="A779" s="16">
        <v>778</v>
      </c>
      <c r="B779" s="17">
        <v>41523</v>
      </c>
      <c r="C779" s="16"/>
      <c r="D779" s="16"/>
      <c r="E779" s="16"/>
      <c r="F779" s="16"/>
      <c r="G779" s="16"/>
      <c r="H779" s="16"/>
      <c r="I779" s="16"/>
      <c r="J779" s="16"/>
      <c r="K779" s="16">
        <v>588</v>
      </c>
      <c r="L779" s="16"/>
      <c r="M779" s="16"/>
      <c r="N779" s="16"/>
      <c r="O779" s="16" t="s">
        <v>26</v>
      </c>
      <c r="P779" s="16"/>
      <c r="Q779" s="4" t="str">
        <f>IFERROR(IF(IF(AND(IF(M779&lt;&gt;0,LOOKUP(M779,[1]Customer!$A:$A,[1]Customer!$B:$B),IF(N779&lt;&gt;0,LOOKUP(N779,[1]Supplier!$A:$A,[1]Supplier!$B:$B)))=FALSE,O779&lt;&gt;0),LOOKUP(O779,[1]Branch!$A:$A,[1]Branch!$B:$B),IF(M779&lt;&gt;0,LOOKUP(M779,[1]Customer!$A:$A,[1]Customer!$B:$B),IF(N779&lt;&gt;0,LOOKUP(N779,[1]Supplier!$A:$A,[1]Supplier!$B:$B))))=FALSE,LOOKUP(P779,[1]Banking!$A:$A,[1]Banking!$B:$B),IF(AND(IF(M779&lt;&gt;0,LOOKUP(M779,[1]Customer!$A:$A,[1]Customer!$B:$B),IF(N779&lt;&gt;0,LOOKUP(N779,[1]Supplier!$A:$A,[1]Supplier!$B:$B)))=FALSE,O779&lt;&gt;0),LOOKUP(O779,[1]Branch!$A:$A,[1]Branch!$B:$B),IF(M779&lt;&gt;0,LOOKUP(M779,[1]Customer!$A:$A,[1]Customer!$B:$B),IF(N779&lt;&gt;0,LOOKUP(N779,[1]Supplier!$A:$A,[1]Supplier!$B:$B))))),"")</f>
        <v>Nathani Chemicals</v>
      </c>
      <c r="R779" s="4" t="str">
        <f>IFERROR(IF(IF(AND(IF(M779&lt;&gt;0,LOOKUP(M779,[1]Customer!$A:$A,[1]Customer!$V:$V),IF(N779&lt;&gt;0,LOOKUP(N779,[1]Supplier!$A:$A,[1]Supplier!$V:$V)))=FALSE,O779&lt;&gt;0),LOOKUP(O779,[1]Branch!$A:$A,[1]Branch!$V:$V),IF(M779&lt;&gt;0,LOOKUP(M779,[1]Customer!$A:$A,[1]Customer!$V:$V),IF(N779&lt;&gt;0,LOOKUP(N779,[1]Supplier!$A:$A,[1]Supplier!$V:$V))))=FALSE,LOOKUP(P779,[1]Banking!$A:$A,[1]Banking!$C:$C),IF(AND(IF(M779&lt;&gt;0,LOOKUP(M779,[1]Customer!$A:$A,[1]Customer!$V:$V),IF(N779&lt;&gt;0,LOOKUP(N779,[1]Supplier!$A:$A,[1]Supplier!$V:$V)))=FALSE,O779&lt;&gt;0),LOOKUP(O779,[1]Branch!$A:$A,[1]Branch!$V:$V),IF(M779&lt;&gt;0,LOOKUP(M779,[1]Customer!$A:$A,[1]Customer!$V:$V),IF(N779&lt;&gt;0,LOOKUP(N779,[1]Supplier!$A:$A,[1]Supplier!$V:$V))))),"")</f>
        <v>Darmawan</v>
      </c>
      <c r="S779" s="12">
        <f>IFERROR(SUMIF(CREF!A:A,PREF!A779,CREF!G:G),"")</f>
        <v>-116000</v>
      </c>
    </row>
    <row r="780" spans="1:19">
      <c r="A780" s="16">
        <v>779</v>
      </c>
      <c r="B780" s="17">
        <v>41526</v>
      </c>
      <c r="C780" s="16"/>
      <c r="D780" s="16"/>
      <c r="E780" s="16"/>
      <c r="F780" s="16"/>
      <c r="G780" s="16"/>
      <c r="H780" s="16"/>
      <c r="I780" s="16"/>
      <c r="J780" s="16">
        <v>184</v>
      </c>
      <c r="K780" s="16"/>
      <c r="L780" s="16"/>
      <c r="M780" s="16"/>
      <c r="N780" s="16"/>
      <c r="O780" s="16"/>
      <c r="P780" s="16" t="s">
        <v>35</v>
      </c>
      <c r="Q780" s="4" t="str">
        <f>IFERROR(IF(IF(AND(IF(M780&lt;&gt;0,LOOKUP(M780,[1]Customer!$A:$A,[1]Customer!$B:$B),IF(N780&lt;&gt;0,LOOKUP(N780,[1]Supplier!$A:$A,[1]Supplier!$B:$B)))=FALSE,O780&lt;&gt;0),LOOKUP(O780,[1]Branch!$A:$A,[1]Branch!$B:$B),IF(M780&lt;&gt;0,LOOKUP(M780,[1]Customer!$A:$A,[1]Customer!$B:$B),IF(N780&lt;&gt;0,LOOKUP(N780,[1]Supplier!$A:$A,[1]Supplier!$B:$B))))=FALSE,LOOKUP(P780,[1]Banking!$A:$A,[1]Banking!$B:$B),IF(AND(IF(M780&lt;&gt;0,LOOKUP(M780,[1]Customer!$A:$A,[1]Customer!$B:$B),IF(N780&lt;&gt;0,LOOKUP(N780,[1]Supplier!$A:$A,[1]Supplier!$B:$B)))=FALSE,O780&lt;&gt;0),LOOKUP(O780,[1]Branch!$A:$A,[1]Branch!$B:$B),IF(M780&lt;&gt;0,LOOKUP(M780,[1]Customer!$A:$A,[1]Customer!$B:$B),IF(N780&lt;&gt;0,LOOKUP(N780,[1]Supplier!$A:$A,[1]Supplier!$B:$B))))),"")</f>
        <v>Kas Kecil Nathani Chemicals</v>
      </c>
      <c r="R780" s="4">
        <f>IFERROR(IF(IF(AND(IF(M780&lt;&gt;0,LOOKUP(M780,[1]Customer!$A:$A,[1]Customer!$V:$V),IF(N780&lt;&gt;0,LOOKUP(N780,[1]Supplier!$A:$A,[1]Supplier!$V:$V)))=FALSE,O780&lt;&gt;0),LOOKUP(O780,[1]Branch!$A:$A,[1]Branch!$V:$V),IF(M780&lt;&gt;0,LOOKUP(M780,[1]Customer!$A:$A,[1]Customer!$V:$V),IF(N780&lt;&gt;0,LOOKUP(N780,[1]Supplier!$A:$A,[1]Supplier!$V:$V))))=FALSE,LOOKUP(P780,[1]Banking!$A:$A,[1]Banking!$C:$C),IF(AND(IF(M780&lt;&gt;0,LOOKUP(M780,[1]Customer!$A:$A,[1]Customer!$V:$V),IF(N780&lt;&gt;0,LOOKUP(N780,[1]Supplier!$A:$A,[1]Supplier!$V:$V)))=FALSE,O780&lt;&gt;0),LOOKUP(O780,[1]Branch!$A:$A,[1]Branch!$V:$V),IF(M780&lt;&gt;0,LOOKUP(M780,[1]Customer!$A:$A,[1]Customer!$V:$V),IF(N780&lt;&gt;0,LOOKUP(N780,[1]Supplier!$A:$A,[1]Supplier!$V:$V))))),"")</f>
        <v>0</v>
      </c>
      <c r="S780" s="12">
        <f>IFERROR(SUMIF(CREF!A:A,PREF!A780,CREF!G:G),"")</f>
        <v>9835000</v>
      </c>
    </row>
    <row r="781" spans="1:19">
      <c r="A781" s="16">
        <v>780</v>
      </c>
      <c r="B781" s="17">
        <v>41526</v>
      </c>
      <c r="C781" s="16"/>
      <c r="D781" s="16"/>
      <c r="E781" s="16"/>
      <c r="F781" s="16"/>
      <c r="G781" s="16"/>
      <c r="H781" s="16"/>
      <c r="I781" s="16"/>
      <c r="J781" s="16"/>
      <c r="K781" s="16">
        <v>589</v>
      </c>
      <c r="L781" s="16"/>
      <c r="M781" s="16"/>
      <c r="N781" s="16"/>
      <c r="O781" s="16"/>
      <c r="P781" s="16" t="s">
        <v>35</v>
      </c>
      <c r="Q781" s="4" t="str">
        <f>IFERROR(IF(IF(AND(IF(M781&lt;&gt;0,LOOKUP(M781,[1]Customer!$A:$A,[1]Customer!$B:$B),IF(N781&lt;&gt;0,LOOKUP(N781,[1]Supplier!$A:$A,[1]Supplier!$B:$B)))=FALSE,O781&lt;&gt;0),LOOKUP(O781,[1]Branch!$A:$A,[1]Branch!$B:$B),IF(M781&lt;&gt;0,LOOKUP(M781,[1]Customer!$A:$A,[1]Customer!$B:$B),IF(N781&lt;&gt;0,LOOKUP(N781,[1]Supplier!$A:$A,[1]Supplier!$B:$B))))=FALSE,LOOKUP(P781,[1]Banking!$A:$A,[1]Banking!$B:$B),IF(AND(IF(M781&lt;&gt;0,LOOKUP(M781,[1]Customer!$A:$A,[1]Customer!$B:$B),IF(N781&lt;&gt;0,LOOKUP(N781,[1]Supplier!$A:$A,[1]Supplier!$B:$B)))=FALSE,O781&lt;&gt;0),LOOKUP(O781,[1]Branch!$A:$A,[1]Branch!$B:$B),IF(M781&lt;&gt;0,LOOKUP(M781,[1]Customer!$A:$A,[1]Customer!$B:$B),IF(N781&lt;&gt;0,LOOKUP(N781,[1]Supplier!$A:$A,[1]Supplier!$B:$B))))),"")</f>
        <v>Kas Kecil Nathani Chemicals</v>
      </c>
      <c r="R781" s="4">
        <f>IFERROR(IF(IF(AND(IF(M781&lt;&gt;0,LOOKUP(M781,[1]Customer!$A:$A,[1]Customer!$V:$V),IF(N781&lt;&gt;0,LOOKUP(N781,[1]Supplier!$A:$A,[1]Supplier!$V:$V)))=FALSE,O781&lt;&gt;0),LOOKUP(O781,[1]Branch!$A:$A,[1]Branch!$V:$V),IF(M781&lt;&gt;0,LOOKUP(M781,[1]Customer!$A:$A,[1]Customer!$V:$V),IF(N781&lt;&gt;0,LOOKUP(N781,[1]Supplier!$A:$A,[1]Supplier!$V:$V))))=FALSE,LOOKUP(P781,[1]Banking!$A:$A,[1]Banking!$C:$C),IF(AND(IF(M781&lt;&gt;0,LOOKUP(M781,[1]Customer!$A:$A,[1]Customer!$V:$V),IF(N781&lt;&gt;0,LOOKUP(N781,[1]Supplier!$A:$A,[1]Supplier!$V:$V)))=FALSE,O781&lt;&gt;0),LOOKUP(O781,[1]Branch!$A:$A,[1]Branch!$V:$V),IF(M781&lt;&gt;0,LOOKUP(M781,[1]Customer!$A:$A,[1]Customer!$V:$V),IF(N781&lt;&gt;0,LOOKUP(N781,[1]Supplier!$A:$A,[1]Supplier!$V:$V))))),"")</f>
        <v>0</v>
      </c>
      <c r="S781" s="12">
        <f>IFERROR(SUMIF(CREF!A:A,PREF!A781,CREF!G:G),"")</f>
        <v>-9835000</v>
      </c>
    </row>
    <row r="782" spans="1:19">
      <c r="A782" s="16">
        <v>781</v>
      </c>
      <c r="B782" s="17">
        <v>41526</v>
      </c>
      <c r="C782" s="16"/>
      <c r="D782" s="16"/>
      <c r="E782" s="16"/>
      <c r="F782" s="16"/>
      <c r="G782" s="16"/>
      <c r="H782" s="16"/>
      <c r="I782" s="16"/>
      <c r="J782" s="16"/>
      <c r="K782" s="16">
        <v>590</v>
      </c>
      <c r="L782" s="16"/>
      <c r="M782" s="16"/>
      <c r="N782" s="16"/>
      <c r="O782" s="16"/>
      <c r="P782" s="16" t="s">
        <v>1262</v>
      </c>
      <c r="Q782" s="4" t="str">
        <f>IFERROR(IF(IF(AND(IF(M782&lt;&gt;0,LOOKUP(M782,[1]Customer!$A:$A,[1]Customer!$B:$B),IF(N782&lt;&gt;0,LOOKUP(N782,[1]Supplier!$A:$A,[1]Supplier!$B:$B)))=FALSE,O782&lt;&gt;0),LOOKUP(O782,[1]Branch!$A:$A,[1]Branch!$B:$B),IF(M782&lt;&gt;0,LOOKUP(M782,[1]Customer!$A:$A,[1]Customer!$B:$B),IF(N782&lt;&gt;0,LOOKUP(N782,[1]Supplier!$A:$A,[1]Supplier!$B:$B))))=FALSE,LOOKUP(P782,[1]Banking!$A:$A,[1]Banking!$B:$B),IF(AND(IF(M782&lt;&gt;0,LOOKUP(M782,[1]Customer!$A:$A,[1]Customer!$B:$B),IF(N782&lt;&gt;0,LOOKUP(N782,[1]Supplier!$A:$A,[1]Supplier!$B:$B)))=FALSE,O782&lt;&gt;0),LOOKUP(O782,[1]Branch!$A:$A,[1]Branch!$B:$B),IF(M782&lt;&gt;0,LOOKUP(M782,[1]Customer!$A:$A,[1]Customer!$B:$B),IF(N782&lt;&gt;0,LOOKUP(N782,[1]Supplier!$A:$A,[1]Supplier!$B:$B))))),"")</f>
        <v>BCA Villa Bandara</v>
      </c>
      <c r="R782" s="4">
        <f>IFERROR(IF(IF(AND(IF(M782&lt;&gt;0,LOOKUP(M782,[1]Customer!$A:$A,[1]Customer!$V:$V),IF(N782&lt;&gt;0,LOOKUP(N782,[1]Supplier!$A:$A,[1]Supplier!$V:$V)))=FALSE,O782&lt;&gt;0),LOOKUP(O782,[1]Branch!$A:$A,[1]Branch!$V:$V),IF(M782&lt;&gt;0,LOOKUP(M782,[1]Customer!$A:$A,[1]Customer!$V:$V),IF(N782&lt;&gt;0,LOOKUP(N782,[1]Supplier!$A:$A,[1]Supplier!$V:$V))))=FALSE,LOOKUP(P782,[1]Banking!$A:$A,[1]Banking!$C:$C),IF(AND(IF(M782&lt;&gt;0,LOOKUP(M782,[1]Customer!$A:$A,[1]Customer!$V:$V),IF(N782&lt;&gt;0,LOOKUP(N782,[1]Supplier!$A:$A,[1]Supplier!$V:$V)))=FALSE,O782&lt;&gt;0),LOOKUP(O782,[1]Branch!$A:$A,[1]Branch!$V:$V),IF(M782&lt;&gt;0,LOOKUP(M782,[1]Customer!$A:$A,[1]Customer!$V:$V),IF(N782&lt;&gt;0,LOOKUP(N782,[1]Supplier!$A:$A,[1]Supplier!$V:$V))))),"")</f>
        <v>0</v>
      </c>
      <c r="S782" s="12">
        <f>IFERROR(SUMIF(CREF!A:A,PREF!A782,CREF!G:G),"")</f>
        <v>-1200000</v>
      </c>
    </row>
    <row r="783" spans="1:19">
      <c r="A783" s="16">
        <v>782</v>
      </c>
      <c r="B783" s="17">
        <v>41526</v>
      </c>
      <c r="C783" s="16"/>
      <c r="D783" s="16"/>
      <c r="E783" s="16"/>
      <c r="F783" s="16"/>
      <c r="G783" s="16"/>
      <c r="H783" s="16"/>
      <c r="I783" s="16"/>
      <c r="J783" s="16"/>
      <c r="K783" s="16">
        <v>591</v>
      </c>
      <c r="L783" s="16"/>
      <c r="M783" s="16"/>
      <c r="N783" s="16" t="s">
        <v>1430</v>
      </c>
      <c r="O783" s="16"/>
      <c r="P783" s="16"/>
      <c r="Q783" s="4" t="str">
        <f>IFERROR(IF(IF(AND(IF(M783&lt;&gt;0,LOOKUP(M783,[1]Customer!$A:$A,[1]Customer!$B:$B),IF(N783&lt;&gt;0,LOOKUP(N783,[1]Supplier!$A:$A,[1]Supplier!$B:$B)))=FALSE,O783&lt;&gt;0),LOOKUP(O783,[1]Branch!$A:$A,[1]Branch!$B:$B),IF(M783&lt;&gt;0,LOOKUP(M783,[1]Customer!$A:$A,[1]Customer!$B:$B),IF(N783&lt;&gt;0,LOOKUP(N783,[1]Supplier!$A:$A,[1]Supplier!$B:$B))))=FALSE,LOOKUP(P783,[1]Banking!$A:$A,[1]Banking!$B:$B),IF(AND(IF(M783&lt;&gt;0,LOOKUP(M783,[1]Customer!$A:$A,[1]Customer!$B:$B),IF(N783&lt;&gt;0,LOOKUP(N783,[1]Supplier!$A:$A,[1]Supplier!$B:$B)))=FALSE,O783&lt;&gt;0),LOOKUP(O783,[1]Branch!$A:$A,[1]Branch!$B:$B),IF(M783&lt;&gt;0,LOOKUP(M783,[1]Customer!$A:$A,[1]Customer!$B:$B),IF(N783&lt;&gt;0,LOOKUP(N783,[1]Supplier!$A:$A,[1]Supplier!$B:$B))))),"")</f>
        <v>Mutiara Forklift</v>
      </c>
      <c r="R783" s="4" t="str">
        <f>IFERROR(IF(IF(AND(IF(M783&lt;&gt;0,LOOKUP(M783,[1]Customer!$A:$A,[1]Customer!$V:$V),IF(N783&lt;&gt;0,LOOKUP(N783,[1]Supplier!$A:$A,[1]Supplier!$V:$V)))=FALSE,O783&lt;&gt;0),LOOKUP(O783,[1]Branch!$A:$A,[1]Branch!$V:$V),IF(M783&lt;&gt;0,LOOKUP(M783,[1]Customer!$A:$A,[1]Customer!$V:$V),IF(N783&lt;&gt;0,LOOKUP(N783,[1]Supplier!$A:$A,[1]Supplier!$V:$V))))=FALSE,LOOKUP(P783,[1]Banking!$A:$A,[1]Banking!$C:$C),IF(AND(IF(M783&lt;&gt;0,LOOKUP(M783,[1]Customer!$A:$A,[1]Customer!$V:$V),IF(N783&lt;&gt;0,LOOKUP(N783,[1]Supplier!$A:$A,[1]Supplier!$V:$V)))=FALSE,O783&lt;&gt;0),LOOKUP(O783,[1]Branch!$A:$A,[1]Branch!$V:$V),IF(M783&lt;&gt;0,LOOKUP(M783,[1]Customer!$A:$A,[1]Customer!$V:$V),IF(N783&lt;&gt;0,LOOKUP(N783,[1]Supplier!$A:$A,[1]Supplier!$V:$V))))),"")</f>
        <v/>
      </c>
      <c r="S783" s="12">
        <f>IFERROR(SUMIF(CREF!A:A,PREF!A783,CREF!G:G),"")</f>
        <v>-1625625</v>
      </c>
    </row>
    <row r="784" spans="1:19">
      <c r="A784" s="16">
        <v>783</v>
      </c>
      <c r="B784" s="17">
        <v>41527</v>
      </c>
      <c r="C784" s="16"/>
      <c r="D784" s="16"/>
      <c r="E784" s="16"/>
      <c r="F784" s="16"/>
      <c r="G784" s="16"/>
      <c r="H784" s="16"/>
      <c r="I784" s="16"/>
      <c r="J784" s="16"/>
      <c r="K784" s="16">
        <v>592</v>
      </c>
      <c r="L784" s="16"/>
      <c r="M784" s="16"/>
      <c r="N784" s="16"/>
      <c r="O784" s="16" t="s">
        <v>26</v>
      </c>
      <c r="P784" s="16"/>
      <c r="Q784" s="4" t="str">
        <f>IFERROR(IF(IF(AND(IF(M784&lt;&gt;0,LOOKUP(M784,[1]Customer!$A:$A,[1]Customer!$B:$B),IF(N784&lt;&gt;0,LOOKUP(N784,[1]Supplier!$A:$A,[1]Supplier!$B:$B)))=FALSE,O784&lt;&gt;0),LOOKUP(O784,[1]Branch!$A:$A,[1]Branch!$B:$B),IF(M784&lt;&gt;0,LOOKUP(M784,[1]Customer!$A:$A,[1]Customer!$B:$B),IF(N784&lt;&gt;0,LOOKUP(N784,[1]Supplier!$A:$A,[1]Supplier!$B:$B))))=FALSE,LOOKUP(P784,[1]Banking!$A:$A,[1]Banking!$B:$B),IF(AND(IF(M784&lt;&gt;0,LOOKUP(M784,[1]Customer!$A:$A,[1]Customer!$B:$B),IF(N784&lt;&gt;0,LOOKUP(N784,[1]Supplier!$A:$A,[1]Supplier!$B:$B)))=FALSE,O784&lt;&gt;0),LOOKUP(O784,[1]Branch!$A:$A,[1]Branch!$B:$B),IF(M784&lt;&gt;0,LOOKUP(M784,[1]Customer!$A:$A,[1]Customer!$B:$B),IF(N784&lt;&gt;0,LOOKUP(N784,[1]Supplier!$A:$A,[1]Supplier!$B:$B))))),"")</f>
        <v>Nathani Chemicals</v>
      </c>
      <c r="R784" s="4" t="str">
        <f>IFERROR(IF(IF(AND(IF(M784&lt;&gt;0,LOOKUP(M784,[1]Customer!$A:$A,[1]Customer!$V:$V),IF(N784&lt;&gt;0,LOOKUP(N784,[1]Supplier!$A:$A,[1]Supplier!$V:$V)))=FALSE,O784&lt;&gt;0),LOOKUP(O784,[1]Branch!$A:$A,[1]Branch!$V:$V),IF(M784&lt;&gt;0,LOOKUP(M784,[1]Customer!$A:$A,[1]Customer!$V:$V),IF(N784&lt;&gt;0,LOOKUP(N784,[1]Supplier!$A:$A,[1]Supplier!$V:$V))))=FALSE,LOOKUP(P784,[1]Banking!$A:$A,[1]Banking!$C:$C),IF(AND(IF(M784&lt;&gt;0,LOOKUP(M784,[1]Customer!$A:$A,[1]Customer!$V:$V),IF(N784&lt;&gt;0,LOOKUP(N784,[1]Supplier!$A:$A,[1]Supplier!$V:$V)))=FALSE,O784&lt;&gt;0),LOOKUP(O784,[1]Branch!$A:$A,[1]Branch!$V:$V),IF(M784&lt;&gt;0,LOOKUP(M784,[1]Customer!$A:$A,[1]Customer!$V:$V),IF(N784&lt;&gt;0,LOOKUP(N784,[1]Supplier!$A:$A,[1]Supplier!$V:$V))))),"")</f>
        <v>Darmawan</v>
      </c>
      <c r="S784" s="12">
        <f>IFERROR(SUMIF(CREF!A:A,PREF!A784,CREF!G:G),"")</f>
        <v>-1680000</v>
      </c>
    </row>
    <row r="785" spans="1:19">
      <c r="A785" s="16">
        <v>784</v>
      </c>
      <c r="B785" s="17">
        <v>41527</v>
      </c>
      <c r="C785" s="16"/>
      <c r="D785" s="16"/>
      <c r="E785" s="16"/>
      <c r="F785" s="16"/>
      <c r="G785" s="16"/>
      <c r="H785" s="16"/>
      <c r="I785" s="16"/>
      <c r="J785" s="16"/>
      <c r="K785" s="16">
        <v>593</v>
      </c>
      <c r="L785" s="16"/>
      <c r="M785" s="16"/>
      <c r="N785" s="16"/>
      <c r="O785" s="16" t="s">
        <v>26</v>
      </c>
      <c r="P785" s="16"/>
      <c r="Q785" s="4" t="str">
        <f>IFERROR(IF(IF(AND(IF(M785&lt;&gt;0,LOOKUP(M785,[1]Customer!$A:$A,[1]Customer!$B:$B),IF(N785&lt;&gt;0,LOOKUP(N785,[1]Supplier!$A:$A,[1]Supplier!$B:$B)))=FALSE,O785&lt;&gt;0),LOOKUP(O785,[1]Branch!$A:$A,[1]Branch!$B:$B),IF(M785&lt;&gt;0,LOOKUP(M785,[1]Customer!$A:$A,[1]Customer!$B:$B),IF(N785&lt;&gt;0,LOOKUP(N785,[1]Supplier!$A:$A,[1]Supplier!$B:$B))))=FALSE,LOOKUP(P785,[1]Banking!$A:$A,[1]Banking!$B:$B),IF(AND(IF(M785&lt;&gt;0,LOOKUP(M785,[1]Customer!$A:$A,[1]Customer!$B:$B),IF(N785&lt;&gt;0,LOOKUP(N785,[1]Supplier!$A:$A,[1]Supplier!$B:$B)))=FALSE,O785&lt;&gt;0),LOOKUP(O785,[1]Branch!$A:$A,[1]Branch!$B:$B),IF(M785&lt;&gt;0,LOOKUP(M785,[1]Customer!$A:$A,[1]Customer!$B:$B),IF(N785&lt;&gt;0,LOOKUP(N785,[1]Supplier!$A:$A,[1]Supplier!$B:$B))))),"")</f>
        <v>Nathani Chemicals</v>
      </c>
      <c r="R785" s="4" t="str">
        <f>IFERROR(IF(IF(AND(IF(M785&lt;&gt;0,LOOKUP(M785,[1]Customer!$A:$A,[1]Customer!$V:$V),IF(N785&lt;&gt;0,LOOKUP(N785,[1]Supplier!$A:$A,[1]Supplier!$V:$V)))=FALSE,O785&lt;&gt;0),LOOKUP(O785,[1]Branch!$A:$A,[1]Branch!$V:$V),IF(M785&lt;&gt;0,LOOKUP(M785,[1]Customer!$A:$A,[1]Customer!$V:$V),IF(N785&lt;&gt;0,LOOKUP(N785,[1]Supplier!$A:$A,[1]Supplier!$V:$V))))=FALSE,LOOKUP(P785,[1]Banking!$A:$A,[1]Banking!$C:$C),IF(AND(IF(M785&lt;&gt;0,LOOKUP(M785,[1]Customer!$A:$A,[1]Customer!$V:$V),IF(N785&lt;&gt;0,LOOKUP(N785,[1]Supplier!$A:$A,[1]Supplier!$V:$V)))=FALSE,O785&lt;&gt;0),LOOKUP(O785,[1]Branch!$A:$A,[1]Branch!$V:$V),IF(M785&lt;&gt;0,LOOKUP(M785,[1]Customer!$A:$A,[1]Customer!$V:$V),IF(N785&lt;&gt;0,LOOKUP(N785,[1]Supplier!$A:$A,[1]Supplier!$V:$V))))),"")</f>
        <v>Darmawan</v>
      </c>
      <c r="S785" s="12">
        <f>IFERROR(SUMIF(CREF!A:A,PREF!A785,CREF!G:G),"")</f>
        <v>-510000</v>
      </c>
    </row>
    <row r="786" spans="1:19">
      <c r="A786" s="16">
        <v>785</v>
      </c>
      <c r="B786" s="17">
        <v>41527</v>
      </c>
      <c r="C786" s="16"/>
      <c r="D786" s="16"/>
      <c r="E786" s="16"/>
      <c r="F786" s="16"/>
      <c r="G786" s="16"/>
      <c r="H786" s="16"/>
      <c r="I786" s="16"/>
      <c r="J786" s="16"/>
      <c r="K786" s="16">
        <v>594</v>
      </c>
      <c r="L786" s="16"/>
      <c r="M786" s="16"/>
      <c r="N786" s="16"/>
      <c r="O786" s="16" t="s">
        <v>26</v>
      </c>
      <c r="P786" s="16"/>
      <c r="Q786" s="4" t="str">
        <f>IFERROR(IF(IF(AND(IF(M786&lt;&gt;0,LOOKUP(M786,[1]Customer!$A:$A,[1]Customer!$B:$B),IF(N786&lt;&gt;0,LOOKUP(N786,[1]Supplier!$A:$A,[1]Supplier!$B:$B)))=FALSE,O786&lt;&gt;0),LOOKUP(O786,[1]Branch!$A:$A,[1]Branch!$B:$B),IF(M786&lt;&gt;0,LOOKUP(M786,[1]Customer!$A:$A,[1]Customer!$B:$B),IF(N786&lt;&gt;0,LOOKUP(N786,[1]Supplier!$A:$A,[1]Supplier!$B:$B))))=FALSE,LOOKUP(P786,[1]Banking!$A:$A,[1]Banking!$B:$B),IF(AND(IF(M786&lt;&gt;0,LOOKUP(M786,[1]Customer!$A:$A,[1]Customer!$B:$B),IF(N786&lt;&gt;0,LOOKUP(N786,[1]Supplier!$A:$A,[1]Supplier!$B:$B)))=FALSE,O786&lt;&gt;0),LOOKUP(O786,[1]Branch!$A:$A,[1]Branch!$B:$B),IF(M786&lt;&gt;0,LOOKUP(M786,[1]Customer!$A:$A,[1]Customer!$B:$B),IF(N786&lt;&gt;0,LOOKUP(N786,[1]Supplier!$A:$A,[1]Supplier!$B:$B))))),"")</f>
        <v>Nathani Chemicals</v>
      </c>
      <c r="R786" s="4" t="str">
        <f>IFERROR(IF(IF(AND(IF(M786&lt;&gt;0,LOOKUP(M786,[1]Customer!$A:$A,[1]Customer!$V:$V),IF(N786&lt;&gt;0,LOOKUP(N786,[1]Supplier!$A:$A,[1]Supplier!$V:$V)))=FALSE,O786&lt;&gt;0),LOOKUP(O786,[1]Branch!$A:$A,[1]Branch!$V:$V),IF(M786&lt;&gt;0,LOOKUP(M786,[1]Customer!$A:$A,[1]Customer!$V:$V),IF(N786&lt;&gt;0,LOOKUP(N786,[1]Supplier!$A:$A,[1]Supplier!$V:$V))))=FALSE,LOOKUP(P786,[1]Banking!$A:$A,[1]Banking!$C:$C),IF(AND(IF(M786&lt;&gt;0,LOOKUP(M786,[1]Customer!$A:$A,[1]Customer!$V:$V),IF(N786&lt;&gt;0,LOOKUP(N786,[1]Supplier!$A:$A,[1]Supplier!$V:$V)))=FALSE,O786&lt;&gt;0),LOOKUP(O786,[1]Branch!$A:$A,[1]Branch!$V:$V),IF(M786&lt;&gt;0,LOOKUP(M786,[1]Customer!$A:$A,[1]Customer!$V:$V),IF(N786&lt;&gt;0,LOOKUP(N786,[1]Supplier!$A:$A,[1]Supplier!$V:$V))))),"")</f>
        <v>Darmawan</v>
      </c>
      <c r="S786" s="12">
        <f>IFERROR(SUMIF(CREF!A:A,PREF!A786,CREF!G:G),"")</f>
        <v>-1080000</v>
      </c>
    </row>
    <row r="787" spans="1:19">
      <c r="A787" s="16">
        <v>786</v>
      </c>
      <c r="B787" s="17">
        <v>41527</v>
      </c>
      <c r="C787" s="16"/>
      <c r="D787" s="16"/>
      <c r="E787" s="16"/>
      <c r="F787" s="16"/>
      <c r="G787" s="16"/>
      <c r="H787" s="16"/>
      <c r="I787" s="16"/>
      <c r="J787" s="16"/>
      <c r="K787" s="16">
        <v>595</v>
      </c>
      <c r="L787" s="16"/>
      <c r="M787" s="16"/>
      <c r="N787" s="16"/>
      <c r="O787" s="16" t="s">
        <v>26</v>
      </c>
      <c r="P787" s="16"/>
      <c r="Q787" s="4" t="str">
        <f>IFERROR(IF(IF(AND(IF(M787&lt;&gt;0,LOOKUP(M787,[1]Customer!$A:$A,[1]Customer!$B:$B),IF(N787&lt;&gt;0,LOOKUP(N787,[1]Supplier!$A:$A,[1]Supplier!$B:$B)))=FALSE,O787&lt;&gt;0),LOOKUP(O787,[1]Branch!$A:$A,[1]Branch!$B:$B),IF(M787&lt;&gt;0,LOOKUP(M787,[1]Customer!$A:$A,[1]Customer!$B:$B),IF(N787&lt;&gt;0,LOOKUP(N787,[1]Supplier!$A:$A,[1]Supplier!$B:$B))))=FALSE,LOOKUP(P787,[1]Banking!$A:$A,[1]Banking!$B:$B),IF(AND(IF(M787&lt;&gt;0,LOOKUP(M787,[1]Customer!$A:$A,[1]Customer!$B:$B),IF(N787&lt;&gt;0,LOOKUP(N787,[1]Supplier!$A:$A,[1]Supplier!$B:$B)))=FALSE,O787&lt;&gt;0),LOOKUP(O787,[1]Branch!$A:$A,[1]Branch!$B:$B),IF(M787&lt;&gt;0,LOOKUP(M787,[1]Customer!$A:$A,[1]Customer!$B:$B),IF(N787&lt;&gt;0,LOOKUP(N787,[1]Supplier!$A:$A,[1]Supplier!$B:$B))))),"")</f>
        <v>Nathani Chemicals</v>
      </c>
      <c r="R787" s="4" t="str">
        <f>IFERROR(IF(IF(AND(IF(M787&lt;&gt;0,LOOKUP(M787,[1]Customer!$A:$A,[1]Customer!$V:$V),IF(N787&lt;&gt;0,LOOKUP(N787,[1]Supplier!$A:$A,[1]Supplier!$V:$V)))=FALSE,O787&lt;&gt;0),LOOKUP(O787,[1]Branch!$A:$A,[1]Branch!$V:$V),IF(M787&lt;&gt;0,LOOKUP(M787,[1]Customer!$A:$A,[1]Customer!$V:$V),IF(N787&lt;&gt;0,LOOKUP(N787,[1]Supplier!$A:$A,[1]Supplier!$V:$V))))=FALSE,LOOKUP(P787,[1]Banking!$A:$A,[1]Banking!$C:$C),IF(AND(IF(M787&lt;&gt;0,LOOKUP(M787,[1]Customer!$A:$A,[1]Customer!$V:$V),IF(N787&lt;&gt;0,LOOKUP(N787,[1]Supplier!$A:$A,[1]Supplier!$V:$V)))=FALSE,O787&lt;&gt;0),LOOKUP(O787,[1]Branch!$A:$A,[1]Branch!$V:$V),IF(M787&lt;&gt;0,LOOKUP(M787,[1]Customer!$A:$A,[1]Customer!$V:$V),IF(N787&lt;&gt;0,LOOKUP(N787,[1]Supplier!$A:$A,[1]Supplier!$V:$V))))),"")</f>
        <v>Darmawan</v>
      </c>
      <c r="S787" s="12">
        <f>IFERROR(SUMIF(CREF!A:A,PREF!A787,CREF!G:G),"")</f>
        <v>-270000</v>
      </c>
    </row>
    <row r="788" spans="1:19">
      <c r="A788" s="16">
        <v>787</v>
      </c>
      <c r="B788" s="17">
        <v>41527</v>
      </c>
      <c r="C788" s="16"/>
      <c r="D788" s="16"/>
      <c r="E788" s="16"/>
      <c r="F788" s="16"/>
      <c r="G788" s="16"/>
      <c r="H788" s="16"/>
      <c r="I788" s="16"/>
      <c r="J788" s="16"/>
      <c r="K788" s="16">
        <v>596</v>
      </c>
      <c r="L788" s="16"/>
      <c r="M788" s="16"/>
      <c r="N788" s="16"/>
      <c r="O788" s="16" t="s">
        <v>26</v>
      </c>
      <c r="P788" s="16"/>
      <c r="Q788" s="4" t="str">
        <f>IFERROR(IF(IF(AND(IF(M788&lt;&gt;0,LOOKUP(M788,[1]Customer!$A:$A,[1]Customer!$B:$B),IF(N788&lt;&gt;0,LOOKUP(N788,[1]Supplier!$A:$A,[1]Supplier!$B:$B)))=FALSE,O788&lt;&gt;0),LOOKUP(O788,[1]Branch!$A:$A,[1]Branch!$B:$B),IF(M788&lt;&gt;0,LOOKUP(M788,[1]Customer!$A:$A,[1]Customer!$B:$B),IF(N788&lt;&gt;0,LOOKUP(N788,[1]Supplier!$A:$A,[1]Supplier!$B:$B))))=FALSE,LOOKUP(P788,[1]Banking!$A:$A,[1]Banking!$B:$B),IF(AND(IF(M788&lt;&gt;0,LOOKUP(M788,[1]Customer!$A:$A,[1]Customer!$B:$B),IF(N788&lt;&gt;0,LOOKUP(N788,[1]Supplier!$A:$A,[1]Supplier!$B:$B)))=FALSE,O788&lt;&gt;0),LOOKUP(O788,[1]Branch!$A:$A,[1]Branch!$B:$B),IF(M788&lt;&gt;0,LOOKUP(M788,[1]Customer!$A:$A,[1]Customer!$B:$B),IF(N788&lt;&gt;0,LOOKUP(N788,[1]Supplier!$A:$A,[1]Supplier!$B:$B))))),"")</f>
        <v>Nathani Chemicals</v>
      </c>
      <c r="R788" s="4" t="str">
        <f>IFERROR(IF(IF(AND(IF(M788&lt;&gt;0,LOOKUP(M788,[1]Customer!$A:$A,[1]Customer!$V:$V),IF(N788&lt;&gt;0,LOOKUP(N788,[1]Supplier!$A:$A,[1]Supplier!$V:$V)))=FALSE,O788&lt;&gt;0),LOOKUP(O788,[1]Branch!$A:$A,[1]Branch!$V:$V),IF(M788&lt;&gt;0,LOOKUP(M788,[1]Customer!$A:$A,[1]Customer!$V:$V),IF(N788&lt;&gt;0,LOOKUP(N788,[1]Supplier!$A:$A,[1]Supplier!$V:$V))))=FALSE,LOOKUP(P788,[1]Banking!$A:$A,[1]Banking!$C:$C),IF(AND(IF(M788&lt;&gt;0,LOOKUP(M788,[1]Customer!$A:$A,[1]Customer!$V:$V),IF(N788&lt;&gt;0,LOOKUP(N788,[1]Supplier!$A:$A,[1]Supplier!$V:$V)))=FALSE,O788&lt;&gt;0),LOOKUP(O788,[1]Branch!$A:$A,[1]Branch!$V:$V),IF(M788&lt;&gt;0,LOOKUP(M788,[1]Customer!$A:$A,[1]Customer!$V:$V),IF(N788&lt;&gt;0,LOOKUP(N788,[1]Supplier!$A:$A,[1]Supplier!$V:$V))))),"")</f>
        <v>Darmawan</v>
      </c>
      <c r="S788" s="12">
        <f>IFERROR(SUMIF(CREF!A:A,PREF!A788,CREF!G:G),"")</f>
        <v>-2160000</v>
      </c>
    </row>
    <row r="789" spans="1:19">
      <c r="A789" s="16">
        <v>788</v>
      </c>
      <c r="B789" s="17">
        <v>41527</v>
      </c>
      <c r="C789" s="16"/>
      <c r="D789" s="16"/>
      <c r="E789" s="16"/>
      <c r="F789" s="16"/>
      <c r="G789" s="16"/>
      <c r="H789" s="16"/>
      <c r="I789" s="16"/>
      <c r="J789" s="16"/>
      <c r="K789" s="16">
        <v>597</v>
      </c>
      <c r="L789" s="16"/>
      <c r="M789" s="16"/>
      <c r="N789" s="16"/>
      <c r="O789" s="16" t="s">
        <v>26</v>
      </c>
      <c r="P789" s="16"/>
      <c r="Q789" s="4" t="str">
        <f>IFERROR(IF(IF(AND(IF(M789&lt;&gt;0,LOOKUP(M789,[1]Customer!$A:$A,[1]Customer!$B:$B),IF(N789&lt;&gt;0,LOOKUP(N789,[1]Supplier!$A:$A,[1]Supplier!$B:$B)))=FALSE,O789&lt;&gt;0),LOOKUP(O789,[1]Branch!$A:$A,[1]Branch!$B:$B),IF(M789&lt;&gt;0,LOOKUP(M789,[1]Customer!$A:$A,[1]Customer!$B:$B),IF(N789&lt;&gt;0,LOOKUP(N789,[1]Supplier!$A:$A,[1]Supplier!$B:$B))))=FALSE,LOOKUP(P789,[1]Banking!$A:$A,[1]Banking!$B:$B),IF(AND(IF(M789&lt;&gt;0,LOOKUP(M789,[1]Customer!$A:$A,[1]Customer!$B:$B),IF(N789&lt;&gt;0,LOOKUP(N789,[1]Supplier!$A:$A,[1]Supplier!$B:$B)))=FALSE,O789&lt;&gt;0),LOOKUP(O789,[1]Branch!$A:$A,[1]Branch!$B:$B),IF(M789&lt;&gt;0,LOOKUP(M789,[1]Customer!$A:$A,[1]Customer!$B:$B),IF(N789&lt;&gt;0,LOOKUP(N789,[1]Supplier!$A:$A,[1]Supplier!$B:$B))))),"")</f>
        <v>Nathani Chemicals</v>
      </c>
      <c r="R789" s="4" t="str">
        <f>IFERROR(IF(IF(AND(IF(M789&lt;&gt;0,LOOKUP(M789,[1]Customer!$A:$A,[1]Customer!$V:$V),IF(N789&lt;&gt;0,LOOKUP(N789,[1]Supplier!$A:$A,[1]Supplier!$V:$V)))=FALSE,O789&lt;&gt;0),LOOKUP(O789,[1]Branch!$A:$A,[1]Branch!$V:$V),IF(M789&lt;&gt;0,LOOKUP(M789,[1]Customer!$A:$A,[1]Customer!$V:$V),IF(N789&lt;&gt;0,LOOKUP(N789,[1]Supplier!$A:$A,[1]Supplier!$V:$V))))=FALSE,LOOKUP(P789,[1]Banking!$A:$A,[1]Banking!$C:$C),IF(AND(IF(M789&lt;&gt;0,LOOKUP(M789,[1]Customer!$A:$A,[1]Customer!$V:$V),IF(N789&lt;&gt;0,LOOKUP(N789,[1]Supplier!$A:$A,[1]Supplier!$V:$V)))=FALSE,O789&lt;&gt;0),LOOKUP(O789,[1]Branch!$A:$A,[1]Branch!$V:$V),IF(M789&lt;&gt;0,LOOKUP(M789,[1]Customer!$A:$A,[1]Customer!$V:$V),IF(N789&lt;&gt;0,LOOKUP(N789,[1]Supplier!$A:$A,[1]Supplier!$V:$V))))),"")</f>
        <v>Darmawan</v>
      </c>
      <c r="S789" s="12">
        <f>IFERROR(SUMIF(CREF!A:A,PREF!A789,CREF!G:G),"")</f>
        <v>-135000</v>
      </c>
    </row>
    <row r="790" spans="1:19">
      <c r="A790" s="16">
        <v>789</v>
      </c>
      <c r="B790" s="17">
        <v>41527</v>
      </c>
      <c r="C790" s="16"/>
      <c r="D790" s="16"/>
      <c r="E790" s="16"/>
      <c r="F790" s="16"/>
      <c r="G790" s="16"/>
      <c r="H790" s="16"/>
      <c r="I790" s="16"/>
      <c r="J790" s="16"/>
      <c r="K790" s="16">
        <v>598</v>
      </c>
      <c r="L790" s="16"/>
      <c r="M790" s="16"/>
      <c r="N790" s="16"/>
      <c r="O790" s="16" t="s">
        <v>26</v>
      </c>
      <c r="P790" s="16"/>
      <c r="Q790" s="4" t="str">
        <f>IFERROR(IF(IF(AND(IF(M790&lt;&gt;0,LOOKUP(M790,[1]Customer!$A:$A,[1]Customer!$B:$B),IF(N790&lt;&gt;0,LOOKUP(N790,[1]Supplier!$A:$A,[1]Supplier!$B:$B)))=FALSE,O790&lt;&gt;0),LOOKUP(O790,[1]Branch!$A:$A,[1]Branch!$B:$B),IF(M790&lt;&gt;0,LOOKUP(M790,[1]Customer!$A:$A,[1]Customer!$B:$B),IF(N790&lt;&gt;0,LOOKUP(N790,[1]Supplier!$A:$A,[1]Supplier!$B:$B))))=FALSE,LOOKUP(P790,[1]Banking!$A:$A,[1]Banking!$B:$B),IF(AND(IF(M790&lt;&gt;0,LOOKUP(M790,[1]Customer!$A:$A,[1]Customer!$B:$B),IF(N790&lt;&gt;0,LOOKUP(N790,[1]Supplier!$A:$A,[1]Supplier!$B:$B)))=FALSE,O790&lt;&gt;0),LOOKUP(O790,[1]Branch!$A:$A,[1]Branch!$B:$B),IF(M790&lt;&gt;0,LOOKUP(M790,[1]Customer!$A:$A,[1]Customer!$B:$B),IF(N790&lt;&gt;0,LOOKUP(N790,[1]Supplier!$A:$A,[1]Supplier!$B:$B))))),"")</f>
        <v>Nathani Chemicals</v>
      </c>
      <c r="R790" s="4" t="str">
        <f>IFERROR(IF(IF(AND(IF(M790&lt;&gt;0,LOOKUP(M790,[1]Customer!$A:$A,[1]Customer!$V:$V),IF(N790&lt;&gt;0,LOOKUP(N790,[1]Supplier!$A:$A,[1]Supplier!$V:$V)))=FALSE,O790&lt;&gt;0),LOOKUP(O790,[1]Branch!$A:$A,[1]Branch!$V:$V),IF(M790&lt;&gt;0,LOOKUP(M790,[1]Customer!$A:$A,[1]Customer!$V:$V),IF(N790&lt;&gt;0,LOOKUP(N790,[1]Supplier!$A:$A,[1]Supplier!$V:$V))))=FALSE,LOOKUP(P790,[1]Banking!$A:$A,[1]Banking!$C:$C),IF(AND(IF(M790&lt;&gt;0,LOOKUP(M790,[1]Customer!$A:$A,[1]Customer!$V:$V),IF(N790&lt;&gt;0,LOOKUP(N790,[1]Supplier!$A:$A,[1]Supplier!$V:$V)))=FALSE,O790&lt;&gt;0),LOOKUP(O790,[1]Branch!$A:$A,[1]Branch!$V:$V),IF(M790&lt;&gt;0,LOOKUP(M790,[1]Customer!$A:$A,[1]Customer!$V:$V),IF(N790&lt;&gt;0,LOOKUP(N790,[1]Supplier!$A:$A,[1]Supplier!$V:$V))))),"")</f>
        <v>Darmawan</v>
      </c>
      <c r="S790" s="12">
        <f>IFERROR(SUMIF(CREF!A:A,PREF!A790,CREF!G:G),"")</f>
        <v>-120000</v>
      </c>
    </row>
    <row r="791" spans="1:19">
      <c r="A791" s="16">
        <v>790</v>
      </c>
      <c r="B791" s="17">
        <v>41527</v>
      </c>
      <c r="C791" s="16"/>
      <c r="D791" s="16"/>
      <c r="E791" s="16"/>
      <c r="F791" s="16"/>
      <c r="G791" s="16"/>
      <c r="H791" s="16"/>
      <c r="I791" s="16"/>
      <c r="J791" s="16"/>
      <c r="K791" s="16">
        <v>599</v>
      </c>
      <c r="L791" s="16"/>
      <c r="M791" s="16"/>
      <c r="N791" s="16"/>
      <c r="O791" s="16" t="s">
        <v>26</v>
      </c>
      <c r="P791" s="16"/>
      <c r="Q791" s="4" t="str">
        <f>IFERROR(IF(IF(AND(IF(M791&lt;&gt;0,LOOKUP(M791,[1]Customer!$A:$A,[1]Customer!$B:$B),IF(N791&lt;&gt;0,LOOKUP(N791,[1]Supplier!$A:$A,[1]Supplier!$B:$B)))=FALSE,O791&lt;&gt;0),LOOKUP(O791,[1]Branch!$A:$A,[1]Branch!$B:$B),IF(M791&lt;&gt;0,LOOKUP(M791,[1]Customer!$A:$A,[1]Customer!$B:$B),IF(N791&lt;&gt;0,LOOKUP(N791,[1]Supplier!$A:$A,[1]Supplier!$B:$B))))=FALSE,LOOKUP(P791,[1]Banking!$A:$A,[1]Banking!$B:$B),IF(AND(IF(M791&lt;&gt;0,LOOKUP(M791,[1]Customer!$A:$A,[1]Customer!$B:$B),IF(N791&lt;&gt;0,LOOKUP(N791,[1]Supplier!$A:$A,[1]Supplier!$B:$B)))=FALSE,O791&lt;&gt;0),LOOKUP(O791,[1]Branch!$A:$A,[1]Branch!$B:$B),IF(M791&lt;&gt;0,LOOKUP(M791,[1]Customer!$A:$A,[1]Customer!$B:$B),IF(N791&lt;&gt;0,LOOKUP(N791,[1]Supplier!$A:$A,[1]Supplier!$B:$B))))),"")</f>
        <v>Nathani Chemicals</v>
      </c>
      <c r="R791" s="4" t="str">
        <f>IFERROR(IF(IF(AND(IF(M791&lt;&gt;0,LOOKUP(M791,[1]Customer!$A:$A,[1]Customer!$V:$V),IF(N791&lt;&gt;0,LOOKUP(N791,[1]Supplier!$A:$A,[1]Supplier!$V:$V)))=FALSE,O791&lt;&gt;0),LOOKUP(O791,[1]Branch!$A:$A,[1]Branch!$V:$V),IF(M791&lt;&gt;0,LOOKUP(M791,[1]Customer!$A:$A,[1]Customer!$V:$V),IF(N791&lt;&gt;0,LOOKUP(N791,[1]Supplier!$A:$A,[1]Supplier!$V:$V))))=FALSE,LOOKUP(P791,[1]Banking!$A:$A,[1]Banking!$C:$C),IF(AND(IF(M791&lt;&gt;0,LOOKUP(M791,[1]Customer!$A:$A,[1]Customer!$V:$V),IF(N791&lt;&gt;0,LOOKUP(N791,[1]Supplier!$A:$A,[1]Supplier!$V:$V)))=FALSE,O791&lt;&gt;0),LOOKUP(O791,[1]Branch!$A:$A,[1]Branch!$V:$V),IF(M791&lt;&gt;0,LOOKUP(M791,[1]Customer!$A:$A,[1]Customer!$V:$V),IF(N791&lt;&gt;0,LOOKUP(N791,[1]Supplier!$A:$A,[1]Supplier!$V:$V))))),"")</f>
        <v>Darmawan</v>
      </c>
      <c r="S791" s="12">
        <f>IFERROR(SUMIF(CREF!A:A,PREF!A791,CREF!G:G),"")</f>
        <v>-75000</v>
      </c>
    </row>
    <row r="792" spans="1:19">
      <c r="A792" s="16">
        <v>791</v>
      </c>
      <c r="B792" s="17">
        <v>41527</v>
      </c>
      <c r="C792" s="16"/>
      <c r="D792" s="16"/>
      <c r="E792" s="16"/>
      <c r="F792" s="16"/>
      <c r="G792" s="16"/>
      <c r="H792" s="16"/>
      <c r="I792" s="16"/>
      <c r="J792" s="16"/>
      <c r="K792" s="16">
        <v>600</v>
      </c>
      <c r="L792" s="16"/>
      <c r="M792" s="16"/>
      <c r="N792" s="16"/>
      <c r="O792" s="16" t="s">
        <v>26</v>
      </c>
      <c r="P792" s="16"/>
      <c r="Q792" s="4" t="str">
        <f>IFERROR(IF(IF(AND(IF(M792&lt;&gt;0,LOOKUP(M792,[1]Customer!$A:$A,[1]Customer!$B:$B),IF(N792&lt;&gt;0,LOOKUP(N792,[1]Supplier!$A:$A,[1]Supplier!$B:$B)))=FALSE,O792&lt;&gt;0),LOOKUP(O792,[1]Branch!$A:$A,[1]Branch!$B:$B),IF(M792&lt;&gt;0,LOOKUP(M792,[1]Customer!$A:$A,[1]Customer!$B:$B),IF(N792&lt;&gt;0,LOOKUP(N792,[1]Supplier!$A:$A,[1]Supplier!$B:$B))))=FALSE,LOOKUP(P792,[1]Banking!$A:$A,[1]Banking!$B:$B),IF(AND(IF(M792&lt;&gt;0,LOOKUP(M792,[1]Customer!$A:$A,[1]Customer!$B:$B),IF(N792&lt;&gt;0,LOOKUP(N792,[1]Supplier!$A:$A,[1]Supplier!$B:$B)))=FALSE,O792&lt;&gt;0),LOOKUP(O792,[1]Branch!$A:$A,[1]Branch!$B:$B),IF(M792&lt;&gt;0,LOOKUP(M792,[1]Customer!$A:$A,[1]Customer!$B:$B),IF(N792&lt;&gt;0,LOOKUP(N792,[1]Supplier!$A:$A,[1]Supplier!$B:$B))))),"")</f>
        <v>Nathani Chemicals</v>
      </c>
      <c r="R792" s="4" t="str">
        <f>IFERROR(IF(IF(AND(IF(M792&lt;&gt;0,LOOKUP(M792,[1]Customer!$A:$A,[1]Customer!$V:$V),IF(N792&lt;&gt;0,LOOKUP(N792,[1]Supplier!$A:$A,[1]Supplier!$V:$V)))=FALSE,O792&lt;&gt;0),LOOKUP(O792,[1]Branch!$A:$A,[1]Branch!$V:$V),IF(M792&lt;&gt;0,LOOKUP(M792,[1]Customer!$A:$A,[1]Customer!$V:$V),IF(N792&lt;&gt;0,LOOKUP(N792,[1]Supplier!$A:$A,[1]Supplier!$V:$V))))=FALSE,LOOKUP(P792,[1]Banking!$A:$A,[1]Banking!$C:$C),IF(AND(IF(M792&lt;&gt;0,LOOKUP(M792,[1]Customer!$A:$A,[1]Customer!$V:$V),IF(N792&lt;&gt;0,LOOKUP(N792,[1]Supplier!$A:$A,[1]Supplier!$V:$V)))=FALSE,O792&lt;&gt;0),LOOKUP(O792,[1]Branch!$A:$A,[1]Branch!$V:$V),IF(M792&lt;&gt;0,LOOKUP(M792,[1]Customer!$A:$A,[1]Customer!$V:$V),IF(N792&lt;&gt;0,LOOKUP(N792,[1]Supplier!$A:$A,[1]Supplier!$V:$V))))),"")</f>
        <v>Darmawan</v>
      </c>
      <c r="S792" s="12">
        <f>IFERROR(SUMIF(CREF!A:A,PREF!A792,CREF!G:G),"")</f>
        <v>-310000</v>
      </c>
    </row>
    <row r="793" spans="1:19">
      <c r="A793" s="16">
        <v>792</v>
      </c>
      <c r="B793" s="17">
        <v>41527</v>
      </c>
      <c r="C793" s="16"/>
      <c r="D793" s="16"/>
      <c r="E793" s="16"/>
      <c r="F793" s="16"/>
      <c r="G793" s="16"/>
      <c r="H793" s="16"/>
      <c r="I793" s="16"/>
      <c r="J793" s="16"/>
      <c r="K793" s="16">
        <v>601</v>
      </c>
      <c r="L793" s="16"/>
      <c r="M793" s="16"/>
      <c r="N793" s="16"/>
      <c r="O793" s="16" t="s">
        <v>26</v>
      </c>
      <c r="P793" s="16"/>
      <c r="Q793" s="4" t="str">
        <f>IFERROR(IF(IF(AND(IF(M793&lt;&gt;0,LOOKUP(M793,[1]Customer!$A:$A,[1]Customer!$B:$B),IF(N793&lt;&gt;0,LOOKUP(N793,[1]Supplier!$A:$A,[1]Supplier!$B:$B)))=FALSE,O793&lt;&gt;0),LOOKUP(O793,[1]Branch!$A:$A,[1]Branch!$B:$B),IF(M793&lt;&gt;0,LOOKUP(M793,[1]Customer!$A:$A,[1]Customer!$B:$B),IF(N793&lt;&gt;0,LOOKUP(N793,[1]Supplier!$A:$A,[1]Supplier!$B:$B))))=FALSE,LOOKUP(P793,[1]Banking!$A:$A,[1]Banking!$B:$B),IF(AND(IF(M793&lt;&gt;0,LOOKUP(M793,[1]Customer!$A:$A,[1]Customer!$B:$B),IF(N793&lt;&gt;0,LOOKUP(N793,[1]Supplier!$A:$A,[1]Supplier!$B:$B)))=FALSE,O793&lt;&gt;0),LOOKUP(O793,[1]Branch!$A:$A,[1]Branch!$B:$B),IF(M793&lt;&gt;0,LOOKUP(M793,[1]Customer!$A:$A,[1]Customer!$B:$B),IF(N793&lt;&gt;0,LOOKUP(N793,[1]Supplier!$A:$A,[1]Supplier!$B:$B))))),"")</f>
        <v>Nathani Chemicals</v>
      </c>
      <c r="R793" s="4" t="str">
        <f>IFERROR(IF(IF(AND(IF(M793&lt;&gt;0,LOOKUP(M793,[1]Customer!$A:$A,[1]Customer!$V:$V),IF(N793&lt;&gt;0,LOOKUP(N793,[1]Supplier!$A:$A,[1]Supplier!$V:$V)))=FALSE,O793&lt;&gt;0),LOOKUP(O793,[1]Branch!$A:$A,[1]Branch!$V:$V),IF(M793&lt;&gt;0,LOOKUP(M793,[1]Customer!$A:$A,[1]Customer!$V:$V),IF(N793&lt;&gt;0,LOOKUP(N793,[1]Supplier!$A:$A,[1]Supplier!$V:$V))))=FALSE,LOOKUP(P793,[1]Banking!$A:$A,[1]Banking!$C:$C),IF(AND(IF(M793&lt;&gt;0,LOOKUP(M793,[1]Customer!$A:$A,[1]Customer!$V:$V),IF(N793&lt;&gt;0,LOOKUP(N793,[1]Supplier!$A:$A,[1]Supplier!$V:$V)))=FALSE,O793&lt;&gt;0),LOOKUP(O793,[1]Branch!$A:$A,[1]Branch!$V:$V),IF(M793&lt;&gt;0,LOOKUP(M793,[1]Customer!$A:$A,[1]Customer!$V:$V),IF(N793&lt;&gt;0,LOOKUP(N793,[1]Supplier!$A:$A,[1]Supplier!$V:$V))))),"")</f>
        <v>Darmawan</v>
      </c>
      <c r="S793" s="12">
        <f>IFERROR(SUMIF(CREF!A:A,PREF!A793,CREF!G:G),"")</f>
        <v>-45000</v>
      </c>
    </row>
    <row r="794" spans="1:19">
      <c r="A794" s="16">
        <v>793</v>
      </c>
      <c r="B794" s="17">
        <v>41527</v>
      </c>
      <c r="C794" s="16"/>
      <c r="D794" s="16"/>
      <c r="E794" s="16"/>
      <c r="F794" s="16"/>
      <c r="G794" s="16"/>
      <c r="H794" s="16"/>
      <c r="I794" s="16"/>
      <c r="J794" s="16"/>
      <c r="K794" s="16">
        <v>602</v>
      </c>
      <c r="L794" s="16"/>
      <c r="M794" s="16"/>
      <c r="N794" s="16"/>
      <c r="O794" s="16" t="s">
        <v>26</v>
      </c>
      <c r="P794" s="16"/>
      <c r="Q794" s="4" t="str">
        <f>IFERROR(IF(IF(AND(IF(M794&lt;&gt;0,LOOKUP(M794,[1]Customer!$A:$A,[1]Customer!$B:$B),IF(N794&lt;&gt;0,LOOKUP(N794,[1]Supplier!$A:$A,[1]Supplier!$B:$B)))=FALSE,O794&lt;&gt;0),LOOKUP(O794,[1]Branch!$A:$A,[1]Branch!$B:$B),IF(M794&lt;&gt;0,LOOKUP(M794,[1]Customer!$A:$A,[1]Customer!$B:$B),IF(N794&lt;&gt;0,LOOKUP(N794,[1]Supplier!$A:$A,[1]Supplier!$B:$B))))=FALSE,LOOKUP(P794,[1]Banking!$A:$A,[1]Banking!$B:$B),IF(AND(IF(M794&lt;&gt;0,LOOKUP(M794,[1]Customer!$A:$A,[1]Customer!$B:$B),IF(N794&lt;&gt;0,LOOKUP(N794,[1]Supplier!$A:$A,[1]Supplier!$B:$B)))=FALSE,O794&lt;&gt;0),LOOKUP(O794,[1]Branch!$A:$A,[1]Branch!$B:$B),IF(M794&lt;&gt;0,LOOKUP(M794,[1]Customer!$A:$A,[1]Customer!$B:$B),IF(N794&lt;&gt;0,LOOKUP(N794,[1]Supplier!$A:$A,[1]Supplier!$B:$B))))),"")</f>
        <v>Nathani Chemicals</v>
      </c>
      <c r="R794" s="4" t="str">
        <f>IFERROR(IF(IF(AND(IF(M794&lt;&gt;0,LOOKUP(M794,[1]Customer!$A:$A,[1]Customer!$V:$V),IF(N794&lt;&gt;0,LOOKUP(N794,[1]Supplier!$A:$A,[1]Supplier!$V:$V)))=FALSE,O794&lt;&gt;0),LOOKUP(O794,[1]Branch!$A:$A,[1]Branch!$V:$V),IF(M794&lt;&gt;0,LOOKUP(M794,[1]Customer!$A:$A,[1]Customer!$V:$V),IF(N794&lt;&gt;0,LOOKUP(N794,[1]Supplier!$A:$A,[1]Supplier!$V:$V))))=FALSE,LOOKUP(P794,[1]Banking!$A:$A,[1]Banking!$C:$C),IF(AND(IF(M794&lt;&gt;0,LOOKUP(M794,[1]Customer!$A:$A,[1]Customer!$V:$V),IF(N794&lt;&gt;0,LOOKUP(N794,[1]Supplier!$A:$A,[1]Supplier!$V:$V)))=FALSE,O794&lt;&gt;0),LOOKUP(O794,[1]Branch!$A:$A,[1]Branch!$V:$V),IF(M794&lt;&gt;0,LOOKUP(M794,[1]Customer!$A:$A,[1]Customer!$V:$V),IF(N794&lt;&gt;0,LOOKUP(N794,[1]Supplier!$A:$A,[1]Supplier!$V:$V))))),"")</f>
        <v>Darmawan</v>
      </c>
      <c r="S794" s="12">
        <f>IFERROR(SUMIF(CREF!A:A,PREF!A794,CREF!G:G),"")</f>
        <v>-37500</v>
      </c>
    </row>
    <row r="795" spans="1:19">
      <c r="A795" s="16">
        <v>794</v>
      </c>
      <c r="B795" s="17">
        <v>41527</v>
      </c>
      <c r="C795" s="16"/>
      <c r="D795" s="16"/>
      <c r="E795" s="16"/>
      <c r="F795" s="16"/>
      <c r="G795" s="16"/>
      <c r="H795" s="16"/>
      <c r="I795" s="16"/>
      <c r="J795" s="16"/>
      <c r="K795" s="16">
        <v>603</v>
      </c>
      <c r="L795" s="16"/>
      <c r="M795" s="16"/>
      <c r="N795" s="16"/>
      <c r="O795" s="16" t="s">
        <v>26</v>
      </c>
      <c r="P795" s="16"/>
      <c r="Q795" s="4" t="str">
        <f>IFERROR(IF(IF(AND(IF(M795&lt;&gt;0,LOOKUP(M795,[1]Customer!$A:$A,[1]Customer!$B:$B),IF(N795&lt;&gt;0,LOOKUP(N795,[1]Supplier!$A:$A,[1]Supplier!$B:$B)))=FALSE,O795&lt;&gt;0),LOOKUP(O795,[1]Branch!$A:$A,[1]Branch!$B:$B),IF(M795&lt;&gt;0,LOOKUP(M795,[1]Customer!$A:$A,[1]Customer!$B:$B),IF(N795&lt;&gt;0,LOOKUP(N795,[1]Supplier!$A:$A,[1]Supplier!$B:$B))))=FALSE,LOOKUP(P795,[1]Banking!$A:$A,[1]Banking!$B:$B),IF(AND(IF(M795&lt;&gt;0,LOOKUP(M795,[1]Customer!$A:$A,[1]Customer!$B:$B),IF(N795&lt;&gt;0,LOOKUP(N795,[1]Supplier!$A:$A,[1]Supplier!$B:$B)))=FALSE,O795&lt;&gt;0),LOOKUP(O795,[1]Branch!$A:$A,[1]Branch!$B:$B),IF(M795&lt;&gt;0,LOOKUP(M795,[1]Customer!$A:$A,[1]Customer!$B:$B),IF(N795&lt;&gt;0,LOOKUP(N795,[1]Supplier!$A:$A,[1]Supplier!$B:$B))))),"")</f>
        <v>Nathani Chemicals</v>
      </c>
      <c r="R795" s="4" t="str">
        <f>IFERROR(IF(IF(AND(IF(M795&lt;&gt;0,LOOKUP(M795,[1]Customer!$A:$A,[1]Customer!$V:$V),IF(N795&lt;&gt;0,LOOKUP(N795,[1]Supplier!$A:$A,[1]Supplier!$V:$V)))=FALSE,O795&lt;&gt;0),LOOKUP(O795,[1]Branch!$A:$A,[1]Branch!$V:$V),IF(M795&lt;&gt;0,LOOKUP(M795,[1]Customer!$A:$A,[1]Customer!$V:$V),IF(N795&lt;&gt;0,LOOKUP(N795,[1]Supplier!$A:$A,[1]Supplier!$V:$V))))=FALSE,LOOKUP(P795,[1]Banking!$A:$A,[1]Banking!$C:$C),IF(AND(IF(M795&lt;&gt;0,LOOKUP(M795,[1]Customer!$A:$A,[1]Customer!$V:$V),IF(N795&lt;&gt;0,LOOKUP(N795,[1]Supplier!$A:$A,[1]Supplier!$V:$V)))=FALSE,O795&lt;&gt;0),LOOKUP(O795,[1]Branch!$A:$A,[1]Branch!$V:$V),IF(M795&lt;&gt;0,LOOKUP(M795,[1]Customer!$A:$A,[1]Customer!$V:$V),IF(N795&lt;&gt;0,LOOKUP(N795,[1]Supplier!$A:$A,[1]Supplier!$V:$V))))),"")</f>
        <v>Darmawan</v>
      </c>
      <c r="S795" s="12">
        <f>IFERROR(SUMIF(CREF!A:A,PREF!A795,CREF!G:G),"")</f>
        <v>-115000</v>
      </c>
    </row>
    <row r="796" spans="1:19">
      <c r="A796" s="16">
        <v>795</v>
      </c>
      <c r="B796" s="17">
        <v>41527</v>
      </c>
      <c r="C796" s="16"/>
      <c r="D796" s="16"/>
      <c r="E796" s="16"/>
      <c r="F796" s="16"/>
      <c r="G796" s="16"/>
      <c r="H796" s="16"/>
      <c r="I796" s="16"/>
      <c r="J796" s="16"/>
      <c r="K796" s="16">
        <v>604</v>
      </c>
      <c r="L796" s="16"/>
      <c r="M796" s="16"/>
      <c r="N796" s="16"/>
      <c r="O796" s="16" t="s">
        <v>26</v>
      </c>
      <c r="P796" s="16"/>
      <c r="Q796" s="4" t="str">
        <f>IFERROR(IF(IF(AND(IF(M796&lt;&gt;0,LOOKUP(M796,[1]Customer!$A:$A,[1]Customer!$B:$B),IF(N796&lt;&gt;0,LOOKUP(N796,[1]Supplier!$A:$A,[1]Supplier!$B:$B)))=FALSE,O796&lt;&gt;0),LOOKUP(O796,[1]Branch!$A:$A,[1]Branch!$B:$B),IF(M796&lt;&gt;0,LOOKUP(M796,[1]Customer!$A:$A,[1]Customer!$B:$B),IF(N796&lt;&gt;0,LOOKUP(N796,[1]Supplier!$A:$A,[1]Supplier!$B:$B))))=FALSE,LOOKUP(P796,[1]Banking!$A:$A,[1]Banking!$B:$B),IF(AND(IF(M796&lt;&gt;0,LOOKUP(M796,[1]Customer!$A:$A,[1]Customer!$B:$B),IF(N796&lt;&gt;0,LOOKUP(N796,[1]Supplier!$A:$A,[1]Supplier!$B:$B)))=FALSE,O796&lt;&gt;0),LOOKUP(O796,[1]Branch!$A:$A,[1]Branch!$B:$B),IF(M796&lt;&gt;0,LOOKUP(M796,[1]Customer!$A:$A,[1]Customer!$B:$B),IF(N796&lt;&gt;0,LOOKUP(N796,[1]Supplier!$A:$A,[1]Supplier!$B:$B))))),"")</f>
        <v>Nathani Chemicals</v>
      </c>
      <c r="R796" s="4" t="str">
        <f>IFERROR(IF(IF(AND(IF(M796&lt;&gt;0,LOOKUP(M796,[1]Customer!$A:$A,[1]Customer!$V:$V),IF(N796&lt;&gt;0,LOOKUP(N796,[1]Supplier!$A:$A,[1]Supplier!$V:$V)))=FALSE,O796&lt;&gt;0),LOOKUP(O796,[1]Branch!$A:$A,[1]Branch!$V:$V),IF(M796&lt;&gt;0,LOOKUP(M796,[1]Customer!$A:$A,[1]Customer!$V:$V),IF(N796&lt;&gt;0,LOOKUP(N796,[1]Supplier!$A:$A,[1]Supplier!$V:$V))))=FALSE,LOOKUP(P796,[1]Banking!$A:$A,[1]Banking!$C:$C),IF(AND(IF(M796&lt;&gt;0,LOOKUP(M796,[1]Customer!$A:$A,[1]Customer!$V:$V),IF(N796&lt;&gt;0,LOOKUP(N796,[1]Supplier!$A:$A,[1]Supplier!$V:$V)))=FALSE,O796&lt;&gt;0),LOOKUP(O796,[1]Branch!$A:$A,[1]Branch!$V:$V),IF(M796&lt;&gt;0,LOOKUP(M796,[1]Customer!$A:$A,[1]Customer!$V:$V),IF(N796&lt;&gt;0,LOOKUP(N796,[1]Supplier!$A:$A,[1]Supplier!$V:$V))))),"")</f>
        <v>Darmawan</v>
      </c>
      <c r="S796" s="12">
        <f>IFERROR(SUMIF(CREF!A:A,PREF!A796,CREF!G:G),"")</f>
        <v>-70000</v>
      </c>
    </row>
    <row r="797" spans="1:19">
      <c r="A797" s="16">
        <v>796</v>
      </c>
      <c r="B797" s="17">
        <v>41527</v>
      </c>
      <c r="C797" s="16"/>
      <c r="D797" s="16"/>
      <c r="E797" s="16"/>
      <c r="F797" s="16"/>
      <c r="G797" s="16"/>
      <c r="H797" s="16"/>
      <c r="I797" s="16"/>
      <c r="J797" s="16"/>
      <c r="K797" s="16">
        <v>605</v>
      </c>
      <c r="L797" s="16"/>
      <c r="M797" s="16"/>
      <c r="N797" s="16" t="s">
        <v>589</v>
      </c>
      <c r="O797" s="16"/>
      <c r="P797" s="16"/>
      <c r="Q797" s="4" t="str">
        <f>IFERROR(IF(IF(AND(IF(M797&lt;&gt;0,LOOKUP(M797,[1]Customer!$A:$A,[1]Customer!$B:$B),IF(N797&lt;&gt;0,LOOKUP(N797,[1]Supplier!$A:$A,[1]Supplier!$B:$B)))=FALSE,O797&lt;&gt;0),LOOKUP(O797,[1]Branch!$A:$A,[1]Branch!$B:$B),IF(M797&lt;&gt;0,LOOKUP(M797,[1]Customer!$A:$A,[1]Customer!$B:$B),IF(N797&lt;&gt;0,LOOKUP(N797,[1]Supplier!$A:$A,[1]Supplier!$B:$B))))=FALSE,LOOKUP(P797,[1]Banking!$A:$A,[1]Banking!$B:$B),IF(AND(IF(M797&lt;&gt;0,LOOKUP(M797,[1]Customer!$A:$A,[1]Customer!$B:$B),IF(N797&lt;&gt;0,LOOKUP(N797,[1]Supplier!$A:$A,[1]Supplier!$B:$B)))=FALSE,O797&lt;&gt;0),LOOKUP(O797,[1]Branch!$A:$A,[1]Branch!$B:$B),IF(M797&lt;&gt;0,LOOKUP(M797,[1]Customer!$A:$A,[1]Customer!$B:$B),IF(N797&lt;&gt;0,LOOKUP(N797,[1]Supplier!$A:$A,[1]Supplier!$B:$B))))),"")</f>
        <v>Kas Negara</v>
      </c>
      <c r="R797" s="4" t="str">
        <f>IFERROR(IF(IF(AND(IF(M797&lt;&gt;0,LOOKUP(M797,[1]Customer!$A:$A,[1]Customer!$V:$V),IF(N797&lt;&gt;0,LOOKUP(N797,[1]Supplier!$A:$A,[1]Supplier!$V:$V)))=FALSE,O797&lt;&gt;0),LOOKUP(O797,[1]Branch!$A:$A,[1]Branch!$V:$V),IF(M797&lt;&gt;0,LOOKUP(M797,[1]Customer!$A:$A,[1]Customer!$V:$V),IF(N797&lt;&gt;0,LOOKUP(N797,[1]Supplier!$A:$A,[1]Supplier!$V:$V))))=FALSE,LOOKUP(P797,[1]Banking!$A:$A,[1]Banking!$C:$C),IF(AND(IF(M797&lt;&gt;0,LOOKUP(M797,[1]Customer!$A:$A,[1]Customer!$V:$V),IF(N797&lt;&gt;0,LOOKUP(N797,[1]Supplier!$A:$A,[1]Supplier!$V:$V)))=FALSE,O797&lt;&gt;0),LOOKUP(O797,[1]Branch!$A:$A,[1]Branch!$V:$V),IF(M797&lt;&gt;0,LOOKUP(M797,[1]Customer!$A:$A,[1]Customer!$V:$V),IF(N797&lt;&gt;0,LOOKUP(N797,[1]Supplier!$A:$A,[1]Supplier!$V:$V))))),"")</f>
        <v/>
      </c>
      <c r="S797" s="12">
        <f>IFERROR(SUMIF(CREF!A:A,PREF!A797,CREF!G:G),"")</f>
        <v>-6124521</v>
      </c>
    </row>
    <row r="798" spans="1:19">
      <c r="A798" s="16">
        <v>797</v>
      </c>
      <c r="B798" s="17">
        <v>41527</v>
      </c>
      <c r="C798" s="16"/>
      <c r="D798" s="18" t="s">
        <v>3085</v>
      </c>
      <c r="E798" s="16"/>
      <c r="F798" s="16"/>
      <c r="G798" s="16"/>
      <c r="H798" s="16"/>
      <c r="I798" s="16"/>
      <c r="J798" s="16">
        <v>185</v>
      </c>
      <c r="K798" s="16"/>
      <c r="L798" s="16"/>
      <c r="M798" s="16" t="s">
        <v>117</v>
      </c>
      <c r="N798" s="16"/>
      <c r="O798" s="16"/>
      <c r="P798" s="16"/>
      <c r="Q798" s="4" t="str">
        <f>IFERROR(IF(IF(AND(IF(M798&lt;&gt;0,LOOKUP(M798,[1]Customer!$A:$A,[1]Customer!$B:$B),IF(N798&lt;&gt;0,LOOKUP(N798,[1]Supplier!$A:$A,[1]Supplier!$B:$B)))=FALSE,O798&lt;&gt;0),LOOKUP(O798,[1]Branch!$A:$A,[1]Branch!$B:$B),IF(M798&lt;&gt;0,LOOKUP(M798,[1]Customer!$A:$A,[1]Customer!$B:$B),IF(N798&lt;&gt;0,LOOKUP(N798,[1]Supplier!$A:$A,[1]Supplier!$B:$B))))=FALSE,LOOKUP(P798,[1]Banking!$A:$A,[1]Banking!$B:$B),IF(AND(IF(M798&lt;&gt;0,LOOKUP(M798,[1]Customer!$A:$A,[1]Customer!$B:$B),IF(N798&lt;&gt;0,LOOKUP(N798,[1]Supplier!$A:$A,[1]Supplier!$B:$B)))=FALSE,O798&lt;&gt;0),LOOKUP(O798,[1]Branch!$A:$A,[1]Branch!$B:$B),IF(M798&lt;&gt;0,LOOKUP(M798,[1]Customer!$A:$A,[1]Customer!$B:$B),IF(N798&lt;&gt;0,LOOKUP(N798,[1]Supplier!$A:$A,[1]Supplier!$B:$B))))),"")</f>
        <v>Nathani Indonesia</v>
      </c>
      <c r="R798" s="4" t="str">
        <f>IFERROR(IF(IF(AND(IF(M798&lt;&gt;0,LOOKUP(M798,[1]Customer!$A:$A,[1]Customer!$V:$V),IF(N798&lt;&gt;0,LOOKUP(N798,[1]Supplier!$A:$A,[1]Supplier!$V:$V)))=FALSE,O798&lt;&gt;0),LOOKUP(O798,[1]Branch!$A:$A,[1]Branch!$V:$V),IF(M798&lt;&gt;0,LOOKUP(M798,[1]Customer!$A:$A,[1]Customer!$V:$V),IF(N798&lt;&gt;0,LOOKUP(N798,[1]Supplier!$A:$A,[1]Supplier!$V:$V))))=FALSE,LOOKUP(P798,[1]Banking!$A:$A,[1]Banking!$C:$C),IF(AND(IF(M798&lt;&gt;0,LOOKUP(M798,[1]Customer!$A:$A,[1]Customer!$V:$V),IF(N798&lt;&gt;0,LOOKUP(N798,[1]Supplier!$A:$A,[1]Supplier!$V:$V)))=FALSE,O798&lt;&gt;0),LOOKUP(O798,[1]Branch!$A:$A,[1]Branch!$V:$V),IF(M798&lt;&gt;0,LOOKUP(M798,[1]Customer!$A:$A,[1]Customer!$V:$V),IF(N798&lt;&gt;0,LOOKUP(N798,[1]Supplier!$A:$A,[1]Supplier!$V:$V))))),"")</f>
        <v>Agustina Y. Zulkarnain</v>
      </c>
      <c r="S798" s="12">
        <f>IFERROR(SUMIF(CREF!A:A,PREF!A798,CREF!G:G),"")</f>
        <v>21549337</v>
      </c>
    </row>
    <row r="799" spans="1:19">
      <c r="A799" s="16">
        <v>798</v>
      </c>
      <c r="B799" s="17">
        <v>41527</v>
      </c>
      <c r="C799" s="16"/>
      <c r="D799" s="18" t="s">
        <v>3549</v>
      </c>
      <c r="E799" s="16"/>
      <c r="F799" s="16"/>
      <c r="G799" s="16"/>
      <c r="H799" s="16"/>
      <c r="I799" s="16"/>
      <c r="J799" s="16">
        <v>186</v>
      </c>
      <c r="K799" s="16"/>
      <c r="L799" s="16"/>
      <c r="M799" s="16" t="s">
        <v>117</v>
      </c>
      <c r="N799" s="16"/>
      <c r="O799" s="16"/>
      <c r="P799" s="16"/>
      <c r="Q799" s="4" t="str">
        <f>IFERROR(IF(IF(AND(IF(M799&lt;&gt;0,LOOKUP(M799,[1]Customer!$A:$A,[1]Customer!$B:$B),IF(N799&lt;&gt;0,LOOKUP(N799,[1]Supplier!$A:$A,[1]Supplier!$B:$B)))=FALSE,O799&lt;&gt;0),LOOKUP(O799,[1]Branch!$A:$A,[1]Branch!$B:$B),IF(M799&lt;&gt;0,LOOKUP(M799,[1]Customer!$A:$A,[1]Customer!$B:$B),IF(N799&lt;&gt;0,LOOKUP(N799,[1]Supplier!$A:$A,[1]Supplier!$B:$B))))=FALSE,LOOKUP(P799,[1]Banking!$A:$A,[1]Banking!$B:$B),IF(AND(IF(M799&lt;&gt;0,LOOKUP(M799,[1]Customer!$A:$A,[1]Customer!$B:$B),IF(N799&lt;&gt;0,LOOKUP(N799,[1]Supplier!$A:$A,[1]Supplier!$B:$B)))=FALSE,O799&lt;&gt;0),LOOKUP(O799,[1]Branch!$A:$A,[1]Branch!$B:$B),IF(M799&lt;&gt;0,LOOKUP(M799,[1]Customer!$A:$A,[1]Customer!$B:$B),IF(N799&lt;&gt;0,LOOKUP(N799,[1]Supplier!$A:$A,[1]Supplier!$B:$B))))),"")</f>
        <v>Nathani Indonesia</v>
      </c>
      <c r="R799" s="4" t="str">
        <f>IFERROR(IF(IF(AND(IF(M799&lt;&gt;0,LOOKUP(M799,[1]Customer!$A:$A,[1]Customer!$V:$V),IF(N799&lt;&gt;0,LOOKUP(N799,[1]Supplier!$A:$A,[1]Supplier!$V:$V)))=FALSE,O799&lt;&gt;0),LOOKUP(O799,[1]Branch!$A:$A,[1]Branch!$V:$V),IF(M799&lt;&gt;0,LOOKUP(M799,[1]Customer!$A:$A,[1]Customer!$V:$V),IF(N799&lt;&gt;0,LOOKUP(N799,[1]Supplier!$A:$A,[1]Supplier!$V:$V))))=FALSE,LOOKUP(P799,[1]Banking!$A:$A,[1]Banking!$C:$C),IF(AND(IF(M799&lt;&gt;0,LOOKUP(M799,[1]Customer!$A:$A,[1]Customer!$V:$V),IF(N799&lt;&gt;0,LOOKUP(N799,[1]Supplier!$A:$A,[1]Supplier!$V:$V)))=FALSE,O799&lt;&gt;0),LOOKUP(O799,[1]Branch!$A:$A,[1]Branch!$V:$V),IF(M799&lt;&gt;0,LOOKUP(M799,[1]Customer!$A:$A,[1]Customer!$V:$V),IF(N799&lt;&gt;0,LOOKUP(N799,[1]Supplier!$A:$A,[1]Supplier!$V:$V))))),"")</f>
        <v>Agustina Y. Zulkarnain</v>
      </c>
      <c r="S799" s="12">
        <f>IFERROR(SUMIF(CREF!A:A,PREF!A799,CREF!G:G),"")</f>
        <v>670335</v>
      </c>
    </row>
    <row r="800" spans="1:19">
      <c r="A800" s="16">
        <v>799</v>
      </c>
      <c r="B800" s="17">
        <v>41527</v>
      </c>
      <c r="C800" s="16"/>
      <c r="D800" s="18" t="s">
        <v>3550</v>
      </c>
      <c r="E800" s="16"/>
      <c r="F800" s="16"/>
      <c r="G800" s="16"/>
      <c r="H800" s="16"/>
      <c r="I800" s="16"/>
      <c r="J800" s="16">
        <v>187</v>
      </c>
      <c r="K800" s="16"/>
      <c r="L800" s="16"/>
      <c r="M800" s="16" t="s">
        <v>117</v>
      </c>
      <c r="N800" s="16"/>
      <c r="O800" s="16"/>
      <c r="P800" s="16"/>
      <c r="Q800" s="4" t="str">
        <f>IFERROR(IF(IF(AND(IF(M800&lt;&gt;0,LOOKUP(M800,[1]Customer!$A:$A,[1]Customer!$B:$B),IF(N800&lt;&gt;0,LOOKUP(N800,[1]Supplier!$A:$A,[1]Supplier!$B:$B)))=FALSE,O800&lt;&gt;0),LOOKUP(O800,[1]Branch!$A:$A,[1]Branch!$B:$B),IF(M800&lt;&gt;0,LOOKUP(M800,[1]Customer!$A:$A,[1]Customer!$B:$B),IF(N800&lt;&gt;0,LOOKUP(N800,[1]Supplier!$A:$A,[1]Supplier!$B:$B))))=FALSE,LOOKUP(P800,[1]Banking!$A:$A,[1]Banking!$B:$B),IF(AND(IF(M800&lt;&gt;0,LOOKUP(M800,[1]Customer!$A:$A,[1]Customer!$B:$B),IF(N800&lt;&gt;0,LOOKUP(N800,[1]Supplier!$A:$A,[1]Supplier!$B:$B)))=FALSE,O800&lt;&gt;0),LOOKUP(O800,[1]Branch!$A:$A,[1]Branch!$B:$B),IF(M800&lt;&gt;0,LOOKUP(M800,[1]Customer!$A:$A,[1]Customer!$B:$B),IF(N800&lt;&gt;0,LOOKUP(N800,[1]Supplier!$A:$A,[1]Supplier!$B:$B))))),"")</f>
        <v>Nathani Indonesia</v>
      </c>
      <c r="R800" s="4" t="str">
        <f>IFERROR(IF(IF(AND(IF(M800&lt;&gt;0,LOOKUP(M800,[1]Customer!$A:$A,[1]Customer!$V:$V),IF(N800&lt;&gt;0,LOOKUP(N800,[1]Supplier!$A:$A,[1]Supplier!$V:$V)))=FALSE,O800&lt;&gt;0),LOOKUP(O800,[1]Branch!$A:$A,[1]Branch!$V:$V),IF(M800&lt;&gt;0,LOOKUP(M800,[1]Customer!$A:$A,[1]Customer!$V:$V),IF(N800&lt;&gt;0,LOOKUP(N800,[1]Supplier!$A:$A,[1]Supplier!$V:$V))))=FALSE,LOOKUP(P800,[1]Banking!$A:$A,[1]Banking!$C:$C),IF(AND(IF(M800&lt;&gt;0,LOOKUP(M800,[1]Customer!$A:$A,[1]Customer!$V:$V),IF(N800&lt;&gt;0,LOOKUP(N800,[1]Supplier!$A:$A,[1]Supplier!$V:$V)))=FALSE,O800&lt;&gt;0),LOOKUP(O800,[1]Branch!$A:$A,[1]Branch!$V:$V),IF(M800&lt;&gt;0,LOOKUP(M800,[1]Customer!$A:$A,[1]Customer!$V:$V),IF(N800&lt;&gt;0,LOOKUP(N800,[1]Supplier!$A:$A,[1]Supplier!$V:$V))))),"")</f>
        <v>Agustina Y. Zulkarnain</v>
      </c>
      <c r="S800" s="12">
        <f>IFERROR(SUMIF(CREF!A:A,PREF!A800,CREF!G:G),"")</f>
        <v>31633317</v>
      </c>
    </row>
    <row r="801" spans="1:19">
      <c r="A801" s="16">
        <v>800</v>
      </c>
      <c r="B801" s="17">
        <v>41527</v>
      </c>
      <c r="C801" s="16"/>
      <c r="D801" s="18" t="s">
        <v>3551</v>
      </c>
      <c r="E801" s="16"/>
      <c r="F801" s="16"/>
      <c r="G801" s="16"/>
      <c r="H801" s="16"/>
      <c r="I801" s="16"/>
      <c r="J801" s="16">
        <v>188</v>
      </c>
      <c r="K801" s="16"/>
      <c r="L801" s="16"/>
      <c r="M801" s="16" t="s">
        <v>117</v>
      </c>
      <c r="N801" s="16"/>
      <c r="O801" s="16"/>
      <c r="P801" s="16"/>
      <c r="Q801" s="4" t="str">
        <f>IFERROR(IF(IF(AND(IF(M801&lt;&gt;0,LOOKUP(M801,[1]Customer!$A:$A,[1]Customer!$B:$B),IF(N801&lt;&gt;0,LOOKUP(N801,[1]Supplier!$A:$A,[1]Supplier!$B:$B)))=FALSE,O801&lt;&gt;0),LOOKUP(O801,[1]Branch!$A:$A,[1]Branch!$B:$B),IF(M801&lt;&gt;0,LOOKUP(M801,[1]Customer!$A:$A,[1]Customer!$B:$B),IF(N801&lt;&gt;0,LOOKUP(N801,[1]Supplier!$A:$A,[1]Supplier!$B:$B))))=FALSE,LOOKUP(P801,[1]Banking!$A:$A,[1]Banking!$B:$B),IF(AND(IF(M801&lt;&gt;0,LOOKUP(M801,[1]Customer!$A:$A,[1]Customer!$B:$B),IF(N801&lt;&gt;0,LOOKUP(N801,[1]Supplier!$A:$A,[1]Supplier!$B:$B)))=FALSE,O801&lt;&gt;0),LOOKUP(O801,[1]Branch!$A:$A,[1]Branch!$B:$B),IF(M801&lt;&gt;0,LOOKUP(M801,[1]Customer!$A:$A,[1]Customer!$B:$B),IF(N801&lt;&gt;0,LOOKUP(N801,[1]Supplier!$A:$A,[1]Supplier!$B:$B))))),"")</f>
        <v>Nathani Indonesia</v>
      </c>
      <c r="R801" s="4" t="str">
        <f>IFERROR(IF(IF(AND(IF(M801&lt;&gt;0,LOOKUP(M801,[1]Customer!$A:$A,[1]Customer!$V:$V),IF(N801&lt;&gt;0,LOOKUP(N801,[1]Supplier!$A:$A,[1]Supplier!$V:$V)))=FALSE,O801&lt;&gt;0),LOOKUP(O801,[1]Branch!$A:$A,[1]Branch!$V:$V),IF(M801&lt;&gt;0,LOOKUP(M801,[1]Customer!$A:$A,[1]Customer!$V:$V),IF(N801&lt;&gt;0,LOOKUP(N801,[1]Supplier!$A:$A,[1]Supplier!$V:$V))))=FALSE,LOOKUP(P801,[1]Banking!$A:$A,[1]Banking!$C:$C),IF(AND(IF(M801&lt;&gt;0,LOOKUP(M801,[1]Customer!$A:$A,[1]Customer!$V:$V),IF(N801&lt;&gt;0,LOOKUP(N801,[1]Supplier!$A:$A,[1]Supplier!$V:$V)))=FALSE,O801&lt;&gt;0),LOOKUP(O801,[1]Branch!$A:$A,[1]Branch!$V:$V),IF(M801&lt;&gt;0,LOOKUP(M801,[1]Customer!$A:$A,[1]Customer!$V:$V),IF(N801&lt;&gt;0,LOOKUP(N801,[1]Supplier!$A:$A,[1]Supplier!$V:$V))))),"")</f>
        <v>Agustina Y. Zulkarnain</v>
      </c>
      <c r="S801" s="12">
        <f>IFERROR(SUMIF(CREF!A:A,PREF!A801,CREF!G:G),"")</f>
        <v>191882852</v>
      </c>
    </row>
    <row r="802" spans="1:19">
      <c r="A802" s="16">
        <v>801</v>
      </c>
      <c r="B802" s="17">
        <v>41527</v>
      </c>
      <c r="C802" s="16"/>
      <c r="D802" s="18" t="s">
        <v>3552</v>
      </c>
      <c r="E802" s="16"/>
      <c r="F802" s="16"/>
      <c r="G802" s="16"/>
      <c r="H802" s="16"/>
      <c r="I802" s="16"/>
      <c r="J802" s="16">
        <v>189</v>
      </c>
      <c r="K802" s="16"/>
      <c r="L802" s="16"/>
      <c r="M802" s="16" t="s">
        <v>117</v>
      </c>
      <c r="N802" s="16"/>
      <c r="O802" s="16"/>
      <c r="P802" s="16"/>
      <c r="Q802" s="4" t="str">
        <f>IFERROR(IF(IF(AND(IF(M802&lt;&gt;0,LOOKUP(M802,[1]Customer!$A:$A,[1]Customer!$B:$B),IF(N802&lt;&gt;0,LOOKUP(N802,[1]Supplier!$A:$A,[1]Supplier!$B:$B)))=FALSE,O802&lt;&gt;0),LOOKUP(O802,[1]Branch!$A:$A,[1]Branch!$B:$B),IF(M802&lt;&gt;0,LOOKUP(M802,[1]Customer!$A:$A,[1]Customer!$B:$B),IF(N802&lt;&gt;0,LOOKUP(N802,[1]Supplier!$A:$A,[1]Supplier!$B:$B))))=FALSE,LOOKUP(P802,[1]Banking!$A:$A,[1]Banking!$B:$B),IF(AND(IF(M802&lt;&gt;0,LOOKUP(M802,[1]Customer!$A:$A,[1]Customer!$B:$B),IF(N802&lt;&gt;0,LOOKUP(N802,[1]Supplier!$A:$A,[1]Supplier!$B:$B)))=FALSE,O802&lt;&gt;0),LOOKUP(O802,[1]Branch!$A:$A,[1]Branch!$B:$B),IF(M802&lt;&gt;0,LOOKUP(M802,[1]Customer!$A:$A,[1]Customer!$B:$B),IF(N802&lt;&gt;0,LOOKUP(N802,[1]Supplier!$A:$A,[1]Supplier!$B:$B))))),"")</f>
        <v>Nathani Indonesia</v>
      </c>
      <c r="R802" s="4" t="str">
        <f>IFERROR(IF(IF(AND(IF(M802&lt;&gt;0,LOOKUP(M802,[1]Customer!$A:$A,[1]Customer!$V:$V),IF(N802&lt;&gt;0,LOOKUP(N802,[1]Supplier!$A:$A,[1]Supplier!$V:$V)))=FALSE,O802&lt;&gt;0),LOOKUP(O802,[1]Branch!$A:$A,[1]Branch!$V:$V),IF(M802&lt;&gt;0,LOOKUP(M802,[1]Customer!$A:$A,[1]Customer!$V:$V),IF(N802&lt;&gt;0,LOOKUP(N802,[1]Supplier!$A:$A,[1]Supplier!$V:$V))))=FALSE,LOOKUP(P802,[1]Banking!$A:$A,[1]Banking!$C:$C),IF(AND(IF(M802&lt;&gt;0,LOOKUP(M802,[1]Customer!$A:$A,[1]Customer!$V:$V),IF(N802&lt;&gt;0,LOOKUP(N802,[1]Supplier!$A:$A,[1]Supplier!$V:$V)))=FALSE,O802&lt;&gt;0),LOOKUP(O802,[1]Branch!$A:$A,[1]Branch!$V:$V),IF(M802&lt;&gt;0,LOOKUP(M802,[1]Customer!$A:$A,[1]Customer!$V:$V),IF(N802&lt;&gt;0,LOOKUP(N802,[1]Supplier!$A:$A,[1]Supplier!$V:$V))))),"")</f>
        <v>Agustina Y. Zulkarnain</v>
      </c>
      <c r="S802" s="12">
        <f>IFERROR(SUMIF(CREF!A:A,PREF!A802,CREF!G:G),"")</f>
        <v>114417107</v>
      </c>
    </row>
    <row r="803" spans="1:19">
      <c r="A803" s="16">
        <v>802</v>
      </c>
      <c r="B803" s="17">
        <v>41527</v>
      </c>
      <c r="C803" s="16"/>
      <c r="D803" s="18" t="s">
        <v>3553</v>
      </c>
      <c r="E803" s="16"/>
      <c r="F803" s="16"/>
      <c r="G803" s="16"/>
      <c r="H803" s="16"/>
      <c r="I803" s="16"/>
      <c r="J803" s="16">
        <v>190</v>
      </c>
      <c r="K803" s="16"/>
      <c r="L803" s="16"/>
      <c r="M803" s="16" t="s">
        <v>117</v>
      </c>
      <c r="N803" s="16"/>
      <c r="O803" s="16"/>
      <c r="P803" s="16"/>
      <c r="Q803" s="4" t="str">
        <f>IFERROR(IF(IF(AND(IF(M803&lt;&gt;0,LOOKUP(M803,[1]Customer!$A:$A,[1]Customer!$B:$B),IF(N803&lt;&gt;0,LOOKUP(N803,[1]Supplier!$A:$A,[1]Supplier!$B:$B)))=FALSE,O803&lt;&gt;0),LOOKUP(O803,[1]Branch!$A:$A,[1]Branch!$B:$B),IF(M803&lt;&gt;0,LOOKUP(M803,[1]Customer!$A:$A,[1]Customer!$B:$B),IF(N803&lt;&gt;0,LOOKUP(N803,[1]Supplier!$A:$A,[1]Supplier!$B:$B))))=FALSE,LOOKUP(P803,[1]Banking!$A:$A,[1]Banking!$B:$B),IF(AND(IF(M803&lt;&gt;0,LOOKUP(M803,[1]Customer!$A:$A,[1]Customer!$B:$B),IF(N803&lt;&gt;0,LOOKUP(N803,[1]Supplier!$A:$A,[1]Supplier!$B:$B)))=FALSE,O803&lt;&gt;0),LOOKUP(O803,[1]Branch!$A:$A,[1]Branch!$B:$B),IF(M803&lt;&gt;0,LOOKUP(M803,[1]Customer!$A:$A,[1]Customer!$B:$B),IF(N803&lt;&gt;0,LOOKUP(N803,[1]Supplier!$A:$A,[1]Supplier!$B:$B))))),"")</f>
        <v>Nathani Indonesia</v>
      </c>
      <c r="R803" s="4" t="str">
        <f>IFERROR(IF(IF(AND(IF(M803&lt;&gt;0,LOOKUP(M803,[1]Customer!$A:$A,[1]Customer!$V:$V),IF(N803&lt;&gt;0,LOOKUP(N803,[1]Supplier!$A:$A,[1]Supplier!$V:$V)))=FALSE,O803&lt;&gt;0),LOOKUP(O803,[1]Branch!$A:$A,[1]Branch!$V:$V),IF(M803&lt;&gt;0,LOOKUP(M803,[1]Customer!$A:$A,[1]Customer!$V:$V),IF(N803&lt;&gt;0,LOOKUP(N803,[1]Supplier!$A:$A,[1]Supplier!$V:$V))))=FALSE,LOOKUP(P803,[1]Banking!$A:$A,[1]Banking!$C:$C),IF(AND(IF(M803&lt;&gt;0,LOOKUP(M803,[1]Customer!$A:$A,[1]Customer!$V:$V),IF(N803&lt;&gt;0,LOOKUP(N803,[1]Supplier!$A:$A,[1]Supplier!$V:$V)))=FALSE,O803&lt;&gt;0),LOOKUP(O803,[1]Branch!$A:$A,[1]Branch!$V:$V),IF(M803&lt;&gt;0,LOOKUP(M803,[1]Customer!$A:$A,[1]Customer!$V:$V),IF(N803&lt;&gt;0,LOOKUP(N803,[1]Supplier!$A:$A,[1]Supplier!$V:$V))))),"")</f>
        <v>Agustina Y. Zulkarnain</v>
      </c>
      <c r="S803" s="12">
        <f>IFERROR(SUMIF(CREF!A:A,PREF!A803,CREF!G:G),"")</f>
        <v>194234399</v>
      </c>
    </row>
    <row r="804" spans="1:19">
      <c r="A804" s="16">
        <v>803</v>
      </c>
      <c r="B804" s="17">
        <v>41527</v>
      </c>
      <c r="C804" s="16"/>
      <c r="D804" s="18" t="s">
        <v>3554</v>
      </c>
      <c r="E804" s="16"/>
      <c r="F804" s="16"/>
      <c r="G804" s="16"/>
      <c r="H804" s="16"/>
      <c r="I804" s="16"/>
      <c r="J804" s="16">
        <v>191</v>
      </c>
      <c r="K804" s="16"/>
      <c r="L804" s="16"/>
      <c r="M804" s="16" t="s">
        <v>117</v>
      </c>
      <c r="N804" s="16"/>
      <c r="O804" s="16"/>
      <c r="P804" s="16"/>
      <c r="Q804" s="4" t="str">
        <f>IFERROR(IF(IF(AND(IF(M804&lt;&gt;0,LOOKUP(M804,[1]Customer!$A:$A,[1]Customer!$B:$B),IF(N804&lt;&gt;0,LOOKUP(N804,[1]Supplier!$A:$A,[1]Supplier!$B:$B)))=FALSE,O804&lt;&gt;0),LOOKUP(O804,[1]Branch!$A:$A,[1]Branch!$B:$B),IF(M804&lt;&gt;0,LOOKUP(M804,[1]Customer!$A:$A,[1]Customer!$B:$B),IF(N804&lt;&gt;0,LOOKUP(N804,[1]Supplier!$A:$A,[1]Supplier!$B:$B))))=FALSE,LOOKUP(P804,[1]Banking!$A:$A,[1]Banking!$B:$B),IF(AND(IF(M804&lt;&gt;0,LOOKUP(M804,[1]Customer!$A:$A,[1]Customer!$B:$B),IF(N804&lt;&gt;0,LOOKUP(N804,[1]Supplier!$A:$A,[1]Supplier!$B:$B)))=FALSE,O804&lt;&gt;0),LOOKUP(O804,[1]Branch!$A:$A,[1]Branch!$B:$B),IF(M804&lt;&gt;0,LOOKUP(M804,[1]Customer!$A:$A,[1]Customer!$B:$B),IF(N804&lt;&gt;0,LOOKUP(N804,[1]Supplier!$A:$A,[1]Supplier!$B:$B))))),"")</f>
        <v>Nathani Indonesia</v>
      </c>
      <c r="R804" s="4" t="str">
        <f>IFERROR(IF(IF(AND(IF(M804&lt;&gt;0,LOOKUP(M804,[1]Customer!$A:$A,[1]Customer!$V:$V),IF(N804&lt;&gt;0,LOOKUP(N804,[1]Supplier!$A:$A,[1]Supplier!$V:$V)))=FALSE,O804&lt;&gt;0),LOOKUP(O804,[1]Branch!$A:$A,[1]Branch!$V:$V),IF(M804&lt;&gt;0,LOOKUP(M804,[1]Customer!$A:$A,[1]Customer!$V:$V),IF(N804&lt;&gt;0,LOOKUP(N804,[1]Supplier!$A:$A,[1]Supplier!$V:$V))))=FALSE,LOOKUP(P804,[1]Banking!$A:$A,[1]Banking!$C:$C),IF(AND(IF(M804&lt;&gt;0,LOOKUP(M804,[1]Customer!$A:$A,[1]Customer!$V:$V),IF(N804&lt;&gt;0,LOOKUP(N804,[1]Supplier!$A:$A,[1]Supplier!$V:$V)))=FALSE,O804&lt;&gt;0),LOOKUP(O804,[1]Branch!$A:$A,[1]Branch!$V:$V),IF(M804&lt;&gt;0,LOOKUP(M804,[1]Customer!$A:$A,[1]Customer!$V:$V),IF(N804&lt;&gt;0,LOOKUP(N804,[1]Supplier!$A:$A,[1]Supplier!$V:$V))))),"")</f>
        <v>Agustina Y. Zulkarnain</v>
      </c>
      <c r="S804" s="12">
        <f>IFERROR(SUMIF(CREF!A:A,PREF!A804,CREF!G:G),"")</f>
        <v>115854761</v>
      </c>
    </row>
    <row r="805" spans="1:19">
      <c r="A805" s="16">
        <v>804</v>
      </c>
      <c r="B805" s="17">
        <v>41527</v>
      </c>
      <c r="C805" s="16"/>
      <c r="D805" s="18" t="s">
        <v>3555</v>
      </c>
      <c r="E805" s="16"/>
      <c r="F805" s="16"/>
      <c r="G805" s="16"/>
      <c r="H805" s="16"/>
      <c r="I805" s="16"/>
      <c r="J805" s="16">
        <v>192</v>
      </c>
      <c r="K805" s="16"/>
      <c r="L805" s="16"/>
      <c r="M805" s="16" t="s">
        <v>117</v>
      </c>
      <c r="N805" s="16"/>
      <c r="O805" s="16"/>
      <c r="P805" s="16"/>
      <c r="Q805" s="4" t="str">
        <f>IFERROR(IF(IF(AND(IF(M805&lt;&gt;0,LOOKUP(M805,[1]Customer!$A:$A,[1]Customer!$B:$B),IF(N805&lt;&gt;0,LOOKUP(N805,[1]Supplier!$A:$A,[1]Supplier!$B:$B)))=FALSE,O805&lt;&gt;0),LOOKUP(O805,[1]Branch!$A:$A,[1]Branch!$B:$B),IF(M805&lt;&gt;0,LOOKUP(M805,[1]Customer!$A:$A,[1]Customer!$B:$B),IF(N805&lt;&gt;0,LOOKUP(N805,[1]Supplier!$A:$A,[1]Supplier!$B:$B))))=FALSE,LOOKUP(P805,[1]Banking!$A:$A,[1]Banking!$B:$B),IF(AND(IF(M805&lt;&gt;0,LOOKUP(M805,[1]Customer!$A:$A,[1]Customer!$B:$B),IF(N805&lt;&gt;0,LOOKUP(N805,[1]Supplier!$A:$A,[1]Supplier!$B:$B)))=FALSE,O805&lt;&gt;0),LOOKUP(O805,[1]Branch!$A:$A,[1]Branch!$B:$B),IF(M805&lt;&gt;0,LOOKUP(M805,[1]Customer!$A:$A,[1]Customer!$B:$B),IF(N805&lt;&gt;0,LOOKUP(N805,[1]Supplier!$A:$A,[1]Supplier!$B:$B))))),"")</f>
        <v>Nathani Indonesia</v>
      </c>
      <c r="R805" s="4" t="str">
        <f>IFERROR(IF(IF(AND(IF(M805&lt;&gt;0,LOOKUP(M805,[1]Customer!$A:$A,[1]Customer!$V:$V),IF(N805&lt;&gt;0,LOOKUP(N805,[1]Supplier!$A:$A,[1]Supplier!$V:$V)))=FALSE,O805&lt;&gt;0),LOOKUP(O805,[1]Branch!$A:$A,[1]Branch!$V:$V),IF(M805&lt;&gt;0,LOOKUP(M805,[1]Customer!$A:$A,[1]Customer!$V:$V),IF(N805&lt;&gt;0,LOOKUP(N805,[1]Supplier!$A:$A,[1]Supplier!$V:$V))))=FALSE,LOOKUP(P805,[1]Banking!$A:$A,[1]Banking!$C:$C),IF(AND(IF(M805&lt;&gt;0,LOOKUP(M805,[1]Customer!$A:$A,[1]Customer!$V:$V),IF(N805&lt;&gt;0,LOOKUP(N805,[1]Supplier!$A:$A,[1]Supplier!$V:$V)))=FALSE,O805&lt;&gt;0),LOOKUP(O805,[1]Branch!$A:$A,[1]Branch!$V:$V),IF(M805&lt;&gt;0,LOOKUP(M805,[1]Customer!$A:$A,[1]Customer!$V:$V),IF(N805&lt;&gt;0,LOOKUP(N805,[1]Supplier!$A:$A,[1]Supplier!$V:$V))))),"")</f>
        <v>Agustina Y. Zulkarnain</v>
      </c>
      <c r="S805" s="12">
        <f>IFERROR(SUMIF(CREF!A:A,PREF!A805,CREF!G:G),"")</f>
        <v>396737747</v>
      </c>
    </row>
    <row r="806" spans="1:19">
      <c r="A806" s="16">
        <v>805</v>
      </c>
      <c r="B806" s="17">
        <v>41527</v>
      </c>
      <c r="C806" s="16"/>
      <c r="D806" s="18" t="s">
        <v>3556</v>
      </c>
      <c r="E806" s="16"/>
      <c r="F806" s="16"/>
      <c r="G806" s="16"/>
      <c r="H806" s="16"/>
      <c r="I806" s="16"/>
      <c r="J806" s="16">
        <v>193</v>
      </c>
      <c r="K806" s="16"/>
      <c r="L806" s="16"/>
      <c r="M806" s="16" t="s">
        <v>117</v>
      </c>
      <c r="N806" s="16"/>
      <c r="O806" s="16"/>
      <c r="P806" s="16"/>
      <c r="Q806" s="4" t="str">
        <f>IFERROR(IF(IF(AND(IF(M806&lt;&gt;0,LOOKUP(M806,[1]Customer!$A:$A,[1]Customer!$B:$B),IF(N806&lt;&gt;0,LOOKUP(N806,[1]Supplier!$A:$A,[1]Supplier!$B:$B)))=FALSE,O806&lt;&gt;0),LOOKUP(O806,[1]Branch!$A:$A,[1]Branch!$B:$B),IF(M806&lt;&gt;0,LOOKUP(M806,[1]Customer!$A:$A,[1]Customer!$B:$B),IF(N806&lt;&gt;0,LOOKUP(N806,[1]Supplier!$A:$A,[1]Supplier!$B:$B))))=FALSE,LOOKUP(P806,[1]Banking!$A:$A,[1]Banking!$B:$B),IF(AND(IF(M806&lt;&gt;0,LOOKUP(M806,[1]Customer!$A:$A,[1]Customer!$B:$B),IF(N806&lt;&gt;0,LOOKUP(N806,[1]Supplier!$A:$A,[1]Supplier!$B:$B)))=FALSE,O806&lt;&gt;0),LOOKUP(O806,[1]Branch!$A:$A,[1]Branch!$B:$B),IF(M806&lt;&gt;0,LOOKUP(M806,[1]Customer!$A:$A,[1]Customer!$B:$B),IF(N806&lt;&gt;0,LOOKUP(N806,[1]Supplier!$A:$A,[1]Supplier!$B:$B))))),"")</f>
        <v>Nathani Indonesia</v>
      </c>
      <c r="R806" s="4" t="str">
        <f>IFERROR(IF(IF(AND(IF(M806&lt;&gt;0,LOOKUP(M806,[1]Customer!$A:$A,[1]Customer!$V:$V),IF(N806&lt;&gt;0,LOOKUP(N806,[1]Supplier!$A:$A,[1]Supplier!$V:$V)))=FALSE,O806&lt;&gt;0),LOOKUP(O806,[1]Branch!$A:$A,[1]Branch!$V:$V),IF(M806&lt;&gt;0,LOOKUP(M806,[1]Customer!$A:$A,[1]Customer!$V:$V),IF(N806&lt;&gt;0,LOOKUP(N806,[1]Supplier!$A:$A,[1]Supplier!$V:$V))))=FALSE,LOOKUP(P806,[1]Banking!$A:$A,[1]Banking!$C:$C),IF(AND(IF(M806&lt;&gt;0,LOOKUP(M806,[1]Customer!$A:$A,[1]Customer!$V:$V),IF(N806&lt;&gt;0,LOOKUP(N806,[1]Supplier!$A:$A,[1]Supplier!$V:$V)))=FALSE,O806&lt;&gt;0),LOOKUP(O806,[1]Branch!$A:$A,[1]Branch!$V:$V),IF(M806&lt;&gt;0,LOOKUP(M806,[1]Customer!$A:$A,[1]Customer!$V:$V),IF(N806&lt;&gt;0,LOOKUP(N806,[1]Supplier!$A:$A,[1]Supplier!$V:$V))))),"")</f>
        <v>Agustina Y. Zulkarnain</v>
      </c>
      <c r="S806" s="12">
        <f>IFERROR(SUMIF(CREF!A:A,PREF!A806,CREF!G:G),"")</f>
        <v>289300527</v>
      </c>
    </row>
    <row r="807" spans="1:19">
      <c r="A807" s="16">
        <v>806</v>
      </c>
      <c r="B807" s="17">
        <v>41527</v>
      </c>
      <c r="C807" s="16"/>
      <c r="D807" s="18" t="s">
        <v>3557</v>
      </c>
      <c r="E807" s="16"/>
      <c r="F807" s="16"/>
      <c r="G807" s="16"/>
      <c r="H807" s="16"/>
      <c r="I807" s="16"/>
      <c r="J807" s="16">
        <v>194</v>
      </c>
      <c r="K807" s="16"/>
      <c r="L807" s="16"/>
      <c r="M807" s="16" t="s">
        <v>117</v>
      </c>
      <c r="N807" s="16"/>
      <c r="O807" s="16"/>
      <c r="P807" s="16"/>
      <c r="Q807" s="4" t="str">
        <f>IFERROR(IF(IF(AND(IF(M807&lt;&gt;0,LOOKUP(M807,[1]Customer!$A:$A,[1]Customer!$B:$B),IF(N807&lt;&gt;0,LOOKUP(N807,[1]Supplier!$A:$A,[1]Supplier!$B:$B)))=FALSE,O807&lt;&gt;0),LOOKUP(O807,[1]Branch!$A:$A,[1]Branch!$B:$B),IF(M807&lt;&gt;0,LOOKUP(M807,[1]Customer!$A:$A,[1]Customer!$B:$B),IF(N807&lt;&gt;0,LOOKUP(N807,[1]Supplier!$A:$A,[1]Supplier!$B:$B))))=FALSE,LOOKUP(P807,[1]Banking!$A:$A,[1]Banking!$B:$B),IF(AND(IF(M807&lt;&gt;0,LOOKUP(M807,[1]Customer!$A:$A,[1]Customer!$B:$B),IF(N807&lt;&gt;0,LOOKUP(N807,[1]Supplier!$A:$A,[1]Supplier!$B:$B)))=FALSE,O807&lt;&gt;0),LOOKUP(O807,[1]Branch!$A:$A,[1]Branch!$B:$B),IF(M807&lt;&gt;0,LOOKUP(M807,[1]Customer!$A:$A,[1]Customer!$B:$B),IF(N807&lt;&gt;0,LOOKUP(N807,[1]Supplier!$A:$A,[1]Supplier!$B:$B))))),"")</f>
        <v>Nathani Indonesia</v>
      </c>
      <c r="R807" s="4" t="str">
        <f>IFERROR(IF(IF(AND(IF(M807&lt;&gt;0,LOOKUP(M807,[1]Customer!$A:$A,[1]Customer!$V:$V),IF(N807&lt;&gt;0,LOOKUP(N807,[1]Supplier!$A:$A,[1]Supplier!$V:$V)))=FALSE,O807&lt;&gt;0),LOOKUP(O807,[1]Branch!$A:$A,[1]Branch!$V:$V),IF(M807&lt;&gt;0,LOOKUP(M807,[1]Customer!$A:$A,[1]Customer!$V:$V),IF(N807&lt;&gt;0,LOOKUP(N807,[1]Supplier!$A:$A,[1]Supplier!$V:$V))))=FALSE,LOOKUP(P807,[1]Banking!$A:$A,[1]Banking!$C:$C),IF(AND(IF(M807&lt;&gt;0,LOOKUP(M807,[1]Customer!$A:$A,[1]Customer!$V:$V),IF(N807&lt;&gt;0,LOOKUP(N807,[1]Supplier!$A:$A,[1]Supplier!$V:$V)))=FALSE,O807&lt;&gt;0),LOOKUP(O807,[1]Branch!$A:$A,[1]Branch!$V:$V),IF(M807&lt;&gt;0,LOOKUP(M807,[1]Customer!$A:$A,[1]Customer!$V:$V),IF(N807&lt;&gt;0,LOOKUP(N807,[1]Supplier!$A:$A,[1]Supplier!$V:$V))))),"")</f>
        <v>Agustina Y. Zulkarnain</v>
      </c>
      <c r="S807" s="12">
        <f>IFERROR(SUMIF(CREF!A:A,PREF!A807,CREF!G:G),"")</f>
        <v>235728319</v>
      </c>
    </row>
    <row r="808" spans="1:19">
      <c r="A808" s="16">
        <v>807</v>
      </c>
      <c r="B808" s="17">
        <v>41527</v>
      </c>
      <c r="C808" s="16"/>
      <c r="D808" s="18" t="s">
        <v>3558</v>
      </c>
      <c r="E808" s="16"/>
      <c r="F808" s="16"/>
      <c r="G808" s="16"/>
      <c r="H808" s="16"/>
      <c r="I808" s="16"/>
      <c r="J808" s="16">
        <v>195</v>
      </c>
      <c r="K808" s="16"/>
      <c r="L808" s="16"/>
      <c r="M808" s="16" t="s">
        <v>117</v>
      </c>
      <c r="N808" s="16"/>
      <c r="O808" s="16"/>
      <c r="P808" s="16"/>
      <c r="Q808" s="4" t="str">
        <f>IFERROR(IF(IF(AND(IF(M808&lt;&gt;0,LOOKUP(M808,[1]Customer!$A:$A,[1]Customer!$B:$B),IF(N808&lt;&gt;0,LOOKUP(N808,[1]Supplier!$A:$A,[1]Supplier!$B:$B)))=FALSE,O808&lt;&gt;0),LOOKUP(O808,[1]Branch!$A:$A,[1]Branch!$B:$B),IF(M808&lt;&gt;0,LOOKUP(M808,[1]Customer!$A:$A,[1]Customer!$B:$B),IF(N808&lt;&gt;0,LOOKUP(N808,[1]Supplier!$A:$A,[1]Supplier!$B:$B))))=FALSE,LOOKUP(P808,[1]Banking!$A:$A,[1]Banking!$B:$B),IF(AND(IF(M808&lt;&gt;0,LOOKUP(M808,[1]Customer!$A:$A,[1]Customer!$B:$B),IF(N808&lt;&gt;0,LOOKUP(N808,[1]Supplier!$A:$A,[1]Supplier!$B:$B)))=FALSE,O808&lt;&gt;0),LOOKUP(O808,[1]Branch!$A:$A,[1]Branch!$B:$B),IF(M808&lt;&gt;0,LOOKUP(M808,[1]Customer!$A:$A,[1]Customer!$B:$B),IF(N808&lt;&gt;0,LOOKUP(N808,[1]Supplier!$A:$A,[1]Supplier!$B:$B))))),"")</f>
        <v>Nathani Indonesia</v>
      </c>
      <c r="R808" s="4" t="str">
        <f>IFERROR(IF(IF(AND(IF(M808&lt;&gt;0,LOOKUP(M808,[1]Customer!$A:$A,[1]Customer!$V:$V),IF(N808&lt;&gt;0,LOOKUP(N808,[1]Supplier!$A:$A,[1]Supplier!$V:$V)))=FALSE,O808&lt;&gt;0),LOOKUP(O808,[1]Branch!$A:$A,[1]Branch!$V:$V),IF(M808&lt;&gt;0,LOOKUP(M808,[1]Customer!$A:$A,[1]Customer!$V:$V),IF(N808&lt;&gt;0,LOOKUP(N808,[1]Supplier!$A:$A,[1]Supplier!$V:$V))))=FALSE,LOOKUP(P808,[1]Banking!$A:$A,[1]Banking!$C:$C),IF(AND(IF(M808&lt;&gt;0,LOOKUP(M808,[1]Customer!$A:$A,[1]Customer!$V:$V),IF(N808&lt;&gt;0,LOOKUP(N808,[1]Supplier!$A:$A,[1]Supplier!$V:$V)))=FALSE,O808&lt;&gt;0),LOOKUP(O808,[1]Branch!$A:$A,[1]Branch!$V:$V),IF(M808&lt;&gt;0,LOOKUP(M808,[1]Customer!$A:$A,[1]Customer!$V:$V),IF(N808&lt;&gt;0,LOOKUP(N808,[1]Supplier!$A:$A,[1]Supplier!$V:$V))))),"")</f>
        <v>Agustina Y. Zulkarnain</v>
      </c>
      <c r="S808" s="12">
        <f>IFERROR(SUMIF(CREF!A:A,PREF!A808,CREF!G:G),"")</f>
        <v>144650000</v>
      </c>
    </row>
    <row r="809" spans="1:19">
      <c r="A809" s="16">
        <v>808</v>
      </c>
      <c r="B809" s="17">
        <v>41527</v>
      </c>
      <c r="C809" s="16"/>
      <c r="D809" s="18" t="s">
        <v>3113</v>
      </c>
      <c r="E809" s="16"/>
      <c r="F809" s="16"/>
      <c r="G809" s="16"/>
      <c r="H809" s="16"/>
      <c r="I809" s="16"/>
      <c r="J809" s="16">
        <v>196</v>
      </c>
      <c r="K809" s="16"/>
      <c r="L809" s="16"/>
      <c r="M809" s="16" t="s">
        <v>117</v>
      </c>
      <c r="N809" s="16"/>
      <c r="O809" s="16"/>
      <c r="P809" s="16"/>
      <c r="Q809" s="4" t="str">
        <f>IFERROR(IF(IF(AND(IF(M809&lt;&gt;0,LOOKUP(M809,[1]Customer!$A:$A,[1]Customer!$B:$B),IF(N809&lt;&gt;0,LOOKUP(N809,[1]Supplier!$A:$A,[1]Supplier!$B:$B)))=FALSE,O809&lt;&gt;0),LOOKUP(O809,[1]Branch!$A:$A,[1]Branch!$B:$B),IF(M809&lt;&gt;0,LOOKUP(M809,[1]Customer!$A:$A,[1]Customer!$B:$B),IF(N809&lt;&gt;0,LOOKUP(N809,[1]Supplier!$A:$A,[1]Supplier!$B:$B))))=FALSE,LOOKUP(P809,[1]Banking!$A:$A,[1]Banking!$B:$B),IF(AND(IF(M809&lt;&gt;0,LOOKUP(M809,[1]Customer!$A:$A,[1]Customer!$B:$B),IF(N809&lt;&gt;0,LOOKUP(N809,[1]Supplier!$A:$A,[1]Supplier!$B:$B)))=FALSE,O809&lt;&gt;0),LOOKUP(O809,[1]Branch!$A:$A,[1]Branch!$B:$B),IF(M809&lt;&gt;0,LOOKUP(M809,[1]Customer!$A:$A,[1]Customer!$B:$B),IF(N809&lt;&gt;0,LOOKUP(N809,[1]Supplier!$A:$A,[1]Supplier!$B:$B))))),"")</f>
        <v>Nathani Indonesia</v>
      </c>
      <c r="R809" s="4" t="str">
        <f>IFERROR(IF(IF(AND(IF(M809&lt;&gt;0,LOOKUP(M809,[1]Customer!$A:$A,[1]Customer!$V:$V),IF(N809&lt;&gt;0,LOOKUP(N809,[1]Supplier!$A:$A,[1]Supplier!$V:$V)))=FALSE,O809&lt;&gt;0),LOOKUP(O809,[1]Branch!$A:$A,[1]Branch!$V:$V),IF(M809&lt;&gt;0,LOOKUP(M809,[1]Customer!$A:$A,[1]Customer!$V:$V),IF(N809&lt;&gt;0,LOOKUP(N809,[1]Supplier!$A:$A,[1]Supplier!$V:$V))))=FALSE,LOOKUP(P809,[1]Banking!$A:$A,[1]Banking!$C:$C),IF(AND(IF(M809&lt;&gt;0,LOOKUP(M809,[1]Customer!$A:$A,[1]Customer!$V:$V),IF(N809&lt;&gt;0,LOOKUP(N809,[1]Supplier!$A:$A,[1]Supplier!$V:$V)))=FALSE,O809&lt;&gt;0),LOOKUP(O809,[1]Branch!$A:$A,[1]Branch!$V:$V),IF(M809&lt;&gt;0,LOOKUP(M809,[1]Customer!$A:$A,[1]Customer!$V:$V),IF(N809&lt;&gt;0,LOOKUP(N809,[1]Supplier!$A:$A,[1]Supplier!$V:$V))))),"")</f>
        <v>Agustina Y. Zulkarnain</v>
      </c>
      <c r="S809" s="12">
        <f>IFERROR(SUMIF(CREF!A:A,PREF!A809,CREF!G:G),"")</f>
        <v>52668259</v>
      </c>
    </row>
    <row r="810" spans="1:19">
      <c r="A810" s="16">
        <v>809</v>
      </c>
      <c r="B810" s="17">
        <v>41527</v>
      </c>
      <c r="C810" s="16"/>
      <c r="D810" s="18" t="s">
        <v>3113</v>
      </c>
      <c r="E810" s="16"/>
      <c r="F810" s="16"/>
      <c r="G810" s="16"/>
      <c r="H810" s="16"/>
      <c r="I810" s="16"/>
      <c r="J810" s="16">
        <v>197</v>
      </c>
      <c r="K810" s="16"/>
      <c r="L810" s="16"/>
      <c r="M810" s="16" t="s">
        <v>117</v>
      </c>
      <c r="N810" s="16"/>
      <c r="O810" s="16"/>
      <c r="P810" s="16"/>
      <c r="Q810" s="4" t="str">
        <f>IFERROR(IF(IF(AND(IF(M810&lt;&gt;0,LOOKUP(M810,[1]Customer!$A:$A,[1]Customer!$B:$B),IF(N810&lt;&gt;0,LOOKUP(N810,[1]Supplier!$A:$A,[1]Supplier!$B:$B)))=FALSE,O810&lt;&gt;0),LOOKUP(O810,[1]Branch!$A:$A,[1]Branch!$B:$B),IF(M810&lt;&gt;0,LOOKUP(M810,[1]Customer!$A:$A,[1]Customer!$B:$B),IF(N810&lt;&gt;0,LOOKUP(N810,[1]Supplier!$A:$A,[1]Supplier!$B:$B))))=FALSE,LOOKUP(P810,[1]Banking!$A:$A,[1]Banking!$B:$B),IF(AND(IF(M810&lt;&gt;0,LOOKUP(M810,[1]Customer!$A:$A,[1]Customer!$B:$B),IF(N810&lt;&gt;0,LOOKUP(N810,[1]Supplier!$A:$A,[1]Supplier!$B:$B)))=FALSE,O810&lt;&gt;0),LOOKUP(O810,[1]Branch!$A:$A,[1]Branch!$B:$B),IF(M810&lt;&gt;0,LOOKUP(M810,[1]Customer!$A:$A,[1]Customer!$B:$B),IF(N810&lt;&gt;0,LOOKUP(N810,[1]Supplier!$A:$A,[1]Supplier!$B:$B))))),"")</f>
        <v>Nathani Indonesia</v>
      </c>
      <c r="R810" s="4" t="str">
        <f>IFERROR(IF(IF(AND(IF(M810&lt;&gt;0,LOOKUP(M810,[1]Customer!$A:$A,[1]Customer!$V:$V),IF(N810&lt;&gt;0,LOOKUP(N810,[1]Supplier!$A:$A,[1]Supplier!$V:$V)))=FALSE,O810&lt;&gt;0),LOOKUP(O810,[1]Branch!$A:$A,[1]Branch!$V:$V),IF(M810&lt;&gt;0,LOOKUP(M810,[1]Customer!$A:$A,[1]Customer!$V:$V),IF(N810&lt;&gt;0,LOOKUP(N810,[1]Supplier!$A:$A,[1]Supplier!$V:$V))))=FALSE,LOOKUP(P810,[1]Banking!$A:$A,[1]Banking!$C:$C),IF(AND(IF(M810&lt;&gt;0,LOOKUP(M810,[1]Customer!$A:$A,[1]Customer!$V:$V),IF(N810&lt;&gt;0,LOOKUP(N810,[1]Supplier!$A:$A,[1]Supplier!$V:$V)))=FALSE,O810&lt;&gt;0),LOOKUP(O810,[1]Branch!$A:$A,[1]Branch!$V:$V),IF(M810&lt;&gt;0,LOOKUP(M810,[1]Customer!$A:$A,[1]Customer!$V:$V),IF(N810&lt;&gt;0,LOOKUP(N810,[1]Supplier!$A:$A,[1]Supplier!$V:$V))))),"")</f>
        <v>Agustina Y. Zulkarnain</v>
      </c>
      <c r="S810" s="12">
        <f>IFERROR(SUMIF(CREF!A:A,PREF!A810,CREF!G:G),"")</f>
        <v>52668259</v>
      </c>
    </row>
    <row r="811" spans="1:19">
      <c r="A811" s="16">
        <v>810</v>
      </c>
      <c r="B811" s="17">
        <v>41527</v>
      </c>
      <c r="C811" s="16"/>
      <c r="D811" s="18" t="s">
        <v>3113</v>
      </c>
      <c r="E811" s="16"/>
      <c r="F811" s="16"/>
      <c r="G811" s="16"/>
      <c r="H811" s="16"/>
      <c r="I811" s="16"/>
      <c r="J811" s="16">
        <v>198</v>
      </c>
      <c r="K811" s="16"/>
      <c r="L811" s="16"/>
      <c r="M811" s="16" t="s">
        <v>117</v>
      </c>
      <c r="N811" s="16"/>
      <c r="O811" s="16"/>
      <c r="P811" s="16"/>
      <c r="Q811" s="4" t="str">
        <f>IFERROR(IF(IF(AND(IF(M811&lt;&gt;0,LOOKUP(M811,[1]Customer!$A:$A,[1]Customer!$B:$B),IF(N811&lt;&gt;0,LOOKUP(N811,[1]Supplier!$A:$A,[1]Supplier!$B:$B)))=FALSE,O811&lt;&gt;0),LOOKUP(O811,[1]Branch!$A:$A,[1]Branch!$B:$B),IF(M811&lt;&gt;0,LOOKUP(M811,[1]Customer!$A:$A,[1]Customer!$B:$B),IF(N811&lt;&gt;0,LOOKUP(N811,[1]Supplier!$A:$A,[1]Supplier!$B:$B))))=FALSE,LOOKUP(P811,[1]Banking!$A:$A,[1]Banking!$B:$B),IF(AND(IF(M811&lt;&gt;0,LOOKUP(M811,[1]Customer!$A:$A,[1]Customer!$B:$B),IF(N811&lt;&gt;0,LOOKUP(N811,[1]Supplier!$A:$A,[1]Supplier!$B:$B)))=FALSE,O811&lt;&gt;0),LOOKUP(O811,[1]Branch!$A:$A,[1]Branch!$B:$B),IF(M811&lt;&gt;0,LOOKUP(M811,[1]Customer!$A:$A,[1]Customer!$B:$B),IF(N811&lt;&gt;0,LOOKUP(N811,[1]Supplier!$A:$A,[1]Supplier!$B:$B))))),"")</f>
        <v>Nathani Indonesia</v>
      </c>
      <c r="R811" s="4" t="str">
        <f>IFERROR(IF(IF(AND(IF(M811&lt;&gt;0,LOOKUP(M811,[1]Customer!$A:$A,[1]Customer!$V:$V),IF(N811&lt;&gt;0,LOOKUP(N811,[1]Supplier!$A:$A,[1]Supplier!$V:$V)))=FALSE,O811&lt;&gt;0),LOOKUP(O811,[1]Branch!$A:$A,[1]Branch!$V:$V),IF(M811&lt;&gt;0,LOOKUP(M811,[1]Customer!$A:$A,[1]Customer!$V:$V),IF(N811&lt;&gt;0,LOOKUP(N811,[1]Supplier!$A:$A,[1]Supplier!$V:$V))))=FALSE,LOOKUP(P811,[1]Banking!$A:$A,[1]Banking!$C:$C),IF(AND(IF(M811&lt;&gt;0,LOOKUP(M811,[1]Customer!$A:$A,[1]Customer!$V:$V),IF(N811&lt;&gt;0,LOOKUP(N811,[1]Supplier!$A:$A,[1]Supplier!$V:$V)))=FALSE,O811&lt;&gt;0),LOOKUP(O811,[1]Branch!$A:$A,[1]Branch!$V:$V),IF(M811&lt;&gt;0,LOOKUP(M811,[1]Customer!$A:$A,[1]Customer!$V:$V),IF(N811&lt;&gt;0,LOOKUP(N811,[1]Supplier!$A:$A,[1]Supplier!$V:$V))))),"")</f>
        <v>Agustina Y. Zulkarnain</v>
      </c>
      <c r="S811" s="12">
        <f>IFERROR(SUMIF(CREF!A:A,PREF!A811,CREF!G:G),"")</f>
        <v>52668259</v>
      </c>
    </row>
    <row r="812" spans="1:19">
      <c r="A812" s="16">
        <v>811</v>
      </c>
      <c r="B812" s="17">
        <v>41527</v>
      </c>
      <c r="C812" s="16"/>
      <c r="D812" s="18" t="s">
        <v>3113</v>
      </c>
      <c r="E812" s="16"/>
      <c r="F812" s="16"/>
      <c r="G812" s="16"/>
      <c r="H812" s="16"/>
      <c r="I812" s="16"/>
      <c r="J812" s="16">
        <v>199</v>
      </c>
      <c r="K812" s="16"/>
      <c r="L812" s="16"/>
      <c r="M812" s="16" t="s">
        <v>117</v>
      </c>
      <c r="N812" s="16"/>
      <c r="O812" s="16"/>
      <c r="P812" s="16"/>
      <c r="Q812" s="4" t="str">
        <f>IFERROR(IF(IF(AND(IF(M812&lt;&gt;0,LOOKUP(M812,[1]Customer!$A:$A,[1]Customer!$B:$B),IF(N812&lt;&gt;0,LOOKUP(N812,[1]Supplier!$A:$A,[1]Supplier!$B:$B)))=FALSE,O812&lt;&gt;0),LOOKUP(O812,[1]Branch!$A:$A,[1]Branch!$B:$B),IF(M812&lt;&gt;0,LOOKUP(M812,[1]Customer!$A:$A,[1]Customer!$B:$B),IF(N812&lt;&gt;0,LOOKUP(N812,[1]Supplier!$A:$A,[1]Supplier!$B:$B))))=FALSE,LOOKUP(P812,[1]Banking!$A:$A,[1]Banking!$B:$B),IF(AND(IF(M812&lt;&gt;0,LOOKUP(M812,[1]Customer!$A:$A,[1]Customer!$B:$B),IF(N812&lt;&gt;0,LOOKUP(N812,[1]Supplier!$A:$A,[1]Supplier!$B:$B)))=FALSE,O812&lt;&gt;0),LOOKUP(O812,[1]Branch!$A:$A,[1]Branch!$B:$B),IF(M812&lt;&gt;0,LOOKUP(M812,[1]Customer!$A:$A,[1]Customer!$B:$B),IF(N812&lt;&gt;0,LOOKUP(N812,[1]Supplier!$A:$A,[1]Supplier!$B:$B))))),"")</f>
        <v>Nathani Indonesia</v>
      </c>
      <c r="R812" s="4" t="str">
        <f>IFERROR(IF(IF(AND(IF(M812&lt;&gt;0,LOOKUP(M812,[1]Customer!$A:$A,[1]Customer!$V:$V),IF(N812&lt;&gt;0,LOOKUP(N812,[1]Supplier!$A:$A,[1]Supplier!$V:$V)))=FALSE,O812&lt;&gt;0),LOOKUP(O812,[1]Branch!$A:$A,[1]Branch!$V:$V),IF(M812&lt;&gt;0,LOOKUP(M812,[1]Customer!$A:$A,[1]Customer!$V:$V),IF(N812&lt;&gt;0,LOOKUP(N812,[1]Supplier!$A:$A,[1]Supplier!$V:$V))))=FALSE,LOOKUP(P812,[1]Banking!$A:$A,[1]Banking!$C:$C),IF(AND(IF(M812&lt;&gt;0,LOOKUP(M812,[1]Customer!$A:$A,[1]Customer!$V:$V),IF(N812&lt;&gt;0,LOOKUP(N812,[1]Supplier!$A:$A,[1]Supplier!$V:$V)))=FALSE,O812&lt;&gt;0),LOOKUP(O812,[1]Branch!$A:$A,[1]Branch!$V:$V),IF(M812&lt;&gt;0,LOOKUP(M812,[1]Customer!$A:$A,[1]Customer!$V:$V),IF(N812&lt;&gt;0,LOOKUP(N812,[1]Supplier!$A:$A,[1]Supplier!$V:$V))))),"")</f>
        <v>Agustina Y. Zulkarnain</v>
      </c>
      <c r="S812" s="12">
        <f>IFERROR(SUMIF(CREF!A:A,PREF!A812,CREF!G:G),"")</f>
        <v>52668259</v>
      </c>
    </row>
    <row r="813" spans="1:19">
      <c r="A813" s="16">
        <v>812</v>
      </c>
      <c r="B813" s="17">
        <v>41527</v>
      </c>
      <c r="C813" s="16"/>
      <c r="D813" s="18" t="s">
        <v>3113</v>
      </c>
      <c r="E813" s="16"/>
      <c r="F813" s="16"/>
      <c r="G813" s="16"/>
      <c r="H813" s="16"/>
      <c r="I813" s="16"/>
      <c r="J813" s="16">
        <v>200</v>
      </c>
      <c r="K813" s="16"/>
      <c r="L813" s="16"/>
      <c r="M813" s="16" t="s">
        <v>117</v>
      </c>
      <c r="N813" s="16"/>
      <c r="O813" s="16"/>
      <c r="P813" s="16"/>
      <c r="Q813" s="4" t="str">
        <f>IFERROR(IF(IF(AND(IF(M813&lt;&gt;0,LOOKUP(M813,[1]Customer!$A:$A,[1]Customer!$B:$B),IF(N813&lt;&gt;0,LOOKUP(N813,[1]Supplier!$A:$A,[1]Supplier!$B:$B)))=FALSE,O813&lt;&gt;0),LOOKUP(O813,[1]Branch!$A:$A,[1]Branch!$B:$B),IF(M813&lt;&gt;0,LOOKUP(M813,[1]Customer!$A:$A,[1]Customer!$B:$B),IF(N813&lt;&gt;0,LOOKUP(N813,[1]Supplier!$A:$A,[1]Supplier!$B:$B))))=FALSE,LOOKUP(P813,[1]Banking!$A:$A,[1]Banking!$B:$B),IF(AND(IF(M813&lt;&gt;0,LOOKUP(M813,[1]Customer!$A:$A,[1]Customer!$B:$B),IF(N813&lt;&gt;0,LOOKUP(N813,[1]Supplier!$A:$A,[1]Supplier!$B:$B)))=FALSE,O813&lt;&gt;0),LOOKUP(O813,[1]Branch!$A:$A,[1]Branch!$B:$B),IF(M813&lt;&gt;0,LOOKUP(M813,[1]Customer!$A:$A,[1]Customer!$B:$B),IF(N813&lt;&gt;0,LOOKUP(N813,[1]Supplier!$A:$A,[1]Supplier!$B:$B))))),"")</f>
        <v>Nathani Indonesia</v>
      </c>
      <c r="R813" s="4" t="str">
        <f>IFERROR(IF(IF(AND(IF(M813&lt;&gt;0,LOOKUP(M813,[1]Customer!$A:$A,[1]Customer!$V:$V),IF(N813&lt;&gt;0,LOOKUP(N813,[1]Supplier!$A:$A,[1]Supplier!$V:$V)))=FALSE,O813&lt;&gt;0),LOOKUP(O813,[1]Branch!$A:$A,[1]Branch!$V:$V),IF(M813&lt;&gt;0,LOOKUP(M813,[1]Customer!$A:$A,[1]Customer!$V:$V),IF(N813&lt;&gt;0,LOOKUP(N813,[1]Supplier!$A:$A,[1]Supplier!$V:$V))))=FALSE,LOOKUP(P813,[1]Banking!$A:$A,[1]Banking!$C:$C),IF(AND(IF(M813&lt;&gt;0,LOOKUP(M813,[1]Customer!$A:$A,[1]Customer!$V:$V),IF(N813&lt;&gt;0,LOOKUP(N813,[1]Supplier!$A:$A,[1]Supplier!$V:$V)))=FALSE,O813&lt;&gt;0),LOOKUP(O813,[1]Branch!$A:$A,[1]Branch!$V:$V),IF(M813&lt;&gt;0,LOOKUP(M813,[1]Customer!$A:$A,[1]Customer!$V:$V),IF(N813&lt;&gt;0,LOOKUP(N813,[1]Supplier!$A:$A,[1]Supplier!$V:$V))))),"")</f>
        <v>Agustina Y. Zulkarnain</v>
      </c>
      <c r="S813" s="12">
        <f>IFERROR(SUMIF(CREF!A:A,PREF!A813,CREF!G:G),"")</f>
        <v>52668263</v>
      </c>
    </row>
    <row r="814" spans="1:19">
      <c r="A814" s="16">
        <v>813</v>
      </c>
      <c r="B814" s="17">
        <v>41527</v>
      </c>
      <c r="C814" s="16"/>
      <c r="D814" s="18" t="s">
        <v>3543</v>
      </c>
      <c r="E814" s="16"/>
      <c r="F814" s="16"/>
      <c r="G814" s="16"/>
      <c r="H814" s="16"/>
      <c r="I814" s="16"/>
      <c r="J814" s="16"/>
      <c r="K814" s="16">
        <v>606</v>
      </c>
      <c r="L814" s="16"/>
      <c r="M814" s="16"/>
      <c r="N814" s="16" t="s">
        <v>116</v>
      </c>
      <c r="O814" s="16"/>
      <c r="P814" s="16"/>
      <c r="Q814" s="4" t="str">
        <f>IFERROR(IF(IF(AND(IF(M814&lt;&gt;0,LOOKUP(M814,[1]Customer!$A:$A,[1]Customer!$B:$B),IF(N814&lt;&gt;0,LOOKUP(N814,[1]Supplier!$A:$A,[1]Supplier!$B:$B)))=FALSE,O814&lt;&gt;0),LOOKUP(O814,[1]Branch!$A:$A,[1]Branch!$B:$B),IF(M814&lt;&gt;0,LOOKUP(M814,[1]Customer!$A:$A,[1]Customer!$B:$B),IF(N814&lt;&gt;0,LOOKUP(N814,[1]Supplier!$A:$A,[1]Supplier!$B:$B))))=FALSE,LOOKUP(P814,[1]Banking!$A:$A,[1]Banking!$B:$B),IF(AND(IF(M814&lt;&gt;0,LOOKUP(M814,[1]Customer!$A:$A,[1]Customer!$B:$B),IF(N814&lt;&gt;0,LOOKUP(N814,[1]Supplier!$A:$A,[1]Supplier!$B:$B)))=FALSE,O814&lt;&gt;0),LOOKUP(O814,[1]Branch!$A:$A,[1]Branch!$B:$B),IF(M814&lt;&gt;0,LOOKUP(M814,[1]Customer!$A:$A,[1]Customer!$B:$B),IF(N814&lt;&gt;0,LOOKUP(N814,[1]Supplier!$A:$A,[1]Supplier!$B:$B))))),"")</f>
        <v>Nathani Indonesia</v>
      </c>
      <c r="R814" s="4" t="str">
        <f>IFERROR(IF(IF(AND(IF(M814&lt;&gt;0,LOOKUP(M814,[1]Customer!$A:$A,[1]Customer!$V:$V),IF(N814&lt;&gt;0,LOOKUP(N814,[1]Supplier!$A:$A,[1]Supplier!$V:$V)))=FALSE,O814&lt;&gt;0),LOOKUP(O814,[1]Branch!$A:$A,[1]Branch!$V:$V),IF(M814&lt;&gt;0,LOOKUP(M814,[1]Customer!$A:$A,[1]Customer!$V:$V),IF(N814&lt;&gt;0,LOOKUP(N814,[1]Supplier!$A:$A,[1]Supplier!$V:$V))))=FALSE,LOOKUP(P814,[1]Banking!$A:$A,[1]Banking!$C:$C),IF(AND(IF(M814&lt;&gt;0,LOOKUP(M814,[1]Customer!$A:$A,[1]Customer!$V:$V),IF(N814&lt;&gt;0,LOOKUP(N814,[1]Supplier!$A:$A,[1]Supplier!$V:$V)))=FALSE,O814&lt;&gt;0),LOOKUP(O814,[1]Branch!$A:$A,[1]Branch!$V:$V),IF(M814&lt;&gt;0,LOOKUP(M814,[1]Customer!$A:$A,[1]Customer!$V:$V),IF(N814&lt;&gt;0,LOOKUP(N814,[1]Supplier!$A:$A,[1]Supplier!$V:$V))))),"")</f>
        <v>Agustina Y. Zulkarnain</v>
      </c>
      <c r="S814" s="12">
        <f>IFERROR(SUMIF(CREF!A:A,PREF!A814,CREF!G:G),"")</f>
        <v>-230722541</v>
      </c>
    </row>
    <row r="815" spans="1:19">
      <c r="A815" s="16">
        <v>814</v>
      </c>
      <c r="B815" s="17">
        <v>41527</v>
      </c>
      <c r="C815" s="16"/>
      <c r="D815" s="18" t="s">
        <v>3559</v>
      </c>
      <c r="E815" s="16"/>
      <c r="F815" s="16"/>
      <c r="G815" s="16"/>
      <c r="H815" s="16"/>
      <c r="I815" s="16"/>
      <c r="J815" s="16"/>
      <c r="K815" s="16">
        <v>607</v>
      </c>
      <c r="L815" s="16"/>
      <c r="M815" s="16"/>
      <c r="N815" s="16" t="s">
        <v>116</v>
      </c>
      <c r="O815" s="16"/>
      <c r="P815" s="16"/>
      <c r="Q815" s="4" t="str">
        <f>IFERROR(IF(IF(AND(IF(M815&lt;&gt;0,LOOKUP(M815,[1]Customer!$A:$A,[1]Customer!$B:$B),IF(N815&lt;&gt;0,LOOKUP(N815,[1]Supplier!$A:$A,[1]Supplier!$B:$B)))=FALSE,O815&lt;&gt;0),LOOKUP(O815,[1]Branch!$A:$A,[1]Branch!$B:$B),IF(M815&lt;&gt;0,LOOKUP(M815,[1]Customer!$A:$A,[1]Customer!$B:$B),IF(N815&lt;&gt;0,LOOKUP(N815,[1]Supplier!$A:$A,[1]Supplier!$B:$B))))=FALSE,LOOKUP(P815,[1]Banking!$A:$A,[1]Banking!$B:$B),IF(AND(IF(M815&lt;&gt;0,LOOKUP(M815,[1]Customer!$A:$A,[1]Customer!$B:$B),IF(N815&lt;&gt;0,LOOKUP(N815,[1]Supplier!$A:$A,[1]Supplier!$B:$B)))=FALSE,O815&lt;&gt;0),LOOKUP(O815,[1]Branch!$A:$A,[1]Branch!$B:$B),IF(M815&lt;&gt;0,LOOKUP(M815,[1]Customer!$A:$A,[1]Customer!$B:$B),IF(N815&lt;&gt;0,LOOKUP(N815,[1]Supplier!$A:$A,[1]Supplier!$B:$B))))),"")</f>
        <v>Nathani Indonesia</v>
      </c>
      <c r="R815" s="4" t="str">
        <f>IFERROR(IF(IF(AND(IF(M815&lt;&gt;0,LOOKUP(M815,[1]Customer!$A:$A,[1]Customer!$V:$V),IF(N815&lt;&gt;0,LOOKUP(N815,[1]Supplier!$A:$A,[1]Supplier!$V:$V)))=FALSE,O815&lt;&gt;0),LOOKUP(O815,[1]Branch!$A:$A,[1]Branch!$V:$V),IF(M815&lt;&gt;0,LOOKUP(M815,[1]Customer!$A:$A,[1]Customer!$V:$V),IF(N815&lt;&gt;0,LOOKUP(N815,[1]Supplier!$A:$A,[1]Supplier!$V:$V))))=FALSE,LOOKUP(P815,[1]Banking!$A:$A,[1]Banking!$C:$C),IF(AND(IF(M815&lt;&gt;0,LOOKUP(M815,[1]Customer!$A:$A,[1]Customer!$V:$V),IF(N815&lt;&gt;0,LOOKUP(N815,[1]Supplier!$A:$A,[1]Supplier!$V:$V)))=FALSE,O815&lt;&gt;0),LOOKUP(O815,[1]Branch!$A:$A,[1]Branch!$V:$V),IF(M815&lt;&gt;0,LOOKUP(M815,[1]Customer!$A:$A,[1]Customer!$V:$V),IF(N815&lt;&gt;0,LOOKUP(N815,[1]Supplier!$A:$A,[1]Supplier!$V:$V))))),"")</f>
        <v>Agustina Y. Zulkarnain</v>
      </c>
      <c r="S815" s="12">
        <f>IFERROR(SUMIF(CREF!A:A,PREF!A815,CREF!G:G),"")</f>
        <v>-1372800</v>
      </c>
    </row>
    <row r="816" spans="1:19">
      <c r="A816" s="16">
        <v>815</v>
      </c>
      <c r="B816" s="17">
        <v>41527</v>
      </c>
      <c r="C816" s="16"/>
      <c r="D816" s="18" t="s">
        <v>3560</v>
      </c>
      <c r="E816" s="16"/>
      <c r="F816" s="16"/>
      <c r="G816" s="16"/>
      <c r="H816" s="16"/>
      <c r="I816" s="16"/>
      <c r="J816" s="16"/>
      <c r="K816" s="16">
        <v>608</v>
      </c>
      <c r="L816" s="16"/>
      <c r="M816" s="16"/>
      <c r="N816" s="16" t="s">
        <v>116</v>
      </c>
      <c r="O816" s="16"/>
      <c r="P816" s="16"/>
      <c r="Q816" s="4" t="str">
        <f>IFERROR(IF(IF(AND(IF(M816&lt;&gt;0,LOOKUP(M816,[1]Customer!$A:$A,[1]Customer!$B:$B),IF(N816&lt;&gt;0,LOOKUP(N816,[1]Supplier!$A:$A,[1]Supplier!$B:$B)))=FALSE,O816&lt;&gt;0),LOOKUP(O816,[1]Branch!$A:$A,[1]Branch!$B:$B),IF(M816&lt;&gt;0,LOOKUP(M816,[1]Customer!$A:$A,[1]Customer!$B:$B),IF(N816&lt;&gt;0,LOOKUP(N816,[1]Supplier!$A:$A,[1]Supplier!$B:$B))))=FALSE,LOOKUP(P816,[1]Banking!$A:$A,[1]Banking!$B:$B),IF(AND(IF(M816&lt;&gt;0,LOOKUP(M816,[1]Customer!$A:$A,[1]Customer!$B:$B),IF(N816&lt;&gt;0,LOOKUP(N816,[1]Supplier!$A:$A,[1]Supplier!$B:$B)))=FALSE,O816&lt;&gt;0),LOOKUP(O816,[1]Branch!$A:$A,[1]Branch!$B:$B),IF(M816&lt;&gt;0,LOOKUP(M816,[1]Customer!$A:$A,[1]Customer!$B:$B),IF(N816&lt;&gt;0,LOOKUP(N816,[1]Supplier!$A:$A,[1]Supplier!$B:$B))))),"")</f>
        <v>Nathani Indonesia</v>
      </c>
      <c r="R816" s="4" t="str">
        <f>IFERROR(IF(IF(AND(IF(M816&lt;&gt;0,LOOKUP(M816,[1]Customer!$A:$A,[1]Customer!$V:$V),IF(N816&lt;&gt;0,LOOKUP(N816,[1]Supplier!$A:$A,[1]Supplier!$V:$V)))=FALSE,O816&lt;&gt;0),LOOKUP(O816,[1]Branch!$A:$A,[1]Branch!$V:$V),IF(M816&lt;&gt;0,LOOKUP(M816,[1]Customer!$A:$A,[1]Customer!$V:$V),IF(N816&lt;&gt;0,LOOKUP(N816,[1]Supplier!$A:$A,[1]Supplier!$V:$V))))=FALSE,LOOKUP(P816,[1]Banking!$A:$A,[1]Banking!$C:$C),IF(AND(IF(M816&lt;&gt;0,LOOKUP(M816,[1]Customer!$A:$A,[1]Customer!$V:$V),IF(N816&lt;&gt;0,LOOKUP(N816,[1]Supplier!$A:$A,[1]Supplier!$V:$V)))=FALSE,O816&lt;&gt;0),LOOKUP(O816,[1]Branch!$A:$A,[1]Branch!$V:$V),IF(M816&lt;&gt;0,LOOKUP(M816,[1]Customer!$A:$A,[1]Customer!$V:$V),IF(N816&lt;&gt;0,LOOKUP(N816,[1]Supplier!$A:$A,[1]Supplier!$V:$V))))),"")</f>
        <v>Agustina Y. Zulkarnain</v>
      </c>
      <c r="S816" s="12">
        <f>IFERROR(SUMIF(CREF!A:A,PREF!A816,CREF!G:G),"")</f>
        <v>-19598040</v>
      </c>
    </row>
    <row r="817" spans="1:19">
      <c r="A817" s="16">
        <v>816</v>
      </c>
      <c r="B817" s="17">
        <v>41527</v>
      </c>
      <c r="C817" s="16"/>
      <c r="D817" s="18" t="s">
        <v>3561</v>
      </c>
      <c r="E817" s="16"/>
      <c r="F817" s="16"/>
      <c r="G817" s="16"/>
      <c r="H817" s="16"/>
      <c r="I817" s="16"/>
      <c r="J817" s="16"/>
      <c r="K817" s="16">
        <v>609</v>
      </c>
      <c r="L817" s="16"/>
      <c r="M817" s="16"/>
      <c r="N817" s="16" t="s">
        <v>116</v>
      </c>
      <c r="O817" s="16"/>
      <c r="P817" s="16"/>
      <c r="Q817" s="4" t="str">
        <f>IFERROR(IF(IF(AND(IF(M817&lt;&gt;0,LOOKUP(M817,[1]Customer!$A:$A,[1]Customer!$B:$B),IF(N817&lt;&gt;0,LOOKUP(N817,[1]Supplier!$A:$A,[1]Supplier!$B:$B)))=FALSE,O817&lt;&gt;0),LOOKUP(O817,[1]Branch!$A:$A,[1]Branch!$B:$B),IF(M817&lt;&gt;0,LOOKUP(M817,[1]Customer!$A:$A,[1]Customer!$B:$B),IF(N817&lt;&gt;0,LOOKUP(N817,[1]Supplier!$A:$A,[1]Supplier!$B:$B))))=FALSE,LOOKUP(P817,[1]Banking!$A:$A,[1]Banking!$B:$B),IF(AND(IF(M817&lt;&gt;0,LOOKUP(M817,[1]Customer!$A:$A,[1]Customer!$B:$B),IF(N817&lt;&gt;0,LOOKUP(N817,[1]Supplier!$A:$A,[1]Supplier!$B:$B)))=FALSE,O817&lt;&gt;0),LOOKUP(O817,[1]Branch!$A:$A,[1]Branch!$B:$B),IF(M817&lt;&gt;0,LOOKUP(M817,[1]Customer!$A:$A,[1]Customer!$B:$B),IF(N817&lt;&gt;0,LOOKUP(N817,[1]Supplier!$A:$A,[1]Supplier!$B:$B))))),"")</f>
        <v>Nathani Indonesia</v>
      </c>
      <c r="R817" s="4" t="str">
        <f>IFERROR(IF(IF(AND(IF(M817&lt;&gt;0,LOOKUP(M817,[1]Customer!$A:$A,[1]Customer!$V:$V),IF(N817&lt;&gt;0,LOOKUP(N817,[1]Supplier!$A:$A,[1]Supplier!$V:$V)))=FALSE,O817&lt;&gt;0),LOOKUP(O817,[1]Branch!$A:$A,[1]Branch!$V:$V),IF(M817&lt;&gt;0,LOOKUP(M817,[1]Customer!$A:$A,[1]Customer!$V:$V),IF(N817&lt;&gt;0,LOOKUP(N817,[1]Supplier!$A:$A,[1]Supplier!$V:$V))))=FALSE,LOOKUP(P817,[1]Banking!$A:$A,[1]Banking!$C:$C),IF(AND(IF(M817&lt;&gt;0,LOOKUP(M817,[1]Customer!$A:$A,[1]Customer!$V:$V),IF(N817&lt;&gt;0,LOOKUP(N817,[1]Supplier!$A:$A,[1]Supplier!$V:$V)))=FALSE,O817&lt;&gt;0),LOOKUP(O817,[1]Branch!$A:$A,[1]Branch!$V:$V),IF(M817&lt;&gt;0,LOOKUP(M817,[1]Customer!$A:$A,[1]Customer!$V:$V),IF(N817&lt;&gt;0,LOOKUP(N817,[1]Supplier!$A:$A,[1]Supplier!$V:$V))))),"")</f>
        <v>Agustina Y. Zulkarnain</v>
      </c>
      <c r="S817" s="12">
        <f>IFERROR(SUMIF(CREF!A:A,PREF!A817,CREF!G:G),"")</f>
        <v>-5488890</v>
      </c>
    </row>
    <row r="818" spans="1:19">
      <c r="A818" s="16">
        <v>817</v>
      </c>
      <c r="B818" s="17">
        <v>41527</v>
      </c>
      <c r="C818" s="16"/>
      <c r="D818" s="18" t="s">
        <v>3562</v>
      </c>
      <c r="E818" s="16"/>
      <c r="F818" s="16"/>
      <c r="G818" s="16"/>
      <c r="H818" s="16"/>
      <c r="I818" s="16"/>
      <c r="J818" s="16"/>
      <c r="K818" s="16">
        <v>610</v>
      </c>
      <c r="L818" s="16"/>
      <c r="M818" s="16"/>
      <c r="N818" s="16" t="s">
        <v>116</v>
      </c>
      <c r="O818" s="16"/>
      <c r="P818" s="16"/>
      <c r="Q818" s="4" t="str">
        <f>IFERROR(IF(IF(AND(IF(M818&lt;&gt;0,LOOKUP(M818,[1]Customer!$A:$A,[1]Customer!$B:$B),IF(N818&lt;&gt;0,LOOKUP(N818,[1]Supplier!$A:$A,[1]Supplier!$B:$B)))=FALSE,O818&lt;&gt;0),LOOKUP(O818,[1]Branch!$A:$A,[1]Branch!$B:$B),IF(M818&lt;&gt;0,LOOKUP(M818,[1]Customer!$A:$A,[1]Customer!$B:$B),IF(N818&lt;&gt;0,LOOKUP(N818,[1]Supplier!$A:$A,[1]Supplier!$B:$B))))=FALSE,LOOKUP(P818,[1]Banking!$A:$A,[1]Banking!$B:$B),IF(AND(IF(M818&lt;&gt;0,LOOKUP(M818,[1]Customer!$A:$A,[1]Customer!$B:$B),IF(N818&lt;&gt;0,LOOKUP(N818,[1]Supplier!$A:$A,[1]Supplier!$B:$B)))=FALSE,O818&lt;&gt;0),LOOKUP(O818,[1]Branch!$A:$A,[1]Branch!$B:$B),IF(M818&lt;&gt;0,LOOKUP(M818,[1]Customer!$A:$A,[1]Customer!$B:$B),IF(N818&lt;&gt;0,LOOKUP(N818,[1]Supplier!$A:$A,[1]Supplier!$B:$B))))),"")</f>
        <v>Nathani Indonesia</v>
      </c>
      <c r="R818" s="4" t="str">
        <f>IFERROR(IF(IF(AND(IF(M818&lt;&gt;0,LOOKUP(M818,[1]Customer!$A:$A,[1]Customer!$V:$V),IF(N818&lt;&gt;0,LOOKUP(N818,[1]Supplier!$A:$A,[1]Supplier!$V:$V)))=FALSE,O818&lt;&gt;0),LOOKUP(O818,[1]Branch!$A:$A,[1]Branch!$V:$V),IF(M818&lt;&gt;0,LOOKUP(M818,[1]Customer!$A:$A,[1]Customer!$V:$V),IF(N818&lt;&gt;0,LOOKUP(N818,[1]Supplier!$A:$A,[1]Supplier!$V:$V))))=FALSE,LOOKUP(P818,[1]Banking!$A:$A,[1]Banking!$C:$C),IF(AND(IF(M818&lt;&gt;0,LOOKUP(M818,[1]Customer!$A:$A,[1]Customer!$V:$V),IF(N818&lt;&gt;0,LOOKUP(N818,[1]Supplier!$A:$A,[1]Supplier!$V:$V)))=FALSE,O818&lt;&gt;0),LOOKUP(O818,[1]Branch!$A:$A,[1]Branch!$V:$V),IF(M818&lt;&gt;0,LOOKUP(M818,[1]Customer!$A:$A,[1]Customer!$V:$V),IF(N818&lt;&gt;0,LOOKUP(N818,[1]Supplier!$A:$A,[1]Supplier!$V:$V))))),"")</f>
        <v>Agustina Y. Zulkarnain</v>
      </c>
      <c r="S818" s="12">
        <f>IFERROR(SUMIF(CREF!A:A,PREF!A818,CREF!G:G),"")</f>
        <v>-14457124</v>
      </c>
    </row>
    <row r="819" spans="1:19">
      <c r="A819" s="16">
        <v>818</v>
      </c>
      <c r="B819" s="17">
        <v>41527</v>
      </c>
      <c r="C819" s="16"/>
      <c r="D819" s="18" t="s">
        <v>3563</v>
      </c>
      <c r="E819" s="16"/>
      <c r="F819" s="16"/>
      <c r="G819" s="16"/>
      <c r="H819" s="16"/>
      <c r="I819" s="16"/>
      <c r="J819" s="16"/>
      <c r="K819" s="16">
        <v>611</v>
      </c>
      <c r="L819" s="16"/>
      <c r="M819" s="16"/>
      <c r="N819" s="16" t="s">
        <v>116</v>
      </c>
      <c r="O819" s="16"/>
      <c r="P819" s="16"/>
      <c r="Q819" s="4" t="str">
        <f>IFERROR(IF(IF(AND(IF(M819&lt;&gt;0,LOOKUP(M819,[1]Customer!$A:$A,[1]Customer!$B:$B),IF(N819&lt;&gt;0,LOOKUP(N819,[1]Supplier!$A:$A,[1]Supplier!$B:$B)))=FALSE,O819&lt;&gt;0),LOOKUP(O819,[1]Branch!$A:$A,[1]Branch!$B:$B),IF(M819&lt;&gt;0,LOOKUP(M819,[1]Customer!$A:$A,[1]Customer!$B:$B),IF(N819&lt;&gt;0,LOOKUP(N819,[1]Supplier!$A:$A,[1]Supplier!$B:$B))))=FALSE,LOOKUP(P819,[1]Banking!$A:$A,[1]Banking!$B:$B),IF(AND(IF(M819&lt;&gt;0,LOOKUP(M819,[1]Customer!$A:$A,[1]Customer!$B:$B),IF(N819&lt;&gt;0,LOOKUP(N819,[1]Supplier!$A:$A,[1]Supplier!$B:$B)))=FALSE,O819&lt;&gt;0),LOOKUP(O819,[1]Branch!$A:$A,[1]Branch!$B:$B),IF(M819&lt;&gt;0,LOOKUP(M819,[1]Customer!$A:$A,[1]Customer!$B:$B),IF(N819&lt;&gt;0,LOOKUP(N819,[1]Supplier!$A:$A,[1]Supplier!$B:$B))))),"")</f>
        <v>Nathani Indonesia</v>
      </c>
      <c r="R819" s="4" t="str">
        <f>IFERROR(IF(IF(AND(IF(M819&lt;&gt;0,LOOKUP(M819,[1]Customer!$A:$A,[1]Customer!$V:$V),IF(N819&lt;&gt;0,LOOKUP(N819,[1]Supplier!$A:$A,[1]Supplier!$V:$V)))=FALSE,O819&lt;&gt;0),LOOKUP(O819,[1]Branch!$A:$A,[1]Branch!$V:$V),IF(M819&lt;&gt;0,LOOKUP(M819,[1]Customer!$A:$A,[1]Customer!$V:$V),IF(N819&lt;&gt;0,LOOKUP(N819,[1]Supplier!$A:$A,[1]Supplier!$V:$V))))=FALSE,LOOKUP(P819,[1]Banking!$A:$A,[1]Banking!$C:$C),IF(AND(IF(M819&lt;&gt;0,LOOKUP(M819,[1]Customer!$A:$A,[1]Customer!$V:$V),IF(N819&lt;&gt;0,LOOKUP(N819,[1]Supplier!$A:$A,[1]Supplier!$V:$V)))=FALSE,O819&lt;&gt;0),LOOKUP(O819,[1]Branch!$A:$A,[1]Branch!$V:$V),IF(M819&lt;&gt;0,LOOKUP(M819,[1]Customer!$A:$A,[1]Customer!$V:$V),IF(N819&lt;&gt;0,LOOKUP(N819,[1]Supplier!$A:$A,[1]Supplier!$V:$V))))),"")</f>
        <v>Agustina Y. Zulkarnain</v>
      </c>
      <c r="S819" s="12">
        <f>IFERROR(SUMIF(CREF!A:A,PREF!A819,CREF!G:G),"")</f>
        <v>-619988069</v>
      </c>
    </row>
    <row r="820" spans="1:19">
      <c r="A820" s="16">
        <v>819</v>
      </c>
      <c r="B820" s="17">
        <v>41527</v>
      </c>
      <c r="C820" s="16"/>
      <c r="D820" s="18" t="s">
        <v>3564</v>
      </c>
      <c r="E820" s="16"/>
      <c r="F820" s="16"/>
      <c r="G820" s="16"/>
      <c r="H820" s="16"/>
      <c r="I820" s="16"/>
      <c r="J820" s="16"/>
      <c r="K820" s="16">
        <v>612</v>
      </c>
      <c r="L820" s="16"/>
      <c r="M820" s="16"/>
      <c r="N820" s="16" t="s">
        <v>116</v>
      </c>
      <c r="O820" s="16"/>
      <c r="P820" s="16"/>
      <c r="Q820" s="4" t="str">
        <f>IFERROR(IF(IF(AND(IF(M820&lt;&gt;0,LOOKUP(M820,[1]Customer!$A:$A,[1]Customer!$B:$B),IF(N820&lt;&gt;0,LOOKUP(N820,[1]Supplier!$A:$A,[1]Supplier!$B:$B)))=FALSE,O820&lt;&gt;0),LOOKUP(O820,[1]Branch!$A:$A,[1]Branch!$B:$B),IF(M820&lt;&gt;0,LOOKUP(M820,[1]Customer!$A:$A,[1]Customer!$B:$B),IF(N820&lt;&gt;0,LOOKUP(N820,[1]Supplier!$A:$A,[1]Supplier!$B:$B))))=FALSE,LOOKUP(P820,[1]Banking!$A:$A,[1]Banking!$B:$B),IF(AND(IF(M820&lt;&gt;0,LOOKUP(M820,[1]Customer!$A:$A,[1]Customer!$B:$B),IF(N820&lt;&gt;0,LOOKUP(N820,[1]Supplier!$A:$A,[1]Supplier!$B:$B)))=FALSE,O820&lt;&gt;0),LOOKUP(O820,[1]Branch!$A:$A,[1]Branch!$B:$B),IF(M820&lt;&gt;0,LOOKUP(M820,[1]Customer!$A:$A,[1]Customer!$B:$B),IF(N820&lt;&gt;0,LOOKUP(N820,[1]Supplier!$A:$A,[1]Supplier!$B:$B))))),"")</f>
        <v>Nathani Indonesia</v>
      </c>
      <c r="R820" s="4" t="str">
        <f>IFERROR(IF(IF(AND(IF(M820&lt;&gt;0,LOOKUP(M820,[1]Customer!$A:$A,[1]Customer!$V:$V),IF(N820&lt;&gt;0,LOOKUP(N820,[1]Supplier!$A:$A,[1]Supplier!$V:$V)))=FALSE,O820&lt;&gt;0),LOOKUP(O820,[1]Branch!$A:$A,[1]Branch!$V:$V),IF(M820&lt;&gt;0,LOOKUP(M820,[1]Customer!$A:$A,[1]Customer!$V:$V),IF(N820&lt;&gt;0,LOOKUP(N820,[1]Supplier!$A:$A,[1]Supplier!$V:$V))))=FALSE,LOOKUP(P820,[1]Banking!$A:$A,[1]Banking!$C:$C),IF(AND(IF(M820&lt;&gt;0,LOOKUP(M820,[1]Customer!$A:$A,[1]Customer!$V:$V),IF(N820&lt;&gt;0,LOOKUP(N820,[1]Supplier!$A:$A,[1]Supplier!$V:$V)))=FALSE,O820&lt;&gt;0),LOOKUP(O820,[1]Branch!$A:$A,[1]Branch!$V:$V),IF(M820&lt;&gt;0,LOOKUP(M820,[1]Customer!$A:$A,[1]Customer!$V:$V),IF(N820&lt;&gt;0,LOOKUP(N820,[1]Supplier!$A:$A,[1]Supplier!$V:$V))))),"")</f>
        <v>Agustina Y. Zulkarnain</v>
      </c>
      <c r="S820" s="12">
        <f>IFERROR(SUMIF(CREF!A:A,PREF!A820,CREF!G:G),"")</f>
        <v>-41978046</v>
      </c>
    </row>
    <row r="821" spans="1:19">
      <c r="A821" s="16">
        <v>820</v>
      </c>
      <c r="B821" s="17">
        <v>41527</v>
      </c>
      <c r="C821" s="16"/>
      <c r="D821" s="18" t="s">
        <v>3565</v>
      </c>
      <c r="E821" s="16"/>
      <c r="F821" s="16"/>
      <c r="G821" s="16"/>
      <c r="H821" s="16"/>
      <c r="I821" s="16"/>
      <c r="J821" s="16"/>
      <c r="K821" s="16">
        <v>613</v>
      </c>
      <c r="L821" s="16"/>
      <c r="M821" s="16"/>
      <c r="N821" s="16" t="s">
        <v>116</v>
      </c>
      <c r="O821" s="16"/>
      <c r="P821" s="16"/>
      <c r="Q821" s="4" t="str">
        <f>IFERROR(IF(IF(AND(IF(M821&lt;&gt;0,LOOKUP(M821,[1]Customer!$A:$A,[1]Customer!$B:$B),IF(N821&lt;&gt;0,LOOKUP(N821,[1]Supplier!$A:$A,[1]Supplier!$B:$B)))=FALSE,O821&lt;&gt;0),LOOKUP(O821,[1]Branch!$A:$A,[1]Branch!$B:$B),IF(M821&lt;&gt;0,LOOKUP(M821,[1]Customer!$A:$A,[1]Customer!$B:$B),IF(N821&lt;&gt;0,LOOKUP(N821,[1]Supplier!$A:$A,[1]Supplier!$B:$B))))=FALSE,LOOKUP(P821,[1]Banking!$A:$A,[1]Banking!$B:$B),IF(AND(IF(M821&lt;&gt;0,LOOKUP(M821,[1]Customer!$A:$A,[1]Customer!$B:$B),IF(N821&lt;&gt;0,LOOKUP(N821,[1]Supplier!$A:$A,[1]Supplier!$B:$B)))=FALSE,O821&lt;&gt;0),LOOKUP(O821,[1]Branch!$A:$A,[1]Branch!$B:$B),IF(M821&lt;&gt;0,LOOKUP(M821,[1]Customer!$A:$A,[1]Customer!$B:$B),IF(N821&lt;&gt;0,LOOKUP(N821,[1]Supplier!$A:$A,[1]Supplier!$B:$B))))),"")</f>
        <v>Nathani Indonesia</v>
      </c>
      <c r="R821" s="4" t="str">
        <f>IFERROR(IF(IF(AND(IF(M821&lt;&gt;0,LOOKUP(M821,[1]Customer!$A:$A,[1]Customer!$V:$V),IF(N821&lt;&gt;0,LOOKUP(N821,[1]Supplier!$A:$A,[1]Supplier!$V:$V)))=FALSE,O821&lt;&gt;0),LOOKUP(O821,[1]Branch!$A:$A,[1]Branch!$V:$V),IF(M821&lt;&gt;0,LOOKUP(M821,[1]Customer!$A:$A,[1]Customer!$V:$V),IF(N821&lt;&gt;0,LOOKUP(N821,[1]Supplier!$A:$A,[1]Supplier!$V:$V))))=FALSE,LOOKUP(P821,[1]Banking!$A:$A,[1]Banking!$C:$C),IF(AND(IF(M821&lt;&gt;0,LOOKUP(M821,[1]Customer!$A:$A,[1]Customer!$V:$V),IF(N821&lt;&gt;0,LOOKUP(N821,[1]Supplier!$A:$A,[1]Supplier!$V:$V)))=FALSE,O821&lt;&gt;0),LOOKUP(O821,[1]Branch!$A:$A,[1]Branch!$V:$V),IF(M821&lt;&gt;0,LOOKUP(M821,[1]Customer!$A:$A,[1]Customer!$V:$V),IF(N821&lt;&gt;0,LOOKUP(N821,[1]Supplier!$A:$A,[1]Supplier!$V:$V))))),"")</f>
        <v>Agustina Y. Zulkarnain</v>
      </c>
      <c r="S821" s="12">
        <f>IFERROR(SUMIF(CREF!A:A,PREF!A821,CREF!G:G),"")</f>
        <v>-63671854</v>
      </c>
    </row>
    <row r="822" spans="1:19">
      <c r="A822" s="16">
        <v>821</v>
      </c>
      <c r="B822" s="17">
        <v>41527</v>
      </c>
      <c r="C822" s="16"/>
      <c r="D822" s="18" t="s">
        <v>3566</v>
      </c>
      <c r="E822" s="16"/>
      <c r="F822" s="16"/>
      <c r="G822" s="16"/>
      <c r="H822" s="16"/>
      <c r="I822" s="16"/>
      <c r="J822" s="16"/>
      <c r="K822" s="16">
        <v>614</v>
      </c>
      <c r="L822" s="16"/>
      <c r="M822" s="16"/>
      <c r="N822" s="16" t="s">
        <v>116</v>
      </c>
      <c r="O822" s="16"/>
      <c r="P822" s="16"/>
      <c r="Q822" s="4" t="str">
        <f>IFERROR(IF(IF(AND(IF(M822&lt;&gt;0,LOOKUP(M822,[1]Customer!$A:$A,[1]Customer!$B:$B),IF(N822&lt;&gt;0,LOOKUP(N822,[1]Supplier!$A:$A,[1]Supplier!$B:$B)))=FALSE,O822&lt;&gt;0),LOOKUP(O822,[1]Branch!$A:$A,[1]Branch!$B:$B),IF(M822&lt;&gt;0,LOOKUP(M822,[1]Customer!$A:$A,[1]Customer!$B:$B),IF(N822&lt;&gt;0,LOOKUP(N822,[1]Supplier!$A:$A,[1]Supplier!$B:$B))))=FALSE,LOOKUP(P822,[1]Banking!$A:$A,[1]Banking!$B:$B),IF(AND(IF(M822&lt;&gt;0,LOOKUP(M822,[1]Customer!$A:$A,[1]Customer!$B:$B),IF(N822&lt;&gt;0,LOOKUP(N822,[1]Supplier!$A:$A,[1]Supplier!$B:$B)))=FALSE,O822&lt;&gt;0),LOOKUP(O822,[1]Branch!$A:$A,[1]Branch!$B:$B),IF(M822&lt;&gt;0,LOOKUP(M822,[1]Customer!$A:$A,[1]Customer!$B:$B),IF(N822&lt;&gt;0,LOOKUP(N822,[1]Supplier!$A:$A,[1]Supplier!$B:$B))))),"")</f>
        <v>Nathani Indonesia</v>
      </c>
      <c r="R822" s="4" t="str">
        <f>IFERROR(IF(IF(AND(IF(M822&lt;&gt;0,LOOKUP(M822,[1]Customer!$A:$A,[1]Customer!$V:$V),IF(N822&lt;&gt;0,LOOKUP(N822,[1]Supplier!$A:$A,[1]Supplier!$V:$V)))=FALSE,O822&lt;&gt;0),LOOKUP(O822,[1]Branch!$A:$A,[1]Branch!$V:$V),IF(M822&lt;&gt;0,LOOKUP(M822,[1]Customer!$A:$A,[1]Customer!$V:$V),IF(N822&lt;&gt;0,LOOKUP(N822,[1]Supplier!$A:$A,[1]Supplier!$V:$V))))=FALSE,LOOKUP(P822,[1]Banking!$A:$A,[1]Banking!$C:$C),IF(AND(IF(M822&lt;&gt;0,LOOKUP(M822,[1]Customer!$A:$A,[1]Customer!$V:$V),IF(N822&lt;&gt;0,LOOKUP(N822,[1]Supplier!$A:$A,[1]Supplier!$V:$V)))=FALSE,O822&lt;&gt;0),LOOKUP(O822,[1]Branch!$A:$A,[1]Branch!$V:$V),IF(M822&lt;&gt;0,LOOKUP(M822,[1]Customer!$A:$A,[1]Customer!$V:$V),IF(N822&lt;&gt;0,LOOKUP(N822,[1]Supplier!$A:$A,[1]Supplier!$V:$V))))),"")</f>
        <v>Agustina Y. Zulkarnain</v>
      </c>
      <c r="S822" s="12">
        <f>IFERROR(SUMIF(CREF!A:A,PREF!A822,CREF!G:G),"")</f>
        <v>-33330000</v>
      </c>
    </row>
    <row r="823" spans="1:19">
      <c r="A823" s="16">
        <v>822</v>
      </c>
      <c r="B823" s="17">
        <v>41527</v>
      </c>
      <c r="C823" s="16"/>
      <c r="D823" s="18" t="s">
        <v>3567</v>
      </c>
      <c r="E823" s="16"/>
      <c r="F823" s="16"/>
      <c r="G823" s="16"/>
      <c r="H823" s="16"/>
      <c r="I823" s="16"/>
      <c r="J823" s="16"/>
      <c r="K823" s="16">
        <v>615</v>
      </c>
      <c r="L823" s="16"/>
      <c r="M823" s="16"/>
      <c r="N823" s="16" t="s">
        <v>116</v>
      </c>
      <c r="O823" s="16"/>
      <c r="P823" s="16"/>
      <c r="Q823" s="4" t="str">
        <f>IFERROR(IF(IF(AND(IF(M823&lt;&gt;0,LOOKUP(M823,[1]Customer!$A:$A,[1]Customer!$B:$B),IF(N823&lt;&gt;0,LOOKUP(N823,[1]Supplier!$A:$A,[1]Supplier!$B:$B)))=FALSE,O823&lt;&gt;0),LOOKUP(O823,[1]Branch!$A:$A,[1]Branch!$B:$B),IF(M823&lt;&gt;0,LOOKUP(M823,[1]Customer!$A:$A,[1]Customer!$B:$B),IF(N823&lt;&gt;0,LOOKUP(N823,[1]Supplier!$A:$A,[1]Supplier!$B:$B))))=FALSE,LOOKUP(P823,[1]Banking!$A:$A,[1]Banking!$B:$B),IF(AND(IF(M823&lt;&gt;0,LOOKUP(M823,[1]Customer!$A:$A,[1]Customer!$B:$B),IF(N823&lt;&gt;0,LOOKUP(N823,[1]Supplier!$A:$A,[1]Supplier!$B:$B)))=FALSE,O823&lt;&gt;0),LOOKUP(O823,[1]Branch!$A:$A,[1]Branch!$B:$B),IF(M823&lt;&gt;0,LOOKUP(M823,[1]Customer!$A:$A,[1]Customer!$B:$B),IF(N823&lt;&gt;0,LOOKUP(N823,[1]Supplier!$A:$A,[1]Supplier!$B:$B))))),"")</f>
        <v>Nathani Indonesia</v>
      </c>
      <c r="R823" s="4" t="str">
        <f>IFERROR(IF(IF(AND(IF(M823&lt;&gt;0,LOOKUP(M823,[1]Customer!$A:$A,[1]Customer!$V:$V),IF(N823&lt;&gt;0,LOOKUP(N823,[1]Supplier!$A:$A,[1]Supplier!$V:$V)))=FALSE,O823&lt;&gt;0),LOOKUP(O823,[1]Branch!$A:$A,[1]Branch!$V:$V),IF(M823&lt;&gt;0,LOOKUP(M823,[1]Customer!$A:$A,[1]Customer!$V:$V),IF(N823&lt;&gt;0,LOOKUP(N823,[1]Supplier!$A:$A,[1]Supplier!$V:$V))))=FALSE,LOOKUP(P823,[1]Banking!$A:$A,[1]Banking!$C:$C),IF(AND(IF(M823&lt;&gt;0,LOOKUP(M823,[1]Customer!$A:$A,[1]Customer!$V:$V),IF(N823&lt;&gt;0,LOOKUP(N823,[1]Supplier!$A:$A,[1]Supplier!$V:$V)))=FALSE,O823&lt;&gt;0),LOOKUP(O823,[1]Branch!$A:$A,[1]Branch!$V:$V),IF(M823&lt;&gt;0,LOOKUP(M823,[1]Customer!$A:$A,[1]Customer!$V:$V),IF(N823&lt;&gt;0,LOOKUP(N823,[1]Supplier!$A:$A,[1]Supplier!$V:$V))))),"")</f>
        <v>Agustina Y. Zulkarnain</v>
      </c>
      <c r="S823" s="12">
        <f>IFERROR(SUMIF(CREF!A:A,PREF!A823,CREF!G:G),"")</f>
        <v>-746588</v>
      </c>
    </row>
    <row r="824" spans="1:19">
      <c r="A824" s="16">
        <v>823</v>
      </c>
      <c r="B824" s="17">
        <v>41527</v>
      </c>
      <c r="C824" s="16"/>
      <c r="D824" s="18" t="s">
        <v>3568</v>
      </c>
      <c r="E824" s="16"/>
      <c r="F824" s="16"/>
      <c r="G824" s="16"/>
      <c r="H824" s="16"/>
      <c r="I824" s="16"/>
      <c r="J824" s="16"/>
      <c r="K824" s="16">
        <v>616</v>
      </c>
      <c r="L824" s="16"/>
      <c r="M824" s="16"/>
      <c r="N824" s="16" t="s">
        <v>116</v>
      </c>
      <c r="O824" s="16"/>
      <c r="P824" s="16"/>
      <c r="Q824" s="4" t="str">
        <f>IFERROR(IF(IF(AND(IF(M824&lt;&gt;0,LOOKUP(M824,[1]Customer!$A:$A,[1]Customer!$B:$B),IF(N824&lt;&gt;0,LOOKUP(N824,[1]Supplier!$A:$A,[1]Supplier!$B:$B)))=FALSE,O824&lt;&gt;0),LOOKUP(O824,[1]Branch!$A:$A,[1]Branch!$B:$B),IF(M824&lt;&gt;0,LOOKUP(M824,[1]Customer!$A:$A,[1]Customer!$B:$B),IF(N824&lt;&gt;0,LOOKUP(N824,[1]Supplier!$A:$A,[1]Supplier!$B:$B))))=FALSE,LOOKUP(P824,[1]Banking!$A:$A,[1]Banking!$B:$B),IF(AND(IF(M824&lt;&gt;0,LOOKUP(M824,[1]Customer!$A:$A,[1]Customer!$B:$B),IF(N824&lt;&gt;0,LOOKUP(N824,[1]Supplier!$A:$A,[1]Supplier!$B:$B)))=FALSE,O824&lt;&gt;0),LOOKUP(O824,[1]Branch!$A:$A,[1]Branch!$B:$B),IF(M824&lt;&gt;0,LOOKUP(M824,[1]Customer!$A:$A,[1]Customer!$B:$B),IF(N824&lt;&gt;0,LOOKUP(N824,[1]Supplier!$A:$A,[1]Supplier!$B:$B))))),"")</f>
        <v>Nathani Indonesia</v>
      </c>
      <c r="R824" s="4" t="str">
        <f>IFERROR(IF(IF(AND(IF(M824&lt;&gt;0,LOOKUP(M824,[1]Customer!$A:$A,[1]Customer!$V:$V),IF(N824&lt;&gt;0,LOOKUP(N824,[1]Supplier!$A:$A,[1]Supplier!$V:$V)))=FALSE,O824&lt;&gt;0),LOOKUP(O824,[1]Branch!$A:$A,[1]Branch!$V:$V),IF(M824&lt;&gt;0,LOOKUP(M824,[1]Customer!$A:$A,[1]Customer!$V:$V),IF(N824&lt;&gt;0,LOOKUP(N824,[1]Supplier!$A:$A,[1]Supplier!$V:$V))))=FALSE,LOOKUP(P824,[1]Banking!$A:$A,[1]Banking!$C:$C),IF(AND(IF(M824&lt;&gt;0,LOOKUP(M824,[1]Customer!$A:$A,[1]Customer!$V:$V),IF(N824&lt;&gt;0,LOOKUP(N824,[1]Supplier!$A:$A,[1]Supplier!$V:$V)))=FALSE,O824&lt;&gt;0),LOOKUP(O824,[1]Branch!$A:$A,[1]Branch!$V:$V),IF(M824&lt;&gt;0,LOOKUP(M824,[1]Customer!$A:$A,[1]Customer!$V:$V),IF(N824&lt;&gt;0,LOOKUP(N824,[1]Supplier!$A:$A,[1]Supplier!$V:$V))))),"")</f>
        <v>Agustina Y. Zulkarnain</v>
      </c>
      <c r="S824" s="12">
        <f>IFERROR(SUMIF(CREF!A:A,PREF!A824,CREF!G:G),"")</f>
        <v>-161441008</v>
      </c>
    </row>
    <row r="825" spans="1:19">
      <c r="A825" s="16">
        <v>824</v>
      </c>
      <c r="B825" s="17">
        <v>41527</v>
      </c>
      <c r="C825" s="16"/>
      <c r="D825" s="18" t="s">
        <v>3568</v>
      </c>
      <c r="E825" s="16"/>
      <c r="F825" s="16"/>
      <c r="G825" s="16"/>
      <c r="H825" s="16"/>
      <c r="I825" s="16"/>
      <c r="J825" s="16"/>
      <c r="K825" s="16">
        <v>617</v>
      </c>
      <c r="L825" s="16"/>
      <c r="M825" s="16"/>
      <c r="N825" s="16" t="s">
        <v>116</v>
      </c>
      <c r="O825" s="16"/>
      <c r="P825" s="16"/>
      <c r="Q825" s="4" t="str">
        <f>IFERROR(IF(IF(AND(IF(M825&lt;&gt;0,LOOKUP(M825,[1]Customer!$A:$A,[1]Customer!$B:$B),IF(N825&lt;&gt;0,LOOKUP(N825,[1]Supplier!$A:$A,[1]Supplier!$B:$B)))=FALSE,O825&lt;&gt;0),LOOKUP(O825,[1]Branch!$A:$A,[1]Branch!$B:$B),IF(M825&lt;&gt;0,LOOKUP(M825,[1]Customer!$A:$A,[1]Customer!$B:$B),IF(N825&lt;&gt;0,LOOKUP(N825,[1]Supplier!$A:$A,[1]Supplier!$B:$B))))=FALSE,LOOKUP(P825,[1]Banking!$A:$A,[1]Banking!$B:$B),IF(AND(IF(M825&lt;&gt;0,LOOKUP(M825,[1]Customer!$A:$A,[1]Customer!$B:$B),IF(N825&lt;&gt;0,LOOKUP(N825,[1]Supplier!$A:$A,[1]Supplier!$B:$B)))=FALSE,O825&lt;&gt;0),LOOKUP(O825,[1]Branch!$A:$A,[1]Branch!$B:$B),IF(M825&lt;&gt;0,LOOKUP(M825,[1]Customer!$A:$A,[1]Customer!$B:$B),IF(N825&lt;&gt;0,LOOKUP(N825,[1]Supplier!$A:$A,[1]Supplier!$B:$B))))),"")</f>
        <v>Nathani Indonesia</v>
      </c>
      <c r="R825" s="4" t="str">
        <f>IFERROR(IF(IF(AND(IF(M825&lt;&gt;0,LOOKUP(M825,[1]Customer!$A:$A,[1]Customer!$V:$V),IF(N825&lt;&gt;0,LOOKUP(N825,[1]Supplier!$A:$A,[1]Supplier!$V:$V)))=FALSE,O825&lt;&gt;0),LOOKUP(O825,[1]Branch!$A:$A,[1]Branch!$V:$V),IF(M825&lt;&gt;0,LOOKUP(M825,[1]Customer!$A:$A,[1]Customer!$V:$V),IF(N825&lt;&gt;0,LOOKUP(N825,[1]Supplier!$A:$A,[1]Supplier!$V:$V))))=FALSE,LOOKUP(P825,[1]Banking!$A:$A,[1]Banking!$C:$C),IF(AND(IF(M825&lt;&gt;0,LOOKUP(M825,[1]Customer!$A:$A,[1]Customer!$V:$V),IF(N825&lt;&gt;0,LOOKUP(N825,[1]Supplier!$A:$A,[1]Supplier!$V:$V)))=FALSE,O825&lt;&gt;0),LOOKUP(O825,[1]Branch!$A:$A,[1]Branch!$V:$V),IF(M825&lt;&gt;0,LOOKUP(M825,[1]Customer!$A:$A,[1]Customer!$V:$V),IF(N825&lt;&gt;0,LOOKUP(N825,[1]Supplier!$A:$A,[1]Supplier!$V:$V))))),"")</f>
        <v>Agustina Y. Zulkarnain</v>
      </c>
      <c r="S825" s="12">
        <f>IFERROR(SUMIF(CREF!A:A,PREF!A825,CREF!G:G),"")</f>
        <v>-161441008</v>
      </c>
    </row>
    <row r="826" spans="1:19">
      <c r="A826" s="16">
        <v>825</v>
      </c>
      <c r="B826" s="17">
        <v>41527</v>
      </c>
      <c r="C826" s="16"/>
      <c r="D826" s="18" t="s">
        <v>3568</v>
      </c>
      <c r="E826" s="16"/>
      <c r="F826" s="16"/>
      <c r="G826" s="16"/>
      <c r="H826" s="16"/>
      <c r="I826" s="16"/>
      <c r="J826" s="16"/>
      <c r="K826" s="16">
        <v>618</v>
      </c>
      <c r="L826" s="16"/>
      <c r="M826" s="16"/>
      <c r="N826" s="16" t="s">
        <v>116</v>
      </c>
      <c r="O826" s="16"/>
      <c r="P826" s="16"/>
      <c r="Q826" s="4" t="str">
        <f>IFERROR(IF(IF(AND(IF(M826&lt;&gt;0,LOOKUP(M826,[1]Customer!$A:$A,[1]Customer!$B:$B),IF(N826&lt;&gt;0,LOOKUP(N826,[1]Supplier!$A:$A,[1]Supplier!$B:$B)))=FALSE,O826&lt;&gt;0),LOOKUP(O826,[1]Branch!$A:$A,[1]Branch!$B:$B),IF(M826&lt;&gt;0,LOOKUP(M826,[1]Customer!$A:$A,[1]Customer!$B:$B),IF(N826&lt;&gt;0,LOOKUP(N826,[1]Supplier!$A:$A,[1]Supplier!$B:$B))))=FALSE,LOOKUP(P826,[1]Banking!$A:$A,[1]Banking!$B:$B),IF(AND(IF(M826&lt;&gt;0,LOOKUP(M826,[1]Customer!$A:$A,[1]Customer!$B:$B),IF(N826&lt;&gt;0,LOOKUP(N826,[1]Supplier!$A:$A,[1]Supplier!$B:$B)))=FALSE,O826&lt;&gt;0),LOOKUP(O826,[1]Branch!$A:$A,[1]Branch!$B:$B),IF(M826&lt;&gt;0,LOOKUP(M826,[1]Customer!$A:$A,[1]Customer!$B:$B),IF(N826&lt;&gt;0,LOOKUP(N826,[1]Supplier!$A:$A,[1]Supplier!$B:$B))))),"")</f>
        <v>Nathani Indonesia</v>
      </c>
      <c r="R826" s="4" t="str">
        <f>IFERROR(IF(IF(AND(IF(M826&lt;&gt;0,LOOKUP(M826,[1]Customer!$A:$A,[1]Customer!$V:$V),IF(N826&lt;&gt;0,LOOKUP(N826,[1]Supplier!$A:$A,[1]Supplier!$V:$V)))=FALSE,O826&lt;&gt;0),LOOKUP(O826,[1]Branch!$A:$A,[1]Branch!$V:$V),IF(M826&lt;&gt;0,LOOKUP(M826,[1]Customer!$A:$A,[1]Customer!$V:$V),IF(N826&lt;&gt;0,LOOKUP(N826,[1]Supplier!$A:$A,[1]Supplier!$V:$V))))=FALSE,LOOKUP(P826,[1]Banking!$A:$A,[1]Banking!$C:$C),IF(AND(IF(M826&lt;&gt;0,LOOKUP(M826,[1]Customer!$A:$A,[1]Customer!$V:$V),IF(N826&lt;&gt;0,LOOKUP(N826,[1]Supplier!$A:$A,[1]Supplier!$V:$V)))=FALSE,O826&lt;&gt;0),LOOKUP(O826,[1]Branch!$A:$A,[1]Branch!$V:$V),IF(M826&lt;&gt;0,LOOKUP(M826,[1]Customer!$A:$A,[1]Customer!$V:$V),IF(N826&lt;&gt;0,LOOKUP(N826,[1]Supplier!$A:$A,[1]Supplier!$V:$V))))),"")</f>
        <v>Agustina Y. Zulkarnain</v>
      </c>
      <c r="S826" s="12">
        <f>IFERROR(SUMIF(CREF!A:A,PREF!A826,CREF!G:G),"")</f>
        <v>-161441008</v>
      </c>
    </row>
    <row r="827" spans="1:19">
      <c r="A827" s="16">
        <v>826</v>
      </c>
      <c r="B827" s="17">
        <v>41527</v>
      </c>
      <c r="C827" s="16"/>
      <c r="D827" s="18" t="s">
        <v>3568</v>
      </c>
      <c r="E827" s="16"/>
      <c r="F827" s="16"/>
      <c r="G827" s="16"/>
      <c r="H827" s="16"/>
      <c r="I827" s="16"/>
      <c r="J827" s="16"/>
      <c r="K827" s="16">
        <v>619</v>
      </c>
      <c r="L827" s="16"/>
      <c r="M827" s="16"/>
      <c r="N827" s="16" t="s">
        <v>116</v>
      </c>
      <c r="O827" s="16"/>
      <c r="P827" s="16"/>
      <c r="Q827" s="4" t="str">
        <f>IFERROR(IF(IF(AND(IF(M827&lt;&gt;0,LOOKUP(M827,[1]Customer!$A:$A,[1]Customer!$B:$B),IF(N827&lt;&gt;0,LOOKUP(N827,[1]Supplier!$A:$A,[1]Supplier!$B:$B)))=FALSE,O827&lt;&gt;0),LOOKUP(O827,[1]Branch!$A:$A,[1]Branch!$B:$B),IF(M827&lt;&gt;0,LOOKUP(M827,[1]Customer!$A:$A,[1]Customer!$B:$B),IF(N827&lt;&gt;0,LOOKUP(N827,[1]Supplier!$A:$A,[1]Supplier!$B:$B))))=FALSE,LOOKUP(P827,[1]Banking!$A:$A,[1]Banking!$B:$B),IF(AND(IF(M827&lt;&gt;0,LOOKUP(M827,[1]Customer!$A:$A,[1]Customer!$B:$B),IF(N827&lt;&gt;0,LOOKUP(N827,[1]Supplier!$A:$A,[1]Supplier!$B:$B)))=FALSE,O827&lt;&gt;0),LOOKUP(O827,[1]Branch!$A:$A,[1]Branch!$B:$B),IF(M827&lt;&gt;0,LOOKUP(M827,[1]Customer!$A:$A,[1]Customer!$B:$B),IF(N827&lt;&gt;0,LOOKUP(N827,[1]Supplier!$A:$A,[1]Supplier!$B:$B))))),"")</f>
        <v>Nathani Indonesia</v>
      </c>
      <c r="R827" s="4" t="str">
        <f>IFERROR(IF(IF(AND(IF(M827&lt;&gt;0,LOOKUP(M827,[1]Customer!$A:$A,[1]Customer!$V:$V),IF(N827&lt;&gt;0,LOOKUP(N827,[1]Supplier!$A:$A,[1]Supplier!$V:$V)))=FALSE,O827&lt;&gt;0),LOOKUP(O827,[1]Branch!$A:$A,[1]Branch!$V:$V),IF(M827&lt;&gt;0,LOOKUP(M827,[1]Customer!$A:$A,[1]Customer!$V:$V),IF(N827&lt;&gt;0,LOOKUP(N827,[1]Supplier!$A:$A,[1]Supplier!$V:$V))))=FALSE,LOOKUP(P827,[1]Banking!$A:$A,[1]Banking!$C:$C),IF(AND(IF(M827&lt;&gt;0,LOOKUP(M827,[1]Customer!$A:$A,[1]Customer!$V:$V),IF(N827&lt;&gt;0,LOOKUP(N827,[1]Supplier!$A:$A,[1]Supplier!$V:$V)))=FALSE,O827&lt;&gt;0),LOOKUP(O827,[1]Branch!$A:$A,[1]Branch!$V:$V),IF(M827&lt;&gt;0,LOOKUP(M827,[1]Customer!$A:$A,[1]Customer!$V:$V),IF(N827&lt;&gt;0,LOOKUP(N827,[1]Supplier!$A:$A,[1]Supplier!$V:$V))))),"")</f>
        <v>Agustina Y. Zulkarnain</v>
      </c>
      <c r="S827" s="12">
        <f>IFERROR(SUMIF(CREF!A:A,PREF!A827,CREF!G:G),"")</f>
        <v>-161441008</v>
      </c>
    </row>
    <row r="828" spans="1:19">
      <c r="A828" s="16">
        <v>827</v>
      </c>
      <c r="B828" s="17">
        <v>41527</v>
      </c>
      <c r="C828" s="16"/>
      <c r="D828" s="18" t="s">
        <v>3568</v>
      </c>
      <c r="E828" s="16"/>
      <c r="F828" s="16"/>
      <c r="G828" s="16"/>
      <c r="H828" s="16"/>
      <c r="I828" s="16"/>
      <c r="J828" s="16"/>
      <c r="K828" s="16">
        <v>620</v>
      </c>
      <c r="L828" s="16"/>
      <c r="M828" s="16"/>
      <c r="N828" s="16" t="s">
        <v>116</v>
      </c>
      <c r="O828" s="16"/>
      <c r="P828" s="16"/>
      <c r="Q828" s="4" t="str">
        <f>IFERROR(IF(IF(AND(IF(M828&lt;&gt;0,LOOKUP(M828,[1]Customer!$A:$A,[1]Customer!$B:$B),IF(N828&lt;&gt;0,LOOKUP(N828,[1]Supplier!$A:$A,[1]Supplier!$B:$B)))=FALSE,O828&lt;&gt;0),LOOKUP(O828,[1]Branch!$A:$A,[1]Branch!$B:$B),IF(M828&lt;&gt;0,LOOKUP(M828,[1]Customer!$A:$A,[1]Customer!$B:$B),IF(N828&lt;&gt;0,LOOKUP(N828,[1]Supplier!$A:$A,[1]Supplier!$B:$B))))=FALSE,LOOKUP(P828,[1]Banking!$A:$A,[1]Banking!$B:$B),IF(AND(IF(M828&lt;&gt;0,LOOKUP(M828,[1]Customer!$A:$A,[1]Customer!$B:$B),IF(N828&lt;&gt;0,LOOKUP(N828,[1]Supplier!$A:$A,[1]Supplier!$B:$B)))=FALSE,O828&lt;&gt;0),LOOKUP(O828,[1]Branch!$A:$A,[1]Branch!$B:$B),IF(M828&lt;&gt;0,LOOKUP(M828,[1]Customer!$A:$A,[1]Customer!$B:$B),IF(N828&lt;&gt;0,LOOKUP(N828,[1]Supplier!$A:$A,[1]Supplier!$B:$B))))),"")</f>
        <v>Nathani Indonesia</v>
      </c>
      <c r="R828" s="4" t="str">
        <f>IFERROR(IF(IF(AND(IF(M828&lt;&gt;0,LOOKUP(M828,[1]Customer!$A:$A,[1]Customer!$V:$V),IF(N828&lt;&gt;0,LOOKUP(N828,[1]Supplier!$A:$A,[1]Supplier!$V:$V)))=FALSE,O828&lt;&gt;0),LOOKUP(O828,[1]Branch!$A:$A,[1]Branch!$V:$V),IF(M828&lt;&gt;0,LOOKUP(M828,[1]Customer!$A:$A,[1]Customer!$V:$V),IF(N828&lt;&gt;0,LOOKUP(N828,[1]Supplier!$A:$A,[1]Supplier!$V:$V))))=FALSE,LOOKUP(P828,[1]Banking!$A:$A,[1]Banking!$C:$C),IF(AND(IF(M828&lt;&gt;0,LOOKUP(M828,[1]Customer!$A:$A,[1]Customer!$V:$V),IF(N828&lt;&gt;0,LOOKUP(N828,[1]Supplier!$A:$A,[1]Supplier!$V:$V)))=FALSE,O828&lt;&gt;0),LOOKUP(O828,[1]Branch!$A:$A,[1]Branch!$V:$V),IF(M828&lt;&gt;0,LOOKUP(M828,[1]Customer!$A:$A,[1]Customer!$V:$V),IF(N828&lt;&gt;0,LOOKUP(N828,[1]Supplier!$A:$A,[1]Supplier!$V:$V))))),"")</f>
        <v>Agustina Y. Zulkarnain</v>
      </c>
      <c r="S828" s="12">
        <f>IFERROR(SUMIF(CREF!A:A,PREF!A828,CREF!G:G),"")</f>
        <v>-161441008</v>
      </c>
    </row>
    <row r="829" spans="1:19">
      <c r="A829" s="16">
        <v>828</v>
      </c>
      <c r="B829" s="17">
        <v>41527</v>
      </c>
      <c r="C829" s="16"/>
      <c r="D829" s="18" t="s">
        <v>3568</v>
      </c>
      <c r="E829" s="16"/>
      <c r="F829" s="16"/>
      <c r="G829" s="16"/>
      <c r="H829" s="16"/>
      <c r="I829" s="16"/>
      <c r="J829" s="16"/>
      <c r="K829" s="16">
        <v>621</v>
      </c>
      <c r="L829" s="16"/>
      <c r="M829" s="16"/>
      <c r="N829" s="16" t="s">
        <v>116</v>
      </c>
      <c r="O829" s="16"/>
      <c r="P829" s="16"/>
      <c r="Q829" s="4" t="str">
        <f>IFERROR(IF(IF(AND(IF(M829&lt;&gt;0,LOOKUP(M829,[1]Customer!$A:$A,[1]Customer!$B:$B),IF(N829&lt;&gt;0,LOOKUP(N829,[1]Supplier!$A:$A,[1]Supplier!$B:$B)))=FALSE,O829&lt;&gt;0),LOOKUP(O829,[1]Branch!$A:$A,[1]Branch!$B:$B),IF(M829&lt;&gt;0,LOOKUP(M829,[1]Customer!$A:$A,[1]Customer!$B:$B),IF(N829&lt;&gt;0,LOOKUP(N829,[1]Supplier!$A:$A,[1]Supplier!$B:$B))))=FALSE,LOOKUP(P829,[1]Banking!$A:$A,[1]Banking!$B:$B),IF(AND(IF(M829&lt;&gt;0,LOOKUP(M829,[1]Customer!$A:$A,[1]Customer!$B:$B),IF(N829&lt;&gt;0,LOOKUP(N829,[1]Supplier!$A:$A,[1]Supplier!$B:$B)))=FALSE,O829&lt;&gt;0),LOOKUP(O829,[1]Branch!$A:$A,[1]Branch!$B:$B),IF(M829&lt;&gt;0,LOOKUP(M829,[1]Customer!$A:$A,[1]Customer!$B:$B),IF(N829&lt;&gt;0,LOOKUP(N829,[1]Supplier!$A:$A,[1]Supplier!$B:$B))))),"")</f>
        <v>Nathani Indonesia</v>
      </c>
      <c r="R829" s="4" t="str">
        <f>IFERROR(IF(IF(AND(IF(M829&lt;&gt;0,LOOKUP(M829,[1]Customer!$A:$A,[1]Customer!$V:$V),IF(N829&lt;&gt;0,LOOKUP(N829,[1]Supplier!$A:$A,[1]Supplier!$V:$V)))=FALSE,O829&lt;&gt;0),LOOKUP(O829,[1]Branch!$A:$A,[1]Branch!$V:$V),IF(M829&lt;&gt;0,LOOKUP(M829,[1]Customer!$A:$A,[1]Customer!$V:$V),IF(N829&lt;&gt;0,LOOKUP(N829,[1]Supplier!$A:$A,[1]Supplier!$V:$V))))=FALSE,LOOKUP(P829,[1]Banking!$A:$A,[1]Banking!$C:$C),IF(AND(IF(M829&lt;&gt;0,LOOKUP(M829,[1]Customer!$A:$A,[1]Customer!$V:$V),IF(N829&lt;&gt;0,LOOKUP(N829,[1]Supplier!$A:$A,[1]Supplier!$V:$V)))=FALSE,O829&lt;&gt;0),LOOKUP(O829,[1]Branch!$A:$A,[1]Branch!$V:$V),IF(M829&lt;&gt;0,LOOKUP(M829,[1]Customer!$A:$A,[1]Customer!$V:$V),IF(N829&lt;&gt;0,LOOKUP(N829,[1]Supplier!$A:$A,[1]Supplier!$V:$V))))),"")</f>
        <v>Agustina Y. Zulkarnain</v>
      </c>
      <c r="S829" s="12">
        <f>IFERROR(SUMIF(CREF!A:A,PREF!A829,CREF!G:G),"")</f>
        <v>-161441008</v>
      </c>
    </row>
    <row r="830" spans="1:19">
      <c r="A830" s="16">
        <v>829</v>
      </c>
      <c r="B830" s="17">
        <v>41528</v>
      </c>
      <c r="C830" s="16"/>
      <c r="D830" s="16"/>
      <c r="E830" s="16"/>
      <c r="F830" s="16"/>
      <c r="G830" s="16"/>
      <c r="H830" s="16"/>
      <c r="I830" s="16"/>
      <c r="J830" s="16"/>
      <c r="K830" s="16">
        <v>622</v>
      </c>
      <c r="L830" s="16"/>
      <c r="M830" s="16"/>
      <c r="N830" s="16"/>
      <c r="O830" s="16" t="s">
        <v>26</v>
      </c>
      <c r="P830" s="16"/>
      <c r="Q830" s="4" t="str">
        <f>IFERROR(IF(IF(AND(IF(M830&lt;&gt;0,LOOKUP(M830,[1]Customer!$A:$A,[1]Customer!$B:$B),IF(N830&lt;&gt;0,LOOKUP(N830,[1]Supplier!$A:$A,[1]Supplier!$B:$B)))=FALSE,O830&lt;&gt;0),LOOKUP(O830,[1]Branch!$A:$A,[1]Branch!$B:$B),IF(M830&lt;&gt;0,LOOKUP(M830,[1]Customer!$A:$A,[1]Customer!$B:$B),IF(N830&lt;&gt;0,LOOKUP(N830,[1]Supplier!$A:$A,[1]Supplier!$B:$B))))=FALSE,LOOKUP(P830,[1]Banking!$A:$A,[1]Banking!$B:$B),IF(AND(IF(M830&lt;&gt;0,LOOKUP(M830,[1]Customer!$A:$A,[1]Customer!$B:$B),IF(N830&lt;&gt;0,LOOKUP(N830,[1]Supplier!$A:$A,[1]Supplier!$B:$B)))=FALSE,O830&lt;&gt;0),LOOKUP(O830,[1]Branch!$A:$A,[1]Branch!$B:$B),IF(M830&lt;&gt;0,LOOKUP(M830,[1]Customer!$A:$A,[1]Customer!$B:$B),IF(N830&lt;&gt;0,LOOKUP(N830,[1]Supplier!$A:$A,[1]Supplier!$B:$B))))),"")</f>
        <v>Nathani Chemicals</v>
      </c>
      <c r="R830" s="4" t="str">
        <f>IFERROR(IF(IF(AND(IF(M830&lt;&gt;0,LOOKUP(M830,[1]Customer!$A:$A,[1]Customer!$V:$V),IF(N830&lt;&gt;0,LOOKUP(N830,[1]Supplier!$A:$A,[1]Supplier!$V:$V)))=FALSE,O830&lt;&gt;0),LOOKUP(O830,[1]Branch!$A:$A,[1]Branch!$V:$V),IF(M830&lt;&gt;0,LOOKUP(M830,[1]Customer!$A:$A,[1]Customer!$V:$V),IF(N830&lt;&gt;0,LOOKUP(N830,[1]Supplier!$A:$A,[1]Supplier!$V:$V))))=FALSE,LOOKUP(P830,[1]Banking!$A:$A,[1]Banking!$C:$C),IF(AND(IF(M830&lt;&gt;0,LOOKUP(M830,[1]Customer!$A:$A,[1]Customer!$V:$V),IF(N830&lt;&gt;0,LOOKUP(N830,[1]Supplier!$A:$A,[1]Supplier!$V:$V)))=FALSE,O830&lt;&gt;0),LOOKUP(O830,[1]Branch!$A:$A,[1]Branch!$V:$V),IF(M830&lt;&gt;0,LOOKUP(M830,[1]Customer!$A:$A,[1]Customer!$V:$V),IF(N830&lt;&gt;0,LOOKUP(N830,[1]Supplier!$A:$A,[1]Supplier!$V:$V))))),"")</f>
        <v>Darmawan</v>
      </c>
      <c r="S830" s="12">
        <f>IFERROR(SUMIF(CREF!A:A,PREF!A830,CREF!G:G),"")</f>
        <v>-75000</v>
      </c>
    </row>
    <row r="831" spans="1:19">
      <c r="A831" s="16">
        <v>830</v>
      </c>
      <c r="B831" s="17">
        <v>41528</v>
      </c>
      <c r="C831" s="16"/>
      <c r="D831" s="16"/>
      <c r="E831" s="16"/>
      <c r="F831" s="16"/>
      <c r="G831" s="16"/>
      <c r="H831" s="16"/>
      <c r="I831" s="16"/>
      <c r="J831" s="16"/>
      <c r="K831" s="16">
        <v>623</v>
      </c>
      <c r="L831" s="16"/>
      <c r="M831" s="16"/>
      <c r="N831" s="16"/>
      <c r="O831" s="16" t="s">
        <v>26</v>
      </c>
      <c r="P831" s="16"/>
      <c r="Q831" s="4" t="str">
        <f>IFERROR(IF(IF(AND(IF(M831&lt;&gt;0,LOOKUP(M831,[1]Customer!$A:$A,[1]Customer!$B:$B),IF(N831&lt;&gt;0,LOOKUP(N831,[1]Supplier!$A:$A,[1]Supplier!$B:$B)))=FALSE,O831&lt;&gt;0),LOOKUP(O831,[1]Branch!$A:$A,[1]Branch!$B:$B),IF(M831&lt;&gt;0,LOOKUP(M831,[1]Customer!$A:$A,[1]Customer!$B:$B),IF(N831&lt;&gt;0,LOOKUP(N831,[1]Supplier!$A:$A,[1]Supplier!$B:$B))))=FALSE,LOOKUP(P831,[1]Banking!$A:$A,[1]Banking!$B:$B),IF(AND(IF(M831&lt;&gt;0,LOOKUP(M831,[1]Customer!$A:$A,[1]Customer!$B:$B),IF(N831&lt;&gt;0,LOOKUP(N831,[1]Supplier!$A:$A,[1]Supplier!$B:$B)))=FALSE,O831&lt;&gt;0),LOOKUP(O831,[1]Branch!$A:$A,[1]Branch!$B:$B),IF(M831&lt;&gt;0,LOOKUP(M831,[1]Customer!$A:$A,[1]Customer!$B:$B),IF(N831&lt;&gt;0,LOOKUP(N831,[1]Supplier!$A:$A,[1]Supplier!$B:$B))))),"")</f>
        <v>Nathani Chemicals</v>
      </c>
      <c r="R831" s="4" t="str">
        <f>IFERROR(IF(IF(AND(IF(M831&lt;&gt;0,LOOKUP(M831,[1]Customer!$A:$A,[1]Customer!$V:$V),IF(N831&lt;&gt;0,LOOKUP(N831,[1]Supplier!$A:$A,[1]Supplier!$V:$V)))=FALSE,O831&lt;&gt;0),LOOKUP(O831,[1]Branch!$A:$A,[1]Branch!$V:$V),IF(M831&lt;&gt;0,LOOKUP(M831,[1]Customer!$A:$A,[1]Customer!$V:$V),IF(N831&lt;&gt;0,LOOKUP(N831,[1]Supplier!$A:$A,[1]Supplier!$V:$V))))=FALSE,LOOKUP(P831,[1]Banking!$A:$A,[1]Banking!$C:$C),IF(AND(IF(M831&lt;&gt;0,LOOKUP(M831,[1]Customer!$A:$A,[1]Customer!$V:$V),IF(N831&lt;&gt;0,LOOKUP(N831,[1]Supplier!$A:$A,[1]Supplier!$V:$V)))=FALSE,O831&lt;&gt;0),LOOKUP(O831,[1]Branch!$A:$A,[1]Branch!$V:$V),IF(M831&lt;&gt;0,LOOKUP(M831,[1]Customer!$A:$A,[1]Customer!$V:$V),IF(N831&lt;&gt;0,LOOKUP(N831,[1]Supplier!$A:$A,[1]Supplier!$V:$V))))),"")</f>
        <v>Darmawan</v>
      </c>
      <c r="S831" s="12">
        <f>IFERROR(SUMIF(CREF!A:A,PREF!A831,CREF!G:G),"")</f>
        <v>-180000</v>
      </c>
    </row>
    <row r="832" spans="1:19">
      <c r="A832" s="16">
        <v>831</v>
      </c>
      <c r="B832" s="17">
        <v>41528</v>
      </c>
      <c r="C832" s="16"/>
      <c r="D832" s="16"/>
      <c r="E832" s="16"/>
      <c r="F832" s="16"/>
      <c r="G832" s="16"/>
      <c r="H832" s="16"/>
      <c r="I832" s="16"/>
      <c r="J832" s="16"/>
      <c r="K832" s="16">
        <v>624</v>
      </c>
      <c r="L832" s="16"/>
      <c r="M832" s="16"/>
      <c r="N832" s="16"/>
      <c r="O832" s="16"/>
      <c r="P832" s="16" t="s">
        <v>35</v>
      </c>
      <c r="Q832" s="4" t="str">
        <f>IFERROR(IF(IF(AND(IF(M832&lt;&gt;0,LOOKUP(M832,[1]Customer!$A:$A,[1]Customer!$B:$B),IF(N832&lt;&gt;0,LOOKUP(N832,[1]Supplier!$A:$A,[1]Supplier!$B:$B)))=FALSE,O832&lt;&gt;0),LOOKUP(O832,[1]Branch!$A:$A,[1]Branch!$B:$B),IF(M832&lt;&gt;0,LOOKUP(M832,[1]Customer!$A:$A,[1]Customer!$B:$B),IF(N832&lt;&gt;0,LOOKUP(N832,[1]Supplier!$A:$A,[1]Supplier!$B:$B))))=FALSE,LOOKUP(P832,[1]Banking!$A:$A,[1]Banking!$B:$B),IF(AND(IF(M832&lt;&gt;0,LOOKUP(M832,[1]Customer!$A:$A,[1]Customer!$B:$B),IF(N832&lt;&gt;0,LOOKUP(N832,[1]Supplier!$A:$A,[1]Supplier!$B:$B)))=FALSE,O832&lt;&gt;0),LOOKUP(O832,[1]Branch!$A:$A,[1]Branch!$B:$B),IF(M832&lt;&gt;0,LOOKUP(M832,[1]Customer!$A:$A,[1]Customer!$B:$B),IF(N832&lt;&gt;0,LOOKUP(N832,[1]Supplier!$A:$A,[1]Supplier!$B:$B))))),"")</f>
        <v>Kas Kecil Nathani Chemicals</v>
      </c>
      <c r="R832" s="4">
        <f>IFERROR(IF(IF(AND(IF(M832&lt;&gt;0,LOOKUP(M832,[1]Customer!$A:$A,[1]Customer!$V:$V),IF(N832&lt;&gt;0,LOOKUP(N832,[1]Supplier!$A:$A,[1]Supplier!$V:$V)))=FALSE,O832&lt;&gt;0),LOOKUP(O832,[1]Branch!$A:$A,[1]Branch!$V:$V),IF(M832&lt;&gt;0,LOOKUP(M832,[1]Customer!$A:$A,[1]Customer!$V:$V),IF(N832&lt;&gt;0,LOOKUP(N832,[1]Supplier!$A:$A,[1]Supplier!$V:$V))))=FALSE,LOOKUP(P832,[1]Banking!$A:$A,[1]Banking!$C:$C),IF(AND(IF(M832&lt;&gt;0,LOOKUP(M832,[1]Customer!$A:$A,[1]Customer!$V:$V),IF(N832&lt;&gt;0,LOOKUP(N832,[1]Supplier!$A:$A,[1]Supplier!$V:$V)))=FALSE,O832&lt;&gt;0),LOOKUP(O832,[1]Branch!$A:$A,[1]Branch!$V:$V),IF(M832&lt;&gt;0,LOOKUP(M832,[1]Customer!$A:$A,[1]Customer!$V:$V),IF(N832&lt;&gt;0,LOOKUP(N832,[1]Supplier!$A:$A,[1]Supplier!$V:$V))))),"")</f>
        <v>0</v>
      </c>
      <c r="S832" s="12">
        <f>IFERROR(SUMIF(CREF!A:A,PREF!A832,CREF!G:G),"")</f>
        <v>-1000000</v>
      </c>
    </row>
    <row r="833" spans="1:19">
      <c r="A833" s="16">
        <v>832</v>
      </c>
      <c r="B833" s="17">
        <v>41529</v>
      </c>
      <c r="C833" s="16"/>
      <c r="D833" s="16"/>
      <c r="E833" s="16"/>
      <c r="F833" s="16"/>
      <c r="G833" s="16"/>
      <c r="H833" s="16"/>
      <c r="I833" s="16"/>
      <c r="J833" s="16"/>
      <c r="K833" s="16">
        <v>625</v>
      </c>
      <c r="L833" s="16"/>
      <c r="M833" s="16"/>
      <c r="N833" s="16"/>
      <c r="O833" s="16" t="s">
        <v>26</v>
      </c>
      <c r="P833" s="16"/>
      <c r="Q833" s="4" t="str">
        <f>IFERROR(IF(IF(AND(IF(M833&lt;&gt;0,LOOKUP(M833,[1]Customer!$A:$A,[1]Customer!$B:$B),IF(N833&lt;&gt;0,LOOKUP(N833,[1]Supplier!$A:$A,[1]Supplier!$B:$B)))=FALSE,O833&lt;&gt;0),LOOKUP(O833,[1]Branch!$A:$A,[1]Branch!$B:$B),IF(M833&lt;&gt;0,LOOKUP(M833,[1]Customer!$A:$A,[1]Customer!$B:$B),IF(N833&lt;&gt;0,LOOKUP(N833,[1]Supplier!$A:$A,[1]Supplier!$B:$B))))=FALSE,LOOKUP(P833,[1]Banking!$A:$A,[1]Banking!$B:$B),IF(AND(IF(M833&lt;&gt;0,LOOKUP(M833,[1]Customer!$A:$A,[1]Customer!$B:$B),IF(N833&lt;&gt;0,LOOKUP(N833,[1]Supplier!$A:$A,[1]Supplier!$B:$B)))=FALSE,O833&lt;&gt;0),LOOKUP(O833,[1]Branch!$A:$A,[1]Branch!$B:$B),IF(M833&lt;&gt;0,LOOKUP(M833,[1]Customer!$A:$A,[1]Customer!$B:$B),IF(N833&lt;&gt;0,LOOKUP(N833,[1]Supplier!$A:$A,[1]Supplier!$B:$B))))),"")</f>
        <v>Nathani Chemicals</v>
      </c>
      <c r="R833" s="4" t="str">
        <f>IFERROR(IF(IF(AND(IF(M833&lt;&gt;0,LOOKUP(M833,[1]Customer!$A:$A,[1]Customer!$V:$V),IF(N833&lt;&gt;0,LOOKUP(N833,[1]Supplier!$A:$A,[1]Supplier!$V:$V)))=FALSE,O833&lt;&gt;0),LOOKUP(O833,[1]Branch!$A:$A,[1]Branch!$V:$V),IF(M833&lt;&gt;0,LOOKUP(M833,[1]Customer!$A:$A,[1]Customer!$V:$V),IF(N833&lt;&gt;0,LOOKUP(N833,[1]Supplier!$A:$A,[1]Supplier!$V:$V))))=FALSE,LOOKUP(P833,[1]Banking!$A:$A,[1]Banking!$C:$C),IF(AND(IF(M833&lt;&gt;0,LOOKUP(M833,[1]Customer!$A:$A,[1]Customer!$V:$V),IF(N833&lt;&gt;0,LOOKUP(N833,[1]Supplier!$A:$A,[1]Supplier!$V:$V)))=FALSE,O833&lt;&gt;0),LOOKUP(O833,[1]Branch!$A:$A,[1]Branch!$V:$V),IF(M833&lt;&gt;0,LOOKUP(M833,[1]Customer!$A:$A,[1]Customer!$V:$V),IF(N833&lt;&gt;0,LOOKUP(N833,[1]Supplier!$A:$A,[1]Supplier!$V:$V))))),"")</f>
        <v>Darmawan</v>
      </c>
      <c r="S833" s="12">
        <f>IFERROR(SUMIF(CREF!A:A,PREF!A833,CREF!G:G),"")</f>
        <v>-641000</v>
      </c>
    </row>
    <row r="834" spans="1:19">
      <c r="A834" s="16">
        <v>833</v>
      </c>
      <c r="B834" s="17">
        <v>41529</v>
      </c>
      <c r="C834" s="16"/>
      <c r="D834" s="16"/>
      <c r="E834" s="16"/>
      <c r="F834" s="16"/>
      <c r="G834" s="16"/>
      <c r="H834" s="16"/>
      <c r="I834" s="16"/>
      <c r="J834" s="16"/>
      <c r="K834" s="16">
        <v>626</v>
      </c>
      <c r="L834" s="16"/>
      <c r="M834" s="16"/>
      <c r="N834" s="16"/>
      <c r="O834" s="16" t="s">
        <v>26</v>
      </c>
      <c r="P834" s="16"/>
      <c r="Q834" s="4" t="str">
        <f>IFERROR(IF(IF(AND(IF(M834&lt;&gt;0,LOOKUP(M834,[1]Customer!$A:$A,[1]Customer!$B:$B),IF(N834&lt;&gt;0,LOOKUP(N834,[1]Supplier!$A:$A,[1]Supplier!$B:$B)))=FALSE,O834&lt;&gt;0),LOOKUP(O834,[1]Branch!$A:$A,[1]Branch!$B:$B),IF(M834&lt;&gt;0,LOOKUP(M834,[1]Customer!$A:$A,[1]Customer!$B:$B),IF(N834&lt;&gt;0,LOOKUP(N834,[1]Supplier!$A:$A,[1]Supplier!$B:$B))))=FALSE,LOOKUP(P834,[1]Banking!$A:$A,[1]Banking!$B:$B),IF(AND(IF(M834&lt;&gt;0,LOOKUP(M834,[1]Customer!$A:$A,[1]Customer!$B:$B),IF(N834&lt;&gt;0,LOOKUP(N834,[1]Supplier!$A:$A,[1]Supplier!$B:$B)))=FALSE,O834&lt;&gt;0),LOOKUP(O834,[1]Branch!$A:$A,[1]Branch!$B:$B),IF(M834&lt;&gt;0,LOOKUP(M834,[1]Customer!$A:$A,[1]Customer!$B:$B),IF(N834&lt;&gt;0,LOOKUP(N834,[1]Supplier!$A:$A,[1]Supplier!$B:$B))))),"")</f>
        <v>Nathani Chemicals</v>
      </c>
      <c r="R834" s="4" t="str">
        <f>IFERROR(IF(IF(AND(IF(M834&lt;&gt;0,LOOKUP(M834,[1]Customer!$A:$A,[1]Customer!$V:$V),IF(N834&lt;&gt;0,LOOKUP(N834,[1]Supplier!$A:$A,[1]Supplier!$V:$V)))=FALSE,O834&lt;&gt;0),LOOKUP(O834,[1]Branch!$A:$A,[1]Branch!$V:$V),IF(M834&lt;&gt;0,LOOKUP(M834,[1]Customer!$A:$A,[1]Customer!$V:$V),IF(N834&lt;&gt;0,LOOKUP(N834,[1]Supplier!$A:$A,[1]Supplier!$V:$V))))=FALSE,LOOKUP(P834,[1]Banking!$A:$A,[1]Banking!$C:$C),IF(AND(IF(M834&lt;&gt;0,LOOKUP(M834,[1]Customer!$A:$A,[1]Customer!$V:$V),IF(N834&lt;&gt;0,LOOKUP(N834,[1]Supplier!$A:$A,[1]Supplier!$V:$V)))=FALSE,O834&lt;&gt;0),LOOKUP(O834,[1]Branch!$A:$A,[1]Branch!$V:$V),IF(M834&lt;&gt;0,LOOKUP(M834,[1]Customer!$A:$A,[1]Customer!$V:$V),IF(N834&lt;&gt;0,LOOKUP(N834,[1]Supplier!$A:$A,[1]Supplier!$V:$V))))),"")</f>
        <v>Darmawan</v>
      </c>
      <c r="S834" s="12">
        <f>IFERROR(SUMIF(CREF!A:A,PREF!A834,CREF!G:G),"")</f>
        <v>-170000</v>
      </c>
    </row>
    <row r="835" spans="1:19">
      <c r="A835" s="16">
        <v>834</v>
      </c>
      <c r="B835" s="17">
        <v>41529</v>
      </c>
      <c r="C835" s="16"/>
      <c r="D835" s="16"/>
      <c r="E835" s="16"/>
      <c r="F835" s="16"/>
      <c r="G835" s="16"/>
      <c r="H835" s="16"/>
      <c r="I835" s="16"/>
      <c r="J835" s="16"/>
      <c r="K835" s="16">
        <v>627</v>
      </c>
      <c r="L835" s="16"/>
      <c r="M835" s="16"/>
      <c r="N835" s="16"/>
      <c r="O835" s="16" t="s">
        <v>26</v>
      </c>
      <c r="P835" s="16"/>
      <c r="Q835" s="4" t="str">
        <f>IFERROR(IF(IF(AND(IF(M835&lt;&gt;0,LOOKUP(M835,[1]Customer!$A:$A,[1]Customer!$B:$B),IF(N835&lt;&gt;0,LOOKUP(N835,[1]Supplier!$A:$A,[1]Supplier!$B:$B)))=FALSE,O835&lt;&gt;0),LOOKUP(O835,[1]Branch!$A:$A,[1]Branch!$B:$B),IF(M835&lt;&gt;0,LOOKUP(M835,[1]Customer!$A:$A,[1]Customer!$B:$B),IF(N835&lt;&gt;0,LOOKUP(N835,[1]Supplier!$A:$A,[1]Supplier!$B:$B))))=FALSE,LOOKUP(P835,[1]Banking!$A:$A,[1]Banking!$B:$B),IF(AND(IF(M835&lt;&gt;0,LOOKUP(M835,[1]Customer!$A:$A,[1]Customer!$B:$B),IF(N835&lt;&gt;0,LOOKUP(N835,[1]Supplier!$A:$A,[1]Supplier!$B:$B)))=FALSE,O835&lt;&gt;0),LOOKUP(O835,[1]Branch!$A:$A,[1]Branch!$B:$B),IF(M835&lt;&gt;0,LOOKUP(M835,[1]Customer!$A:$A,[1]Customer!$B:$B),IF(N835&lt;&gt;0,LOOKUP(N835,[1]Supplier!$A:$A,[1]Supplier!$B:$B))))),"")</f>
        <v>Nathani Chemicals</v>
      </c>
      <c r="R835" s="4" t="str">
        <f>IFERROR(IF(IF(AND(IF(M835&lt;&gt;0,LOOKUP(M835,[1]Customer!$A:$A,[1]Customer!$V:$V),IF(N835&lt;&gt;0,LOOKUP(N835,[1]Supplier!$A:$A,[1]Supplier!$V:$V)))=FALSE,O835&lt;&gt;0),LOOKUP(O835,[1]Branch!$A:$A,[1]Branch!$V:$V),IF(M835&lt;&gt;0,LOOKUP(M835,[1]Customer!$A:$A,[1]Customer!$V:$V),IF(N835&lt;&gt;0,LOOKUP(N835,[1]Supplier!$A:$A,[1]Supplier!$V:$V))))=FALSE,LOOKUP(P835,[1]Banking!$A:$A,[1]Banking!$C:$C),IF(AND(IF(M835&lt;&gt;0,LOOKUP(M835,[1]Customer!$A:$A,[1]Customer!$V:$V),IF(N835&lt;&gt;0,LOOKUP(N835,[1]Supplier!$A:$A,[1]Supplier!$V:$V)))=FALSE,O835&lt;&gt;0),LOOKUP(O835,[1]Branch!$A:$A,[1]Branch!$V:$V),IF(M835&lt;&gt;0,LOOKUP(M835,[1]Customer!$A:$A,[1]Customer!$V:$V),IF(N835&lt;&gt;0,LOOKUP(N835,[1]Supplier!$A:$A,[1]Supplier!$V:$V))))),"")</f>
        <v>Darmawan</v>
      </c>
      <c r="S835" s="12">
        <f>IFERROR(SUMIF(CREF!A:A,PREF!A835,CREF!G:G),"")</f>
        <v>-50000</v>
      </c>
    </row>
    <row r="836" spans="1:19">
      <c r="A836" s="16">
        <v>835</v>
      </c>
      <c r="B836" s="17">
        <v>41530</v>
      </c>
      <c r="C836" s="16"/>
      <c r="D836" s="16"/>
      <c r="E836" s="16"/>
      <c r="F836" s="16"/>
      <c r="G836" s="16"/>
      <c r="H836" s="16"/>
      <c r="I836" s="16"/>
      <c r="J836" s="16"/>
      <c r="K836" s="16">
        <v>628</v>
      </c>
      <c r="L836" s="16"/>
      <c r="M836" s="16"/>
      <c r="N836" s="16"/>
      <c r="O836" s="16" t="s">
        <v>26</v>
      </c>
      <c r="P836" s="16"/>
      <c r="Q836" s="4" t="str">
        <f>IFERROR(IF(IF(AND(IF(M836&lt;&gt;0,LOOKUP(M836,[1]Customer!$A:$A,[1]Customer!$B:$B),IF(N836&lt;&gt;0,LOOKUP(N836,[1]Supplier!$A:$A,[1]Supplier!$B:$B)))=FALSE,O836&lt;&gt;0),LOOKUP(O836,[1]Branch!$A:$A,[1]Branch!$B:$B),IF(M836&lt;&gt;0,LOOKUP(M836,[1]Customer!$A:$A,[1]Customer!$B:$B),IF(N836&lt;&gt;0,LOOKUP(N836,[1]Supplier!$A:$A,[1]Supplier!$B:$B))))=FALSE,LOOKUP(P836,[1]Banking!$A:$A,[1]Banking!$B:$B),IF(AND(IF(M836&lt;&gt;0,LOOKUP(M836,[1]Customer!$A:$A,[1]Customer!$B:$B),IF(N836&lt;&gt;0,LOOKUP(N836,[1]Supplier!$A:$A,[1]Supplier!$B:$B)))=FALSE,O836&lt;&gt;0),LOOKUP(O836,[1]Branch!$A:$A,[1]Branch!$B:$B),IF(M836&lt;&gt;0,LOOKUP(M836,[1]Customer!$A:$A,[1]Customer!$B:$B),IF(N836&lt;&gt;0,LOOKUP(N836,[1]Supplier!$A:$A,[1]Supplier!$B:$B))))),"")</f>
        <v>Nathani Chemicals</v>
      </c>
      <c r="R836" s="4" t="str">
        <f>IFERROR(IF(IF(AND(IF(M836&lt;&gt;0,LOOKUP(M836,[1]Customer!$A:$A,[1]Customer!$V:$V),IF(N836&lt;&gt;0,LOOKUP(N836,[1]Supplier!$A:$A,[1]Supplier!$V:$V)))=FALSE,O836&lt;&gt;0),LOOKUP(O836,[1]Branch!$A:$A,[1]Branch!$V:$V),IF(M836&lt;&gt;0,LOOKUP(M836,[1]Customer!$A:$A,[1]Customer!$V:$V),IF(N836&lt;&gt;0,LOOKUP(N836,[1]Supplier!$A:$A,[1]Supplier!$V:$V))))=FALSE,LOOKUP(P836,[1]Banking!$A:$A,[1]Banking!$C:$C),IF(AND(IF(M836&lt;&gt;0,LOOKUP(M836,[1]Customer!$A:$A,[1]Customer!$V:$V),IF(N836&lt;&gt;0,LOOKUP(N836,[1]Supplier!$A:$A,[1]Supplier!$V:$V)))=FALSE,O836&lt;&gt;0),LOOKUP(O836,[1]Branch!$A:$A,[1]Branch!$V:$V),IF(M836&lt;&gt;0,LOOKUP(M836,[1]Customer!$A:$A,[1]Customer!$V:$V),IF(N836&lt;&gt;0,LOOKUP(N836,[1]Supplier!$A:$A,[1]Supplier!$V:$V))))),"")</f>
        <v>Darmawan</v>
      </c>
      <c r="S836" s="12">
        <f>IFERROR(SUMIF(CREF!A:A,PREF!A836,CREF!G:G),"")</f>
        <v>-75000</v>
      </c>
    </row>
    <row r="837" spans="1:19">
      <c r="A837" s="16">
        <v>836</v>
      </c>
      <c r="B837" s="17">
        <v>41531</v>
      </c>
      <c r="C837" s="16"/>
      <c r="D837" s="16"/>
      <c r="E837" s="16"/>
      <c r="F837" s="16"/>
      <c r="G837" s="16"/>
      <c r="H837" s="16"/>
      <c r="I837" s="16"/>
      <c r="J837" s="16"/>
      <c r="K837" s="16">
        <v>629</v>
      </c>
      <c r="L837" s="16"/>
      <c r="M837" s="16"/>
      <c r="N837" s="16"/>
      <c r="O837" s="16" t="s">
        <v>26</v>
      </c>
      <c r="P837" s="16"/>
      <c r="Q837" s="4" t="str">
        <f>IFERROR(IF(IF(AND(IF(M837&lt;&gt;0,LOOKUP(M837,[1]Customer!$A:$A,[1]Customer!$B:$B),IF(N837&lt;&gt;0,LOOKUP(N837,[1]Supplier!$A:$A,[1]Supplier!$B:$B)))=FALSE,O837&lt;&gt;0),LOOKUP(O837,[1]Branch!$A:$A,[1]Branch!$B:$B),IF(M837&lt;&gt;0,LOOKUP(M837,[1]Customer!$A:$A,[1]Customer!$B:$B),IF(N837&lt;&gt;0,LOOKUP(N837,[1]Supplier!$A:$A,[1]Supplier!$B:$B))))=FALSE,LOOKUP(P837,[1]Banking!$A:$A,[1]Banking!$B:$B),IF(AND(IF(M837&lt;&gt;0,LOOKUP(M837,[1]Customer!$A:$A,[1]Customer!$B:$B),IF(N837&lt;&gt;0,LOOKUP(N837,[1]Supplier!$A:$A,[1]Supplier!$B:$B)))=FALSE,O837&lt;&gt;0),LOOKUP(O837,[1]Branch!$A:$A,[1]Branch!$B:$B),IF(M837&lt;&gt;0,LOOKUP(M837,[1]Customer!$A:$A,[1]Customer!$B:$B),IF(N837&lt;&gt;0,LOOKUP(N837,[1]Supplier!$A:$A,[1]Supplier!$B:$B))))),"")</f>
        <v>Nathani Chemicals</v>
      </c>
      <c r="R837" s="4" t="str">
        <f>IFERROR(IF(IF(AND(IF(M837&lt;&gt;0,LOOKUP(M837,[1]Customer!$A:$A,[1]Customer!$V:$V),IF(N837&lt;&gt;0,LOOKUP(N837,[1]Supplier!$A:$A,[1]Supplier!$V:$V)))=FALSE,O837&lt;&gt;0),LOOKUP(O837,[1]Branch!$A:$A,[1]Branch!$V:$V),IF(M837&lt;&gt;0,LOOKUP(M837,[1]Customer!$A:$A,[1]Customer!$V:$V),IF(N837&lt;&gt;0,LOOKUP(N837,[1]Supplier!$A:$A,[1]Supplier!$V:$V))))=FALSE,LOOKUP(P837,[1]Banking!$A:$A,[1]Banking!$C:$C),IF(AND(IF(M837&lt;&gt;0,LOOKUP(M837,[1]Customer!$A:$A,[1]Customer!$V:$V),IF(N837&lt;&gt;0,LOOKUP(N837,[1]Supplier!$A:$A,[1]Supplier!$V:$V)))=FALSE,O837&lt;&gt;0),LOOKUP(O837,[1]Branch!$A:$A,[1]Branch!$V:$V),IF(M837&lt;&gt;0,LOOKUP(M837,[1]Customer!$A:$A,[1]Customer!$V:$V),IF(N837&lt;&gt;0,LOOKUP(N837,[1]Supplier!$A:$A,[1]Supplier!$V:$V))))),"")</f>
        <v>Darmawan</v>
      </c>
      <c r="S837" s="12">
        <f>IFERROR(SUMIF(CREF!A:A,PREF!A837,CREF!G:G),"")</f>
        <v>-550000</v>
      </c>
    </row>
    <row r="838" spans="1:19">
      <c r="A838" s="16">
        <v>837</v>
      </c>
      <c r="B838" s="17">
        <v>41531</v>
      </c>
      <c r="C838" s="16"/>
      <c r="D838" s="16"/>
      <c r="E838" s="16"/>
      <c r="F838" s="16"/>
      <c r="G838" s="16"/>
      <c r="H838" s="16"/>
      <c r="I838" s="16"/>
      <c r="J838" s="16"/>
      <c r="K838" s="16">
        <v>630</v>
      </c>
      <c r="L838" s="16"/>
      <c r="M838" s="16"/>
      <c r="N838" s="16"/>
      <c r="O838" s="16" t="s">
        <v>26</v>
      </c>
      <c r="P838" s="16"/>
      <c r="Q838" s="4" t="str">
        <f>IFERROR(IF(IF(AND(IF(M838&lt;&gt;0,LOOKUP(M838,[1]Customer!$A:$A,[1]Customer!$B:$B),IF(N838&lt;&gt;0,LOOKUP(N838,[1]Supplier!$A:$A,[1]Supplier!$B:$B)))=FALSE,O838&lt;&gt;0),LOOKUP(O838,[1]Branch!$A:$A,[1]Branch!$B:$B),IF(M838&lt;&gt;0,LOOKUP(M838,[1]Customer!$A:$A,[1]Customer!$B:$B),IF(N838&lt;&gt;0,LOOKUP(N838,[1]Supplier!$A:$A,[1]Supplier!$B:$B))))=FALSE,LOOKUP(P838,[1]Banking!$A:$A,[1]Banking!$B:$B),IF(AND(IF(M838&lt;&gt;0,LOOKUP(M838,[1]Customer!$A:$A,[1]Customer!$B:$B),IF(N838&lt;&gt;0,LOOKUP(N838,[1]Supplier!$A:$A,[1]Supplier!$B:$B)))=FALSE,O838&lt;&gt;0),LOOKUP(O838,[1]Branch!$A:$A,[1]Branch!$B:$B),IF(M838&lt;&gt;0,LOOKUP(M838,[1]Customer!$A:$A,[1]Customer!$B:$B),IF(N838&lt;&gt;0,LOOKUP(N838,[1]Supplier!$A:$A,[1]Supplier!$B:$B))))),"")</f>
        <v>Nathani Chemicals</v>
      </c>
      <c r="R838" s="4" t="str">
        <f>IFERROR(IF(IF(AND(IF(M838&lt;&gt;0,LOOKUP(M838,[1]Customer!$A:$A,[1]Customer!$V:$V),IF(N838&lt;&gt;0,LOOKUP(N838,[1]Supplier!$A:$A,[1]Supplier!$V:$V)))=FALSE,O838&lt;&gt;0),LOOKUP(O838,[1]Branch!$A:$A,[1]Branch!$V:$V),IF(M838&lt;&gt;0,LOOKUP(M838,[1]Customer!$A:$A,[1]Customer!$V:$V),IF(N838&lt;&gt;0,LOOKUP(N838,[1]Supplier!$A:$A,[1]Supplier!$V:$V))))=FALSE,LOOKUP(P838,[1]Banking!$A:$A,[1]Banking!$C:$C),IF(AND(IF(M838&lt;&gt;0,LOOKUP(M838,[1]Customer!$A:$A,[1]Customer!$V:$V),IF(N838&lt;&gt;0,LOOKUP(N838,[1]Supplier!$A:$A,[1]Supplier!$V:$V)))=FALSE,O838&lt;&gt;0),LOOKUP(O838,[1]Branch!$A:$A,[1]Branch!$V:$V),IF(M838&lt;&gt;0,LOOKUP(M838,[1]Customer!$A:$A,[1]Customer!$V:$V),IF(N838&lt;&gt;0,LOOKUP(N838,[1]Supplier!$A:$A,[1]Supplier!$V:$V))))),"")</f>
        <v>Darmawan</v>
      </c>
      <c r="S838" s="12">
        <f>IFERROR(SUMIF(CREF!A:A,PREF!A838,CREF!G:G),"")</f>
        <v>-62600</v>
      </c>
    </row>
    <row r="839" spans="1:19">
      <c r="A839" s="16">
        <v>838</v>
      </c>
      <c r="B839" s="17">
        <v>41531</v>
      </c>
      <c r="C839" s="16"/>
      <c r="D839" s="16"/>
      <c r="E839" s="16"/>
      <c r="F839" s="16"/>
      <c r="G839" s="16"/>
      <c r="H839" s="16"/>
      <c r="I839" s="16"/>
      <c r="J839" s="16"/>
      <c r="K839" s="16">
        <v>631</v>
      </c>
      <c r="L839" s="16"/>
      <c r="M839" s="16"/>
      <c r="N839" s="16"/>
      <c r="O839" s="16" t="s">
        <v>26</v>
      </c>
      <c r="P839" s="16"/>
      <c r="Q839" s="4" t="str">
        <f>IFERROR(IF(IF(AND(IF(M839&lt;&gt;0,LOOKUP(M839,[1]Customer!$A:$A,[1]Customer!$B:$B),IF(N839&lt;&gt;0,LOOKUP(N839,[1]Supplier!$A:$A,[1]Supplier!$B:$B)))=FALSE,O839&lt;&gt;0),LOOKUP(O839,[1]Branch!$A:$A,[1]Branch!$B:$B),IF(M839&lt;&gt;0,LOOKUP(M839,[1]Customer!$A:$A,[1]Customer!$B:$B),IF(N839&lt;&gt;0,LOOKUP(N839,[1]Supplier!$A:$A,[1]Supplier!$B:$B))))=FALSE,LOOKUP(P839,[1]Banking!$A:$A,[1]Banking!$B:$B),IF(AND(IF(M839&lt;&gt;0,LOOKUP(M839,[1]Customer!$A:$A,[1]Customer!$B:$B),IF(N839&lt;&gt;0,LOOKUP(N839,[1]Supplier!$A:$A,[1]Supplier!$B:$B)))=FALSE,O839&lt;&gt;0),LOOKUP(O839,[1]Branch!$A:$A,[1]Branch!$B:$B),IF(M839&lt;&gt;0,LOOKUP(M839,[1]Customer!$A:$A,[1]Customer!$B:$B),IF(N839&lt;&gt;0,LOOKUP(N839,[1]Supplier!$A:$A,[1]Supplier!$B:$B))))),"")</f>
        <v>Nathani Chemicals</v>
      </c>
      <c r="R839" s="4" t="str">
        <f>IFERROR(IF(IF(AND(IF(M839&lt;&gt;0,LOOKUP(M839,[1]Customer!$A:$A,[1]Customer!$V:$V),IF(N839&lt;&gt;0,LOOKUP(N839,[1]Supplier!$A:$A,[1]Supplier!$V:$V)))=FALSE,O839&lt;&gt;0),LOOKUP(O839,[1]Branch!$A:$A,[1]Branch!$V:$V),IF(M839&lt;&gt;0,LOOKUP(M839,[1]Customer!$A:$A,[1]Customer!$V:$V),IF(N839&lt;&gt;0,LOOKUP(N839,[1]Supplier!$A:$A,[1]Supplier!$V:$V))))=FALSE,LOOKUP(P839,[1]Banking!$A:$A,[1]Banking!$C:$C),IF(AND(IF(M839&lt;&gt;0,LOOKUP(M839,[1]Customer!$A:$A,[1]Customer!$V:$V),IF(N839&lt;&gt;0,LOOKUP(N839,[1]Supplier!$A:$A,[1]Supplier!$V:$V)))=FALSE,O839&lt;&gt;0),LOOKUP(O839,[1]Branch!$A:$A,[1]Branch!$V:$V),IF(M839&lt;&gt;0,LOOKUP(M839,[1]Customer!$A:$A,[1]Customer!$V:$V),IF(N839&lt;&gt;0,LOOKUP(N839,[1]Supplier!$A:$A,[1]Supplier!$V:$V))))),"")</f>
        <v>Darmawan</v>
      </c>
      <c r="S839" s="12">
        <f>IFERROR(SUMIF(CREF!A:A,PREF!A839,CREF!G:G),"")</f>
        <v>-500000</v>
      </c>
    </row>
    <row r="840" spans="1:19">
      <c r="A840" s="16">
        <v>839</v>
      </c>
      <c r="B840" s="17">
        <v>41531</v>
      </c>
      <c r="C840" s="16"/>
      <c r="D840" s="16"/>
      <c r="E840" s="16"/>
      <c r="F840" s="16"/>
      <c r="G840" s="16"/>
      <c r="H840" s="16"/>
      <c r="I840" s="16"/>
      <c r="J840" s="16"/>
      <c r="K840" s="16">
        <v>632</v>
      </c>
      <c r="L840" s="16"/>
      <c r="M840" s="16"/>
      <c r="N840" s="16"/>
      <c r="O840" s="16" t="s">
        <v>26</v>
      </c>
      <c r="P840" s="16"/>
      <c r="Q840" s="4" t="str">
        <f>IFERROR(IF(IF(AND(IF(M840&lt;&gt;0,LOOKUP(M840,[1]Customer!$A:$A,[1]Customer!$B:$B),IF(N840&lt;&gt;0,LOOKUP(N840,[1]Supplier!$A:$A,[1]Supplier!$B:$B)))=FALSE,O840&lt;&gt;0),LOOKUP(O840,[1]Branch!$A:$A,[1]Branch!$B:$B),IF(M840&lt;&gt;0,LOOKUP(M840,[1]Customer!$A:$A,[1]Customer!$B:$B),IF(N840&lt;&gt;0,LOOKUP(N840,[1]Supplier!$A:$A,[1]Supplier!$B:$B))))=FALSE,LOOKUP(P840,[1]Banking!$A:$A,[1]Banking!$B:$B),IF(AND(IF(M840&lt;&gt;0,LOOKUP(M840,[1]Customer!$A:$A,[1]Customer!$B:$B),IF(N840&lt;&gt;0,LOOKUP(N840,[1]Supplier!$A:$A,[1]Supplier!$B:$B)))=FALSE,O840&lt;&gt;0),LOOKUP(O840,[1]Branch!$A:$A,[1]Branch!$B:$B),IF(M840&lt;&gt;0,LOOKUP(M840,[1]Customer!$A:$A,[1]Customer!$B:$B),IF(N840&lt;&gt;0,LOOKUP(N840,[1]Supplier!$A:$A,[1]Supplier!$B:$B))))),"")</f>
        <v>Nathani Chemicals</v>
      </c>
      <c r="R840" s="4" t="str">
        <f>IFERROR(IF(IF(AND(IF(M840&lt;&gt;0,LOOKUP(M840,[1]Customer!$A:$A,[1]Customer!$V:$V),IF(N840&lt;&gt;0,LOOKUP(N840,[1]Supplier!$A:$A,[1]Supplier!$V:$V)))=FALSE,O840&lt;&gt;0),LOOKUP(O840,[1]Branch!$A:$A,[1]Branch!$V:$V),IF(M840&lt;&gt;0,LOOKUP(M840,[1]Customer!$A:$A,[1]Customer!$V:$V),IF(N840&lt;&gt;0,LOOKUP(N840,[1]Supplier!$A:$A,[1]Supplier!$V:$V))))=FALSE,LOOKUP(P840,[1]Banking!$A:$A,[1]Banking!$C:$C),IF(AND(IF(M840&lt;&gt;0,LOOKUP(M840,[1]Customer!$A:$A,[1]Customer!$V:$V),IF(N840&lt;&gt;0,LOOKUP(N840,[1]Supplier!$A:$A,[1]Supplier!$V:$V)))=FALSE,O840&lt;&gt;0),LOOKUP(O840,[1]Branch!$A:$A,[1]Branch!$V:$V),IF(M840&lt;&gt;0,LOOKUP(M840,[1]Customer!$A:$A,[1]Customer!$V:$V),IF(N840&lt;&gt;0,LOOKUP(N840,[1]Supplier!$A:$A,[1]Supplier!$V:$V))))),"")</f>
        <v>Darmawan</v>
      </c>
      <c r="S840" s="12">
        <f>IFERROR(SUMIF(CREF!A:A,PREF!A840,CREF!G:G),"")</f>
        <v>-147000</v>
      </c>
    </row>
    <row r="841" spans="1:19">
      <c r="A841" s="16">
        <v>840</v>
      </c>
      <c r="B841" s="17">
        <v>41533</v>
      </c>
      <c r="C841" s="16"/>
      <c r="D841" s="16"/>
      <c r="E841" s="16"/>
      <c r="F841" s="16"/>
      <c r="G841" s="16"/>
      <c r="H841" s="16"/>
      <c r="I841" s="16"/>
      <c r="J841" s="16">
        <v>201</v>
      </c>
      <c r="K841" s="16"/>
      <c r="L841" s="16"/>
      <c r="M841" s="16"/>
      <c r="N841" s="16"/>
      <c r="O841" s="16"/>
      <c r="P841" s="16" t="s">
        <v>35</v>
      </c>
      <c r="Q841" s="4" t="str">
        <f>IFERROR(IF(IF(AND(IF(M841&lt;&gt;0,LOOKUP(M841,[1]Customer!$A:$A,[1]Customer!$B:$B),IF(N841&lt;&gt;0,LOOKUP(N841,[1]Supplier!$A:$A,[1]Supplier!$B:$B)))=FALSE,O841&lt;&gt;0),LOOKUP(O841,[1]Branch!$A:$A,[1]Branch!$B:$B),IF(M841&lt;&gt;0,LOOKUP(M841,[1]Customer!$A:$A,[1]Customer!$B:$B),IF(N841&lt;&gt;0,LOOKUP(N841,[1]Supplier!$A:$A,[1]Supplier!$B:$B))))=FALSE,LOOKUP(P841,[1]Banking!$A:$A,[1]Banking!$B:$B),IF(AND(IF(M841&lt;&gt;0,LOOKUP(M841,[1]Customer!$A:$A,[1]Customer!$B:$B),IF(N841&lt;&gt;0,LOOKUP(N841,[1]Supplier!$A:$A,[1]Supplier!$B:$B)))=FALSE,O841&lt;&gt;0),LOOKUP(O841,[1]Branch!$A:$A,[1]Branch!$B:$B),IF(M841&lt;&gt;0,LOOKUP(M841,[1]Customer!$A:$A,[1]Customer!$B:$B),IF(N841&lt;&gt;0,LOOKUP(N841,[1]Supplier!$A:$A,[1]Supplier!$B:$B))))),"")</f>
        <v>Kas Kecil Nathani Chemicals</v>
      </c>
      <c r="R841" s="4">
        <f>IFERROR(IF(IF(AND(IF(M841&lt;&gt;0,LOOKUP(M841,[1]Customer!$A:$A,[1]Customer!$V:$V),IF(N841&lt;&gt;0,LOOKUP(N841,[1]Supplier!$A:$A,[1]Supplier!$V:$V)))=FALSE,O841&lt;&gt;0),LOOKUP(O841,[1]Branch!$A:$A,[1]Branch!$V:$V),IF(M841&lt;&gt;0,LOOKUP(M841,[1]Customer!$A:$A,[1]Customer!$V:$V),IF(N841&lt;&gt;0,LOOKUP(N841,[1]Supplier!$A:$A,[1]Supplier!$V:$V))))=FALSE,LOOKUP(P841,[1]Banking!$A:$A,[1]Banking!$C:$C),IF(AND(IF(M841&lt;&gt;0,LOOKUP(M841,[1]Customer!$A:$A,[1]Customer!$V:$V),IF(N841&lt;&gt;0,LOOKUP(N841,[1]Supplier!$A:$A,[1]Supplier!$V:$V)))=FALSE,O841&lt;&gt;0),LOOKUP(O841,[1]Branch!$A:$A,[1]Branch!$V:$V),IF(M841&lt;&gt;0,LOOKUP(M841,[1]Customer!$A:$A,[1]Customer!$V:$V),IF(N841&lt;&gt;0,LOOKUP(N841,[1]Supplier!$A:$A,[1]Supplier!$V:$V))))),"")</f>
        <v>0</v>
      </c>
      <c r="S841" s="12">
        <f>IFERROR(SUMIF(CREF!A:A,PREF!A841,CREF!G:G),"")</f>
        <v>8260000</v>
      </c>
    </row>
    <row r="842" spans="1:19">
      <c r="A842" s="16">
        <v>841</v>
      </c>
      <c r="B842" s="17">
        <v>41533</v>
      </c>
      <c r="C842" s="16"/>
      <c r="D842" s="16"/>
      <c r="E842" s="16"/>
      <c r="F842" s="16"/>
      <c r="G842" s="16"/>
      <c r="H842" s="16"/>
      <c r="I842" s="16"/>
      <c r="J842" s="16"/>
      <c r="K842" s="16">
        <v>633</v>
      </c>
      <c r="L842" s="16"/>
      <c r="M842" s="16"/>
      <c r="N842" s="16"/>
      <c r="O842" s="16" t="s">
        <v>26</v>
      </c>
      <c r="P842" s="16"/>
      <c r="Q842" s="4" t="str">
        <f>IFERROR(IF(IF(AND(IF(M842&lt;&gt;0,LOOKUP(M842,[1]Customer!$A:$A,[1]Customer!$B:$B),IF(N842&lt;&gt;0,LOOKUP(N842,[1]Supplier!$A:$A,[1]Supplier!$B:$B)))=FALSE,O842&lt;&gt;0),LOOKUP(O842,[1]Branch!$A:$A,[1]Branch!$B:$B),IF(M842&lt;&gt;0,LOOKUP(M842,[1]Customer!$A:$A,[1]Customer!$B:$B),IF(N842&lt;&gt;0,LOOKUP(N842,[1]Supplier!$A:$A,[1]Supplier!$B:$B))))=FALSE,LOOKUP(P842,[1]Banking!$A:$A,[1]Banking!$B:$B),IF(AND(IF(M842&lt;&gt;0,LOOKUP(M842,[1]Customer!$A:$A,[1]Customer!$B:$B),IF(N842&lt;&gt;0,LOOKUP(N842,[1]Supplier!$A:$A,[1]Supplier!$B:$B)))=FALSE,O842&lt;&gt;0),LOOKUP(O842,[1]Branch!$A:$A,[1]Branch!$B:$B),IF(M842&lt;&gt;0,LOOKUP(M842,[1]Customer!$A:$A,[1]Customer!$B:$B),IF(N842&lt;&gt;0,LOOKUP(N842,[1]Supplier!$A:$A,[1]Supplier!$B:$B))))),"")</f>
        <v>Nathani Chemicals</v>
      </c>
      <c r="R842" s="4" t="str">
        <f>IFERROR(IF(IF(AND(IF(M842&lt;&gt;0,LOOKUP(M842,[1]Customer!$A:$A,[1]Customer!$V:$V),IF(N842&lt;&gt;0,LOOKUP(N842,[1]Supplier!$A:$A,[1]Supplier!$V:$V)))=FALSE,O842&lt;&gt;0),LOOKUP(O842,[1]Branch!$A:$A,[1]Branch!$V:$V),IF(M842&lt;&gt;0,LOOKUP(M842,[1]Customer!$A:$A,[1]Customer!$V:$V),IF(N842&lt;&gt;0,LOOKUP(N842,[1]Supplier!$A:$A,[1]Supplier!$V:$V))))=FALSE,LOOKUP(P842,[1]Banking!$A:$A,[1]Banking!$C:$C),IF(AND(IF(M842&lt;&gt;0,LOOKUP(M842,[1]Customer!$A:$A,[1]Customer!$V:$V),IF(N842&lt;&gt;0,LOOKUP(N842,[1]Supplier!$A:$A,[1]Supplier!$V:$V)))=FALSE,O842&lt;&gt;0),LOOKUP(O842,[1]Branch!$A:$A,[1]Branch!$V:$V),IF(M842&lt;&gt;0,LOOKUP(M842,[1]Customer!$A:$A,[1]Customer!$V:$V),IF(N842&lt;&gt;0,LOOKUP(N842,[1]Supplier!$A:$A,[1]Supplier!$V:$V))))),"")</f>
        <v>Darmawan</v>
      </c>
      <c r="S842" s="12">
        <f>IFERROR(SUMIF(CREF!A:A,PREF!A842,CREF!G:G),"")</f>
        <v>-69000</v>
      </c>
    </row>
    <row r="843" spans="1:19">
      <c r="A843" s="16">
        <v>842</v>
      </c>
      <c r="B843" s="17">
        <v>41533</v>
      </c>
      <c r="C843" s="16"/>
      <c r="D843" s="16"/>
      <c r="E843" s="16"/>
      <c r="F843" s="16"/>
      <c r="G843" s="16"/>
      <c r="H843" s="16"/>
      <c r="I843" s="16"/>
      <c r="J843" s="16"/>
      <c r="K843" s="16">
        <v>634</v>
      </c>
      <c r="L843" s="16"/>
      <c r="M843" s="16"/>
      <c r="N843" s="16"/>
      <c r="O843" s="16"/>
      <c r="P843" s="16" t="s">
        <v>35</v>
      </c>
      <c r="Q843" s="4" t="str">
        <f>IFERROR(IF(IF(AND(IF(M843&lt;&gt;0,LOOKUP(M843,[1]Customer!$A:$A,[1]Customer!$B:$B),IF(N843&lt;&gt;0,LOOKUP(N843,[1]Supplier!$A:$A,[1]Supplier!$B:$B)))=FALSE,O843&lt;&gt;0),LOOKUP(O843,[1]Branch!$A:$A,[1]Branch!$B:$B),IF(M843&lt;&gt;0,LOOKUP(M843,[1]Customer!$A:$A,[1]Customer!$B:$B),IF(N843&lt;&gt;0,LOOKUP(N843,[1]Supplier!$A:$A,[1]Supplier!$B:$B))))=FALSE,LOOKUP(P843,[1]Banking!$A:$A,[1]Banking!$B:$B),IF(AND(IF(M843&lt;&gt;0,LOOKUP(M843,[1]Customer!$A:$A,[1]Customer!$B:$B),IF(N843&lt;&gt;0,LOOKUP(N843,[1]Supplier!$A:$A,[1]Supplier!$B:$B)))=FALSE,O843&lt;&gt;0),LOOKUP(O843,[1]Branch!$A:$A,[1]Branch!$B:$B),IF(M843&lt;&gt;0,LOOKUP(M843,[1]Customer!$A:$A,[1]Customer!$B:$B),IF(N843&lt;&gt;0,LOOKUP(N843,[1]Supplier!$A:$A,[1]Supplier!$B:$B))))),"")</f>
        <v>Kas Kecil Nathani Chemicals</v>
      </c>
      <c r="R843" s="4">
        <f>IFERROR(IF(IF(AND(IF(M843&lt;&gt;0,LOOKUP(M843,[1]Customer!$A:$A,[1]Customer!$V:$V),IF(N843&lt;&gt;0,LOOKUP(N843,[1]Supplier!$A:$A,[1]Supplier!$V:$V)))=FALSE,O843&lt;&gt;0),LOOKUP(O843,[1]Branch!$A:$A,[1]Branch!$V:$V),IF(M843&lt;&gt;0,LOOKUP(M843,[1]Customer!$A:$A,[1]Customer!$V:$V),IF(N843&lt;&gt;0,LOOKUP(N843,[1]Supplier!$A:$A,[1]Supplier!$V:$V))))=FALSE,LOOKUP(P843,[1]Banking!$A:$A,[1]Banking!$C:$C),IF(AND(IF(M843&lt;&gt;0,LOOKUP(M843,[1]Customer!$A:$A,[1]Customer!$V:$V),IF(N843&lt;&gt;0,LOOKUP(N843,[1]Supplier!$A:$A,[1]Supplier!$V:$V)))=FALSE,O843&lt;&gt;0),LOOKUP(O843,[1]Branch!$A:$A,[1]Branch!$V:$V),IF(M843&lt;&gt;0,LOOKUP(M843,[1]Customer!$A:$A,[1]Customer!$V:$V),IF(N843&lt;&gt;0,LOOKUP(N843,[1]Supplier!$A:$A,[1]Supplier!$V:$V))))),"")</f>
        <v>0</v>
      </c>
      <c r="S843" s="12">
        <f>IFERROR(SUMIF(CREF!A:A,PREF!A843,CREF!G:G),"")</f>
        <v>-8260000</v>
      </c>
    </row>
    <row r="844" spans="1:19">
      <c r="A844" s="16">
        <v>843</v>
      </c>
      <c r="B844" s="17">
        <v>41533</v>
      </c>
      <c r="C844" s="16"/>
      <c r="D844" s="16"/>
      <c r="E844" s="16"/>
      <c r="F844" s="16"/>
      <c r="G844" s="16"/>
      <c r="H844" s="16"/>
      <c r="I844" s="16"/>
      <c r="J844" s="16"/>
      <c r="K844" s="16">
        <v>635</v>
      </c>
      <c r="L844" s="16"/>
      <c r="M844" s="16"/>
      <c r="N844" s="16" t="s">
        <v>46</v>
      </c>
      <c r="O844" s="16"/>
      <c r="P844" s="16"/>
      <c r="Q844" s="4" t="str">
        <f>IFERROR(IF(IF(AND(IF(M844&lt;&gt;0,LOOKUP(M844,[1]Customer!$A:$A,[1]Customer!$B:$B),IF(N844&lt;&gt;0,LOOKUP(N844,[1]Supplier!$A:$A,[1]Supplier!$B:$B)))=FALSE,O844&lt;&gt;0),LOOKUP(O844,[1]Branch!$A:$A,[1]Branch!$B:$B),IF(M844&lt;&gt;0,LOOKUP(M844,[1]Customer!$A:$A,[1]Customer!$B:$B),IF(N844&lt;&gt;0,LOOKUP(N844,[1]Supplier!$A:$A,[1]Supplier!$B:$B))))=FALSE,LOOKUP(P844,[1]Banking!$A:$A,[1]Banking!$B:$B),IF(AND(IF(M844&lt;&gt;0,LOOKUP(M844,[1]Customer!$A:$A,[1]Customer!$B:$B),IF(N844&lt;&gt;0,LOOKUP(N844,[1]Supplier!$A:$A,[1]Supplier!$B:$B)))=FALSE,O844&lt;&gt;0),LOOKUP(O844,[1]Branch!$A:$A,[1]Branch!$B:$B),IF(M844&lt;&gt;0,LOOKUP(M844,[1]Customer!$A:$A,[1]Customer!$B:$B),IF(N844&lt;&gt;0,LOOKUP(N844,[1]Supplier!$A:$A,[1]Supplier!$B:$B))))),"")</f>
        <v>Harapan Kita</v>
      </c>
      <c r="R844" s="4" t="str">
        <f>IFERROR(IF(IF(AND(IF(M844&lt;&gt;0,LOOKUP(M844,[1]Customer!$A:$A,[1]Customer!$V:$V),IF(N844&lt;&gt;0,LOOKUP(N844,[1]Supplier!$A:$A,[1]Supplier!$V:$V)))=FALSE,O844&lt;&gt;0),LOOKUP(O844,[1]Branch!$A:$A,[1]Branch!$V:$V),IF(M844&lt;&gt;0,LOOKUP(M844,[1]Customer!$A:$A,[1]Customer!$V:$V),IF(N844&lt;&gt;0,LOOKUP(N844,[1]Supplier!$A:$A,[1]Supplier!$V:$V))))=FALSE,LOOKUP(P844,[1]Banking!$A:$A,[1]Banking!$C:$C),IF(AND(IF(M844&lt;&gt;0,LOOKUP(M844,[1]Customer!$A:$A,[1]Customer!$V:$V),IF(N844&lt;&gt;0,LOOKUP(N844,[1]Supplier!$A:$A,[1]Supplier!$V:$V)))=FALSE,O844&lt;&gt;0),LOOKUP(O844,[1]Branch!$A:$A,[1]Branch!$V:$V),IF(M844&lt;&gt;0,LOOKUP(M844,[1]Customer!$A:$A,[1]Customer!$V:$V),IF(N844&lt;&gt;0,LOOKUP(N844,[1]Supplier!$A:$A,[1]Supplier!$V:$V))))),"")</f>
        <v/>
      </c>
      <c r="S844" s="12">
        <f>IFERROR(SUMIF(CREF!A:A,PREF!A844,CREF!G:G),"")</f>
        <v>-564400</v>
      </c>
    </row>
    <row r="845" spans="1:19">
      <c r="A845" s="16">
        <v>844</v>
      </c>
      <c r="B845" s="17">
        <v>41534</v>
      </c>
      <c r="C845" s="16"/>
      <c r="D845" s="16"/>
      <c r="E845" s="16"/>
      <c r="F845" s="16"/>
      <c r="G845" s="16"/>
      <c r="H845" s="16"/>
      <c r="I845" s="16"/>
      <c r="J845" s="16"/>
      <c r="K845" s="16">
        <v>636</v>
      </c>
      <c r="L845" s="16"/>
      <c r="M845" s="16"/>
      <c r="N845" s="16"/>
      <c r="O845" s="16" t="s">
        <v>26</v>
      </c>
      <c r="P845" s="16"/>
      <c r="Q845" s="4" t="str">
        <f>IFERROR(IF(IF(AND(IF(M845&lt;&gt;0,LOOKUP(M845,[1]Customer!$A:$A,[1]Customer!$B:$B),IF(N845&lt;&gt;0,LOOKUP(N845,[1]Supplier!$A:$A,[1]Supplier!$B:$B)))=FALSE,O845&lt;&gt;0),LOOKUP(O845,[1]Branch!$A:$A,[1]Branch!$B:$B),IF(M845&lt;&gt;0,LOOKUP(M845,[1]Customer!$A:$A,[1]Customer!$B:$B),IF(N845&lt;&gt;0,LOOKUP(N845,[1]Supplier!$A:$A,[1]Supplier!$B:$B))))=FALSE,LOOKUP(P845,[1]Banking!$A:$A,[1]Banking!$B:$B),IF(AND(IF(M845&lt;&gt;0,LOOKUP(M845,[1]Customer!$A:$A,[1]Customer!$B:$B),IF(N845&lt;&gt;0,LOOKUP(N845,[1]Supplier!$A:$A,[1]Supplier!$B:$B)))=FALSE,O845&lt;&gt;0),LOOKUP(O845,[1]Branch!$A:$A,[1]Branch!$B:$B),IF(M845&lt;&gt;0,LOOKUP(M845,[1]Customer!$A:$A,[1]Customer!$B:$B),IF(N845&lt;&gt;0,LOOKUP(N845,[1]Supplier!$A:$A,[1]Supplier!$B:$B))))),"")</f>
        <v>Nathani Chemicals</v>
      </c>
      <c r="R845" s="4" t="str">
        <f>IFERROR(IF(IF(AND(IF(M845&lt;&gt;0,LOOKUP(M845,[1]Customer!$A:$A,[1]Customer!$V:$V),IF(N845&lt;&gt;0,LOOKUP(N845,[1]Supplier!$A:$A,[1]Supplier!$V:$V)))=FALSE,O845&lt;&gt;0),LOOKUP(O845,[1]Branch!$A:$A,[1]Branch!$V:$V),IF(M845&lt;&gt;0,LOOKUP(M845,[1]Customer!$A:$A,[1]Customer!$V:$V),IF(N845&lt;&gt;0,LOOKUP(N845,[1]Supplier!$A:$A,[1]Supplier!$V:$V))))=FALSE,LOOKUP(P845,[1]Banking!$A:$A,[1]Banking!$C:$C),IF(AND(IF(M845&lt;&gt;0,LOOKUP(M845,[1]Customer!$A:$A,[1]Customer!$V:$V),IF(N845&lt;&gt;0,LOOKUP(N845,[1]Supplier!$A:$A,[1]Supplier!$V:$V)))=FALSE,O845&lt;&gt;0),LOOKUP(O845,[1]Branch!$A:$A,[1]Branch!$V:$V),IF(M845&lt;&gt;0,LOOKUP(M845,[1]Customer!$A:$A,[1]Customer!$V:$V),IF(N845&lt;&gt;0,LOOKUP(N845,[1]Supplier!$A:$A,[1]Supplier!$V:$V))))),"")</f>
        <v>Darmawan</v>
      </c>
      <c r="S845" s="12">
        <f>IFERROR(SUMIF(CREF!A:A,PREF!A845,CREF!G:G),"")</f>
        <v>-2190000</v>
      </c>
    </row>
    <row r="846" spans="1:19">
      <c r="A846" s="16">
        <v>845</v>
      </c>
      <c r="B846" s="17">
        <v>41534</v>
      </c>
      <c r="C846" s="16"/>
      <c r="D846" s="16"/>
      <c r="E846" s="16"/>
      <c r="F846" s="16"/>
      <c r="G846" s="16"/>
      <c r="H846" s="16"/>
      <c r="I846" s="16"/>
      <c r="J846" s="16"/>
      <c r="K846" s="16">
        <v>637</v>
      </c>
      <c r="L846" s="16"/>
      <c r="M846" s="16"/>
      <c r="N846" s="16"/>
      <c r="O846" s="16" t="s">
        <v>26</v>
      </c>
      <c r="P846" s="16"/>
      <c r="Q846" s="4" t="str">
        <f>IFERROR(IF(IF(AND(IF(M846&lt;&gt;0,LOOKUP(M846,[1]Customer!$A:$A,[1]Customer!$B:$B),IF(N846&lt;&gt;0,LOOKUP(N846,[1]Supplier!$A:$A,[1]Supplier!$B:$B)))=FALSE,O846&lt;&gt;0),LOOKUP(O846,[1]Branch!$A:$A,[1]Branch!$B:$B),IF(M846&lt;&gt;0,LOOKUP(M846,[1]Customer!$A:$A,[1]Customer!$B:$B),IF(N846&lt;&gt;0,LOOKUP(N846,[1]Supplier!$A:$A,[1]Supplier!$B:$B))))=FALSE,LOOKUP(P846,[1]Banking!$A:$A,[1]Banking!$B:$B),IF(AND(IF(M846&lt;&gt;0,LOOKUP(M846,[1]Customer!$A:$A,[1]Customer!$B:$B),IF(N846&lt;&gt;0,LOOKUP(N846,[1]Supplier!$A:$A,[1]Supplier!$B:$B)))=FALSE,O846&lt;&gt;0),LOOKUP(O846,[1]Branch!$A:$A,[1]Branch!$B:$B),IF(M846&lt;&gt;0,LOOKUP(M846,[1]Customer!$A:$A,[1]Customer!$B:$B),IF(N846&lt;&gt;0,LOOKUP(N846,[1]Supplier!$A:$A,[1]Supplier!$B:$B))))),"")</f>
        <v>Nathani Chemicals</v>
      </c>
      <c r="R846" s="4" t="str">
        <f>IFERROR(IF(IF(AND(IF(M846&lt;&gt;0,LOOKUP(M846,[1]Customer!$A:$A,[1]Customer!$V:$V),IF(N846&lt;&gt;0,LOOKUP(N846,[1]Supplier!$A:$A,[1]Supplier!$V:$V)))=FALSE,O846&lt;&gt;0),LOOKUP(O846,[1]Branch!$A:$A,[1]Branch!$V:$V),IF(M846&lt;&gt;0,LOOKUP(M846,[1]Customer!$A:$A,[1]Customer!$V:$V),IF(N846&lt;&gt;0,LOOKUP(N846,[1]Supplier!$A:$A,[1]Supplier!$V:$V))))=FALSE,LOOKUP(P846,[1]Banking!$A:$A,[1]Banking!$C:$C),IF(AND(IF(M846&lt;&gt;0,LOOKUP(M846,[1]Customer!$A:$A,[1]Customer!$V:$V),IF(N846&lt;&gt;0,LOOKUP(N846,[1]Supplier!$A:$A,[1]Supplier!$V:$V)))=FALSE,O846&lt;&gt;0),LOOKUP(O846,[1]Branch!$A:$A,[1]Branch!$V:$V),IF(M846&lt;&gt;0,LOOKUP(M846,[1]Customer!$A:$A,[1]Customer!$V:$V),IF(N846&lt;&gt;0,LOOKUP(N846,[1]Supplier!$A:$A,[1]Supplier!$V:$V))))),"")</f>
        <v>Darmawan</v>
      </c>
      <c r="S846" s="12">
        <f>IFERROR(SUMIF(CREF!A:A,PREF!A846,CREF!G:G),"")</f>
        <v>-120000</v>
      </c>
    </row>
    <row r="847" spans="1:19">
      <c r="A847" s="16">
        <v>846</v>
      </c>
      <c r="B847" s="17">
        <v>41534</v>
      </c>
      <c r="C847" s="16"/>
      <c r="D847" s="16"/>
      <c r="E847" s="16"/>
      <c r="F847" s="16"/>
      <c r="G847" s="16"/>
      <c r="H847" s="16"/>
      <c r="I847" s="16"/>
      <c r="J847" s="16"/>
      <c r="K847" s="16">
        <v>638</v>
      </c>
      <c r="L847" s="16"/>
      <c r="M847" s="16"/>
      <c r="N847" s="16"/>
      <c r="O847" s="16" t="s">
        <v>26</v>
      </c>
      <c r="P847" s="16"/>
      <c r="Q847" s="4" t="str">
        <f>IFERROR(IF(IF(AND(IF(M847&lt;&gt;0,LOOKUP(M847,[1]Customer!$A:$A,[1]Customer!$B:$B),IF(N847&lt;&gt;0,LOOKUP(N847,[1]Supplier!$A:$A,[1]Supplier!$B:$B)))=FALSE,O847&lt;&gt;0),LOOKUP(O847,[1]Branch!$A:$A,[1]Branch!$B:$B),IF(M847&lt;&gt;0,LOOKUP(M847,[1]Customer!$A:$A,[1]Customer!$B:$B),IF(N847&lt;&gt;0,LOOKUP(N847,[1]Supplier!$A:$A,[1]Supplier!$B:$B))))=FALSE,LOOKUP(P847,[1]Banking!$A:$A,[1]Banking!$B:$B),IF(AND(IF(M847&lt;&gt;0,LOOKUP(M847,[1]Customer!$A:$A,[1]Customer!$B:$B),IF(N847&lt;&gt;0,LOOKUP(N847,[1]Supplier!$A:$A,[1]Supplier!$B:$B)))=FALSE,O847&lt;&gt;0),LOOKUP(O847,[1]Branch!$A:$A,[1]Branch!$B:$B),IF(M847&lt;&gt;0,LOOKUP(M847,[1]Customer!$A:$A,[1]Customer!$B:$B),IF(N847&lt;&gt;0,LOOKUP(N847,[1]Supplier!$A:$A,[1]Supplier!$B:$B))))),"")</f>
        <v>Nathani Chemicals</v>
      </c>
      <c r="R847" s="4" t="str">
        <f>IFERROR(IF(IF(AND(IF(M847&lt;&gt;0,LOOKUP(M847,[1]Customer!$A:$A,[1]Customer!$V:$V),IF(N847&lt;&gt;0,LOOKUP(N847,[1]Supplier!$A:$A,[1]Supplier!$V:$V)))=FALSE,O847&lt;&gt;0),LOOKUP(O847,[1]Branch!$A:$A,[1]Branch!$V:$V),IF(M847&lt;&gt;0,LOOKUP(M847,[1]Customer!$A:$A,[1]Customer!$V:$V),IF(N847&lt;&gt;0,LOOKUP(N847,[1]Supplier!$A:$A,[1]Supplier!$V:$V))))=FALSE,LOOKUP(P847,[1]Banking!$A:$A,[1]Banking!$C:$C),IF(AND(IF(M847&lt;&gt;0,LOOKUP(M847,[1]Customer!$A:$A,[1]Customer!$V:$V),IF(N847&lt;&gt;0,LOOKUP(N847,[1]Supplier!$A:$A,[1]Supplier!$V:$V)))=FALSE,O847&lt;&gt;0),LOOKUP(O847,[1]Branch!$A:$A,[1]Branch!$V:$V),IF(M847&lt;&gt;0,LOOKUP(M847,[1]Customer!$A:$A,[1]Customer!$V:$V),IF(N847&lt;&gt;0,LOOKUP(N847,[1]Supplier!$A:$A,[1]Supplier!$V:$V))))),"")</f>
        <v>Darmawan</v>
      </c>
      <c r="S847" s="12">
        <f>IFERROR(SUMIF(CREF!A:A,PREF!A847,CREF!G:G),"")</f>
        <v>-1710000</v>
      </c>
    </row>
    <row r="848" spans="1:19">
      <c r="A848" s="16">
        <v>847</v>
      </c>
      <c r="B848" s="17">
        <v>41534</v>
      </c>
      <c r="C848" s="16"/>
      <c r="D848" s="16"/>
      <c r="E848" s="16"/>
      <c r="F848" s="16"/>
      <c r="G848" s="16"/>
      <c r="H848" s="16"/>
      <c r="I848" s="16"/>
      <c r="J848" s="16"/>
      <c r="K848" s="16">
        <v>639</v>
      </c>
      <c r="L848" s="16"/>
      <c r="M848" s="16"/>
      <c r="N848" s="16"/>
      <c r="O848" s="16" t="s">
        <v>26</v>
      </c>
      <c r="P848" s="16"/>
      <c r="Q848" s="4" t="str">
        <f>IFERROR(IF(IF(AND(IF(M848&lt;&gt;0,LOOKUP(M848,[1]Customer!$A:$A,[1]Customer!$B:$B),IF(N848&lt;&gt;0,LOOKUP(N848,[1]Supplier!$A:$A,[1]Supplier!$B:$B)))=FALSE,O848&lt;&gt;0),LOOKUP(O848,[1]Branch!$A:$A,[1]Branch!$B:$B),IF(M848&lt;&gt;0,LOOKUP(M848,[1]Customer!$A:$A,[1]Customer!$B:$B),IF(N848&lt;&gt;0,LOOKUP(N848,[1]Supplier!$A:$A,[1]Supplier!$B:$B))))=FALSE,LOOKUP(P848,[1]Banking!$A:$A,[1]Banking!$B:$B),IF(AND(IF(M848&lt;&gt;0,LOOKUP(M848,[1]Customer!$A:$A,[1]Customer!$B:$B),IF(N848&lt;&gt;0,LOOKUP(N848,[1]Supplier!$A:$A,[1]Supplier!$B:$B)))=FALSE,O848&lt;&gt;0),LOOKUP(O848,[1]Branch!$A:$A,[1]Branch!$B:$B),IF(M848&lt;&gt;0,LOOKUP(M848,[1]Customer!$A:$A,[1]Customer!$B:$B),IF(N848&lt;&gt;0,LOOKUP(N848,[1]Supplier!$A:$A,[1]Supplier!$B:$B))))),"")</f>
        <v>Nathani Chemicals</v>
      </c>
      <c r="R848" s="4" t="str">
        <f>IFERROR(IF(IF(AND(IF(M848&lt;&gt;0,LOOKUP(M848,[1]Customer!$A:$A,[1]Customer!$V:$V),IF(N848&lt;&gt;0,LOOKUP(N848,[1]Supplier!$A:$A,[1]Supplier!$V:$V)))=FALSE,O848&lt;&gt;0),LOOKUP(O848,[1]Branch!$A:$A,[1]Branch!$V:$V),IF(M848&lt;&gt;0,LOOKUP(M848,[1]Customer!$A:$A,[1]Customer!$V:$V),IF(N848&lt;&gt;0,LOOKUP(N848,[1]Supplier!$A:$A,[1]Supplier!$V:$V))))=FALSE,LOOKUP(P848,[1]Banking!$A:$A,[1]Banking!$C:$C),IF(AND(IF(M848&lt;&gt;0,LOOKUP(M848,[1]Customer!$A:$A,[1]Customer!$V:$V),IF(N848&lt;&gt;0,LOOKUP(N848,[1]Supplier!$A:$A,[1]Supplier!$V:$V)))=FALSE,O848&lt;&gt;0),LOOKUP(O848,[1]Branch!$A:$A,[1]Branch!$V:$V),IF(M848&lt;&gt;0,LOOKUP(M848,[1]Customer!$A:$A,[1]Customer!$V:$V),IF(N848&lt;&gt;0,LOOKUP(N848,[1]Supplier!$A:$A,[1]Supplier!$V:$V))))),"")</f>
        <v>Darmawan</v>
      </c>
      <c r="S848" s="12">
        <f>IFERROR(SUMIF(CREF!A:A,PREF!A848,CREF!G:G),"")</f>
        <v>-525000</v>
      </c>
    </row>
    <row r="849" spans="1:19">
      <c r="A849" s="16">
        <v>848</v>
      </c>
      <c r="B849" s="17">
        <v>41534</v>
      </c>
      <c r="C849" s="16"/>
      <c r="D849" s="16"/>
      <c r="E849" s="16"/>
      <c r="F849" s="16"/>
      <c r="G849" s="16"/>
      <c r="H849" s="16"/>
      <c r="I849" s="16"/>
      <c r="J849" s="16"/>
      <c r="K849" s="16">
        <v>640</v>
      </c>
      <c r="L849" s="16"/>
      <c r="M849" s="16"/>
      <c r="N849" s="16"/>
      <c r="O849" s="16" t="s">
        <v>26</v>
      </c>
      <c r="P849" s="16"/>
      <c r="Q849" s="4" t="str">
        <f>IFERROR(IF(IF(AND(IF(M849&lt;&gt;0,LOOKUP(M849,[1]Customer!$A:$A,[1]Customer!$B:$B),IF(N849&lt;&gt;0,LOOKUP(N849,[1]Supplier!$A:$A,[1]Supplier!$B:$B)))=FALSE,O849&lt;&gt;0),LOOKUP(O849,[1]Branch!$A:$A,[1]Branch!$B:$B),IF(M849&lt;&gt;0,LOOKUP(M849,[1]Customer!$A:$A,[1]Customer!$B:$B),IF(N849&lt;&gt;0,LOOKUP(N849,[1]Supplier!$A:$A,[1]Supplier!$B:$B))))=FALSE,LOOKUP(P849,[1]Banking!$A:$A,[1]Banking!$B:$B),IF(AND(IF(M849&lt;&gt;0,LOOKUP(M849,[1]Customer!$A:$A,[1]Customer!$B:$B),IF(N849&lt;&gt;0,LOOKUP(N849,[1]Supplier!$A:$A,[1]Supplier!$B:$B)))=FALSE,O849&lt;&gt;0),LOOKUP(O849,[1]Branch!$A:$A,[1]Branch!$B:$B),IF(M849&lt;&gt;0,LOOKUP(M849,[1]Customer!$A:$A,[1]Customer!$B:$B),IF(N849&lt;&gt;0,LOOKUP(N849,[1]Supplier!$A:$A,[1]Supplier!$B:$B))))),"")</f>
        <v>Nathani Chemicals</v>
      </c>
      <c r="R849" s="4" t="str">
        <f>IFERROR(IF(IF(AND(IF(M849&lt;&gt;0,LOOKUP(M849,[1]Customer!$A:$A,[1]Customer!$V:$V),IF(N849&lt;&gt;0,LOOKUP(N849,[1]Supplier!$A:$A,[1]Supplier!$V:$V)))=FALSE,O849&lt;&gt;0),LOOKUP(O849,[1]Branch!$A:$A,[1]Branch!$V:$V),IF(M849&lt;&gt;0,LOOKUP(M849,[1]Customer!$A:$A,[1]Customer!$V:$V),IF(N849&lt;&gt;0,LOOKUP(N849,[1]Supplier!$A:$A,[1]Supplier!$V:$V))))=FALSE,LOOKUP(P849,[1]Banking!$A:$A,[1]Banking!$C:$C),IF(AND(IF(M849&lt;&gt;0,LOOKUP(M849,[1]Customer!$A:$A,[1]Customer!$V:$V),IF(N849&lt;&gt;0,LOOKUP(N849,[1]Supplier!$A:$A,[1]Supplier!$V:$V)))=FALSE,O849&lt;&gt;0),LOOKUP(O849,[1]Branch!$A:$A,[1]Branch!$V:$V),IF(M849&lt;&gt;0,LOOKUP(M849,[1]Customer!$A:$A,[1]Customer!$V:$V),IF(N849&lt;&gt;0,LOOKUP(N849,[1]Supplier!$A:$A,[1]Supplier!$V:$V))))),"")</f>
        <v>Darmawan</v>
      </c>
      <c r="S849" s="12">
        <f>IFERROR(SUMIF(CREF!A:A,PREF!A849,CREF!G:G),"")</f>
        <v>-1890000</v>
      </c>
    </row>
    <row r="850" spans="1:19">
      <c r="A850" s="16">
        <v>849</v>
      </c>
      <c r="B850" s="17">
        <v>41534</v>
      </c>
      <c r="C850" s="16"/>
      <c r="D850" s="16"/>
      <c r="E850" s="16"/>
      <c r="F850" s="16"/>
      <c r="G850" s="16"/>
      <c r="H850" s="16"/>
      <c r="I850" s="16"/>
      <c r="J850" s="16"/>
      <c r="K850" s="16">
        <v>641</v>
      </c>
      <c r="L850" s="16"/>
      <c r="M850" s="16"/>
      <c r="N850" s="16"/>
      <c r="O850" s="16" t="s">
        <v>26</v>
      </c>
      <c r="P850" s="16"/>
      <c r="Q850" s="4" t="str">
        <f>IFERROR(IF(IF(AND(IF(M850&lt;&gt;0,LOOKUP(M850,[1]Customer!$A:$A,[1]Customer!$B:$B),IF(N850&lt;&gt;0,LOOKUP(N850,[1]Supplier!$A:$A,[1]Supplier!$B:$B)))=FALSE,O850&lt;&gt;0),LOOKUP(O850,[1]Branch!$A:$A,[1]Branch!$B:$B),IF(M850&lt;&gt;0,LOOKUP(M850,[1]Customer!$A:$A,[1]Customer!$B:$B),IF(N850&lt;&gt;0,LOOKUP(N850,[1]Supplier!$A:$A,[1]Supplier!$B:$B))))=FALSE,LOOKUP(P850,[1]Banking!$A:$A,[1]Banking!$B:$B),IF(AND(IF(M850&lt;&gt;0,LOOKUP(M850,[1]Customer!$A:$A,[1]Customer!$B:$B),IF(N850&lt;&gt;0,LOOKUP(N850,[1]Supplier!$A:$A,[1]Supplier!$B:$B)))=FALSE,O850&lt;&gt;0),LOOKUP(O850,[1]Branch!$A:$A,[1]Branch!$B:$B),IF(M850&lt;&gt;0,LOOKUP(M850,[1]Customer!$A:$A,[1]Customer!$B:$B),IF(N850&lt;&gt;0,LOOKUP(N850,[1]Supplier!$A:$A,[1]Supplier!$B:$B))))),"")</f>
        <v>Nathani Chemicals</v>
      </c>
      <c r="R850" s="4" t="str">
        <f>IFERROR(IF(IF(AND(IF(M850&lt;&gt;0,LOOKUP(M850,[1]Customer!$A:$A,[1]Customer!$V:$V),IF(N850&lt;&gt;0,LOOKUP(N850,[1]Supplier!$A:$A,[1]Supplier!$V:$V)))=FALSE,O850&lt;&gt;0),LOOKUP(O850,[1]Branch!$A:$A,[1]Branch!$V:$V),IF(M850&lt;&gt;0,LOOKUP(M850,[1]Customer!$A:$A,[1]Customer!$V:$V),IF(N850&lt;&gt;0,LOOKUP(N850,[1]Supplier!$A:$A,[1]Supplier!$V:$V))))=FALSE,LOOKUP(P850,[1]Banking!$A:$A,[1]Banking!$C:$C),IF(AND(IF(M850&lt;&gt;0,LOOKUP(M850,[1]Customer!$A:$A,[1]Customer!$V:$V),IF(N850&lt;&gt;0,LOOKUP(N850,[1]Supplier!$A:$A,[1]Supplier!$V:$V)))=FALSE,O850&lt;&gt;0),LOOKUP(O850,[1]Branch!$A:$A,[1]Branch!$V:$V),IF(M850&lt;&gt;0,LOOKUP(M850,[1]Customer!$A:$A,[1]Customer!$V:$V),IF(N850&lt;&gt;0,LOOKUP(N850,[1]Supplier!$A:$A,[1]Supplier!$V:$V))))),"")</f>
        <v>Darmawan</v>
      </c>
      <c r="S850" s="12">
        <f>IFERROR(SUMIF(CREF!A:A,PREF!A850,CREF!G:G),"")</f>
        <v>-480000</v>
      </c>
    </row>
    <row r="851" spans="1:19">
      <c r="A851" s="16">
        <v>850</v>
      </c>
      <c r="B851" s="17">
        <v>41534</v>
      </c>
      <c r="C851" s="16"/>
      <c r="D851" s="16"/>
      <c r="E851" s="16"/>
      <c r="F851" s="16"/>
      <c r="G851" s="16"/>
      <c r="H851" s="16"/>
      <c r="I851" s="16"/>
      <c r="J851" s="16"/>
      <c r="K851" s="16">
        <v>642</v>
      </c>
      <c r="L851" s="16"/>
      <c r="M851" s="16"/>
      <c r="N851" s="16"/>
      <c r="O851" s="16" t="s">
        <v>26</v>
      </c>
      <c r="P851" s="16"/>
      <c r="Q851" s="4" t="str">
        <f>IFERROR(IF(IF(AND(IF(M851&lt;&gt;0,LOOKUP(M851,[1]Customer!$A:$A,[1]Customer!$B:$B),IF(N851&lt;&gt;0,LOOKUP(N851,[1]Supplier!$A:$A,[1]Supplier!$B:$B)))=FALSE,O851&lt;&gt;0),LOOKUP(O851,[1]Branch!$A:$A,[1]Branch!$B:$B),IF(M851&lt;&gt;0,LOOKUP(M851,[1]Customer!$A:$A,[1]Customer!$B:$B),IF(N851&lt;&gt;0,LOOKUP(N851,[1]Supplier!$A:$A,[1]Supplier!$B:$B))))=FALSE,LOOKUP(P851,[1]Banking!$A:$A,[1]Banking!$B:$B),IF(AND(IF(M851&lt;&gt;0,LOOKUP(M851,[1]Customer!$A:$A,[1]Customer!$B:$B),IF(N851&lt;&gt;0,LOOKUP(N851,[1]Supplier!$A:$A,[1]Supplier!$B:$B)))=FALSE,O851&lt;&gt;0),LOOKUP(O851,[1]Branch!$A:$A,[1]Branch!$B:$B),IF(M851&lt;&gt;0,LOOKUP(M851,[1]Customer!$A:$A,[1]Customer!$B:$B),IF(N851&lt;&gt;0,LOOKUP(N851,[1]Supplier!$A:$A,[1]Supplier!$B:$B))))),"")</f>
        <v>Nathani Chemicals</v>
      </c>
      <c r="R851" s="4" t="str">
        <f>IFERROR(IF(IF(AND(IF(M851&lt;&gt;0,LOOKUP(M851,[1]Customer!$A:$A,[1]Customer!$V:$V),IF(N851&lt;&gt;0,LOOKUP(N851,[1]Supplier!$A:$A,[1]Supplier!$V:$V)))=FALSE,O851&lt;&gt;0),LOOKUP(O851,[1]Branch!$A:$A,[1]Branch!$V:$V),IF(M851&lt;&gt;0,LOOKUP(M851,[1]Customer!$A:$A,[1]Customer!$V:$V),IF(N851&lt;&gt;0,LOOKUP(N851,[1]Supplier!$A:$A,[1]Supplier!$V:$V))))=FALSE,LOOKUP(P851,[1]Banking!$A:$A,[1]Banking!$C:$C),IF(AND(IF(M851&lt;&gt;0,LOOKUP(M851,[1]Customer!$A:$A,[1]Customer!$V:$V),IF(N851&lt;&gt;0,LOOKUP(N851,[1]Supplier!$A:$A,[1]Supplier!$V:$V)))=FALSE,O851&lt;&gt;0),LOOKUP(O851,[1]Branch!$A:$A,[1]Branch!$V:$V),IF(M851&lt;&gt;0,LOOKUP(M851,[1]Customer!$A:$A,[1]Customer!$V:$V),IF(N851&lt;&gt;0,LOOKUP(N851,[1]Supplier!$A:$A,[1]Supplier!$V:$V))))),"")</f>
        <v>Darmawan</v>
      </c>
      <c r="S851" s="12">
        <f>IFERROR(SUMIF(CREF!A:A,PREF!A851,CREF!G:G),"")</f>
        <v>-80000</v>
      </c>
    </row>
    <row r="852" spans="1:19">
      <c r="A852" s="16">
        <v>851</v>
      </c>
      <c r="B852" s="17">
        <v>41534</v>
      </c>
      <c r="C852" s="16"/>
      <c r="D852" s="16"/>
      <c r="E852" s="16"/>
      <c r="F852" s="16"/>
      <c r="G852" s="16"/>
      <c r="H852" s="16"/>
      <c r="I852" s="16"/>
      <c r="J852" s="16"/>
      <c r="K852" s="16">
        <v>643</v>
      </c>
      <c r="L852" s="16"/>
      <c r="M852" s="16"/>
      <c r="N852" s="16"/>
      <c r="O852" s="16" t="s">
        <v>26</v>
      </c>
      <c r="P852" s="16"/>
      <c r="Q852" s="4" t="str">
        <f>IFERROR(IF(IF(AND(IF(M852&lt;&gt;0,LOOKUP(M852,[1]Customer!$A:$A,[1]Customer!$B:$B),IF(N852&lt;&gt;0,LOOKUP(N852,[1]Supplier!$A:$A,[1]Supplier!$B:$B)))=FALSE,O852&lt;&gt;0),LOOKUP(O852,[1]Branch!$A:$A,[1]Branch!$B:$B),IF(M852&lt;&gt;0,LOOKUP(M852,[1]Customer!$A:$A,[1]Customer!$B:$B),IF(N852&lt;&gt;0,LOOKUP(N852,[1]Supplier!$A:$A,[1]Supplier!$B:$B))))=FALSE,LOOKUP(P852,[1]Banking!$A:$A,[1]Banking!$B:$B),IF(AND(IF(M852&lt;&gt;0,LOOKUP(M852,[1]Customer!$A:$A,[1]Customer!$B:$B),IF(N852&lt;&gt;0,LOOKUP(N852,[1]Supplier!$A:$A,[1]Supplier!$B:$B)))=FALSE,O852&lt;&gt;0),LOOKUP(O852,[1]Branch!$A:$A,[1]Branch!$B:$B),IF(M852&lt;&gt;0,LOOKUP(M852,[1]Customer!$A:$A,[1]Customer!$B:$B),IF(N852&lt;&gt;0,LOOKUP(N852,[1]Supplier!$A:$A,[1]Supplier!$B:$B))))),"")</f>
        <v>Nathani Chemicals</v>
      </c>
      <c r="R852" s="4" t="str">
        <f>IFERROR(IF(IF(AND(IF(M852&lt;&gt;0,LOOKUP(M852,[1]Customer!$A:$A,[1]Customer!$V:$V),IF(N852&lt;&gt;0,LOOKUP(N852,[1]Supplier!$A:$A,[1]Supplier!$V:$V)))=FALSE,O852&lt;&gt;0),LOOKUP(O852,[1]Branch!$A:$A,[1]Branch!$V:$V),IF(M852&lt;&gt;0,LOOKUP(M852,[1]Customer!$A:$A,[1]Customer!$V:$V),IF(N852&lt;&gt;0,LOOKUP(N852,[1]Supplier!$A:$A,[1]Supplier!$V:$V))))=FALSE,LOOKUP(P852,[1]Banking!$A:$A,[1]Banking!$C:$C),IF(AND(IF(M852&lt;&gt;0,LOOKUP(M852,[1]Customer!$A:$A,[1]Customer!$V:$V),IF(N852&lt;&gt;0,LOOKUP(N852,[1]Supplier!$A:$A,[1]Supplier!$V:$V)))=FALSE,O852&lt;&gt;0),LOOKUP(O852,[1]Branch!$A:$A,[1]Branch!$V:$V),IF(M852&lt;&gt;0,LOOKUP(M852,[1]Customer!$A:$A,[1]Customer!$V:$V),IF(N852&lt;&gt;0,LOOKUP(N852,[1]Supplier!$A:$A,[1]Supplier!$V:$V))))),"")</f>
        <v>Darmawan</v>
      </c>
      <c r="S852" s="12">
        <f>IFERROR(SUMIF(CREF!A:A,PREF!A852,CREF!G:G),"")</f>
        <v>-242000</v>
      </c>
    </row>
    <row r="853" spans="1:19">
      <c r="A853" s="16">
        <v>852</v>
      </c>
      <c r="B853" s="17">
        <v>41534</v>
      </c>
      <c r="C853" s="16"/>
      <c r="D853" s="16"/>
      <c r="E853" s="16"/>
      <c r="F853" s="16"/>
      <c r="G853" s="16"/>
      <c r="H853" s="16"/>
      <c r="I853" s="16"/>
      <c r="J853" s="16"/>
      <c r="K853" s="16">
        <v>644</v>
      </c>
      <c r="L853" s="16"/>
      <c r="M853" s="16"/>
      <c r="N853" s="16" t="s">
        <v>1691</v>
      </c>
      <c r="O853" s="16"/>
      <c r="P853" s="16"/>
      <c r="Q853" s="4" t="str">
        <f>IFERROR(IF(IF(AND(IF(M853&lt;&gt;0,LOOKUP(M853,[1]Customer!$A:$A,[1]Customer!$B:$B),IF(N853&lt;&gt;0,LOOKUP(N853,[1]Supplier!$A:$A,[1]Supplier!$B:$B)))=FALSE,O853&lt;&gt;0),LOOKUP(O853,[1]Branch!$A:$A,[1]Branch!$B:$B),IF(M853&lt;&gt;0,LOOKUP(M853,[1]Customer!$A:$A,[1]Customer!$B:$B),IF(N853&lt;&gt;0,LOOKUP(N853,[1]Supplier!$A:$A,[1]Supplier!$B:$B))))=FALSE,LOOKUP(P853,[1]Banking!$A:$A,[1]Banking!$B:$B),IF(AND(IF(M853&lt;&gt;0,LOOKUP(M853,[1]Customer!$A:$A,[1]Customer!$B:$B),IF(N853&lt;&gt;0,LOOKUP(N853,[1]Supplier!$A:$A,[1]Supplier!$B:$B)))=FALSE,O853&lt;&gt;0),LOOKUP(O853,[1]Branch!$A:$A,[1]Branch!$B:$B),IF(M853&lt;&gt;0,LOOKUP(M853,[1]Customer!$A:$A,[1]Customer!$B:$B),IF(N853&lt;&gt;0,LOOKUP(N853,[1]Supplier!$A:$A,[1]Supplier!$B:$B))))),"")</f>
        <v>Marga Jaya Elektronik</v>
      </c>
      <c r="R853" s="4" t="str">
        <f>IFERROR(IF(IF(AND(IF(M853&lt;&gt;0,LOOKUP(M853,[1]Customer!$A:$A,[1]Customer!$V:$V),IF(N853&lt;&gt;0,LOOKUP(N853,[1]Supplier!$A:$A,[1]Supplier!$V:$V)))=FALSE,O853&lt;&gt;0),LOOKUP(O853,[1]Branch!$A:$A,[1]Branch!$V:$V),IF(M853&lt;&gt;0,LOOKUP(M853,[1]Customer!$A:$A,[1]Customer!$V:$V),IF(N853&lt;&gt;0,LOOKUP(N853,[1]Supplier!$A:$A,[1]Supplier!$V:$V))))=FALSE,LOOKUP(P853,[1]Banking!$A:$A,[1]Banking!$C:$C),IF(AND(IF(M853&lt;&gt;0,LOOKUP(M853,[1]Customer!$A:$A,[1]Customer!$V:$V),IF(N853&lt;&gt;0,LOOKUP(N853,[1]Supplier!$A:$A,[1]Supplier!$V:$V)))=FALSE,O853&lt;&gt;0),LOOKUP(O853,[1]Branch!$A:$A,[1]Branch!$V:$V),IF(M853&lt;&gt;0,LOOKUP(M853,[1]Customer!$A:$A,[1]Customer!$V:$V),IF(N853&lt;&gt;0,LOOKUP(N853,[1]Supplier!$A:$A,[1]Supplier!$V:$V))))),"")</f>
        <v/>
      </c>
      <c r="S853" s="12">
        <f>IFERROR(SUMIF(CREF!A:A,PREF!A853,CREF!G:G),"")</f>
        <v>-220000</v>
      </c>
    </row>
    <row r="854" spans="1:19">
      <c r="A854" s="16">
        <v>853</v>
      </c>
      <c r="B854" s="17">
        <v>41534</v>
      </c>
      <c r="C854" s="16"/>
      <c r="D854" s="16"/>
      <c r="E854" s="16"/>
      <c r="F854" s="16"/>
      <c r="G854" s="16"/>
      <c r="H854" s="16"/>
      <c r="I854" s="16"/>
      <c r="J854" s="16"/>
      <c r="K854" s="16">
        <v>645</v>
      </c>
      <c r="L854" s="16"/>
      <c r="M854" s="16"/>
      <c r="N854" s="16"/>
      <c r="O854" s="16" t="s">
        <v>26</v>
      </c>
      <c r="P854" s="16"/>
      <c r="Q854" s="4" t="str">
        <f>IFERROR(IF(IF(AND(IF(M854&lt;&gt;0,LOOKUP(M854,[1]Customer!$A:$A,[1]Customer!$B:$B),IF(N854&lt;&gt;0,LOOKUP(N854,[1]Supplier!$A:$A,[1]Supplier!$B:$B)))=FALSE,O854&lt;&gt;0),LOOKUP(O854,[1]Branch!$A:$A,[1]Branch!$B:$B),IF(M854&lt;&gt;0,LOOKUP(M854,[1]Customer!$A:$A,[1]Customer!$B:$B),IF(N854&lt;&gt;0,LOOKUP(N854,[1]Supplier!$A:$A,[1]Supplier!$B:$B))))=FALSE,LOOKUP(P854,[1]Banking!$A:$A,[1]Banking!$B:$B),IF(AND(IF(M854&lt;&gt;0,LOOKUP(M854,[1]Customer!$A:$A,[1]Customer!$B:$B),IF(N854&lt;&gt;0,LOOKUP(N854,[1]Supplier!$A:$A,[1]Supplier!$B:$B)))=FALSE,O854&lt;&gt;0),LOOKUP(O854,[1]Branch!$A:$A,[1]Branch!$B:$B),IF(M854&lt;&gt;0,LOOKUP(M854,[1]Customer!$A:$A,[1]Customer!$B:$B),IF(N854&lt;&gt;0,LOOKUP(N854,[1]Supplier!$A:$A,[1]Supplier!$B:$B))))),"")</f>
        <v>Nathani Chemicals</v>
      </c>
      <c r="R854" s="4" t="str">
        <f>IFERROR(IF(IF(AND(IF(M854&lt;&gt;0,LOOKUP(M854,[1]Customer!$A:$A,[1]Customer!$V:$V),IF(N854&lt;&gt;0,LOOKUP(N854,[1]Supplier!$A:$A,[1]Supplier!$V:$V)))=FALSE,O854&lt;&gt;0),LOOKUP(O854,[1]Branch!$A:$A,[1]Branch!$V:$V),IF(M854&lt;&gt;0,LOOKUP(M854,[1]Customer!$A:$A,[1]Customer!$V:$V),IF(N854&lt;&gt;0,LOOKUP(N854,[1]Supplier!$A:$A,[1]Supplier!$V:$V))))=FALSE,LOOKUP(P854,[1]Banking!$A:$A,[1]Banking!$C:$C),IF(AND(IF(M854&lt;&gt;0,LOOKUP(M854,[1]Customer!$A:$A,[1]Customer!$V:$V),IF(N854&lt;&gt;0,LOOKUP(N854,[1]Supplier!$A:$A,[1]Supplier!$V:$V)))=FALSE,O854&lt;&gt;0),LOOKUP(O854,[1]Branch!$A:$A,[1]Branch!$V:$V),IF(M854&lt;&gt;0,LOOKUP(M854,[1]Customer!$A:$A,[1]Customer!$V:$V),IF(N854&lt;&gt;0,LOOKUP(N854,[1]Supplier!$A:$A,[1]Supplier!$V:$V))))),"")</f>
        <v>Darmawan</v>
      </c>
      <c r="S854" s="12">
        <f>IFERROR(SUMIF(CREF!A:A,PREF!A854,CREF!G:G),"")</f>
        <v>-31500</v>
      </c>
    </row>
    <row r="855" spans="1:19">
      <c r="A855" s="16">
        <v>854</v>
      </c>
      <c r="B855" s="17">
        <v>41534</v>
      </c>
      <c r="C855" s="16"/>
      <c r="D855" s="16"/>
      <c r="E855" s="16"/>
      <c r="F855" s="16"/>
      <c r="G855" s="16"/>
      <c r="H855" s="16"/>
      <c r="I855" s="16"/>
      <c r="J855" s="16"/>
      <c r="K855" s="16">
        <v>646</v>
      </c>
      <c r="L855" s="16"/>
      <c r="M855" s="16"/>
      <c r="N855" s="16"/>
      <c r="O855" s="16" t="s">
        <v>26</v>
      </c>
      <c r="P855" s="16"/>
      <c r="Q855" s="4" t="str">
        <f>IFERROR(IF(IF(AND(IF(M855&lt;&gt;0,LOOKUP(M855,[1]Customer!$A:$A,[1]Customer!$B:$B),IF(N855&lt;&gt;0,LOOKUP(N855,[1]Supplier!$A:$A,[1]Supplier!$B:$B)))=FALSE,O855&lt;&gt;0),LOOKUP(O855,[1]Branch!$A:$A,[1]Branch!$B:$B),IF(M855&lt;&gt;0,LOOKUP(M855,[1]Customer!$A:$A,[1]Customer!$B:$B),IF(N855&lt;&gt;0,LOOKUP(N855,[1]Supplier!$A:$A,[1]Supplier!$B:$B))))=FALSE,LOOKUP(P855,[1]Banking!$A:$A,[1]Banking!$B:$B),IF(AND(IF(M855&lt;&gt;0,LOOKUP(M855,[1]Customer!$A:$A,[1]Customer!$B:$B),IF(N855&lt;&gt;0,LOOKUP(N855,[1]Supplier!$A:$A,[1]Supplier!$B:$B)))=FALSE,O855&lt;&gt;0),LOOKUP(O855,[1]Branch!$A:$A,[1]Branch!$B:$B),IF(M855&lt;&gt;0,LOOKUP(M855,[1]Customer!$A:$A,[1]Customer!$B:$B),IF(N855&lt;&gt;0,LOOKUP(N855,[1]Supplier!$A:$A,[1]Supplier!$B:$B))))),"")</f>
        <v>Nathani Chemicals</v>
      </c>
      <c r="R855" s="4" t="str">
        <f>IFERROR(IF(IF(AND(IF(M855&lt;&gt;0,LOOKUP(M855,[1]Customer!$A:$A,[1]Customer!$V:$V),IF(N855&lt;&gt;0,LOOKUP(N855,[1]Supplier!$A:$A,[1]Supplier!$V:$V)))=FALSE,O855&lt;&gt;0),LOOKUP(O855,[1]Branch!$A:$A,[1]Branch!$V:$V),IF(M855&lt;&gt;0,LOOKUP(M855,[1]Customer!$A:$A,[1]Customer!$V:$V),IF(N855&lt;&gt;0,LOOKUP(N855,[1]Supplier!$A:$A,[1]Supplier!$V:$V))))=FALSE,LOOKUP(P855,[1]Banking!$A:$A,[1]Banking!$C:$C),IF(AND(IF(M855&lt;&gt;0,LOOKUP(M855,[1]Customer!$A:$A,[1]Customer!$V:$V),IF(N855&lt;&gt;0,LOOKUP(N855,[1]Supplier!$A:$A,[1]Supplier!$V:$V)))=FALSE,O855&lt;&gt;0),LOOKUP(O855,[1]Branch!$A:$A,[1]Branch!$V:$V),IF(M855&lt;&gt;0,LOOKUP(M855,[1]Customer!$A:$A,[1]Customer!$V:$V),IF(N855&lt;&gt;0,LOOKUP(N855,[1]Supplier!$A:$A,[1]Supplier!$V:$V))))),"")</f>
        <v>Darmawan</v>
      </c>
      <c r="S855" s="12">
        <f>IFERROR(SUMIF(CREF!A:A,PREF!A855,CREF!G:G),"")</f>
        <v>-30000</v>
      </c>
    </row>
    <row r="856" spans="1:19">
      <c r="A856" s="16">
        <v>855</v>
      </c>
      <c r="B856" s="17">
        <v>41535</v>
      </c>
      <c r="C856" s="16"/>
      <c r="D856" s="16"/>
      <c r="E856" s="16"/>
      <c r="F856" s="16"/>
      <c r="G856" s="16"/>
      <c r="H856" s="16"/>
      <c r="I856" s="16"/>
      <c r="J856" s="16"/>
      <c r="K856" s="16">
        <v>647</v>
      </c>
      <c r="L856" s="16"/>
      <c r="M856" s="16"/>
      <c r="N856" s="16"/>
      <c r="O856" s="16" t="s">
        <v>26</v>
      </c>
      <c r="P856" s="16"/>
      <c r="Q856" s="4" t="str">
        <f>IFERROR(IF(IF(AND(IF(M856&lt;&gt;0,LOOKUP(M856,[1]Customer!$A:$A,[1]Customer!$B:$B),IF(N856&lt;&gt;0,LOOKUP(N856,[1]Supplier!$A:$A,[1]Supplier!$B:$B)))=FALSE,O856&lt;&gt;0),LOOKUP(O856,[1]Branch!$A:$A,[1]Branch!$B:$B),IF(M856&lt;&gt;0,LOOKUP(M856,[1]Customer!$A:$A,[1]Customer!$B:$B),IF(N856&lt;&gt;0,LOOKUP(N856,[1]Supplier!$A:$A,[1]Supplier!$B:$B))))=FALSE,LOOKUP(P856,[1]Banking!$A:$A,[1]Banking!$B:$B),IF(AND(IF(M856&lt;&gt;0,LOOKUP(M856,[1]Customer!$A:$A,[1]Customer!$B:$B),IF(N856&lt;&gt;0,LOOKUP(N856,[1]Supplier!$A:$A,[1]Supplier!$B:$B)))=FALSE,O856&lt;&gt;0),LOOKUP(O856,[1]Branch!$A:$A,[1]Branch!$B:$B),IF(M856&lt;&gt;0,LOOKUP(M856,[1]Customer!$A:$A,[1]Customer!$B:$B),IF(N856&lt;&gt;0,LOOKUP(N856,[1]Supplier!$A:$A,[1]Supplier!$B:$B))))),"")</f>
        <v>Nathani Chemicals</v>
      </c>
      <c r="R856" s="4" t="str">
        <f>IFERROR(IF(IF(AND(IF(M856&lt;&gt;0,LOOKUP(M856,[1]Customer!$A:$A,[1]Customer!$V:$V),IF(N856&lt;&gt;0,LOOKUP(N856,[1]Supplier!$A:$A,[1]Supplier!$V:$V)))=FALSE,O856&lt;&gt;0),LOOKUP(O856,[1]Branch!$A:$A,[1]Branch!$V:$V),IF(M856&lt;&gt;0,LOOKUP(M856,[1]Customer!$A:$A,[1]Customer!$V:$V),IF(N856&lt;&gt;0,LOOKUP(N856,[1]Supplier!$A:$A,[1]Supplier!$V:$V))))=FALSE,LOOKUP(P856,[1]Banking!$A:$A,[1]Banking!$C:$C),IF(AND(IF(M856&lt;&gt;0,LOOKUP(M856,[1]Customer!$A:$A,[1]Customer!$V:$V),IF(N856&lt;&gt;0,LOOKUP(N856,[1]Supplier!$A:$A,[1]Supplier!$V:$V)))=FALSE,O856&lt;&gt;0),LOOKUP(O856,[1]Branch!$A:$A,[1]Branch!$V:$V),IF(M856&lt;&gt;0,LOOKUP(M856,[1]Customer!$A:$A,[1]Customer!$V:$V),IF(N856&lt;&gt;0,LOOKUP(N856,[1]Supplier!$A:$A,[1]Supplier!$V:$V))))),"")</f>
        <v>Darmawan</v>
      </c>
      <c r="S856" s="12">
        <f>IFERROR(SUMIF(CREF!A:A,PREF!A856,CREF!G:G),"")</f>
        <v>-132500</v>
      </c>
    </row>
    <row r="857" spans="1:19">
      <c r="A857" s="16">
        <v>856</v>
      </c>
      <c r="B857" s="17">
        <v>41536</v>
      </c>
      <c r="C857" s="16"/>
      <c r="D857" s="16"/>
      <c r="E857" s="16"/>
      <c r="F857" s="16"/>
      <c r="G857" s="16"/>
      <c r="H857" s="16"/>
      <c r="I857" s="16"/>
      <c r="J857" s="16"/>
      <c r="K857" s="16">
        <v>648</v>
      </c>
      <c r="L857" s="16"/>
      <c r="M857" s="16"/>
      <c r="N857" s="16"/>
      <c r="O857" s="16" t="s">
        <v>26</v>
      </c>
      <c r="P857" s="16"/>
      <c r="Q857" s="4" t="str">
        <f>IFERROR(IF(IF(AND(IF(M857&lt;&gt;0,LOOKUP(M857,[1]Customer!$A:$A,[1]Customer!$B:$B),IF(N857&lt;&gt;0,LOOKUP(N857,[1]Supplier!$A:$A,[1]Supplier!$B:$B)))=FALSE,O857&lt;&gt;0),LOOKUP(O857,[1]Branch!$A:$A,[1]Branch!$B:$B),IF(M857&lt;&gt;0,LOOKUP(M857,[1]Customer!$A:$A,[1]Customer!$B:$B),IF(N857&lt;&gt;0,LOOKUP(N857,[1]Supplier!$A:$A,[1]Supplier!$B:$B))))=FALSE,LOOKUP(P857,[1]Banking!$A:$A,[1]Banking!$B:$B),IF(AND(IF(M857&lt;&gt;0,LOOKUP(M857,[1]Customer!$A:$A,[1]Customer!$B:$B),IF(N857&lt;&gt;0,LOOKUP(N857,[1]Supplier!$A:$A,[1]Supplier!$B:$B)))=FALSE,O857&lt;&gt;0),LOOKUP(O857,[1]Branch!$A:$A,[1]Branch!$B:$B),IF(M857&lt;&gt;0,LOOKUP(M857,[1]Customer!$A:$A,[1]Customer!$B:$B),IF(N857&lt;&gt;0,LOOKUP(N857,[1]Supplier!$A:$A,[1]Supplier!$B:$B))))),"")</f>
        <v>Nathani Chemicals</v>
      </c>
      <c r="R857" s="4" t="str">
        <f>IFERROR(IF(IF(AND(IF(M857&lt;&gt;0,LOOKUP(M857,[1]Customer!$A:$A,[1]Customer!$V:$V),IF(N857&lt;&gt;0,LOOKUP(N857,[1]Supplier!$A:$A,[1]Supplier!$V:$V)))=FALSE,O857&lt;&gt;0),LOOKUP(O857,[1]Branch!$A:$A,[1]Branch!$V:$V),IF(M857&lt;&gt;0,LOOKUP(M857,[1]Customer!$A:$A,[1]Customer!$V:$V),IF(N857&lt;&gt;0,LOOKUP(N857,[1]Supplier!$A:$A,[1]Supplier!$V:$V))))=FALSE,LOOKUP(P857,[1]Banking!$A:$A,[1]Banking!$C:$C),IF(AND(IF(M857&lt;&gt;0,LOOKUP(M857,[1]Customer!$A:$A,[1]Customer!$V:$V),IF(N857&lt;&gt;0,LOOKUP(N857,[1]Supplier!$A:$A,[1]Supplier!$V:$V)))=FALSE,O857&lt;&gt;0),LOOKUP(O857,[1]Branch!$A:$A,[1]Branch!$V:$V),IF(M857&lt;&gt;0,LOOKUP(M857,[1]Customer!$A:$A,[1]Customer!$V:$V),IF(N857&lt;&gt;0,LOOKUP(N857,[1]Supplier!$A:$A,[1]Supplier!$V:$V))))),"")</f>
        <v>Darmawan</v>
      </c>
      <c r="S857" s="12">
        <f>IFERROR(SUMIF(CREF!A:A,PREF!A857,CREF!G:G),"")</f>
        <v>-1500000</v>
      </c>
    </row>
    <row r="858" spans="1:19">
      <c r="A858" s="16">
        <v>857</v>
      </c>
      <c r="B858" s="17">
        <v>41536</v>
      </c>
      <c r="C858" s="16"/>
      <c r="D858" s="16"/>
      <c r="E858" s="16"/>
      <c r="F858" s="16"/>
      <c r="G858" s="16"/>
      <c r="H858" s="16"/>
      <c r="I858" s="16"/>
      <c r="J858" s="16"/>
      <c r="K858" s="16">
        <v>649</v>
      </c>
      <c r="L858" s="16"/>
      <c r="M858" s="16"/>
      <c r="N858" s="16"/>
      <c r="O858" s="16" t="s">
        <v>26</v>
      </c>
      <c r="P858" s="16"/>
      <c r="Q858" s="4" t="str">
        <f>IFERROR(IF(IF(AND(IF(M858&lt;&gt;0,LOOKUP(M858,[1]Customer!$A:$A,[1]Customer!$B:$B),IF(N858&lt;&gt;0,LOOKUP(N858,[1]Supplier!$A:$A,[1]Supplier!$B:$B)))=FALSE,O858&lt;&gt;0),LOOKUP(O858,[1]Branch!$A:$A,[1]Branch!$B:$B),IF(M858&lt;&gt;0,LOOKUP(M858,[1]Customer!$A:$A,[1]Customer!$B:$B),IF(N858&lt;&gt;0,LOOKUP(N858,[1]Supplier!$A:$A,[1]Supplier!$B:$B))))=FALSE,LOOKUP(P858,[1]Banking!$A:$A,[1]Banking!$B:$B),IF(AND(IF(M858&lt;&gt;0,LOOKUP(M858,[1]Customer!$A:$A,[1]Customer!$B:$B),IF(N858&lt;&gt;0,LOOKUP(N858,[1]Supplier!$A:$A,[1]Supplier!$B:$B)))=FALSE,O858&lt;&gt;0),LOOKUP(O858,[1]Branch!$A:$A,[1]Branch!$B:$B),IF(M858&lt;&gt;0,LOOKUP(M858,[1]Customer!$A:$A,[1]Customer!$B:$B),IF(N858&lt;&gt;0,LOOKUP(N858,[1]Supplier!$A:$A,[1]Supplier!$B:$B))))),"")</f>
        <v>Nathani Chemicals</v>
      </c>
      <c r="R858" s="4" t="str">
        <f>IFERROR(IF(IF(AND(IF(M858&lt;&gt;0,LOOKUP(M858,[1]Customer!$A:$A,[1]Customer!$V:$V),IF(N858&lt;&gt;0,LOOKUP(N858,[1]Supplier!$A:$A,[1]Supplier!$V:$V)))=FALSE,O858&lt;&gt;0),LOOKUP(O858,[1]Branch!$A:$A,[1]Branch!$V:$V),IF(M858&lt;&gt;0,LOOKUP(M858,[1]Customer!$A:$A,[1]Customer!$V:$V),IF(N858&lt;&gt;0,LOOKUP(N858,[1]Supplier!$A:$A,[1]Supplier!$V:$V))))=FALSE,LOOKUP(P858,[1]Banking!$A:$A,[1]Banking!$C:$C),IF(AND(IF(M858&lt;&gt;0,LOOKUP(M858,[1]Customer!$A:$A,[1]Customer!$V:$V),IF(N858&lt;&gt;0,LOOKUP(N858,[1]Supplier!$A:$A,[1]Supplier!$V:$V)))=FALSE,O858&lt;&gt;0),LOOKUP(O858,[1]Branch!$A:$A,[1]Branch!$V:$V),IF(M858&lt;&gt;0,LOOKUP(M858,[1]Customer!$A:$A,[1]Customer!$V:$V),IF(N858&lt;&gt;0,LOOKUP(N858,[1]Supplier!$A:$A,[1]Supplier!$V:$V))))),"")</f>
        <v>Darmawan</v>
      </c>
      <c r="S858" s="12">
        <f>IFERROR(SUMIF(CREF!A:A,PREF!A858,CREF!G:G),"")</f>
        <v>-80000</v>
      </c>
    </row>
    <row r="859" spans="1:19">
      <c r="A859" s="16">
        <v>858</v>
      </c>
      <c r="B859" s="17">
        <v>41536</v>
      </c>
      <c r="C859" s="16"/>
      <c r="D859" s="16"/>
      <c r="E859" s="16"/>
      <c r="F859" s="16"/>
      <c r="G859" s="16"/>
      <c r="H859" s="16"/>
      <c r="I859" s="16"/>
      <c r="J859" s="16"/>
      <c r="K859" s="16">
        <v>650</v>
      </c>
      <c r="L859" s="16"/>
      <c r="M859" s="16"/>
      <c r="N859" s="16"/>
      <c r="O859" s="16" t="s">
        <v>26</v>
      </c>
      <c r="P859" s="16"/>
      <c r="Q859" s="4" t="str">
        <f>IFERROR(IF(IF(AND(IF(M859&lt;&gt;0,LOOKUP(M859,[1]Customer!$A:$A,[1]Customer!$B:$B),IF(N859&lt;&gt;0,LOOKUP(N859,[1]Supplier!$A:$A,[1]Supplier!$B:$B)))=FALSE,O859&lt;&gt;0),LOOKUP(O859,[1]Branch!$A:$A,[1]Branch!$B:$B),IF(M859&lt;&gt;0,LOOKUP(M859,[1]Customer!$A:$A,[1]Customer!$B:$B),IF(N859&lt;&gt;0,LOOKUP(N859,[1]Supplier!$A:$A,[1]Supplier!$B:$B))))=FALSE,LOOKUP(P859,[1]Banking!$A:$A,[1]Banking!$B:$B),IF(AND(IF(M859&lt;&gt;0,LOOKUP(M859,[1]Customer!$A:$A,[1]Customer!$B:$B),IF(N859&lt;&gt;0,LOOKUP(N859,[1]Supplier!$A:$A,[1]Supplier!$B:$B)))=FALSE,O859&lt;&gt;0),LOOKUP(O859,[1]Branch!$A:$A,[1]Branch!$B:$B),IF(M859&lt;&gt;0,LOOKUP(M859,[1]Customer!$A:$A,[1]Customer!$B:$B),IF(N859&lt;&gt;0,LOOKUP(N859,[1]Supplier!$A:$A,[1]Supplier!$B:$B))))),"")</f>
        <v>Nathani Chemicals</v>
      </c>
      <c r="R859" s="4" t="str">
        <f>IFERROR(IF(IF(AND(IF(M859&lt;&gt;0,LOOKUP(M859,[1]Customer!$A:$A,[1]Customer!$V:$V),IF(N859&lt;&gt;0,LOOKUP(N859,[1]Supplier!$A:$A,[1]Supplier!$V:$V)))=FALSE,O859&lt;&gt;0),LOOKUP(O859,[1]Branch!$A:$A,[1]Branch!$V:$V),IF(M859&lt;&gt;0,LOOKUP(M859,[1]Customer!$A:$A,[1]Customer!$V:$V),IF(N859&lt;&gt;0,LOOKUP(N859,[1]Supplier!$A:$A,[1]Supplier!$V:$V))))=FALSE,LOOKUP(P859,[1]Banking!$A:$A,[1]Banking!$C:$C),IF(AND(IF(M859&lt;&gt;0,LOOKUP(M859,[1]Customer!$A:$A,[1]Customer!$V:$V),IF(N859&lt;&gt;0,LOOKUP(N859,[1]Supplier!$A:$A,[1]Supplier!$V:$V)))=FALSE,O859&lt;&gt;0),LOOKUP(O859,[1]Branch!$A:$A,[1]Branch!$V:$V),IF(M859&lt;&gt;0,LOOKUP(M859,[1]Customer!$A:$A,[1]Customer!$V:$V),IF(N859&lt;&gt;0,LOOKUP(N859,[1]Supplier!$A:$A,[1]Supplier!$V:$V))))),"")</f>
        <v>Darmawan</v>
      </c>
      <c r="S859" s="12">
        <f>IFERROR(SUMIF(CREF!A:A,PREF!A859,CREF!G:G),"")</f>
        <v>-150000</v>
      </c>
    </row>
    <row r="860" spans="1:19">
      <c r="A860" s="16">
        <v>859</v>
      </c>
      <c r="B860" s="17">
        <v>41536</v>
      </c>
      <c r="C860" s="16"/>
      <c r="D860" s="16"/>
      <c r="E860" s="16"/>
      <c r="F860" s="16"/>
      <c r="G860" s="16"/>
      <c r="H860" s="16"/>
      <c r="I860" s="16"/>
      <c r="J860" s="16"/>
      <c r="K860" s="16">
        <v>651</v>
      </c>
      <c r="L860" s="16"/>
      <c r="M860" s="16"/>
      <c r="N860" s="16"/>
      <c r="O860" s="16" t="s">
        <v>26</v>
      </c>
      <c r="P860" s="16"/>
      <c r="Q860" s="4" t="str">
        <f>IFERROR(IF(IF(AND(IF(M860&lt;&gt;0,LOOKUP(M860,[1]Customer!$A:$A,[1]Customer!$B:$B),IF(N860&lt;&gt;0,LOOKUP(N860,[1]Supplier!$A:$A,[1]Supplier!$B:$B)))=FALSE,O860&lt;&gt;0),LOOKUP(O860,[1]Branch!$A:$A,[1]Branch!$B:$B),IF(M860&lt;&gt;0,LOOKUP(M860,[1]Customer!$A:$A,[1]Customer!$B:$B),IF(N860&lt;&gt;0,LOOKUP(N860,[1]Supplier!$A:$A,[1]Supplier!$B:$B))))=FALSE,LOOKUP(P860,[1]Banking!$A:$A,[1]Banking!$B:$B),IF(AND(IF(M860&lt;&gt;0,LOOKUP(M860,[1]Customer!$A:$A,[1]Customer!$B:$B),IF(N860&lt;&gt;0,LOOKUP(N860,[1]Supplier!$A:$A,[1]Supplier!$B:$B)))=FALSE,O860&lt;&gt;0),LOOKUP(O860,[1]Branch!$A:$A,[1]Branch!$B:$B),IF(M860&lt;&gt;0,LOOKUP(M860,[1]Customer!$A:$A,[1]Customer!$B:$B),IF(N860&lt;&gt;0,LOOKUP(N860,[1]Supplier!$A:$A,[1]Supplier!$B:$B))))),"")</f>
        <v>Nathani Chemicals</v>
      </c>
      <c r="R860" s="4" t="str">
        <f>IFERROR(IF(IF(AND(IF(M860&lt;&gt;0,LOOKUP(M860,[1]Customer!$A:$A,[1]Customer!$V:$V),IF(N860&lt;&gt;0,LOOKUP(N860,[1]Supplier!$A:$A,[1]Supplier!$V:$V)))=FALSE,O860&lt;&gt;0),LOOKUP(O860,[1]Branch!$A:$A,[1]Branch!$V:$V),IF(M860&lt;&gt;0,LOOKUP(M860,[1]Customer!$A:$A,[1]Customer!$V:$V),IF(N860&lt;&gt;0,LOOKUP(N860,[1]Supplier!$A:$A,[1]Supplier!$V:$V))))=FALSE,LOOKUP(P860,[1]Banking!$A:$A,[1]Banking!$C:$C),IF(AND(IF(M860&lt;&gt;0,LOOKUP(M860,[1]Customer!$A:$A,[1]Customer!$V:$V),IF(N860&lt;&gt;0,LOOKUP(N860,[1]Supplier!$A:$A,[1]Supplier!$V:$V)))=FALSE,O860&lt;&gt;0),LOOKUP(O860,[1]Branch!$A:$A,[1]Branch!$V:$V),IF(M860&lt;&gt;0,LOOKUP(M860,[1]Customer!$A:$A,[1]Customer!$V:$V),IF(N860&lt;&gt;0,LOOKUP(N860,[1]Supplier!$A:$A,[1]Supplier!$V:$V))))),"")</f>
        <v>Darmawan</v>
      </c>
      <c r="S860" s="12">
        <f>IFERROR(SUMIF(CREF!A:A,PREF!A860,CREF!G:G),"")</f>
        <v>-65860</v>
      </c>
    </row>
    <row r="861" spans="1:19">
      <c r="A861" s="16">
        <v>860</v>
      </c>
      <c r="B861" s="17">
        <v>41536</v>
      </c>
      <c r="C861" s="16"/>
      <c r="D861" s="18" t="s">
        <v>3078</v>
      </c>
      <c r="E861" s="16"/>
      <c r="F861" s="16"/>
      <c r="G861" s="16"/>
      <c r="H861" s="16"/>
      <c r="I861" s="16"/>
      <c r="J861" s="16">
        <v>202</v>
      </c>
      <c r="K861" s="16"/>
      <c r="L861" s="16"/>
      <c r="M861" s="16" t="s">
        <v>117</v>
      </c>
      <c r="N861" s="16"/>
      <c r="O861" s="16"/>
      <c r="P861" s="16"/>
      <c r="Q861" s="4" t="str">
        <f>IFERROR(IF(IF(AND(IF(M861&lt;&gt;0,LOOKUP(M861,[1]Customer!$A:$A,[1]Customer!$B:$B),IF(N861&lt;&gt;0,LOOKUP(N861,[1]Supplier!$A:$A,[1]Supplier!$B:$B)))=FALSE,O861&lt;&gt;0),LOOKUP(O861,[1]Branch!$A:$A,[1]Branch!$B:$B),IF(M861&lt;&gt;0,LOOKUP(M861,[1]Customer!$A:$A,[1]Customer!$B:$B),IF(N861&lt;&gt;0,LOOKUP(N861,[1]Supplier!$A:$A,[1]Supplier!$B:$B))))=FALSE,LOOKUP(P861,[1]Banking!$A:$A,[1]Banking!$B:$B),IF(AND(IF(M861&lt;&gt;0,LOOKUP(M861,[1]Customer!$A:$A,[1]Customer!$B:$B),IF(N861&lt;&gt;0,LOOKUP(N861,[1]Supplier!$A:$A,[1]Supplier!$B:$B)))=FALSE,O861&lt;&gt;0),LOOKUP(O861,[1]Branch!$A:$A,[1]Branch!$B:$B),IF(M861&lt;&gt;0,LOOKUP(M861,[1]Customer!$A:$A,[1]Customer!$B:$B),IF(N861&lt;&gt;0,LOOKUP(N861,[1]Supplier!$A:$A,[1]Supplier!$B:$B))))),"")</f>
        <v>Nathani Indonesia</v>
      </c>
      <c r="R861" s="4" t="str">
        <f>IFERROR(IF(IF(AND(IF(M861&lt;&gt;0,LOOKUP(M861,[1]Customer!$A:$A,[1]Customer!$V:$V),IF(N861&lt;&gt;0,LOOKUP(N861,[1]Supplier!$A:$A,[1]Supplier!$V:$V)))=FALSE,O861&lt;&gt;0),LOOKUP(O861,[1]Branch!$A:$A,[1]Branch!$V:$V),IF(M861&lt;&gt;0,LOOKUP(M861,[1]Customer!$A:$A,[1]Customer!$V:$V),IF(N861&lt;&gt;0,LOOKUP(N861,[1]Supplier!$A:$A,[1]Supplier!$V:$V))))=FALSE,LOOKUP(P861,[1]Banking!$A:$A,[1]Banking!$C:$C),IF(AND(IF(M861&lt;&gt;0,LOOKUP(M861,[1]Customer!$A:$A,[1]Customer!$V:$V),IF(N861&lt;&gt;0,LOOKUP(N861,[1]Supplier!$A:$A,[1]Supplier!$V:$V)))=FALSE,O861&lt;&gt;0),LOOKUP(O861,[1]Branch!$A:$A,[1]Branch!$V:$V),IF(M861&lt;&gt;0,LOOKUP(M861,[1]Customer!$A:$A,[1]Customer!$V:$V),IF(N861&lt;&gt;0,LOOKUP(N861,[1]Supplier!$A:$A,[1]Supplier!$V:$V))))),"")</f>
        <v>Agustina Y. Zulkarnain</v>
      </c>
      <c r="S861" s="12">
        <f>IFERROR(SUMIF(CREF!A:A,PREF!A861,CREF!G:G),"")</f>
        <v>71920813</v>
      </c>
    </row>
    <row r="862" spans="1:19">
      <c r="A862" s="16">
        <v>861</v>
      </c>
      <c r="B862" s="17">
        <v>41536</v>
      </c>
      <c r="C862" s="16"/>
      <c r="D862" s="18" t="s">
        <v>3083</v>
      </c>
      <c r="E862" s="16"/>
      <c r="F862" s="16"/>
      <c r="G862" s="16"/>
      <c r="H862" s="16"/>
      <c r="I862" s="16"/>
      <c r="J862" s="16">
        <v>203</v>
      </c>
      <c r="K862" s="16"/>
      <c r="L862" s="16"/>
      <c r="M862" s="16" t="s">
        <v>117</v>
      </c>
      <c r="N862" s="16"/>
      <c r="O862" s="16"/>
      <c r="P862" s="16"/>
      <c r="Q862" s="4" t="str">
        <f>IFERROR(IF(IF(AND(IF(M862&lt;&gt;0,LOOKUP(M862,[1]Customer!$A:$A,[1]Customer!$B:$B),IF(N862&lt;&gt;0,LOOKUP(N862,[1]Supplier!$A:$A,[1]Supplier!$B:$B)))=FALSE,O862&lt;&gt;0),LOOKUP(O862,[1]Branch!$A:$A,[1]Branch!$B:$B),IF(M862&lt;&gt;0,LOOKUP(M862,[1]Customer!$A:$A,[1]Customer!$B:$B),IF(N862&lt;&gt;0,LOOKUP(N862,[1]Supplier!$A:$A,[1]Supplier!$B:$B))))=FALSE,LOOKUP(P862,[1]Banking!$A:$A,[1]Banking!$B:$B),IF(AND(IF(M862&lt;&gt;0,LOOKUP(M862,[1]Customer!$A:$A,[1]Customer!$B:$B),IF(N862&lt;&gt;0,LOOKUP(N862,[1]Supplier!$A:$A,[1]Supplier!$B:$B)))=FALSE,O862&lt;&gt;0),LOOKUP(O862,[1]Branch!$A:$A,[1]Branch!$B:$B),IF(M862&lt;&gt;0,LOOKUP(M862,[1]Customer!$A:$A,[1]Customer!$B:$B),IF(N862&lt;&gt;0,LOOKUP(N862,[1]Supplier!$A:$A,[1]Supplier!$B:$B))))),"")</f>
        <v>Nathani Indonesia</v>
      </c>
      <c r="R862" s="4" t="str">
        <f>IFERROR(IF(IF(AND(IF(M862&lt;&gt;0,LOOKUP(M862,[1]Customer!$A:$A,[1]Customer!$V:$V),IF(N862&lt;&gt;0,LOOKUP(N862,[1]Supplier!$A:$A,[1]Supplier!$V:$V)))=FALSE,O862&lt;&gt;0),LOOKUP(O862,[1]Branch!$A:$A,[1]Branch!$V:$V),IF(M862&lt;&gt;0,LOOKUP(M862,[1]Customer!$A:$A,[1]Customer!$V:$V),IF(N862&lt;&gt;0,LOOKUP(N862,[1]Supplier!$A:$A,[1]Supplier!$V:$V))))=FALSE,LOOKUP(P862,[1]Banking!$A:$A,[1]Banking!$C:$C),IF(AND(IF(M862&lt;&gt;0,LOOKUP(M862,[1]Customer!$A:$A,[1]Customer!$V:$V),IF(N862&lt;&gt;0,LOOKUP(N862,[1]Supplier!$A:$A,[1]Supplier!$V:$V)))=FALSE,O862&lt;&gt;0),LOOKUP(O862,[1]Branch!$A:$A,[1]Branch!$V:$V),IF(M862&lt;&gt;0,LOOKUP(M862,[1]Customer!$A:$A,[1]Customer!$V:$V),IF(N862&lt;&gt;0,LOOKUP(N862,[1]Supplier!$A:$A,[1]Supplier!$V:$V))))),"")</f>
        <v>Agustina Y. Zulkarnain</v>
      </c>
      <c r="S862" s="12">
        <f>IFERROR(SUMIF(CREF!A:A,PREF!A862,CREF!G:G),"")</f>
        <v>52672</v>
      </c>
    </row>
    <row r="863" spans="1:19">
      <c r="A863" s="16">
        <v>862</v>
      </c>
      <c r="B863" s="17">
        <v>41536</v>
      </c>
      <c r="C863" s="16"/>
      <c r="D863" s="18" t="s">
        <v>3084</v>
      </c>
      <c r="E863" s="16"/>
      <c r="F863" s="16"/>
      <c r="G863" s="16"/>
      <c r="H863" s="16"/>
      <c r="I863" s="16"/>
      <c r="J863" s="16">
        <v>204</v>
      </c>
      <c r="K863" s="16"/>
      <c r="L863" s="16"/>
      <c r="M863" s="16" t="s">
        <v>117</v>
      </c>
      <c r="N863" s="16"/>
      <c r="O863" s="16"/>
      <c r="P863" s="16"/>
      <c r="Q863" s="4" t="str">
        <f>IFERROR(IF(IF(AND(IF(M863&lt;&gt;0,LOOKUP(M863,[1]Customer!$A:$A,[1]Customer!$B:$B),IF(N863&lt;&gt;0,LOOKUP(N863,[1]Supplier!$A:$A,[1]Supplier!$B:$B)))=FALSE,O863&lt;&gt;0),LOOKUP(O863,[1]Branch!$A:$A,[1]Branch!$B:$B),IF(M863&lt;&gt;0,LOOKUP(M863,[1]Customer!$A:$A,[1]Customer!$B:$B),IF(N863&lt;&gt;0,LOOKUP(N863,[1]Supplier!$A:$A,[1]Supplier!$B:$B))))=FALSE,LOOKUP(P863,[1]Banking!$A:$A,[1]Banking!$B:$B),IF(AND(IF(M863&lt;&gt;0,LOOKUP(M863,[1]Customer!$A:$A,[1]Customer!$B:$B),IF(N863&lt;&gt;0,LOOKUP(N863,[1]Supplier!$A:$A,[1]Supplier!$B:$B)))=FALSE,O863&lt;&gt;0),LOOKUP(O863,[1]Branch!$A:$A,[1]Branch!$B:$B),IF(M863&lt;&gt;0,LOOKUP(M863,[1]Customer!$A:$A,[1]Customer!$B:$B),IF(N863&lt;&gt;0,LOOKUP(N863,[1]Supplier!$A:$A,[1]Supplier!$B:$B))))),"")</f>
        <v>Nathani Indonesia</v>
      </c>
      <c r="R863" s="4" t="str">
        <f>IFERROR(IF(IF(AND(IF(M863&lt;&gt;0,LOOKUP(M863,[1]Customer!$A:$A,[1]Customer!$V:$V),IF(N863&lt;&gt;0,LOOKUP(N863,[1]Supplier!$A:$A,[1]Supplier!$V:$V)))=FALSE,O863&lt;&gt;0),LOOKUP(O863,[1]Branch!$A:$A,[1]Branch!$V:$V),IF(M863&lt;&gt;0,LOOKUP(M863,[1]Customer!$A:$A,[1]Customer!$V:$V),IF(N863&lt;&gt;0,LOOKUP(N863,[1]Supplier!$A:$A,[1]Supplier!$V:$V))))=FALSE,LOOKUP(P863,[1]Banking!$A:$A,[1]Banking!$C:$C),IF(AND(IF(M863&lt;&gt;0,LOOKUP(M863,[1]Customer!$A:$A,[1]Customer!$V:$V),IF(N863&lt;&gt;0,LOOKUP(N863,[1]Supplier!$A:$A,[1]Supplier!$V:$V)))=FALSE,O863&lt;&gt;0),LOOKUP(O863,[1]Branch!$A:$A,[1]Branch!$V:$V),IF(M863&lt;&gt;0,LOOKUP(M863,[1]Customer!$A:$A,[1]Customer!$V:$V),IF(N863&lt;&gt;0,LOOKUP(N863,[1]Supplier!$A:$A,[1]Supplier!$V:$V))))),"")</f>
        <v>Agustina Y. Zulkarnain</v>
      </c>
      <c r="S863" s="12">
        <f>IFERROR(SUMIF(CREF!A:A,PREF!A863,CREF!G:G),"")</f>
        <v>156660238</v>
      </c>
    </row>
    <row r="864" spans="1:19">
      <c r="A864" s="16">
        <v>863</v>
      </c>
      <c r="B864" s="17">
        <v>41536</v>
      </c>
      <c r="C864" s="16"/>
      <c r="D864" s="18" t="s">
        <v>3085</v>
      </c>
      <c r="E864" s="16"/>
      <c r="F864" s="16"/>
      <c r="G864" s="16"/>
      <c r="H864" s="16"/>
      <c r="I864" s="16"/>
      <c r="J864" s="16">
        <v>205</v>
      </c>
      <c r="K864" s="16"/>
      <c r="L864" s="16"/>
      <c r="M864" s="16" t="s">
        <v>117</v>
      </c>
      <c r="N864" s="16"/>
      <c r="O864" s="16"/>
      <c r="P864" s="16"/>
      <c r="Q864" s="4" t="str">
        <f>IFERROR(IF(IF(AND(IF(M864&lt;&gt;0,LOOKUP(M864,[1]Customer!$A:$A,[1]Customer!$B:$B),IF(N864&lt;&gt;0,LOOKUP(N864,[1]Supplier!$A:$A,[1]Supplier!$B:$B)))=FALSE,O864&lt;&gt;0),LOOKUP(O864,[1]Branch!$A:$A,[1]Branch!$B:$B),IF(M864&lt;&gt;0,LOOKUP(M864,[1]Customer!$A:$A,[1]Customer!$B:$B),IF(N864&lt;&gt;0,LOOKUP(N864,[1]Supplier!$A:$A,[1]Supplier!$B:$B))))=FALSE,LOOKUP(P864,[1]Banking!$A:$A,[1]Banking!$B:$B),IF(AND(IF(M864&lt;&gt;0,LOOKUP(M864,[1]Customer!$A:$A,[1]Customer!$B:$B),IF(N864&lt;&gt;0,LOOKUP(N864,[1]Supplier!$A:$A,[1]Supplier!$B:$B)))=FALSE,O864&lt;&gt;0),LOOKUP(O864,[1]Branch!$A:$A,[1]Branch!$B:$B),IF(M864&lt;&gt;0,LOOKUP(M864,[1]Customer!$A:$A,[1]Customer!$B:$B),IF(N864&lt;&gt;0,LOOKUP(N864,[1]Supplier!$A:$A,[1]Supplier!$B:$B))))),"")</f>
        <v>Nathani Indonesia</v>
      </c>
      <c r="R864" s="4" t="str">
        <f>IFERROR(IF(IF(AND(IF(M864&lt;&gt;0,LOOKUP(M864,[1]Customer!$A:$A,[1]Customer!$V:$V),IF(N864&lt;&gt;0,LOOKUP(N864,[1]Supplier!$A:$A,[1]Supplier!$V:$V)))=FALSE,O864&lt;&gt;0),LOOKUP(O864,[1]Branch!$A:$A,[1]Branch!$V:$V),IF(M864&lt;&gt;0,LOOKUP(M864,[1]Customer!$A:$A,[1]Customer!$V:$V),IF(N864&lt;&gt;0,LOOKUP(N864,[1]Supplier!$A:$A,[1]Supplier!$V:$V))))=FALSE,LOOKUP(P864,[1]Banking!$A:$A,[1]Banking!$C:$C),IF(AND(IF(M864&lt;&gt;0,LOOKUP(M864,[1]Customer!$A:$A,[1]Customer!$V:$V),IF(N864&lt;&gt;0,LOOKUP(N864,[1]Supplier!$A:$A,[1]Supplier!$V:$V)))=FALSE,O864&lt;&gt;0),LOOKUP(O864,[1]Branch!$A:$A,[1]Branch!$V:$V),IF(M864&lt;&gt;0,LOOKUP(M864,[1]Customer!$A:$A,[1]Customer!$V:$V),IF(N864&lt;&gt;0,LOOKUP(N864,[1]Supplier!$A:$A,[1]Supplier!$V:$V))))),"")</f>
        <v>Agustina Y. Zulkarnain</v>
      </c>
      <c r="S864" s="12">
        <f>IFERROR(SUMIF(CREF!A:A,PREF!A864,CREF!G:G),"")</f>
        <v>21366277</v>
      </c>
    </row>
    <row r="865" spans="1:19">
      <c r="A865" s="16">
        <v>864</v>
      </c>
      <c r="B865" s="17">
        <v>41536</v>
      </c>
      <c r="C865" s="16"/>
      <c r="D865" s="16"/>
      <c r="E865" s="16"/>
      <c r="F865" s="16"/>
      <c r="G865" s="16"/>
      <c r="H865" s="16"/>
      <c r="I865" s="16"/>
      <c r="J865" s="16"/>
      <c r="K865" s="16">
        <v>652</v>
      </c>
      <c r="L865" s="16"/>
      <c r="M865" s="16"/>
      <c r="N865" s="16"/>
      <c r="O865" s="16" t="s">
        <v>26</v>
      </c>
      <c r="P865" s="16"/>
      <c r="Q865" s="4" t="str">
        <f>IFERROR(IF(IF(AND(IF(M865&lt;&gt;0,LOOKUP(M865,[1]Customer!$A:$A,[1]Customer!$B:$B),IF(N865&lt;&gt;0,LOOKUP(N865,[1]Supplier!$A:$A,[1]Supplier!$B:$B)))=FALSE,O865&lt;&gt;0),LOOKUP(O865,[1]Branch!$A:$A,[1]Branch!$B:$B),IF(M865&lt;&gt;0,LOOKUP(M865,[1]Customer!$A:$A,[1]Customer!$B:$B),IF(N865&lt;&gt;0,LOOKUP(N865,[1]Supplier!$A:$A,[1]Supplier!$B:$B))))=FALSE,LOOKUP(P865,[1]Banking!$A:$A,[1]Banking!$B:$B),IF(AND(IF(M865&lt;&gt;0,LOOKUP(M865,[1]Customer!$A:$A,[1]Customer!$B:$B),IF(N865&lt;&gt;0,LOOKUP(N865,[1]Supplier!$A:$A,[1]Supplier!$B:$B)))=FALSE,O865&lt;&gt;0),LOOKUP(O865,[1]Branch!$A:$A,[1]Branch!$B:$B),IF(M865&lt;&gt;0,LOOKUP(M865,[1]Customer!$A:$A,[1]Customer!$B:$B),IF(N865&lt;&gt;0,LOOKUP(N865,[1]Supplier!$A:$A,[1]Supplier!$B:$B))))),"")</f>
        <v>Nathani Chemicals</v>
      </c>
      <c r="R865" s="4" t="str">
        <f>IFERROR(IF(IF(AND(IF(M865&lt;&gt;0,LOOKUP(M865,[1]Customer!$A:$A,[1]Customer!$V:$V),IF(N865&lt;&gt;0,LOOKUP(N865,[1]Supplier!$A:$A,[1]Supplier!$V:$V)))=FALSE,O865&lt;&gt;0),LOOKUP(O865,[1]Branch!$A:$A,[1]Branch!$V:$V),IF(M865&lt;&gt;0,LOOKUP(M865,[1]Customer!$A:$A,[1]Customer!$V:$V),IF(N865&lt;&gt;0,LOOKUP(N865,[1]Supplier!$A:$A,[1]Supplier!$V:$V))))=FALSE,LOOKUP(P865,[1]Banking!$A:$A,[1]Banking!$C:$C),IF(AND(IF(M865&lt;&gt;0,LOOKUP(M865,[1]Customer!$A:$A,[1]Customer!$V:$V),IF(N865&lt;&gt;0,LOOKUP(N865,[1]Supplier!$A:$A,[1]Supplier!$V:$V)))=FALSE,O865&lt;&gt;0),LOOKUP(O865,[1]Branch!$A:$A,[1]Branch!$V:$V),IF(M865&lt;&gt;0,LOOKUP(M865,[1]Customer!$A:$A,[1]Customer!$V:$V),IF(N865&lt;&gt;0,LOOKUP(N865,[1]Supplier!$A:$A,[1]Supplier!$V:$V))))),"")</f>
        <v>Darmawan</v>
      </c>
      <c r="S865" s="12">
        <f>IFERROR(SUMIF(CREF!A:A,PREF!A865,CREF!G:G),"")</f>
        <v>-44000000</v>
      </c>
    </row>
    <row r="866" spans="1:19">
      <c r="A866" s="16">
        <v>865</v>
      </c>
      <c r="B866" s="17">
        <v>41537</v>
      </c>
      <c r="C866" s="16"/>
      <c r="D866" s="16"/>
      <c r="E866" s="16"/>
      <c r="F866" s="16"/>
      <c r="G866" s="16"/>
      <c r="H866" s="16"/>
      <c r="I866" s="16"/>
      <c r="J866" s="16"/>
      <c r="K866" s="16">
        <v>653</v>
      </c>
      <c r="L866" s="16"/>
      <c r="M866" s="16"/>
      <c r="N866" s="16"/>
      <c r="O866" s="16" t="s">
        <v>26</v>
      </c>
      <c r="P866" s="16"/>
      <c r="Q866" s="4" t="str">
        <f>IFERROR(IF(IF(AND(IF(M866&lt;&gt;0,LOOKUP(M866,[1]Customer!$A:$A,[1]Customer!$B:$B),IF(N866&lt;&gt;0,LOOKUP(N866,[1]Supplier!$A:$A,[1]Supplier!$B:$B)))=FALSE,O866&lt;&gt;0),LOOKUP(O866,[1]Branch!$A:$A,[1]Branch!$B:$B),IF(M866&lt;&gt;0,LOOKUP(M866,[1]Customer!$A:$A,[1]Customer!$B:$B),IF(N866&lt;&gt;0,LOOKUP(N866,[1]Supplier!$A:$A,[1]Supplier!$B:$B))))=FALSE,LOOKUP(P866,[1]Banking!$A:$A,[1]Banking!$B:$B),IF(AND(IF(M866&lt;&gt;0,LOOKUP(M866,[1]Customer!$A:$A,[1]Customer!$B:$B),IF(N866&lt;&gt;0,LOOKUP(N866,[1]Supplier!$A:$A,[1]Supplier!$B:$B)))=FALSE,O866&lt;&gt;0),LOOKUP(O866,[1]Branch!$A:$A,[1]Branch!$B:$B),IF(M866&lt;&gt;0,LOOKUP(M866,[1]Customer!$A:$A,[1]Customer!$B:$B),IF(N866&lt;&gt;0,LOOKUP(N866,[1]Supplier!$A:$A,[1]Supplier!$B:$B))))),"")</f>
        <v>Nathani Chemicals</v>
      </c>
      <c r="R866" s="4" t="str">
        <f>IFERROR(IF(IF(AND(IF(M866&lt;&gt;0,LOOKUP(M866,[1]Customer!$A:$A,[1]Customer!$V:$V),IF(N866&lt;&gt;0,LOOKUP(N866,[1]Supplier!$A:$A,[1]Supplier!$V:$V)))=FALSE,O866&lt;&gt;0),LOOKUP(O866,[1]Branch!$A:$A,[1]Branch!$V:$V),IF(M866&lt;&gt;0,LOOKUP(M866,[1]Customer!$A:$A,[1]Customer!$V:$V),IF(N866&lt;&gt;0,LOOKUP(N866,[1]Supplier!$A:$A,[1]Supplier!$V:$V))))=FALSE,LOOKUP(P866,[1]Banking!$A:$A,[1]Banking!$C:$C),IF(AND(IF(M866&lt;&gt;0,LOOKUP(M866,[1]Customer!$A:$A,[1]Customer!$V:$V),IF(N866&lt;&gt;0,LOOKUP(N866,[1]Supplier!$A:$A,[1]Supplier!$V:$V)))=FALSE,O866&lt;&gt;0),LOOKUP(O866,[1]Branch!$A:$A,[1]Branch!$V:$V),IF(M866&lt;&gt;0,LOOKUP(M866,[1]Customer!$A:$A,[1]Customer!$V:$V),IF(N866&lt;&gt;0,LOOKUP(N866,[1]Supplier!$A:$A,[1]Supplier!$V:$V))))),"")</f>
        <v>Darmawan</v>
      </c>
      <c r="S866" s="12">
        <f>IFERROR(SUMIF(CREF!A:A,PREF!A866,CREF!G:G),"")</f>
        <v>-112000</v>
      </c>
    </row>
    <row r="867" spans="1:19">
      <c r="A867" s="16">
        <v>866</v>
      </c>
      <c r="B867" s="17">
        <v>41537</v>
      </c>
      <c r="C867" s="16"/>
      <c r="D867" s="16"/>
      <c r="E867" s="16"/>
      <c r="F867" s="16"/>
      <c r="G867" s="16"/>
      <c r="H867" s="16"/>
      <c r="I867" s="16"/>
      <c r="J867" s="16"/>
      <c r="K867" s="16">
        <v>654</v>
      </c>
      <c r="L867" s="16"/>
      <c r="M867" s="16"/>
      <c r="N867" s="16"/>
      <c r="O867" s="16" t="s">
        <v>26</v>
      </c>
      <c r="P867" s="16"/>
      <c r="Q867" s="4" t="str">
        <f>IFERROR(IF(IF(AND(IF(M867&lt;&gt;0,LOOKUP(M867,[1]Customer!$A:$A,[1]Customer!$B:$B),IF(N867&lt;&gt;0,LOOKUP(N867,[1]Supplier!$A:$A,[1]Supplier!$B:$B)))=FALSE,O867&lt;&gt;0),LOOKUP(O867,[1]Branch!$A:$A,[1]Branch!$B:$B),IF(M867&lt;&gt;0,LOOKUP(M867,[1]Customer!$A:$A,[1]Customer!$B:$B),IF(N867&lt;&gt;0,LOOKUP(N867,[1]Supplier!$A:$A,[1]Supplier!$B:$B))))=FALSE,LOOKUP(P867,[1]Banking!$A:$A,[1]Banking!$B:$B),IF(AND(IF(M867&lt;&gt;0,LOOKUP(M867,[1]Customer!$A:$A,[1]Customer!$B:$B),IF(N867&lt;&gt;0,LOOKUP(N867,[1]Supplier!$A:$A,[1]Supplier!$B:$B)))=FALSE,O867&lt;&gt;0),LOOKUP(O867,[1]Branch!$A:$A,[1]Branch!$B:$B),IF(M867&lt;&gt;0,LOOKUP(M867,[1]Customer!$A:$A,[1]Customer!$B:$B),IF(N867&lt;&gt;0,LOOKUP(N867,[1]Supplier!$A:$A,[1]Supplier!$B:$B))))),"")</f>
        <v>Nathani Chemicals</v>
      </c>
      <c r="R867" s="4" t="str">
        <f>IFERROR(IF(IF(AND(IF(M867&lt;&gt;0,LOOKUP(M867,[1]Customer!$A:$A,[1]Customer!$V:$V),IF(N867&lt;&gt;0,LOOKUP(N867,[1]Supplier!$A:$A,[1]Supplier!$V:$V)))=FALSE,O867&lt;&gt;0),LOOKUP(O867,[1]Branch!$A:$A,[1]Branch!$V:$V),IF(M867&lt;&gt;0,LOOKUP(M867,[1]Customer!$A:$A,[1]Customer!$V:$V),IF(N867&lt;&gt;0,LOOKUP(N867,[1]Supplier!$A:$A,[1]Supplier!$V:$V))))=FALSE,LOOKUP(P867,[1]Banking!$A:$A,[1]Banking!$C:$C),IF(AND(IF(M867&lt;&gt;0,LOOKUP(M867,[1]Customer!$A:$A,[1]Customer!$V:$V),IF(N867&lt;&gt;0,LOOKUP(N867,[1]Supplier!$A:$A,[1]Supplier!$V:$V)))=FALSE,O867&lt;&gt;0),LOOKUP(O867,[1]Branch!$A:$A,[1]Branch!$V:$V),IF(M867&lt;&gt;0,LOOKUP(M867,[1]Customer!$A:$A,[1]Customer!$V:$V),IF(N867&lt;&gt;0,LOOKUP(N867,[1]Supplier!$A:$A,[1]Supplier!$V:$V))))),"")</f>
        <v>Darmawan</v>
      </c>
      <c r="S867" s="12">
        <f>IFERROR(SUMIF(CREF!A:A,PREF!A867,CREF!G:G),"")</f>
        <v>-100000000</v>
      </c>
    </row>
    <row r="868" spans="1:19">
      <c r="A868" s="16">
        <v>867</v>
      </c>
      <c r="B868" s="17">
        <v>41537</v>
      </c>
      <c r="C868" s="16"/>
      <c r="D868" s="16"/>
      <c r="E868" s="16"/>
      <c r="F868" s="16"/>
      <c r="G868" s="16"/>
      <c r="H868" s="16"/>
      <c r="I868" s="16"/>
      <c r="J868" s="16"/>
      <c r="K868" s="16">
        <v>655</v>
      </c>
      <c r="L868" s="16"/>
      <c r="M868" s="16"/>
      <c r="N868" s="16"/>
      <c r="O868" s="16" t="s">
        <v>26</v>
      </c>
      <c r="P868" s="16"/>
      <c r="Q868" s="4" t="str">
        <f>IFERROR(IF(IF(AND(IF(M868&lt;&gt;0,LOOKUP(M868,[1]Customer!$A:$A,[1]Customer!$B:$B),IF(N868&lt;&gt;0,LOOKUP(N868,[1]Supplier!$A:$A,[1]Supplier!$B:$B)))=FALSE,O868&lt;&gt;0),LOOKUP(O868,[1]Branch!$A:$A,[1]Branch!$B:$B),IF(M868&lt;&gt;0,LOOKUP(M868,[1]Customer!$A:$A,[1]Customer!$B:$B),IF(N868&lt;&gt;0,LOOKUP(N868,[1]Supplier!$A:$A,[1]Supplier!$B:$B))))=FALSE,LOOKUP(P868,[1]Banking!$A:$A,[1]Banking!$B:$B),IF(AND(IF(M868&lt;&gt;0,LOOKUP(M868,[1]Customer!$A:$A,[1]Customer!$B:$B),IF(N868&lt;&gt;0,LOOKUP(N868,[1]Supplier!$A:$A,[1]Supplier!$B:$B)))=FALSE,O868&lt;&gt;0),LOOKUP(O868,[1]Branch!$A:$A,[1]Branch!$B:$B),IF(M868&lt;&gt;0,LOOKUP(M868,[1]Customer!$A:$A,[1]Customer!$B:$B),IF(N868&lt;&gt;0,LOOKUP(N868,[1]Supplier!$A:$A,[1]Supplier!$B:$B))))),"")</f>
        <v>Nathani Chemicals</v>
      </c>
      <c r="R868" s="4" t="str">
        <f>IFERROR(IF(IF(AND(IF(M868&lt;&gt;0,LOOKUP(M868,[1]Customer!$A:$A,[1]Customer!$V:$V),IF(N868&lt;&gt;0,LOOKUP(N868,[1]Supplier!$A:$A,[1]Supplier!$V:$V)))=FALSE,O868&lt;&gt;0),LOOKUP(O868,[1]Branch!$A:$A,[1]Branch!$V:$V),IF(M868&lt;&gt;0,LOOKUP(M868,[1]Customer!$A:$A,[1]Customer!$V:$V),IF(N868&lt;&gt;0,LOOKUP(N868,[1]Supplier!$A:$A,[1]Supplier!$V:$V))))=FALSE,LOOKUP(P868,[1]Banking!$A:$A,[1]Banking!$C:$C),IF(AND(IF(M868&lt;&gt;0,LOOKUP(M868,[1]Customer!$A:$A,[1]Customer!$V:$V),IF(N868&lt;&gt;0,LOOKUP(N868,[1]Supplier!$A:$A,[1]Supplier!$V:$V)))=FALSE,O868&lt;&gt;0),LOOKUP(O868,[1]Branch!$A:$A,[1]Branch!$V:$V),IF(M868&lt;&gt;0,LOOKUP(M868,[1]Customer!$A:$A,[1]Customer!$V:$V),IF(N868&lt;&gt;0,LOOKUP(N868,[1]Supplier!$A:$A,[1]Supplier!$V:$V))))),"")</f>
        <v>Darmawan</v>
      </c>
      <c r="S868" s="12">
        <f>IFERROR(SUMIF(CREF!A:A,PREF!A868,CREF!G:G),"")</f>
        <v>-576216</v>
      </c>
    </row>
    <row r="869" spans="1:19">
      <c r="A869" s="16">
        <v>868</v>
      </c>
      <c r="B869" s="17">
        <v>41537</v>
      </c>
      <c r="C869" s="16"/>
      <c r="D869" s="16"/>
      <c r="E869" s="16"/>
      <c r="F869" s="16"/>
      <c r="G869" s="16"/>
      <c r="H869" s="16"/>
      <c r="I869" s="16"/>
      <c r="J869" s="16"/>
      <c r="K869" s="16">
        <v>656</v>
      </c>
      <c r="L869" s="16"/>
      <c r="M869" s="16"/>
      <c r="N869" s="16"/>
      <c r="O869" s="16" t="s">
        <v>26</v>
      </c>
      <c r="P869" s="16"/>
      <c r="Q869" s="4" t="str">
        <f>IFERROR(IF(IF(AND(IF(M869&lt;&gt;0,LOOKUP(M869,[1]Customer!$A:$A,[1]Customer!$B:$B),IF(N869&lt;&gt;0,LOOKUP(N869,[1]Supplier!$A:$A,[1]Supplier!$B:$B)))=FALSE,O869&lt;&gt;0),LOOKUP(O869,[1]Branch!$A:$A,[1]Branch!$B:$B),IF(M869&lt;&gt;0,LOOKUP(M869,[1]Customer!$A:$A,[1]Customer!$B:$B),IF(N869&lt;&gt;0,LOOKUP(N869,[1]Supplier!$A:$A,[1]Supplier!$B:$B))))=FALSE,LOOKUP(P869,[1]Banking!$A:$A,[1]Banking!$B:$B),IF(AND(IF(M869&lt;&gt;0,LOOKUP(M869,[1]Customer!$A:$A,[1]Customer!$B:$B),IF(N869&lt;&gt;0,LOOKUP(N869,[1]Supplier!$A:$A,[1]Supplier!$B:$B)))=FALSE,O869&lt;&gt;0),LOOKUP(O869,[1]Branch!$A:$A,[1]Branch!$B:$B),IF(M869&lt;&gt;0,LOOKUP(M869,[1]Customer!$A:$A,[1]Customer!$B:$B),IF(N869&lt;&gt;0,LOOKUP(N869,[1]Supplier!$A:$A,[1]Supplier!$B:$B))))),"")</f>
        <v>Nathani Chemicals</v>
      </c>
      <c r="R869" s="4" t="str">
        <f>IFERROR(IF(IF(AND(IF(M869&lt;&gt;0,LOOKUP(M869,[1]Customer!$A:$A,[1]Customer!$V:$V),IF(N869&lt;&gt;0,LOOKUP(N869,[1]Supplier!$A:$A,[1]Supplier!$V:$V)))=FALSE,O869&lt;&gt;0),LOOKUP(O869,[1]Branch!$A:$A,[1]Branch!$V:$V),IF(M869&lt;&gt;0,LOOKUP(M869,[1]Customer!$A:$A,[1]Customer!$V:$V),IF(N869&lt;&gt;0,LOOKUP(N869,[1]Supplier!$A:$A,[1]Supplier!$V:$V))))=FALSE,LOOKUP(P869,[1]Banking!$A:$A,[1]Banking!$C:$C),IF(AND(IF(M869&lt;&gt;0,LOOKUP(M869,[1]Customer!$A:$A,[1]Customer!$V:$V),IF(N869&lt;&gt;0,LOOKUP(N869,[1]Supplier!$A:$A,[1]Supplier!$V:$V)))=FALSE,O869&lt;&gt;0),LOOKUP(O869,[1]Branch!$A:$A,[1]Branch!$V:$V),IF(M869&lt;&gt;0,LOOKUP(M869,[1]Customer!$A:$A,[1]Customer!$V:$V),IF(N869&lt;&gt;0,LOOKUP(N869,[1]Supplier!$A:$A,[1]Supplier!$V:$V))))),"")</f>
        <v>Darmawan</v>
      </c>
      <c r="S869" s="12">
        <f>IFERROR(SUMIF(CREF!A:A,PREF!A869,CREF!G:G),"")</f>
        <v>-3000000</v>
      </c>
    </row>
    <row r="870" spans="1:19">
      <c r="A870" s="16">
        <v>869</v>
      </c>
      <c r="B870" s="17">
        <v>41538</v>
      </c>
      <c r="C870" s="16"/>
      <c r="D870" s="16"/>
      <c r="E870" s="16"/>
      <c r="F870" s="16"/>
      <c r="G870" s="16"/>
      <c r="H870" s="16"/>
      <c r="I870" s="16"/>
      <c r="J870" s="16"/>
      <c r="K870" s="16">
        <v>657</v>
      </c>
      <c r="L870" s="16"/>
      <c r="M870" s="16"/>
      <c r="N870" s="16"/>
      <c r="O870" s="16" t="s">
        <v>26</v>
      </c>
      <c r="P870" s="16"/>
      <c r="Q870" s="4" t="str">
        <f>IFERROR(IF(IF(AND(IF(M870&lt;&gt;0,LOOKUP(M870,[1]Customer!$A:$A,[1]Customer!$B:$B),IF(N870&lt;&gt;0,LOOKUP(N870,[1]Supplier!$A:$A,[1]Supplier!$B:$B)))=FALSE,O870&lt;&gt;0),LOOKUP(O870,[1]Branch!$A:$A,[1]Branch!$B:$B),IF(M870&lt;&gt;0,LOOKUP(M870,[1]Customer!$A:$A,[1]Customer!$B:$B),IF(N870&lt;&gt;0,LOOKUP(N870,[1]Supplier!$A:$A,[1]Supplier!$B:$B))))=FALSE,LOOKUP(P870,[1]Banking!$A:$A,[1]Banking!$B:$B),IF(AND(IF(M870&lt;&gt;0,LOOKUP(M870,[1]Customer!$A:$A,[1]Customer!$B:$B),IF(N870&lt;&gt;0,LOOKUP(N870,[1]Supplier!$A:$A,[1]Supplier!$B:$B)))=FALSE,O870&lt;&gt;0),LOOKUP(O870,[1]Branch!$A:$A,[1]Branch!$B:$B),IF(M870&lt;&gt;0,LOOKUP(M870,[1]Customer!$A:$A,[1]Customer!$B:$B),IF(N870&lt;&gt;0,LOOKUP(N870,[1]Supplier!$A:$A,[1]Supplier!$B:$B))))),"")</f>
        <v>Nathani Chemicals</v>
      </c>
      <c r="R870" s="4" t="str">
        <f>IFERROR(IF(IF(AND(IF(M870&lt;&gt;0,LOOKUP(M870,[1]Customer!$A:$A,[1]Customer!$V:$V),IF(N870&lt;&gt;0,LOOKUP(N870,[1]Supplier!$A:$A,[1]Supplier!$V:$V)))=FALSE,O870&lt;&gt;0),LOOKUP(O870,[1]Branch!$A:$A,[1]Branch!$V:$V),IF(M870&lt;&gt;0,LOOKUP(M870,[1]Customer!$A:$A,[1]Customer!$V:$V),IF(N870&lt;&gt;0,LOOKUP(N870,[1]Supplier!$A:$A,[1]Supplier!$V:$V))))=FALSE,LOOKUP(P870,[1]Banking!$A:$A,[1]Banking!$C:$C),IF(AND(IF(M870&lt;&gt;0,LOOKUP(M870,[1]Customer!$A:$A,[1]Customer!$V:$V),IF(N870&lt;&gt;0,LOOKUP(N870,[1]Supplier!$A:$A,[1]Supplier!$V:$V)))=FALSE,O870&lt;&gt;0),LOOKUP(O870,[1]Branch!$A:$A,[1]Branch!$V:$V),IF(M870&lt;&gt;0,LOOKUP(M870,[1]Customer!$A:$A,[1]Customer!$V:$V),IF(N870&lt;&gt;0,LOOKUP(N870,[1]Supplier!$A:$A,[1]Supplier!$V:$V))))),"")</f>
        <v>Darmawan</v>
      </c>
      <c r="S870" s="12">
        <f>IFERROR(SUMIF(CREF!A:A,PREF!A870,CREF!G:G),"")</f>
        <v>-294500</v>
      </c>
    </row>
    <row r="871" spans="1:19">
      <c r="A871" s="16">
        <v>870</v>
      </c>
      <c r="B871" s="17">
        <v>41538</v>
      </c>
      <c r="C871" s="16"/>
      <c r="D871" s="16"/>
      <c r="E871" s="16"/>
      <c r="F871" s="16"/>
      <c r="G871" s="16"/>
      <c r="H871" s="16"/>
      <c r="I871" s="16"/>
      <c r="J871" s="16"/>
      <c r="K871" s="16">
        <v>658</v>
      </c>
      <c r="L871" s="16"/>
      <c r="M871" s="16"/>
      <c r="N871" s="16"/>
      <c r="O871" s="16" t="s">
        <v>26</v>
      </c>
      <c r="P871" s="16"/>
      <c r="Q871" s="4" t="str">
        <f>IFERROR(IF(IF(AND(IF(M871&lt;&gt;0,LOOKUP(M871,[1]Customer!$A:$A,[1]Customer!$B:$B),IF(N871&lt;&gt;0,LOOKUP(N871,[1]Supplier!$A:$A,[1]Supplier!$B:$B)))=FALSE,O871&lt;&gt;0),LOOKUP(O871,[1]Branch!$A:$A,[1]Branch!$B:$B),IF(M871&lt;&gt;0,LOOKUP(M871,[1]Customer!$A:$A,[1]Customer!$B:$B),IF(N871&lt;&gt;0,LOOKUP(N871,[1]Supplier!$A:$A,[1]Supplier!$B:$B))))=FALSE,LOOKUP(P871,[1]Banking!$A:$A,[1]Banking!$B:$B),IF(AND(IF(M871&lt;&gt;0,LOOKUP(M871,[1]Customer!$A:$A,[1]Customer!$B:$B),IF(N871&lt;&gt;0,LOOKUP(N871,[1]Supplier!$A:$A,[1]Supplier!$B:$B)))=FALSE,O871&lt;&gt;0),LOOKUP(O871,[1]Branch!$A:$A,[1]Branch!$B:$B),IF(M871&lt;&gt;0,LOOKUP(M871,[1]Customer!$A:$A,[1]Customer!$B:$B),IF(N871&lt;&gt;0,LOOKUP(N871,[1]Supplier!$A:$A,[1]Supplier!$B:$B))))),"")</f>
        <v>Nathani Chemicals</v>
      </c>
      <c r="R871" s="4" t="str">
        <f>IFERROR(IF(IF(AND(IF(M871&lt;&gt;0,LOOKUP(M871,[1]Customer!$A:$A,[1]Customer!$V:$V),IF(N871&lt;&gt;0,LOOKUP(N871,[1]Supplier!$A:$A,[1]Supplier!$V:$V)))=FALSE,O871&lt;&gt;0),LOOKUP(O871,[1]Branch!$A:$A,[1]Branch!$V:$V),IF(M871&lt;&gt;0,LOOKUP(M871,[1]Customer!$A:$A,[1]Customer!$V:$V),IF(N871&lt;&gt;0,LOOKUP(N871,[1]Supplier!$A:$A,[1]Supplier!$V:$V))))=FALSE,LOOKUP(P871,[1]Banking!$A:$A,[1]Banking!$C:$C),IF(AND(IF(M871&lt;&gt;0,LOOKUP(M871,[1]Customer!$A:$A,[1]Customer!$V:$V),IF(N871&lt;&gt;0,LOOKUP(N871,[1]Supplier!$A:$A,[1]Supplier!$V:$V)))=FALSE,O871&lt;&gt;0),LOOKUP(O871,[1]Branch!$A:$A,[1]Branch!$V:$V),IF(M871&lt;&gt;0,LOOKUP(M871,[1]Customer!$A:$A,[1]Customer!$V:$V),IF(N871&lt;&gt;0,LOOKUP(N871,[1]Supplier!$A:$A,[1]Supplier!$V:$V))))),"")</f>
        <v>Darmawan</v>
      </c>
      <c r="S871" s="12">
        <f>IFERROR(SUMIF(CREF!A:A,PREF!A871,CREF!G:G),"")</f>
        <v>-116000</v>
      </c>
    </row>
    <row r="872" spans="1:19">
      <c r="A872" s="16">
        <v>871</v>
      </c>
      <c r="B872" s="17">
        <v>41540</v>
      </c>
      <c r="C872" s="16"/>
      <c r="D872" s="16"/>
      <c r="E872" s="16"/>
      <c r="F872" s="16"/>
      <c r="G872" s="16"/>
      <c r="H872" s="16"/>
      <c r="I872" s="16"/>
      <c r="J872" s="16">
        <v>206</v>
      </c>
      <c r="K872" s="16"/>
      <c r="L872" s="16"/>
      <c r="M872" s="16"/>
      <c r="N872" s="16"/>
      <c r="O872" s="16"/>
      <c r="P872" s="16" t="s">
        <v>35</v>
      </c>
      <c r="Q872" s="4" t="str">
        <f>IFERROR(IF(IF(AND(IF(M872&lt;&gt;0,LOOKUP(M872,[1]Customer!$A:$A,[1]Customer!$B:$B),IF(N872&lt;&gt;0,LOOKUP(N872,[1]Supplier!$A:$A,[1]Supplier!$B:$B)))=FALSE,O872&lt;&gt;0),LOOKUP(O872,[1]Branch!$A:$A,[1]Branch!$B:$B),IF(M872&lt;&gt;0,LOOKUP(M872,[1]Customer!$A:$A,[1]Customer!$B:$B),IF(N872&lt;&gt;0,LOOKUP(N872,[1]Supplier!$A:$A,[1]Supplier!$B:$B))))=FALSE,LOOKUP(P872,[1]Banking!$A:$A,[1]Banking!$B:$B),IF(AND(IF(M872&lt;&gt;0,LOOKUP(M872,[1]Customer!$A:$A,[1]Customer!$B:$B),IF(N872&lt;&gt;0,LOOKUP(N872,[1]Supplier!$A:$A,[1]Supplier!$B:$B)))=FALSE,O872&lt;&gt;0),LOOKUP(O872,[1]Branch!$A:$A,[1]Branch!$B:$B),IF(M872&lt;&gt;0,LOOKUP(M872,[1]Customer!$A:$A,[1]Customer!$B:$B),IF(N872&lt;&gt;0,LOOKUP(N872,[1]Supplier!$A:$A,[1]Supplier!$B:$B))))),"")</f>
        <v>Kas Kecil Nathani Chemicals</v>
      </c>
      <c r="R872" s="4">
        <f>IFERROR(IF(IF(AND(IF(M872&lt;&gt;0,LOOKUP(M872,[1]Customer!$A:$A,[1]Customer!$V:$V),IF(N872&lt;&gt;0,LOOKUP(N872,[1]Supplier!$A:$A,[1]Supplier!$V:$V)))=FALSE,O872&lt;&gt;0),LOOKUP(O872,[1]Branch!$A:$A,[1]Branch!$V:$V),IF(M872&lt;&gt;0,LOOKUP(M872,[1]Customer!$A:$A,[1]Customer!$V:$V),IF(N872&lt;&gt;0,LOOKUP(N872,[1]Supplier!$A:$A,[1]Supplier!$V:$V))))=FALSE,LOOKUP(P872,[1]Banking!$A:$A,[1]Banking!$C:$C),IF(AND(IF(M872&lt;&gt;0,LOOKUP(M872,[1]Customer!$A:$A,[1]Customer!$V:$V),IF(N872&lt;&gt;0,LOOKUP(N872,[1]Supplier!$A:$A,[1]Supplier!$V:$V)))=FALSE,O872&lt;&gt;0),LOOKUP(O872,[1]Branch!$A:$A,[1]Branch!$V:$V),IF(M872&lt;&gt;0,LOOKUP(M872,[1]Customer!$A:$A,[1]Customer!$V:$V),IF(N872&lt;&gt;0,LOOKUP(N872,[1]Supplier!$A:$A,[1]Supplier!$V:$V))))),"")</f>
        <v>0</v>
      </c>
      <c r="S872" s="12">
        <f>IFERROR(SUMIF(CREF!A:A,PREF!A872,CREF!G:G),"")</f>
        <v>9455000</v>
      </c>
    </row>
    <row r="873" spans="1:19">
      <c r="A873" s="16">
        <v>872</v>
      </c>
      <c r="B873" s="17">
        <v>41540</v>
      </c>
      <c r="C873" s="16"/>
      <c r="D873" s="16"/>
      <c r="E873" s="16"/>
      <c r="F873" s="16"/>
      <c r="G873" s="16"/>
      <c r="H873" s="16"/>
      <c r="I873" s="16"/>
      <c r="J873" s="16"/>
      <c r="K873" s="16">
        <v>659</v>
      </c>
      <c r="L873" s="16"/>
      <c r="M873" s="16"/>
      <c r="N873" s="16"/>
      <c r="O873" s="16" t="s">
        <v>26</v>
      </c>
      <c r="P873" s="16"/>
      <c r="Q873" s="4" t="str">
        <f>IFERROR(IF(IF(AND(IF(M873&lt;&gt;0,LOOKUP(M873,[1]Customer!$A:$A,[1]Customer!$B:$B),IF(N873&lt;&gt;0,LOOKUP(N873,[1]Supplier!$A:$A,[1]Supplier!$B:$B)))=FALSE,O873&lt;&gt;0),LOOKUP(O873,[1]Branch!$A:$A,[1]Branch!$B:$B),IF(M873&lt;&gt;0,LOOKUP(M873,[1]Customer!$A:$A,[1]Customer!$B:$B),IF(N873&lt;&gt;0,LOOKUP(N873,[1]Supplier!$A:$A,[1]Supplier!$B:$B))))=FALSE,LOOKUP(P873,[1]Banking!$A:$A,[1]Banking!$B:$B),IF(AND(IF(M873&lt;&gt;0,LOOKUP(M873,[1]Customer!$A:$A,[1]Customer!$B:$B),IF(N873&lt;&gt;0,LOOKUP(N873,[1]Supplier!$A:$A,[1]Supplier!$B:$B)))=FALSE,O873&lt;&gt;0),LOOKUP(O873,[1]Branch!$A:$A,[1]Branch!$B:$B),IF(M873&lt;&gt;0,LOOKUP(M873,[1]Customer!$A:$A,[1]Customer!$B:$B),IF(N873&lt;&gt;0,LOOKUP(N873,[1]Supplier!$A:$A,[1]Supplier!$B:$B))))),"")</f>
        <v>Nathani Chemicals</v>
      </c>
      <c r="R873" s="4" t="str">
        <f>IFERROR(IF(IF(AND(IF(M873&lt;&gt;0,LOOKUP(M873,[1]Customer!$A:$A,[1]Customer!$V:$V),IF(N873&lt;&gt;0,LOOKUP(N873,[1]Supplier!$A:$A,[1]Supplier!$V:$V)))=FALSE,O873&lt;&gt;0),LOOKUP(O873,[1]Branch!$A:$A,[1]Branch!$V:$V),IF(M873&lt;&gt;0,LOOKUP(M873,[1]Customer!$A:$A,[1]Customer!$V:$V),IF(N873&lt;&gt;0,LOOKUP(N873,[1]Supplier!$A:$A,[1]Supplier!$V:$V))))=FALSE,LOOKUP(P873,[1]Banking!$A:$A,[1]Banking!$C:$C),IF(AND(IF(M873&lt;&gt;0,LOOKUP(M873,[1]Customer!$A:$A,[1]Customer!$V:$V),IF(N873&lt;&gt;0,LOOKUP(N873,[1]Supplier!$A:$A,[1]Supplier!$V:$V)))=FALSE,O873&lt;&gt;0),LOOKUP(O873,[1]Branch!$A:$A,[1]Branch!$V:$V),IF(M873&lt;&gt;0,LOOKUP(M873,[1]Customer!$A:$A,[1]Customer!$V:$V),IF(N873&lt;&gt;0,LOOKUP(N873,[1]Supplier!$A:$A,[1]Supplier!$V:$V))))),"")</f>
        <v>Darmawan</v>
      </c>
      <c r="S873" s="12">
        <f>IFERROR(SUMIF(CREF!A:A,PREF!A873,CREF!G:G),"")</f>
        <v>-12000</v>
      </c>
    </row>
    <row r="874" spans="1:19">
      <c r="A874" s="16">
        <v>873</v>
      </c>
      <c r="B874" s="17">
        <v>41540</v>
      </c>
      <c r="C874" s="16"/>
      <c r="D874" s="16"/>
      <c r="E874" s="16"/>
      <c r="F874" s="16"/>
      <c r="G874" s="16"/>
      <c r="H874" s="16"/>
      <c r="I874" s="16"/>
      <c r="J874" s="16"/>
      <c r="K874" s="16">
        <v>660</v>
      </c>
      <c r="L874" s="16"/>
      <c r="M874" s="16"/>
      <c r="N874" s="16"/>
      <c r="O874" s="16" t="s">
        <v>26</v>
      </c>
      <c r="P874" s="16"/>
      <c r="Q874" s="4" t="str">
        <f>IFERROR(IF(IF(AND(IF(M874&lt;&gt;0,LOOKUP(M874,[1]Customer!$A:$A,[1]Customer!$B:$B),IF(N874&lt;&gt;0,LOOKUP(N874,[1]Supplier!$A:$A,[1]Supplier!$B:$B)))=FALSE,O874&lt;&gt;0),LOOKUP(O874,[1]Branch!$A:$A,[1]Branch!$B:$B),IF(M874&lt;&gt;0,LOOKUP(M874,[1]Customer!$A:$A,[1]Customer!$B:$B),IF(N874&lt;&gt;0,LOOKUP(N874,[1]Supplier!$A:$A,[1]Supplier!$B:$B))))=FALSE,LOOKUP(P874,[1]Banking!$A:$A,[1]Banking!$B:$B),IF(AND(IF(M874&lt;&gt;0,LOOKUP(M874,[1]Customer!$A:$A,[1]Customer!$B:$B),IF(N874&lt;&gt;0,LOOKUP(N874,[1]Supplier!$A:$A,[1]Supplier!$B:$B)))=FALSE,O874&lt;&gt;0),LOOKUP(O874,[1]Branch!$A:$A,[1]Branch!$B:$B),IF(M874&lt;&gt;0,LOOKUP(M874,[1]Customer!$A:$A,[1]Customer!$B:$B),IF(N874&lt;&gt;0,LOOKUP(N874,[1]Supplier!$A:$A,[1]Supplier!$B:$B))))),"")</f>
        <v>Nathani Chemicals</v>
      </c>
      <c r="R874" s="4" t="str">
        <f>IFERROR(IF(IF(AND(IF(M874&lt;&gt;0,LOOKUP(M874,[1]Customer!$A:$A,[1]Customer!$V:$V),IF(N874&lt;&gt;0,LOOKUP(N874,[1]Supplier!$A:$A,[1]Supplier!$V:$V)))=FALSE,O874&lt;&gt;0),LOOKUP(O874,[1]Branch!$A:$A,[1]Branch!$V:$V),IF(M874&lt;&gt;0,LOOKUP(M874,[1]Customer!$A:$A,[1]Customer!$V:$V),IF(N874&lt;&gt;0,LOOKUP(N874,[1]Supplier!$A:$A,[1]Supplier!$V:$V))))=FALSE,LOOKUP(P874,[1]Banking!$A:$A,[1]Banking!$C:$C),IF(AND(IF(M874&lt;&gt;0,LOOKUP(M874,[1]Customer!$A:$A,[1]Customer!$V:$V),IF(N874&lt;&gt;0,LOOKUP(N874,[1]Supplier!$A:$A,[1]Supplier!$V:$V)))=FALSE,O874&lt;&gt;0),LOOKUP(O874,[1]Branch!$A:$A,[1]Branch!$V:$V),IF(M874&lt;&gt;0,LOOKUP(M874,[1]Customer!$A:$A,[1]Customer!$V:$V),IF(N874&lt;&gt;0,LOOKUP(N874,[1]Supplier!$A:$A,[1]Supplier!$V:$V))))),"")</f>
        <v>Darmawan</v>
      </c>
      <c r="S874" s="12">
        <f>IFERROR(SUMIF(CREF!A:A,PREF!A874,CREF!G:G),"")</f>
        <v>-30000</v>
      </c>
    </row>
    <row r="875" spans="1:19">
      <c r="A875" s="16">
        <v>874</v>
      </c>
      <c r="B875" s="17">
        <v>41540</v>
      </c>
      <c r="C875" s="16"/>
      <c r="D875" s="16"/>
      <c r="E875" s="16"/>
      <c r="F875" s="16"/>
      <c r="G875" s="16"/>
      <c r="H875" s="16"/>
      <c r="I875" s="16"/>
      <c r="J875" s="16"/>
      <c r="K875" s="16">
        <v>661</v>
      </c>
      <c r="L875" s="16"/>
      <c r="M875" s="16"/>
      <c r="N875" s="16"/>
      <c r="O875" s="16" t="s">
        <v>26</v>
      </c>
      <c r="P875" s="16"/>
      <c r="Q875" s="4" t="str">
        <f>IFERROR(IF(IF(AND(IF(M875&lt;&gt;0,LOOKUP(M875,[1]Customer!$A:$A,[1]Customer!$B:$B),IF(N875&lt;&gt;0,LOOKUP(N875,[1]Supplier!$A:$A,[1]Supplier!$B:$B)))=FALSE,O875&lt;&gt;0),LOOKUP(O875,[1]Branch!$A:$A,[1]Branch!$B:$B),IF(M875&lt;&gt;0,LOOKUP(M875,[1]Customer!$A:$A,[1]Customer!$B:$B),IF(N875&lt;&gt;0,LOOKUP(N875,[1]Supplier!$A:$A,[1]Supplier!$B:$B))))=FALSE,LOOKUP(P875,[1]Banking!$A:$A,[1]Banking!$B:$B),IF(AND(IF(M875&lt;&gt;0,LOOKUP(M875,[1]Customer!$A:$A,[1]Customer!$B:$B),IF(N875&lt;&gt;0,LOOKUP(N875,[1]Supplier!$A:$A,[1]Supplier!$B:$B)))=FALSE,O875&lt;&gt;0),LOOKUP(O875,[1]Branch!$A:$A,[1]Branch!$B:$B),IF(M875&lt;&gt;0,LOOKUP(M875,[1]Customer!$A:$A,[1]Customer!$B:$B),IF(N875&lt;&gt;0,LOOKUP(N875,[1]Supplier!$A:$A,[1]Supplier!$B:$B))))),"")</f>
        <v>Nathani Chemicals</v>
      </c>
      <c r="R875" s="4" t="str">
        <f>IFERROR(IF(IF(AND(IF(M875&lt;&gt;0,LOOKUP(M875,[1]Customer!$A:$A,[1]Customer!$V:$V),IF(N875&lt;&gt;0,LOOKUP(N875,[1]Supplier!$A:$A,[1]Supplier!$V:$V)))=FALSE,O875&lt;&gt;0),LOOKUP(O875,[1]Branch!$A:$A,[1]Branch!$V:$V),IF(M875&lt;&gt;0,LOOKUP(M875,[1]Customer!$A:$A,[1]Customer!$V:$V),IF(N875&lt;&gt;0,LOOKUP(N875,[1]Supplier!$A:$A,[1]Supplier!$V:$V))))=FALSE,LOOKUP(P875,[1]Banking!$A:$A,[1]Banking!$C:$C),IF(AND(IF(M875&lt;&gt;0,LOOKUP(M875,[1]Customer!$A:$A,[1]Customer!$V:$V),IF(N875&lt;&gt;0,LOOKUP(N875,[1]Supplier!$A:$A,[1]Supplier!$V:$V)))=FALSE,O875&lt;&gt;0),LOOKUP(O875,[1]Branch!$A:$A,[1]Branch!$V:$V),IF(M875&lt;&gt;0,LOOKUP(M875,[1]Customer!$A:$A,[1]Customer!$V:$V),IF(N875&lt;&gt;0,LOOKUP(N875,[1]Supplier!$A:$A,[1]Supplier!$V:$V))))),"")</f>
        <v>Darmawan</v>
      </c>
      <c r="S875" s="12">
        <f>IFERROR(SUMIF(CREF!A:A,PREF!A875,CREF!G:G),"")</f>
        <v>-70000</v>
      </c>
    </row>
    <row r="876" spans="1:19">
      <c r="A876" s="16">
        <v>875</v>
      </c>
      <c r="B876" s="17">
        <v>41540</v>
      </c>
      <c r="C876" s="16"/>
      <c r="D876" s="16"/>
      <c r="E876" s="16"/>
      <c r="F876" s="16"/>
      <c r="G876" s="16"/>
      <c r="H876" s="16"/>
      <c r="I876" s="16"/>
      <c r="J876" s="16"/>
      <c r="K876" s="16">
        <v>662</v>
      </c>
      <c r="L876" s="16"/>
      <c r="M876" s="16"/>
      <c r="N876" s="16"/>
      <c r="O876" s="16" t="s">
        <v>26</v>
      </c>
      <c r="P876" s="16"/>
      <c r="Q876" s="4" t="str">
        <f>IFERROR(IF(IF(AND(IF(M876&lt;&gt;0,LOOKUP(M876,[1]Customer!$A:$A,[1]Customer!$B:$B),IF(N876&lt;&gt;0,LOOKUP(N876,[1]Supplier!$A:$A,[1]Supplier!$B:$B)))=FALSE,O876&lt;&gt;0),LOOKUP(O876,[1]Branch!$A:$A,[1]Branch!$B:$B),IF(M876&lt;&gt;0,LOOKUP(M876,[1]Customer!$A:$A,[1]Customer!$B:$B),IF(N876&lt;&gt;0,LOOKUP(N876,[1]Supplier!$A:$A,[1]Supplier!$B:$B))))=FALSE,LOOKUP(P876,[1]Banking!$A:$A,[1]Banking!$B:$B),IF(AND(IF(M876&lt;&gt;0,LOOKUP(M876,[1]Customer!$A:$A,[1]Customer!$B:$B),IF(N876&lt;&gt;0,LOOKUP(N876,[1]Supplier!$A:$A,[1]Supplier!$B:$B)))=FALSE,O876&lt;&gt;0),LOOKUP(O876,[1]Branch!$A:$A,[1]Branch!$B:$B),IF(M876&lt;&gt;0,LOOKUP(M876,[1]Customer!$A:$A,[1]Customer!$B:$B),IF(N876&lt;&gt;0,LOOKUP(N876,[1]Supplier!$A:$A,[1]Supplier!$B:$B))))),"")</f>
        <v>Nathani Chemicals</v>
      </c>
      <c r="R876" s="4" t="str">
        <f>IFERROR(IF(IF(AND(IF(M876&lt;&gt;0,LOOKUP(M876,[1]Customer!$A:$A,[1]Customer!$V:$V),IF(N876&lt;&gt;0,LOOKUP(N876,[1]Supplier!$A:$A,[1]Supplier!$V:$V)))=FALSE,O876&lt;&gt;0),LOOKUP(O876,[1]Branch!$A:$A,[1]Branch!$V:$V),IF(M876&lt;&gt;0,LOOKUP(M876,[1]Customer!$A:$A,[1]Customer!$V:$V),IF(N876&lt;&gt;0,LOOKUP(N876,[1]Supplier!$A:$A,[1]Supplier!$V:$V))))=FALSE,LOOKUP(P876,[1]Banking!$A:$A,[1]Banking!$C:$C),IF(AND(IF(M876&lt;&gt;0,LOOKUP(M876,[1]Customer!$A:$A,[1]Customer!$V:$V),IF(N876&lt;&gt;0,LOOKUP(N876,[1]Supplier!$A:$A,[1]Supplier!$V:$V)))=FALSE,O876&lt;&gt;0),LOOKUP(O876,[1]Branch!$A:$A,[1]Branch!$V:$V),IF(M876&lt;&gt;0,LOOKUP(M876,[1]Customer!$A:$A,[1]Customer!$V:$V),IF(N876&lt;&gt;0,LOOKUP(N876,[1]Supplier!$A:$A,[1]Supplier!$V:$V))))),"")</f>
        <v>Darmawan</v>
      </c>
      <c r="S876" s="12">
        <f>IFERROR(SUMIF(CREF!A:A,PREF!A876,CREF!G:G),"")</f>
        <v>-100000</v>
      </c>
    </row>
    <row r="877" spans="1:19">
      <c r="A877" s="16">
        <v>876</v>
      </c>
      <c r="B877" s="17">
        <v>41540</v>
      </c>
      <c r="C877" s="16"/>
      <c r="D877" s="16"/>
      <c r="E877" s="16"/>
      <c r="F877" s="16"/>
      <c r="G877" s="16"/>
      <c r="H877" s="16"/>
      <c r="I877" s="16"/>
      <c r="J877" s="16"/>
      <c r="K877" s="16">
        <v>663</v>
      </c>
      <c r="L877" s="16"/>
      <c r="M877" s="16"/>
      <c r="N877" s="16"/>
      <c r="O877" s="16" t="s">
        <v>26</v>
      </c>
      <c r="P877" s="16"/>
      <c r="Q877" s="4" t="str">
        <f>IFERROR(IF(IF(AND(IF(M877&lt;&gt;0,LOOKUP(M877,[1]Customer!$A:$A,[1]Customer!$B:$B),IF(N877&lt;&gt;0,LOOKUP(N877,[1]Supplier!$A:$A,[1]Supplier!$B:$B)))=FALSE,O877&lt;&gt;0),LOOKUP(O877,[1]Branch!$A:$A,[1]Branch!$B:$B),IF(M877&lt;&gt;0,LOOKUP(M877,[1]Customer!$A:$A,[1]Customer!$B:$B),IF(N877&lt;&gt;0,LOOKUP(N877,[1]Supplier!$A:$A,[1]Supplier!$B:$B))))=FALSE,LOOKUP(P877,[1]Banking!$A:$A,[1]Banking!$B:$B),IF(AND(IF(M877&lt;&gt;0,LOOKUP(M877,[1]Customer!$A:$A,[1]Customer!$B:$B),IF(N877&lt;&gt;0,LOOKUP(N877,[1]Supplier!$A:$A,[1]Supplier!$B:$B)))=FALSE,O877&lt;&gt;0),LOOKUP(O877,[1]Branch!$A:$A,[1]Branch!$B:$B),IF(M877&lt;&gt;0,LOOKUP(M877,[1]Customer!$A:$A,[1]Customer!$B:$B),IF(N877&lt;&gt;0,LOOKUP(N877,[1]Supplier!$A:$A,[1]Supplier!$B:$B))))),"")</f>
        <v>Nathani Chemicals</v>
      </c>
      <c r="R877" s="4" t="str">
        <f>IFERROR(IF(IF(AND(IF(M877&lt;&gt;0,LOOKUP(M877,[1]Customer!$A:$A,[1]Customer!$V:$V),IF(N877&lt;&gt;0,LOOKUP(N877,[1]Supplier!$A:$A,[1]Supplier!$V:$V)))=FALSE,O877&lt;&gt;0),LOOKUP(O877,[1]Branch!$A:$A,[1]Branch!$V:$V),IF(M877&lt;&gt;0,LOOKUP(M877,[1]Customer!$A:$A,[1]Customer!$V:$V),IF(N877&lt;&gt;0,LOOKUP(N877,[1]Supplier!$A:$A,[1]Supplier!$V:$V))))=FALSE,LOOKUP(P877,[1]Banking!$A:$A,[1]Banking!$C:$C),IF(AND(IF(M877&lt;&gt;0,LOOKUP(M877,[1]Customer!$A:$A,[1]Customer!$V:$V),IF(N877&lt;&gt;0,LOOKUP(N877,[1]Supplier!$A:$A,[1]Supplier!$V:$V)))=FALSE,O877&lt;&gt;0),LOOKUP(O877,[1]Branch!$A:$A,[1]Branch!$V:$V),IF(M877&lt;&gt;0,LOOKUP(M877,[1]Customer!$A:$A,[1]Customer!$V:$V),IF(N877&lt;&gt;0,LOOKUP(N877,[1]Supplier!$A:$A,[1]Supplier!$V:$V))))),"")</f>
        <v>Darmawan</v>
      </c>
      <c r="S877" s="12">
        <f>IFERROR(SUMIF(CREF!A:A,PREF!A877,CREF!G:G),"")</f>
        <v>-505000</v>
      </c>
    </row>
    <row r="878" spans="1:19">
      <c r="A878" s="16">
        <v>877</v>
      </c>
      <c r="B878" s="17">
        <v>41540</v>
      </c>
      <c r="C878" s="16"/>
      <c r="D878" s="16"/>
      <c r="E878" s="16"/>
      <c r="F878" s="16"/>
      <c r="G878" s="16"/>
      <c r="H878" s="16"/>
      <c r="I878" s="16"/>
      <c r="J878" s="16"/>
      <c r="K878" s="16">
        <v>664</v>
      </c>
      <c r="L878" s="16"/>
      <c r="M878" s="16"/>
      <c r="N878" s="16"/>
      <c r="O878" s="16" t="s">
        <v>26</v>
      </c>
      <c r="P878" s="16"/>
      <c r="Q878" s="4" t="str">
        <f>IFERROR(IF(IF(AND(IF(M878&lt;&gt;0,LOOKUP(M878,[1]Customer!$A:$A,[1]Customer!$B:$B),IF(N878&lt;&gt;0,LOOKUP(N878,[1]Supplier!$A:$A,[1]Supplier!$B:$B)))=FALSE,O878&lt;&gt;0),LOOKUP(O878,[1]Branch!$A:$A,[1]Branch!$B:$B),IF(M878&lt;&gt;0,LOOKUP(M878,[1]Customer!$A:$A,[1]Customer!$B:$B),IF(N878&lt;&gt;0,LOOKUP(N878,[1]Supplier!$A:$A,[1]Supplier!$B:$B))))=FALSE,LOOKUP(P878,[1]Banking!$A:$A,[1]Banking!$B:$B),IF(AND(IF(M878&lt;&gt;0,LOOKUP(M878,[1]Customer!$A:$A,[1]Customer!$B:$B),IF(N878&lt;&gt;0,LOOKUP(N878,[1]Supplier!$A:$A,[1]Supplier!$B:$B)))=FALSE,O878&lt;&gt;0),LOOKUP(O878,[1]Branch!$A:$A,[1]Branch!$B:$B),IF(M878&lt;&gt;0,LOOKUP(M878,[1]Customer!$A:$A,[1]Customer!$B:$B),IF(N878&lt;&gt;0,LOOKUP(N878,[1]Supplier!$A:$A,[1]Supplier!$B:$B))))),"")</f>
        <v>Nathani Chemicals</v>
      </c>
      <c r="R878" s="4" t="str">
        <f>IFERROR(IF(IF(AND(IF(M878&lt;&gt;0,LOOKUP(M878,[1]Customer!$A:$A,[1]Customer!$V:$V),IF(N878&lt;&gt;0,LOOKUP(N878,[1]Supplier!$A:$A,[1]Supplier!$V:$V)))=FALSE,O878&lt;&gt;0),LOOKUP(O878,[1]Branch!$A:$A,[1]Branch!$V:$V),IF(M878&lt;&gt;0,LOOKUP(M878,[1]Customer!$A:$A,[1]Customer!$V:$V),IF(N878&lt;&gt;0,LOOKUP(N878,[1]Supplier!$A:$A,[1]Supplier!$V:$V))))=FALSE,LOOKUP(P878,[1]Banking!$A:$A,[1]Banking!$C:$C),IF(AND(IF(M878&lt;&gt;0,LOOKUP(M878,[1]Customer!$A:$A,[1]Customer!$V:$V),IF(N878&lt;&gt;0,LOOKUP(N878,[1]Supplier!$A:$A,[1]Supplier!$V:$V)))=FALSE,O878&lt;&gt;0),LOOKUP(O878,[1]Branch!$A:$A,[1]Branch!$V:$V),IF(M878&lt;&gt;0,LOOKUP(M878,[1]Customer!$A:$A,[1]Customer!$V:$V),IF(N878&lt;&gt;0,LOOKUP(N878,[1]Supplier!$A:$A,[1]Supplier!$V:$V))))),"")</f>
        <v>Darmawan</v>
      </c>
      <c r="S878" s="12">
        <f>IFERROR(SUMIF(CREF!A:A,PREF!A878,CREF!G:G),"")</f>
        <v>-107000</v>
      </c>
    </row>
    <row r="879" spans="1:19">
      <c r="A879" s="16">
        <v>878</v>
      </c>
      <c r="B879" s="17">
        <v>41540</v>
      </c>
      <c r="C879" s="16"/>
      <c r="D879" s="16"/>
      <c r="E879" s="16"/>
      <c r="F879" s="16"/>
      <c r="G879" s="16"/>
      <c r="H879" s="16"/>
      <c r="I879" s="16"/>
      <c r="J879" s="16"/>
      <c r="K879" s="16">
        <v>665</v>
      </c>
      <c r="L879" s="16"/>
      <c r="M879" s="16"/>
      <c r="N879" s="16"/>
      <c r="O879" s="16"/>
      <c r="P879" s="16" t="s">
        <v>35</v>
      </c>
      <c r="Q879" s="4" t="str">
        <f>IFERROR(IF(IF(AND(IF(M879&lt;&gt;0,LOOKUP(M879,[1]Customer!$A:$A,[1]Customer!$B:$B),IF(N879&lt;&gt;0,LOOKUP(N879,[1]Supplier!$A:$A,[1]Supplier!$B:$B)))=FALSE,O879&lt;&gt;0),LOOKUP(O879,[1]Branch!$A:$A,[1]Branch!$B:$B),IF(M879&lt;&gt;0,LOOKUP(M879,[1]Customer!$A:$A,[1]Customer!$B:$B),IF(N879&lt;&gt;0,LOOKUP(N879,[1]Supplier!$A:$A,[1]Supplier!$B:$B))))=FALSE,LOOKUP(P879,[1]Banking!$A:$A,[1]Banking!$B:$B),IF(AND(IF(M879&lt;&gt;0,LOOKUP(M879,[1]Customer!$A:$A,[1]Customer!$B:$B),IF(N879&lt;&gt;0,LOOKUP(N879,[1]Supplier!$A:$A,[1]Supplier!$B:$B)))=FALSE,O879&lt;&gt;0),LOOKUP(O879,[1]Branch!$A:$A,[1]Branch!$B:$B),IF(M879&lt;&gt;0,LOOKUP(M879,[1]Customer!$A:$A,[1]Customer!$B:$B),IF(N879&lt;&gt;0,LOOKUP(N879,[1]Supplier!$A:$A,[1]Supplier!$B:$B))))),"")</f>
        <v>Kas Kecil Nathani Chemicals</v>
      </c>
      <c r="R879" s="4">
        <f>IFERROR(IF(IF(AND(IF(M879&lt;&gt;0,LOOKUP(M879,[1]Customer!$A:$A,[1]Customer!$V:$V),IF(N879&lt;&gt;0,LOOKUP(N879,[1]Supplier!$A:$A,[1]Supplier!$V:$V)))=FALSE,O879&lt;&gt;0),LOOKUP(O879,[1]Branch!$A:$A,[1]Branch!$V:$V),IF(M879&lt;&gt;0,LOOKUP(M879,[1]Customer!$A:$A,[1]Customer!$V:$V),IF(N879&lt;&gt;0,LOOKUP(N879,[1]Supplier!$A:$A,[1]Supplier!$V:$V))))=FALSE,LOOKUP(P879,[1]Banking!$A:$A,[1]Banking!$C:$C),IF(AND(IF(M879&lt;&gt;0,LOOKUP(M879,[1]Customer!$A:$A,[1]Customer!$V:$V),IF(N879&lt;&gt;0,LOOKUP(N879,[1]Supplier!$A:$A,[1]Supplier!$V:$V)))=FALSE,O879&lt;&gt;0),LOOKUP(O879,[1]Branch!$A:$A,[1]Branch!$V:$V),IF(M879&lt;&gt;0,LOOKUP(M879,[1]Customer!$A:$A,[1]Customer!$V:$V),IF(N879&lt;&gt;0,LOOKUP(N879,[1]Supplier!$A:$A,[1]Supplier!$V:$V))))),"")</f>
        <v>0</v>
      </c>
      <c r="S879" s="12">
        <f>IFERROR(SUMIF(CREF!A:A,PREF!A879,CREF!G:G),"")</f>
        <v>-9455000</v>
      </c>
    </row>
    <row r="880" spans="1:19">
      <c r="A880" s="16">
        <v>879</v>
      </c>
      <c r="B880" s="17">
        <v>41540</v>
      </c>
      <c r="C880" s="16"/>
      <c r="D880" s="16"/>
      <c r="E880" s="16"/>
      <c r="F880" s="16"/>
      <c r="G880" s="16"/>
      <c r="H880" s="16"/>
      <c r="I880" s="16"/>
      <c r="J880" s="16"/>
      <c r="K880" s="16">
        <v>666</v>
      </c>
      <c r="L880" s="16"/>
      <c r="M880" s="16"/>
      <c r="N880" s="16" t="s">
        <v>1430</v>
      </c>
      <c r="O880" s="16"/>
      <c r="P880" s="16"/>
      <c r="Q880" s="4" t="str">
        <f>IFERROR(IF(IF(AND(IF(M880&lt;&gt;0,LOOKUP(M880,[1]Customer!$A:$A,[1]Customer!$B:$B),IF(N880&lt;&gt;0,LOOKUP(N880,[1]Supplier!$A:$A,[1]Supplier!$B:$B)))=FALSE,O880&lt;&gt;0),LOOKUP(O880,[1]Branch!$A:$A,[1]Branch!$B:$B),IF(M880&lt;&gt;0,LOOKUP(M880,[1]Customer!$A:$A,[1]Customer!$B:$B),IF(N880&lt;&gt;0,LOOKUP(N880,[1]Supplier!$A:$A,[1]Supplier!$B:$B))))=FALSE,LOOKUP(P880,[1]Banking!$A:$A,[1]Banking!$B:$B),IF(AND(IF(M880&lt;&gt;0,LOOKUP(M880,[1]Customer!$A:$A,[1]Customer!$B:$B),IF(N880&lt;&gt;0,LOOKUP(N880,[1]Supplier!$A:$A,[1]Supplier!$B:$B)))=FALSE,O880&lt;&gt;0),LOOKUP(O880,[1]Branch!$A:$A,[1]Branch!$B:$B),IF(M880&lt;&gt;0,LOOKUP(M880,[1]Customer!$A:$A,[1]Customer!$B:$B),IF(N880&lt;&gt;0,LOOKUP(N880,[1]Supplier!$A:$A,[1]Supplier!$B:$B))))),"")</f>
        <v>Mutiara Forklift</v>
      </c>
      <c r="R880" s="4" t="str">
        <f>IFERROR(IF(IF(AND(IF(M880&lt;&gt;0,LOOKUP(M880,[1]Customer!$A:$A,[1]Customer!$V:$V),IF(N880&lt;&gt;0,LOOKUP(N880,[1]Supplier!$A:$A,[1]Supplier!$V:$V)))=FALSE,O880&lt;&gt;0),LOOKUP(O880,[1]Branch!$A:$A,[1]Branch!$V:$V),IF(M880&lt;&gt;0,LOOKUP(M880,[1]Customer!$A:$A,[1]Customer!$V:$V),IF(N880&lt;&gt;0,LOOKUP(N880,[1]Supplier!$A:$A,[1]Supplier!$V:$V))))=FALSE,LOOKUP(P880,[1]Banking!$A:$A,[1]Banking!$C:$C),IF(AND(IF(M880&lt;&gt;0,LOOKUP(M880,[1]Customer!$A:$A,[1]Customer!$V:$V),IF(N880&lt;&gt;0,LOOKUP(N880,[1]Supplier!$A:$A,[1]Supplier!$V:$V)))=FALSE,O880&lt;&gt;0),LOOKUP(O880,[1]Branch!$A:$A,[1]Branch!$V:$V),IF(M880&lt;&gt;0,LOOKUP(M880,[1]Customer!$A:$A,[1]Customer!$V:$V),IF(N880&lt;&gt;0,LOOKUP(N880,[1]Supplier!$A:$A,[1]Supplier!$V:$V))))),"")</f>
        <v/>
      </c>
      <c r="S880" s="12">
        <f>IFERROR(SUMIF(CREF!A:A,PREF!A880,CREF!G:G),"")</f>
        <v>-1606500</v>
      </c>
    </row>
    <row r="881" spans="1:19">
      <c r="A881" s="16">
        <v>880</v>
      </c>
      <c r="B881" s="17">
        <v>41541</v>
      </c>
      <c r="C881" s="16"/>
      <c r="D881" s="16"/>
      <c r="E881" s="16"/>
      <c r="F881" s="16"/>
      <c r="G881" s="16"/>
      <c r="H881" s="16"/>
      <c r="I881" s="16"/>
      <c r="J881" s="16"/>
      <c r="K881" s="16">
        <v>667</v>
      </c>
      <c r="L881" s="16"/>
      <c r="M881" s="16"/>
      <c r="N881" s="16"/>
      <c r="O881" s="16" t="s">
        <v>26</v>
      </c>
      <c r="P881" s="16"/>
      <c r="Q881" s="4" t="str">
        <f>IFERROR(IF(IF(AND(IF(M881&lt;&gt;0,LOOKUP(M881,[1]Customer!$A:$A,[1]Customer!$B:$B),IF(N881&lt;&gt;0,LOOKUP(N881,[1]Supplier!$A:$A,[1]Supplier!$B:$B)))=FALSE,O881&lt;&gt;0),LOOKUP(O881,[1]Branch!$A:$A,[1]Branch!$B:$B),IF(M881&lt;&gt;0,LOOKUP(M881,[1]Customer!$A:$A,[1]Customer!$B:$B),IF(N881&lt;&gt;0,LOOKUP(N881,[1]Supplier!$A:$A,[1]Supplier!$B:$B))))=FALSE,LOOKUP(P881,[1]Banking!$A:$A,[1]Banking!$B:$B),IF(AND(IF(M881&lt;&gt;0,LOOKUP(M881,[1]Customer!$A:$A,[1]Customer!$B:$B),IF(N881&lt;&gt;0,LOOKUP(N881,[1]Supplier!$A:$A,[1]Supplier!$B:$B)))=FALSE,O881&lt;&gt;0),LOOKUP(O881,[1]Branch!$A:$A,[1]Branch!$B:$B),IF(M881&lt;&gt;0,LOOKUP(M881,[1]Customer!$A:$A,[1]Customer!$B:$B),IF(N881&lt;&gt;0,LOOKUP(N881,[1]Supplier!$A:$A,[1]Supplier!$B:$B))))),"")</f>
        <v>Nathani Chemicals</v>
      </c>
      <c r="R881" s="4" t="str">
        <f>IFERROR(IF(IF(AND(IF(M881&lt;&gt;0,LOOKUP(M881,[1]Customer!$A:$A,[1]Customer!$V:$V),IF(N881&lt;&gt;0,LOOKUP(N881,[1]Supplier!$A:$A,[1]Supplier!$V:$V)))=FALSE,O881&lt;&gt;0),LOOKUP(O881,[1]Branch!$A:$A,[1]Branch!$V:$V),IF(M881&lt;&gt;0,LOOKUP(M881,[1]Customer!$A:$A,[1]Customer!$V:$V),IF(N881&lt;&gt;0,LOOKUP(N881,[1]Supplier!$A:$A,[1]Supplier!$V:$V))))=FALSE,LOOKUP(P881,[1]Banking!$A:$A,[1]Banking!$C:$C),IF(AND(IF(M881&lt;&gt;0,LOOKUP(M881,[1]Customer!$A:$A,[1]Customer!$V:$V),IF(N881&lt;&gt;0,LOOKUP(N881,[1]Supplier!$A:$A,[1]Supplier!$V:$V)))=FALSE,O881&lt;&gt;0),LOOKUP(O881,[1]Branch!$A:$A,[1]Branch!$V:$V),IF(M881&lt;&gt;0,LOOKUP(M881,[1]Customer!$A:$A,[1]Customer!$V:$V),IF(N881&lt;&gt;0,LOOKUP(N881,[1]Supplier!$A:$A,[1]Supplier!$V:$V))))),"")</f>
        <v>Darmawan</v>
      </c>
      <c r="S881" s="12">
        <f>IFERROR(SUMIF(CREF!A:A,PREF!A881,CREF!G:G),"")</f>
        <v>-2520000</v>
      </c>
    </row>
    <row r="882" spans="1:19">
      <c r="A882" s="16">
        <v>881</v>
      </c>
      <c r="B882" s="17">
        <v>41541</v>
      </c>
      <c r="C882" s="16"/>
      <c r="D882" s="16"/>
      <c r="E882" s="16"/>
      <c r="F882" s="16"/>
      <c r="G882" s="16"/>
      <c r="H882" s="16"/>
      <c r="I882" s="16"/>
      <c r="J882" s="16"/>
      <c r="K882" s="16">
        <v>668</v>
      </c>
      <c r="L882" s="16"/>
      <c r="M882" s="16"/>
      <c r="N882" s="16"/>
      <c r="O882" s="16" t="s">
        <v>26</v>
      </c>
      <c r="P882" s="16"/>
      <c r="Q882" s="4" t="str">
        <f>IFERROR(IF(IF(AND(IF(M882&lt;&gt;0,LOOKUP(M882,[1]Customer!$A:$A,[1]Customer!$B:$B),IF(N882&lt;&gt;0,LOOKUP(N882,[1]Supplier!$A:$A,[1]Supplier!$B:$B)))=FALSE,O882&lt;&gt;0),LOOKUP(O882,[1]Branch!$A:$A,[1]Branch!$B:$B),IF(M882&lt;&gt;0,LOOKUP(M882,[1]Customer!$A:$A,[1]Customer!$B:$B),IF(N882&lt;&gt;0,LOOKUP(N882,[1]Supplier!$A:$A,[1]Supplier!$B:$B))))=FALSE,LOOKUP(P882,[1]Banking!$A:$A,[1]Banking!$B:$B),IF(AND(IF(M882&lt;&gt;0,LOOKUP(M882,[1]Customer!$A:$A,[1]Customer!$B:$B),IF(N882&lt;&gt;0,LOOKUP(N882,[1]Supplier!$A:$A,[1]Supplier!$B:$B)))=FALSE,O882&lt;&gt;0),LOOKUP(O882,[1]Branch!$A:$A,[1]Branch!$B:$B),IF(M882&lt;&gt;0,LOOKUP(M882,[1]Customer!$A:$A,[1]Customer!$B:$B),IF(N882&lt;&gt;0,LOOKUP(N882,[1]Supplier!$A:$A,[1]Supplier!$B:$B))))),"")</f>
        <v>Nathani Chemicals</v>
      </c>
      <c r="R882" s="4" t="str">
        <f>IFERROR(IF(IF(AND(IF(M882&lt;&gt;0,LOOKUP(M882,[1]Customer!$A:$A,[1]Customer!$V:$V),IF(N882&lt;&gt;0,LOOKUP(N882,[1]Supplier!$A:$A,[1]Supplier!$V:$V)))=FALSE,O882&lt;&gt;0),LOOKUP(O882,[1]Branch!$A:$A,[1]Branch!$V:$V),IF(M882&lt;&gt;0,LOOKUP(M882,[1]Customer!$A:$A,[1]Customer!$V:$V),IF(N882&lt;&gt;0,LOOKUP(N882,[1]Supplier!$A:$A,[1]Supplier!$V:$V))))=FALSE,LOOKUP(P882,[1]Banking!$A:$A,[1]Banking!$C:$C),IF(AND(IF(M882&lt;&gt;0,LOOKUP(M882,[1]Customer!$A:$A,[1]Customer!$V:$V),IF(N882&lt;&gt;0,LOOKUP(N882,[1]Supplier!$A:$A,[1]Supplier!$V:$V)))=FALSE,O882&lt;&gt;0),LOOKUP(O882,[1]Branch!$A:$A,[1]Branch!$V:$V),IF(M882&lt;&gt;0,LOOKUP(M882,[1]Customer!$A:$A,[1]Customer!$V:$V),IF(N882&lt;&gt;0,LOOKUP(N882,[1]Supplier!$A:$A,[1]Supplier!$V:$V))))),"")</f>
        <v>Darmawan</v>
      </c>
      <c r="S882" s="12">
        <f>IFERROR(SUMIF(CREF!A:A,PREF!A882,CREF!G:G),"")</f>
        <v>-585000</v>
      </c>
    </row>
    <row r="883" spans="1:19">
      <c r="A883" s="16">
        <v>882</v>
      </c>
      <c r="B883" s="17">
        <v>41541</v>
      </c>
      <c r="C883" s="16"/>
      <c r="D883" s="16"/>
      <c r="E883" s="16"/>
      <c r="F883" s="16"/>
      <c r="G883" s="16"/>
      <c r="H883" s="16"/>
      <c r="I883" s="16"/>
      <c r="J883" s="16"/>
      <c r="K883" s="16">
        <v>669</v>
      </c>
      <c r="L883" s="16"/>
      <c r="M883" s="16"/>
      <c r="N883" s="16"/>
      <c r="O883" s="16" t="s">
        <v>26</v>
      </c>
      <c r="P883" s="16"/>
      <c r="Q883" s="4" t="str">
        <f>IFERROR(IF(IF(AND(IF(M883&lt;&gt;0,LOOKUP(M883,[1]Customer!$A:$A,[1]Customer!$B:$B),IF(N883&lt;&gt;0,LOOKUP(N883,[1]Supplier!$A:$A,[1]Supplier!$B:$B)))=FALSE,O883&lt;&gt;0),LOOKUP(O883,[1]Branch!$A:$A,[1]Branch!$B:$B),IF(M883&lt;&gt;0,LOOKUP(M883,[1]Customer!$A:$A,[1]Customer!$B:$B),IF(N883&lt;&gt;0,LOOKUP(N883,[1]Supplier!$A:$A,[1]Supplier!$B:$B))))=FALSE,LOOKUP(P883,[1]Banking!$A:$A,[1]Banking!$B:$B),IF(AND(IF(M883&lt;&gt;0,LOOKUP(M883,[1]Customer!$A:$A,[1]Customer!$B:$B),IF(N883&lt;&gt;0,LOOKUP(N883,[1]Supplier!$A:$A,[1]Supplier!$B:$B)))=FALSE,O883&lt;&gt;0),LOOKUP(O883,[1]Branch!$A:$A,[1]Branch!$B:$B),IF(M883&lt;&gt;0,LOOKUP(M883,[1]Customer!$A:$A,[1]Customer!$B:$B),IF(N883&lt;&gt;0,LOOKUP(N883,[1]Supplier!$A:$A,[1]Supplier!$B:$B))))),"")</f>
        <v>Nathani Chemicals</v>
      </c>
      <c r="R883" s="4" t="str">
        <f>IFERROR(IF(IF(AND(IF(M883&lt;&gt;0,LOOKUP(M883,[1]Customer!$A:$A,[1]Customer!$V:$V),IF(N883&lt;&gt;0,LOOKUP(N883,[1]Supplier!$A:$A,[1]Supplier!$V:$V)))=FALSE,O883&lt;&gt;0),LOOKUP(O883,[1]Branch!$A:$A,[1]Branch!$V:$V),IF(M883&lt;&gt;0,LOOKUP(M883,[1]Customer!$A:$A,[1]Customer!$V:$V),IF(N883&lt;&gt;0,LOOKUP(N883,[1]Supplier!$A:$A,[1]Supplier!$V:$V))))=FALSE,LOOKUP(P883,[1]Banking!$A:$A,[1]Banking!$C:$C),IF(AND(IF(M883&lt;&gt;0,LOOKUP(M883,[1]Customer!$A:$A,[1]Customer!$V:$V),IF(N883&lt;&gt;0,LOOKUP(N883,[1]Supplier!$A:$A,[1]Supplier!$V:$V)))=FALSE,O883&lt;&gt;0),LOOKUP(O883,[1]Branch!$A:$A,[1]Branch!$V:$V),IF(M883&lt;&gt;0,LOOKUP(M883,[1]Customer!$A:$A,[1]Customer!$V:$V),IF(N883&lt;&gt;0,LOOKUP(N883,[1]Supplier!$A:$A,[1]Supplier!$V:$V))))),"")</f>
        <v>Darmawan</v>
      </c>
      <c r="S883" s="12">
        <f>IFERROR(SUMIF(CREF!A:A,PREF!A883,CREF!G:G),"")</f>
        <v>-2460000</v>
      </c>
    </row>
    <row r="884" spans="1:19">
      <c r="A884" s="16">
        <v>883</v>
      </c>
      <c r="B884" s="17">
        <v>41541</v>
      </c>
      <c r="C884" s="16"/>
      <c r="D884" s="16"/>
      <c r="E884" s="16"/>
      <c r="F884" s="16"/>
      <c r="G884" s="16"/>
      <c r="H884" s="16"/>
      <c r="I884" s="16"/>
      <c r="J884" s="16"/>
      <c r="K884" s="16">
        <v>670</v>
      </c>
      <c r="L884" s="16"/>
      <c r="M884" s="16"/>
      <c r="N884" s="16"/>
      <c r="O884" s="16" t="s">
        <v>26</v>
      </c>
      <c r="P884" s="16"/>
      <c r="Q884" s="4" t="str">
        <f>IFERROR(IF(IF(AND(IF(M884&lt;&gt;0,LOOKUP(M884,[1]Customer!$A:$A,[1]Customer!$B:$B),IF(N884&lt;&gt;0,LOOKUP(N884,[1]Supplier!$A:$A,[1]Supplier!$B:$B)))=FALSE,O884&lt;&gt;0),LOOKUP(O884,[1]Branch!$A:$A,[1]Branch!$B:$B),IF(M884&lt;&gt;0,LOOKUP(M884,[1]Customer!$A:$A,[1]Customer!$B:$B),IF(N884&lt;&gt;0,LOOKUP(N884,[1]Supplier!$A:$A,[1]Supplier!$B:$B))))=FALSE,LOOKUP(P884,[1]Banking!$A:$A,[1]Banking!$B:$B),IF(AND(IF(M884&lt;&gt;0,LOOKUP(M884,[1]Customer!$A:$A,[1]Customer!$B:$B),IF(N884&lt;&gt;0,LOOKUP(N884,[1]Supplier!$A:$A,[1]Supplier!$B:$B)))=FALSE,O884&lt;&gt;0),LOOKUP(O884,[1]Branch!$A:$A,[1]Branch!$B:$B),IF(M884&lt;&gt;0,LOOKUP(M884,[1]Customer!$A:$A,[1]Customer!$B:$B),IF(N884&lt;&gt;0,LOOKUP(N884,[1]Supplier!$A:$A,[1]Supplier!$B:$B))))),"")</f>
        <v>Nathani Chemicals</v>
      </c>
      <c r="R884" s="4" t="str">
        <f>IFERROR(IF(IF(AND(IF(M884&lt;&gt;0,LOOKUP(M884,[1]Customer!$A:$A,[1]Customer!$V:$V),IF(N884&lt;&gt;0,LOOKUP(N884,[1]Supplier!$A:$A,[1]Supplier!$V:$V)))=FALSE,O884&lt;&gt;0),LOOKUP(O884,[1]Branch!$A:$A,[1]Branch!$V:$V),IF(M884&lt;&gt;0,LOOKUP(M884,[1]Customer!$A:$A,[1]Customer!$V:$V),IF(N884&lt;&gt;0,LOOKUP(N884,[1]Supplier!$A:$A,[1]Supplier!$V:$V))))=FALSE,LOOKUP(P884,[1]Banking!$A:$A,[1]Banking!$C:$C),IF(AND(IF(M884&lt;&gt;0,LOOKUP(M884,[1]Customer!$A:$A,[1]Customer!$V:$V),IF(N884&lt;&gt;0,LOOKUP(N884,[1]Supplier!$A:$A,[1]Supplier!$V:$V)))=FALSE,O884&lt;&gt;0),LOOKUP(O884,[1]Branch!$A:$A,[1]Branch!$V:$V),IF(M884&lt;&gt;0,LOOKUP(M884,[1]Customer!$A:$A,[1]Customer!$V:$V),IF(N884&lt;&gt;0,LOOKUP(N884,[1]Supplier!$A:$A,[1]Supplier!$V:$V))))),"")</f>
        <v>Darmawan</v>
      </c>
      <c r="S884" s="12">
        <f>IFERROR(SUMIF(CREF!A:A,PREF!A884,CREF!G:G),"")</f>
        <v>-75000</v>
      </c>
    </row>
    <row r="885" spans="1:19">
      <c r="A885" s="16">
        <v>884</v>
      </c>
      <c r="B885" s="17">
        <v>41541</v>
      </c>
      <c r="C885" s="16"/>
      <c r="D885" s="16"/>
      <c r="E885" s="16"/>
      <c r="F885" s="16"/>
      <c r="G885" s="16"/>
      <c r="H885" s="16"/>
      <c r="I885" s="16"/>
      <c r="J885" s="16"/>
      <c r="K885" s="16">
        <v>671</v>
      </c>
      <c r="L885" s="16"/>
      <c r="M885" s="16"/>
      <c r="N885" s="16"/>
      <c r="O885" s="16" t="s">
        <v>26</v>
      </c>
      <c r="P885" s="16"/>
      <c r="Q885" s="4" t="str">
        <f>IFERROR(IF(IF(AND(IF(M885&lt;&gt;0,LOOKUP(M885,[1]Customer!$A:$A,[1]Customer!$B:$B),IF(N885&lt;&gt;0,LOOKUP(N885,[1]Supplier!$A:$A,[1]Supplier!$B:$B)))=FALSE,O885&lt;&gt;0),LOOKUP(O885,[1]Branch!$A:$A,[1]Branch!$B:$B),IF(M885&lt;&gt;0,LOOKUP(M885,[1]Customer!$A:$A,[1]Customer!$B:$B),IF(N885&lt;&gt;0,LOOKUP(N885,[1]Supplier!$A:$A,[1]Supplier!$B:$B))))=FALSE,LOOKUP(P885,[1]Banking!$A:$A,[1]Banking!$B:$B),IF(AND(IF(M885&lt;&gt;0,LOOKUP(M885,[1]Customer!$A:$A,[1]Customer!$B:$B),IF(N885&lt;&gt;0,LOOKUP(N885,[1]Supplier!$A:$A,[1]Supplier!$B:$B)))=FALSE,O885&lt;&gt;0),LOOKUP(O885,[1]Branch!$A:$A,[1]Branch!$B:$B),IF(M885&lt;&gt;0,LOOKUP(M885,[1]Customer!$A:$A,[1]Customer!$B:$B),IF(N885&lt;&gt;0,LOOKUP(N885,[1]Supplier!$A:$A,[1]Supplier!$B:$B))))),"")</f>
        <v>Nathani Chemicals</v>
      </c>
      <c r="R885" s="4" t="str">
        <f>IFERROR(IF(IF(AND(IF(M885&lt;&gt;0,LOOKUP(M885,[1]Customer!$A:$A,[1]Customer!$V:$V),IF(N885&lt;&gt;0,LOOKUP(N885,[1]Supplier!$A:$A,[1]Supplier!$V:$V)))=FALSE,O885&lt;&gt;0),LOOKUP(O885,[1]Branch!$A:$A,[1]Branch!$V:$V),IF(M885&lt;&gt;0,LOOKUP(M885,[1]Customer!$A:$A,[1]Customer!$V:$V),IF(N885&lt;&gt;0,LOOKUP(N885,[1]Supplier!$A:$A,[1]Supplier!$V:$V))))=FALSE,LOOKUP(P885,[1]Banking!$A:$A,[1]Banking!$C:$C),IF(AND(IF(M885&lt;&gt;0,LOOKUP(M885,[1]Customer!$A:$A,[1]Customer!$V:$V),IF(N885&lt;&gt;0,LOOKUP(N885,[1]Supplier!$A:$A,[1]Supplier!$V:$V)))=FALSE,O885&lt;&gt;0),LOOKUP(O885,[1]Branch!$A:$A,[1]Branch!$V:$V),IF(M885&lt;&gt;0,LOOKUP(M885,[1]Customer!$A:$A,[1]Customer!$V:$V),IF(N885&lt;&gt;0,LOOKUP(N885,[1]Supplier!$A:$A,[1]Supplier!$V:$V))))),"")</f>
        <v>Darmawan</v>
      </c>
      <c r="S885" s="12">
        <f>IFERROR(SUMIF(CREF!A:A,PREF!A885,CREF!G:G),"")</f>
        <v>-1860000</v>
      </c>
    </row>
    <row r="886" spans="1:19">
      <c r="A886" s="16">
        <v>885</v>
      </c>
      <c r="B886" s="17">
        <v>41541</v>
      </c>
      <c r="C886" s="16"/>
      <c r="D886" s="16"/>
      <c r="E886" s="16"/>
      <c r="F886" s="16"/>
      <c r="G886" s="16"/>
      <c r="H886" s="16"/>
      <c r="I886" s="16"/>
      <c r="J886" s="16"/>
      <c r="K886" s="16">
        <v>672</v>
      </c>
      <c r="L886" s="16"/>
      <c r="M886" s="16"/>
      <c r="N886" s="16"/>
      <c r="O886" s="16" t="s">
        <v>26</v>
      </c>
      <c r="P886" s="16"/>
      <c r="Q886" s="4" t="str">
        <f>IFERROR(IF(IF(AND(IF(M886&lt;&gt;0,LOOKUP(M886,[1]Customer!$A:$A,[1]Customer!$B:$B),IF(N886&lt;&gt;0,LOOKUP(N886,[1]Supplier!$A:$A,[1]Supplier!$B:$B)))=FALSE,O886&lt;&gt;0),LOOKUP(O886,[1]Branch!$A:$A,[1]Branch!$B:$B),IF(M886&lt;&gt;0,LOOKUP(M886,[1]Customer!$A:$A,[1]Customer!$B:$B),IF(N886&lt;&gt;0,LOOKUP(N886,[1]Supplier!$A:$A,[1]Supplier!$B:$B))))=FALSE,LOOKUP(P886,[1]Banking!$A:$A,[1]Banking!$B:$B),IF(AND(IF(M886&lt;&gt;0,LOOKUP(M886,[1]Customer!$A:$A,[1]Customer!$B:$B),IF(N886&lt;&gt;0,LOOKUP(N886,[1]Supplier!$A:$A,[1]Supplier!$B:$B)))=FALSE,O886&lt;&gt;0),LOOKUP(O886,[1]Branch!$A:$A,[1]Branch!$B:$B),IF(M886&lt;&gt;0,LOOKUP(M886,[1]Customer!$A:$A,[1]Customer!$B:$B),IF(N886&lt;&gt;0,LOOKUP(N886,[1]Supplier!$A:$A,[1]Supplier!$B:$B))))),"")</f>
        <v>Nathani Chemicals</v>
      </c>
      <c r="R886" s="4" t="str">
        <f>IFERROR(IF(IF(AND(IF(M886&lt;&gt;0,LOOKUP(M886,[1]Customer!$A:$A,[1]Customer!$V:$V),IF(N886&lt;&gt;0,LOOKUP(N886,[1]Supplier!$A:$A,[1]Supplier!$V:$V)))=FALSE,O886&lt;&gt;0),LOOKUP(O886,[1]Branch!$A:$A,[1]Branch!$V:$V),IF(M886&lt;&gt;0,LOOKUP(M886,[1]Customer!$A:$A,[1]Customer!$V:$V),IF(N886&lt;&gt;0,LOOKUP(N886,[1]Supplier!$A:$A,[1]Supplier!$V:$V))))=FALSE,LOOKUP(P886,[1]Banking!$A:$A,[1]Banking!$C:$C),IF(AND(IF(M886&lt;&gt;0,LOOKUP(M886,[1]Customer!$A:$A,[1]Customer!$V:$V),IF(N886&lt;&gt;0,LOOKUP(N886,[1]Supplier!$A:$A,[1]Supplier!$V:$V)))=FALSE,O886&lt;&gt;0),LOOKUP(O886,[1]Branch!$A:$A,[1]Branch!$V:$V),IF(M886&lt;&gt;0,LOOKUP(M886,[1]Customer!$A:$A,[1]Customer!$V:$V),IF(N886&lt;&gt;0,LOOKUP(N886,[1]Supplier!$A:$A,[1]Supplier!$V:$V))))),"")</f>
        <v>Darmawan</v>
      </c>
      <c r="S886" s="12">
        <f>IFERROR(SUMIF(CREF!A:A,PREF!A886,CREF!G:G),"")</f>
        <v>-270000</v>
      </c>
    </row>
    <row r="887" spans="1:19">
      <c r="A887" s="16">
        <v>886</v>
      </c>
      <c r="B887" s="17">
        <v>41541</v>
      </c>
      <c r="C887" s="16"/>
      <c r="D887" s="16"/>
      <c r="E887" s="16"/>
      <c r="F887" s="16"/>
      <c r="G887" s="16"/>
      <c r="H887" s="16"/>
      <c r="I887" s="16"/>
      <c r="J887" s="16"/>
      <c r="K887" s="16">
        <v>673</v>
      </c>
      <c r="L887" s="16"/>
      <c r="M887" s="16"/>
      <c r="N887" s="16"/>
      <c r="O887" s="16" t="s">
        <v>26</v>
      </c>
      <c r="P887" s="16"/>
      <c r="Q887" s="4" t="str">
        <f>IFERROR(IF(IF(AND(IF(M887&lt;&gt;0,LOOKUP(M887,[1]Customer!$A:$A,[1]Customer!$B:$B),IF(N887&lt;&gt;0,LOOKUP(N887,[1]Supplier!$A:$A,[1]Supplier!$B:$B)))=FALSE,O887&lt;&gt;0),LOOKUP(O887,[1]Branch!$A:$A,[1]Branch!$B:$B),IF(M887&lt;&gt;0,LOOKUP(M887,[1]Customer!$A:$A,[1]Customer!$B:$B),IF(N887&lt;&gt;0,LOOKUP(N887,[1]Supplier!$A:$A,[1]Supplier!$B:$B))))=FALSE,LOOKUP(P887,[1]Banking!$A:$A,[1]Banking!$B:$B),IF(AND(IF(M887&lt;&gt;0,LOOKUP(M887,[1]Customer!$A:$A,[1]Customer!$B:$B),IF(N887&lt;&gt;0,LOOKUP(N887,[1]Supplier!$A:$A,[1]Supplier!$B:$B)))=FALSE,O887&lt;&gt;0),LOOKUP(O887,[1]Branch!$A:$A,[1]Branch!$B:$B),IF(M887&lt;&gt;0,LOOKUP(M887,[1]Customer!$A:$A,[1]Customer!$B:$B),IF(N887&lt;&gt;0,LOOKUP(N887,[1]Supplier!$A:$A,[1]Supplier!$B:$B))))),"")</f>
        <v>Nathani Chemicals</v>
      </c>
      <c r="R887" s="4" t="str">
        <f>IFERROR(IF(IF(AND(IF(M887&lt;&gt;0,LOOKUP(M887,[1]Customer!$A:$A,[1]Customer!$V:$V),IF(N887&lt;&gt;0,LOOKUP(N887,[1]Supplier!$A:$A,[1]Supplier!$V:$V)))=FALSE,O887&lt;&gt;0),LOOKUP(O887,[1]Branch!$A:$A,[1]Branch!$V:$V),IF(M887&lt;&gt;0,LOOKUP(M887,[1]Customer!$A:$A,[1]Customer!$V:$V),IF(N887&lt;&gt;0,LOOKUP(N887,[1]Supplier!$A:$A,[1]Supplier!$V:$V))))=FALSE,LOOKUP(P887,[1]Banking!$A:$A,[1]Banking!$C:$C),IF(AND(IF(M887&lt;&gt;0,LOOKUP(M887,[1]Customer!$A:$A,[1]Customer!$V:$V),IF(N887&lt;&gt;0,LOOKUP(N887,[1]Supplier!$A:$A,[1]Supplier!$V:$V)))=FALSE,O887&lt;&gt;0),LOOKUP(O887,[1]Branch!$A:$A,[1]Branch!$V:$V),IF(M887&lt;&gt;0,LOOKUP(M887,[1]Customer!$A:$A,[1]Customer!$V:$V),IF(N887&lt;&gt;0,LOOKUP(N887,[1]Supplier!$A:$A,[1]Supplier!$V:$V))))),"")</f>
        <v>Darmawan</v>
      </c>
      <c r="S887" s="12">
        <f>IFERROR(SUMIF(CREF!A:A,PREF!A887,CREF!G:G),"")</f>
        <v>-84000</v>
      </c>
    </row>
    <row r="888" spans="1:19">
      <c r="A888" s="16">
        <v>887</v>
      </c>
      <c r="B888" s="17">
        <v>41541</v>
      </c>
      <c r="C888" s="16"/>
      <c r="D888" s="16"/>
      <c r="E888" s="16"/>
      <c r="F888" s="16"/>
      <c r="G888" s="16"/>
      <c r="H888" s="16"/>
      <c r="I888" s="16"/>
      <c r="J888" s="16"/>
      <c r="K888" s="16">
        <v>674</v>
      </c>
      <c r="L888" s="16"/>
      <c r="M888" s="16"/>
      <c r="N888" s="16"/>
      <c r="O888" s="16" t="s">
        <v>26</v>
      </c>
      <c r="P888" s="16"/>
      <c r="Q888" s="4" t="str">
        <f>IFERROR(IF(IF(AND(IF(M888&lt;&gt;0,LOOKUP(M888,[1]Customer!$A:$A,[1]Customer!$B:$B),IF(N888&lt;&gt;0,LOOKUP(N888,[1]Supplier!$A:$A,[1]Supplier!$B:$B)))=FALSE,O888&lt;&gt;0),LOOKUP(O888,[1]Branch!$A:$A,[1]Branch!$B:$B),IF(M888&lt;&gt;0,LOOKUP(M888,[1]Customer!$A:$A,[1]Customer!$B:$B),IF(N888&lt;&gt;0,LOOKUP(N888,[1]Supplier!$A:$A,[1]Supplier!$B:$B))))=FALSE,LOOKUP(P888,[1]Banking!$A:$A,[1]Banking!$B:$B),IF(AND(IF(M888&lt;&gt;0,LOOKUP(M888,[1]Customer!$A:$A,[1]Customer!$B:$B),IF(N888&lt;&gt;0,LOOKUP(N888,[1]Supplier!$A:$A,[1]Supplier!$B:$B)))=FALSE,O888&lt;&gt;0),LOOKUP(O888,[1]Branch!$A:$A,[1]Branch!$B:$B),IF(M888&lt;&gt;0,LOOKUP(M888,[1]Customer!$A:$A,[1]Customer!$B:$B),IF(N888&lt;&gt;0,LOOKUP(N888,[1]Supplier!$A:$A,[1]Supplier!$B:$B))))),"")</f>
        <v>Nathani Chemicals</v>
      </c>
      <c r="R888" s="4" t="str">
        <f>IFERROR(IF(IF(AND(IF(M888&lt;&gt;0,LOOKUP(M888,[1]Customer!$A:$A,[1]Customer!$V:$V),IF(N888&lt;&gt;0,LOOKUP(N888,[1]Supplier!$A:$A,[1]Supplier!$V:$V)))=FALSE,O888&lt;&gt;0),LOOKUP(O888,[1]Branch!$A:$A,[1]Branch!$V:$V),IF(M888&lt;&gt;0,LOOKUP(M888,[1]Customer!$A:$A,[1]Customer!$V:$V),IF(N888&lt;&gt;0,LOOKUP(N888,[1]Supplier!$A:$A,[1]Supplier!$V:$V))))=FALSE,LOOKUP(P888,[1]Banking!$A:$A,[1]Banking!$C:$C),IF(AND(IF(M888&lt;&gt;0,LOOKUP(M888,[1]Customer!$A:$A,[1]Customer!$V:$V),IF(N888&lt;&gt;0,LOOKUP(N888,[1]Supplier!$A:$A,[1]Supplier!$V:$V)))=FALSE,O888&lt;&gt;0),LOOKUP(O888,[1]Branch!$A:$A,[1]Branch!$V:$V),IF(M888&lt;&gt;0,LOOKUP(M888,[1]Customer!$A:$A,[1]Customer!$V:$V),IF(N888&lt;&gt;0,LOOKUP(N888,[1]Supplier!$A:$A,[1]Supplier!$V:$V))))),"")</f>
        <v>Darmawan</v>
      </c>
      <c r="S888" s="12">
        <f>IFERROR(SUMIF(CREF!A:A,PREF!A888,CREF!G:G),"")</f>
        <v>-10000</v>
      </c>
    </row>
    <row r="889" spans="1:19">
      <c r="A889" s="16">
        <v>888</v>
      </c>
      <c r="B889" s="17">
        <v>41542</v>
      </c>
      <c r="C889" s="16"/>
      <c r="D889" s="16"/>
      <c r="E889" s="16"/>
      <c r="F889" s="16"/>
      <c r="G889" s="16"/>
      <c r="H889" s="16"/>
      <c r="I889" s="16"/>
      <c r="J889" s="16"/>
      <c r="K889" s="16">
        <v>675</v>
      </c>
      <c r="L889" s="16"/>
      <c r="M889" s="16"/>
      <c r="N889" s="16"/>
      <c r="O889" s="16" t="s">
        <v>26</v>
      </c>
      <c r="P889" s="16"/>
      <c r="Q889" s="4" t="str">
        <f>IFERROR(IF(IF(AND(IF(M889&lt;&gt;0,LOOKUP(M889,[1]Customer!$A:$A,[1]Customer!$B:$B),IF(N889&lt;&gt;0,LOOKUP(N889,[1]Supplier!$A:$A,[1]Supplier!$B:$B)))=FALSE,O889&lt;&gt;0),LOOKUP(O889,[1]Branch!$A:$A,[1]Branch!$B:$B),IF(M889&lt;&gt;0,LOOKUP(M889,[1]Customer!$A:$A,[1]Customer!$B:$B),IF(N889&lt;&gt;0,LOOKUP(N889,[1]Supplier!$A:$A,[1]Supplier!$B:$B))))=FALSE,LOOKUP(P889,[1]Banking!$A:$A,[1]Banking!$B:$B),IF(AND(IF(M889&lt;&gt;0,LOOKUP(M889,[1]Customer!$A:$A,[1]Customer!$B:$B),IF(N889&lt;&gt;0,LOOKUP(N889,[1]Supplier!$A:$A,[1]Supplier!$B:$B)))=FALSE,O889&lt;&gt;0),LOOKUP(O889,[1]Branch!$A:$A,[1]Branch!$B:$B),IF(M889&lt;&gt;0,LOOKUP(M889,[1]Customer!$A:$A,[1]Customer!$B:$B),IF(N889&lt;&gt;0,LOOKUP(N889,[1]Supplier!$A:$A,[1]Supplier!$B:$B))))),"")</f>
        <v>Nathani Chemicals</v>
      </c>
      <c r="R889" s="4" t="str">
        <f>IFERROR(IF(IF(AND(IF(M889&lt;&gt;0,LOOKUP(M889,[1]Customer!$A:$A,[1]Customer!$V:$V),IF(N889&lt;&gt;0,LOOKUP(N889,[1]Supplier!$A:$A,[1]Supplier!$V:$V)))=FALSE,O889&lt;&gt;0),LOOKUP(O889,[1]Branch!$A:$A,[1]Branch!$V:$V),IF(M889&lt;&gt;0,LOOKUP(M889,[1]Customer!$A:$A,[1]Customer!$V:$V),IF(N889&lt;&gt;0,LOOKUP(N889,[1]Supplier!$A:$A,[1]Supplier!$V:$V))))=FALSE,LOOKUP(P889,[1]Banking!$A:$A,[1]Banking!$C:$C),IF(AND(IF(M889&lt;&gt;0,LOOKUP(M889,[1]Customer!$A:$A,[1]Customer!$V:$V),IF(N889&lt;&gt;0,LOOKUP(N889,[1]Supplier!$A:$A,[1]Supplier!$V:$V)))=FALSE,O889&lt;&gt;0),LOOKUP(O889,[1]Branch!$A:$A,[1]Branch!$V:$V),IF(M889&lt;&gt;0,LOOKUP(M889,[1]Customer!$A:$A,[1]Customer!$V:$V),IF(N889&lt;&gt;0,LOOKUP(N889,[1]Supplier!$A:$A,[1]Supplier!$V:$V))))),"")</f>
        <v>Darmawan</v>
      </c>
      <c r="S889" s="12">
        <f>IFERROR(SUMIF(CREF!A:A,PREF!A889,CREF!G:G),"")</f>
        <v>-90000</v>
      </c>
    </row>
    <row r="890" spans="1:19">
      <c r="A890" s="16">
        <v>889</v>
      </c>
      <c r="B890" s="17">
        <v>41542</v>
      </c>
      <c r="C890" s="16"/>
      <c r="D890" s="16"/>
      <c r="E890" s="16"/>
      <c r="F890" s="16"/>
      <c r="G890" s="16"/>
      <c r="H890" s="16"/>
      <c r="I890" s="16"/>
      <c r="J890" s="16"/>
      <c r="K890" s="16">
        <v>676</v>
      </c>
      <c r="L890" s="16"/>
      <c r="M890" s="16"/>
      <c r="N890" s="16"/>
      <c r="O890" s="16" t="s">
        <v>26</v>
      </c>
      <c r="P890" s="16"/>
      <c r="Q890" s="4" t="str">
        <f>IFERROR(IF(IF(AND(IF(M890&lt;&gt;0,LOOKUP(M890,[1]Customer!$A:$A,[1]Customer!$B:$B),IF(N890&lt;&gt;0,LOOKUP(N890,[1]Supplier!$A:$A,[1]Supplier!$B:$B)))=FALSE,O890&lt;&gt;0),LOOKUP(O890,[1]Branch!$A:$A,[1]Branch!$B:$B),IF(M890&lt;&gt;0,LOOKUP(M890,[1]Customer!$A:$A,[1]Customer!$B:$B),IF(N890&lt;&gt;0,LOOKUP(N890,[1]Supplier!$A:$A,[1]Supplier!$B:$B))))=FALSE,LOOKUP(P890,[1]Banking!$A:$A,[1]Banking!$B:$B),IF(AND(IF(M890&lt;&gt;0,LOOKUP(M890,[1]Customer!$A:$A,[1]Customer!$B:$B),IF(N890&lt;&gt;0,LOOKUP(N890,[1]Supplier!$A:$A,[1]Supplier!$B:$B)))=FALSE,O890&lt;&gt;0),LOOKUP(O890,[1]Branch!$A:$A,[1]Branch!$B:$B),IF(M890&lt;&gt;0,LOOKUP(M890,[1]Customer!$A:$A,[1]Customer!$B:$B),IF(N890&lt;&gt;0,LOOKUP(N890,[1]Supplier!$A:$A,[1]Supplier!$B:$B))))),"")</f>
        <v>Nathani Chemicals</v>
      </c>
      <c r="R890" s="4" t="str">
        <f>IFERROR(IF(IF(AND(IF(M890&lt;&gt;0,LOOKUP(M890,[1]Customer!$A:$A,[1]Customer!$V:$V),IF(N890&lt;&gt;0,LOOKUP(N890,[1]Supplier!$A:$A,[1]Supplier!$V:$V)))=FALSE,O890&lt;&gt;0),LOOKUP(O890,[1]Branch!$A:$A,[1]Branch!$V:$V),IF(M890&lt;&gt;0,LOOKUP(M890,[1]Customer!$A:$A,[1]Customer!$V:$V),IF(N890&lt;&gt;0,LOOKUP(N890,[1]Supplier!$A:$A,[1]Supplier!$V:$V))))=FALSE,LOOKUP(P890,[1]Banking!$A:$A,[1]Banking!$C:$C),IF(AND(IF(M890&lt;&gt;0,LOOKUP(M890,[1]Customer!$A:$A,[1]Customer!$V:$V),IF(N890&lt;&gt;0,LOOKUP(N890,[1]Supplier!$A:$A,[1]Supplier!$V:$V)))=FALSE,O890&lt;&gt;0),LOOKUP(O890,[1]Branch!$A:$A,[1]Branch!$V:$V),IF(M890&lt;&gt;0,LOOKUP(M890,[1]Customer!$A:$A,[1]Customer!$V:$V),IF(N890&lt;&gt;0,LOOKUP(N890,[1]Supplier!$A:$A,[1]Supplier!$V:$V))))),"")</f>
        <v>Darmawan</v>
      </c>
      <c r="S890" s="12">
        <f>IFERROR(SUMIF(CREF!A:A,PREF!A890,CREF!G:G),"")</f>
        <v>-40000</v>
      </c>
    </row>
    <row r="891" spans="1:19">
      <c r="A891" s="16">
        <v>890</v>
      </c>
      <c r="B891" s="17">
        <v>41542</v>
      </c>
      <c r="C891" s="16"/>
      <c r="D891" s="16"/>
      <c r="E891" s="16"/>
      <c r="F891" s="16"/>
      <c r="G891" s="16"/>
      <c r="H891" s="16"/>
      <c r="I891" s="16"/>
      <c r="J891" s="16"/>
      <c r="K891" s="16">
        <v>677</v>
      </c>
      <c r="L891" s="16"/>
      <c r="M891" s="16"/>
      <c r="N891" s="16"/>
      <c r="O891" s="16" t="s">
        <v>26</v>
      </c>
      <c r="P891" s="16"/>
      <c r="Q891" s="4" t="str">
        <f>IFERROR(IF(IF(AND(IF(M891&lt;&gt;0,LOOKUP(M891,[1]Customer!$A:$A,[1]Customer!$B:$B),IF(N891&lt;&gt;0,LOOKUP(N891,[1]Supplier!$A:$A,[1]Supplier!$B:$B)))=FALSE,O891&lt;&gt;0),LOOKUP(O891,[1]Branch!$A:$A,[1]Branch!$B:$B),IF(M891&lt;&gt;0,LOOKUP(M891,[1]Customer!$A:$A,[1]Customer!$B:$B),IF(N891&lt;&gt;0,LOOKUP(N891,[1]Supplier!$A:$A,[1]Supplier!$B:$B))))=FALSE,LOOKUP(P891,[1]Banking!$A:$A,[1]Banking!$B:$B),IF(AND(IF(M891&lt;&gt;0,LOOKUP(M891,[1]Customer!$A:$A,[1]Customer!$B:$B),IF(N891&lt;&gt;0,LOOKUP(N891,[1]Supplier!$A:$A,[1]Supplier!$B:$B)))=FALSE,O891&lt;&gt;0),LOOKUP(O891,[1]Branch!$A:$A,[1]Branch!$B:$B),IF(M891&lt;&gt;0,LOOKUP(M891,[1]Customer!$A:$A,[1]Customer!$B:$B),IF(N891&lt;&gt;0,LOOKUP(N891,[1]Supplier!$A:$A,[1]Supplier!$B:$B))))),"")</f>
        <v>Nathani Chemicals</v>
      </c>
      <c r="R891" s="4" t="str">
        <f>IFERROR(IF(IF(AND(IF(M891&lt;&gt;0,LOOKUP(M891,[1]Customer!$A:$A,[1]Customer!$V:$V),IF(N891&lt;&gt;0,LOOKUP(N891,[1]Supplier!$A:$A,[1]Supplier!$V:$V)))=FALSE,O891&lt;&gt;0),LOOKUP(O891,[1]Branch!$A:$A,[1]Branch!$V:$V),IF(M891&lt;&gt;0,LOOKUP(M891,[1]Customer!$A:$A,[1]Customer!$V:$V),IF(N891&lt;&gt;0,LOOKUP(N891,[1]Supplier!$A:$A,[1]Supplier!$V:$V))))=FALSE,LOOKUP(P891,[1]Banking!$A:$A,[1]Banking!$C:$C),IF(AND(IF(M891&lt;&gt;0,LOOKUP(M891,[1]Customer!$A:$A,[1]Customer!$V:$V),IF(N891&lt;&gt;0,LOOKUP(N891,[1]Supplier!$A:$A,[1]Supplier!$V:$V)))=FALSE,O891&lt;&gt;0),LOOKUP(O891,[1]Branch!$A:$A,[1]Branch!$V:$V),IF(M891&lt;&gt;0,LOOKUP(M891,[1]Customer!$A:$A,[1]Customer!$V:$V),IF(N891&lt;&gt;0,LOOKUP(N891,[1]Supplier!$A:$A,[1]Supplier!$V:$V))))),"")</f>
        <v>Darmawan</v>
      </c>
      <c r="S891" s="12">
        <f>IFERROR(SUMIF(CREF!A:A,PREF!A891,CREF!G:G),"")</f>
        <v>-44000000</v>
      </c>
    </row>
    <row r="892" spans="1:19">
      <c r="A892" s="16">
        <v>891</v>
      </c>
      <c r="B892" s="17">
        <v>41543</v>
      </c>
      <c r="C892" s="16"/>
      <c r="D892" s="16"/>
      <c r="E892" s="16"/>
      <c r="F892" s="16"/>
      <c r="G892" s="16"/>
      <c r="H892" s="16"/>
      <c r="I892" s="16"/>
      <c r="J892" s="16"/>
      <c r="K892" s="16">
        <v>678</v>
      </c>
      <c r="L892" s="16"/>
      <c r="M892" s="16"/>
      <c r="N892" s="16"/>
      <c r="O892" s="16" t="s">
        <v>26</v>
      </c>
      <c r="P892" s="16"/>
      <c r="Q892" s="4" t="str">
        <f>IFERROR(IF(IF(AND(IF(M892&lt;&gt;0,LOOKUP(M892,[1]Customer!$A:$A,[1]Customer!$B:$B),IF(N892&lt;&gt;0,LOOKUP(N892,[1]Supplier!$A:$A,[1]Supplier!$B:$B)))=FALSE,O892&lt;&gt;0),LOOKUP(O892,[1]Branch!$A:$A,[1]Branch!$B:$B),IF(M892&lt;&gt;0,LOOKUP(M892,[1]Customer!$A:$A,[1]Customer!$B:$B),IF(N892&lt;&gt;0,LOOKUP(N892,[1]Supplier!$A:$A,[1]Supplier!$B:$B))))=FALSE,LOOKUP(P892,[1]Banking!$A:$A,[1]Banking!$B:$B),IF(AND(IF(M892&lt;&gt;0,LOOKUP(M892,[1]Customer!$A:$A,[1]Customer!$B:$B),IF(N892&lt;&gt;0,LOOKUP(N892,[1]Supplier!$A:$A,[1]Supplier!$B:$B)))=FALSE,O892&lt;&gt;0),LOOKUP(O892,[1]Branch!$A:$A,[1]Branch!$B:$B),IF(M892&lt;&gt;0,LOOKUP(M892,[1]Customer!$A:$A,[1]Customer!$B:$B),IF(N892&lt;&gt;0,LOOKUP(N892,[1]Supplier!$A:$A,[1]Supplier!$B:$B))))),"")</f>
        <v>Nathani Chemicals</v>
      </c>
      <c r="R892" s="4" t="str">
        <f>IFERROR(IF(IF(AND(IF(M892&lt;&gt;0,LOOKUP(M892,[1]Customer!$A:$A,[1]Customer!$V:$V),IF(N892&lt;&gt;0,LOOKUP(N892,[1]Supplier!$A:$A,[1]Supplier!$V:$V)))=FALSE,O892&lt;&gt;0),LOOKUP(O892,[1]Branch!$A:$A,[1]Branch!$V:$V),IF(M892&lt;&gt;0,LOOKUP(M892,[1]Customer!$A:$A,[1]Customer!$V:$V),IF(N892&lt;&gt;0,LOOKUP(N892,[1]Supplier!$A:$A,[1]Supplier!$V:$V))))=FALSE,LOOKUP(P892,[1]Banking!$A:$A,[1]Banking!$C:$C),IF(AND(IF(M892&lt;&gt;0,LOOKUP(M892,[1]Customer!$A:$A,[1]Customer!$V:$V),IF(N892&lt;&gt;0,LOOKUP(N892,[1]Supplier!$A:$A,[1]Supplier!$V:$V)))=FALSE,O892&lt;&gt;0),LOOKUP(O892,[1]Branch!$A:$A,[1]Branch!$V:$V),IF(M892&lt;&gt;0,LOOKUP(M892,[1]Customer!$A:$A,[1]Customer!$V:$V),IF(N892&lt;&gt;0,LOOKUP(N892,[1]Supplier!$A:$A,[1]Supplier!$V:$V))))),"")</f>
        <v>Darmawan</v>
      </c>
      <c r="S892" s="12">
        <f>IFERROR(SUMIF(CREF!A:A,PREF!A892,CREF!G:G),"")</f>
        <v>-80000</v>
      </c>
    </row>
    <row r="893" spans="1:19">
      <c r="A893" s="16">
        <v>892</v>
      </c>
      <c r="B893" s="17">
        <v>41543</v>
      </c>
      <c r="C893" s="16"/>
      <c r="D893" s="16"/>
      <c r="E893" s="16"/>
      <c r="F893" s="16"/>
      <c r="G893" s="16"/>
      <c r="H893" s="16"/>
      <c r="I893" s="16"/>
      <c r="J893" s="16"/>
      <c r="K893" s="16">
        <v>679</v>
      </c>
      <c r="L893" s="16"/>
      <c r="M893" s="16"/>
      <c r="N893" s="16"/>
      <c r="O893" s="16" t="s">
        <v>26</v>
      </c>
      <c r="P893" s="16"/>
      <c r="Q893" s="4" t="str">
        <f>IFERROR(IF(IF(AND(IF(M893&lt;&gt;0,LOOKUP(M893,[1]Customer!$A:$A,[1]Customer!$B:$B),IF(N893&lt;&gt;0,LOOKUP(N893,[1]Supplier!$A:$A,[1]Supplier!$B:$B)))=FALSE,O893&lt;&gt;0),LOOKUP(O893,[1]Branch!$A:$A,[1]Branch!$B:$B),IF(M893&lt;&gt;0,LOOKUP(M893,[1]Customer!$A:$A,[1]Customer!$B:$B),IF(N893&lt;&gt;0,LOOKUP(N893,[1]Supplier!$A:$A,[1]Supplier!$B:$B))))=FALSE,LOOKUP(P893,[1]Banking!$A:$A,[1]Banking!$B:$B),IF(AND(IF(M893&lt;&gt;0,LOOKUP(M893,[1]Customer!$A:$A,[1]Customer!$B:$B),IF(N893&lt;&gt;0,LOOKUP(N893,[1]Supplier!$A:$A,[1]Supplier!$B:$B)))=FALSE,O893&lt;&gt;0),LOOKUP(O893,[1]Branch!$A:$A,[1]Branch!$B:$B),IF(M893&lt;&gt;0,LOOKUP(M893,[1]Customer!$A:$A,[1]Customer!$B:$B),IF(N893&lt;&gt;0,LOOKUP(N893,[1]Supplier!$A:$A,[1]Supplier!$B:$B))))),"")</f>
        <v>Nathani Chemicals</v>
      </c>
      <c r="R893" s="4" t="str">
        <f>IFERROR(IF(IF(AND(IF(M893&lt;&gt;0,LOOKUP(M893,[1]Customer!$A:$A,[1]Customer!$V:$V),IF(N893&lt;&gt;0,LOOKUP(N893,[1]Supplier!$A:$A,[1]Supplier!$V:$V)))=FALSE,O893&lt;&gt;0),LOOKUP(O893,[1]Branch!$A:$A,[1]Branch!$V:$V),IF(M893&lt;&gt;0,LOOKUP(M893,[1]Customer!$A:$A,[1]Customer!$V:$V),IF(N893&lt;&gt;0,LOOKUP(N893,[1]Supplier!$A:$A,[1]Supplier!$V:$V))))=FALSE,LOOKUP(P893,[1]Banking!$A:$A,[1]Banking!$C:$C),IF(AND(IF(M893&lt;&gt;0,LOOKUP(M893,[1]Customer!$A:$A,[1]Customer!$V:$V),IF(N893&lt;&gt;0,LOOKUP(N893,[1]Supplier!$A:$A,[1]Supplier!$V:$V)))=FALSE,O893&lt;&gt;0),LOOKUP(O893,[1]Branch!$A:$A,[1]Branch!$V:$V),IF(M893&lt;&gt;0,LOOKUP(M893,[1]Customer!$A:$A,[1]Customer!$V:$V),IF(N893&lt;&gt;0,LOOKUP(N893,[1]Supplier!$A:$A,[1]Supplier!$V:$V))))),"")</f>
        <v>Darmawan</v>
      </c>
      <c r="S893" s="12">
        <f>IFERROR(SUMIF(CREF!A:A,PREF!A893,CREF!G:G),"")</f>
        <v>-150000</v>
      </c>
    </row>
    <row r="894" spans="1:19">
      <c r="A894" s="16">
        <v>893</v>
      </c>
      <c r="B894" s="17">
        <v>41543</v>
      </c>
      <c r="C894" s="16"/>
      <c r="D894" s="16"/>
      <c r="E894" s="16"/>
      <c r="F894" s="16"/>
      <c r="G894" s="16"/>
      <c r="H894" s="16"/>
      <c r="I894" s="16"/>
      <c r="J894" s="16"/>
      <c r="K894" s="16">
        <v>680</v>
      </c>
      <c r="L894" s="16"/>
      <c r="M894" s="16"/>
      <c r="N894" s="16"/>
      <c r="O894" s="16" t="s">
        <v>26</v>
      </c>
      <c r="P894" s="16"/>
      <c r="Q894" s="4" t="str">
        <f>IFERROR(IF(IF(AND(IF(M894&lt;&gt;0,LOOKUP(M894,[1]Customer!$A:$A,[1]Customer!$B:$B),IF(N894&lt;&gt;0,LOOKUP(N894,[1]Supplier!$A:$A,[1]Supplier!$B:$B)))=FALSE,O894&lt;&gt;0),LOOKUP(O894,[1]Branch!$A:$A,[1]Branch!$B:$B),IF(M894&lt;&gt;0,LOOKUP(M894,[1]Customer!$A:$A,[1]Customer!$B:$B),IF(N894&lt;&gt;0,LOOKUP(N894,[1]Supplier!$A:$A,[1]Supplier!$B:$B))))=FALSE,LOOKUP(P894,[1]Banking!$A:$A,[1]Banking!$B:$B),IF(AND(IF(M894&lt;&gt;0,LOOKUP(M894,[1]Customer!$A:$A,[1]Customer!$B:$B),IF(N894&lt;&gt;0,LOOKUP(N894,[1]Supplier!$A:$A,[1]Supplier!$B:$B)))=FALSE,O894&lt;&gt;0),LOOKUP(O894,[1]Branch!$A:$A,[1]Branch!$B:$B),IF(M894&lt;&gt;0,LOOKUP(M894,[1]Customer!$A:$A,[1]Customer!$B:$B),IF(N894&lt;&gt;0,LOOKUP(N894,[1]Supplier!$A:$A,[1]Supplier!$B:$B))))),"")</f>
        <v>Nathani Chemicals</v>
      </c>
      <c r="R894" s="4" t="str">
        <f>IFERROR(IF(IF(AND(IF(M894&lt;&gt;0,LOOKUP(M894,[1]Customer!$A:$A,[1]Customer!$V:$V),IF(N894&lt;&gt;0,LOOKUP(N894,[1]Supplier!$A:$A,[1]Supplier!$V:$V)))=FALSE,O894&lt;&gt;0),LOOKUP(O894,[1]Branch!$A:$A,[1]Branch!$V:$V),IF(M894&lt;&gt;0,LOOKUP(M894,[1]Customer!$A:$A,[1]Customer!$V:$V),IF(N894&lt;&gt;0,LOOKUP(N894,[1]Supplier!$A:$A,[1]Supplier!$V:$V))))=FALSE,LOOKUP(P894,[1]Banking!$A:$A,[1]Banking!$C:$C),IF(AND(IF(M894&lt;&gt;0,LOOKUP(M894,[1]Customer!$A:$A,[1]Customer!$V:$V),IF(N894&lt;&gt;0,LOOKUP(N894,[1]Supplier!$A:$A,[1]Supplier!$V:$V)))=FALSE,O894&lt;&gt;0),LOOKUP(O894,[1]Branch!$A:$A,[1]Branch!$V:$V),IF(M894&lt;&gt;0,LOOKUP(M894,[1]Customer!$A:$A,[1]Customer!$V:$V),IF(N894&lt;&gt;0,LOOKUP(N894,[1]Supplier!$A:$A,[1]Supplier!$V:$V))))),"")</f>
        <v>Darmawan</v>
      </c>
      <c r="S894" s="12">
        <f>IFERROR(SUMIF(CREF!A:A,PREF!A894,CREF!G:G),"")</f>
        <v>-1500000</v>
      </c>
    </row>
    <row r="895" spans="1:19">
      <c r="A895" s="16">
        <v>894</v>
      </c>
      <c r="B895" s="17">
        <v>41544</v>
      </c>
      <c r="C895" s="16"/>
      <c r="D895" s="16"/>
      <c r="E895" s="16"/>
      <c r="F895" s="16"/>
      <c r="G895" s="16"/>
      <c r="H895" s="16"/>
      <c r="I895" s="16"/>
      <c r="J895" s="16"/>
      <c r="K895" s="16">
        <v>681</v>
      </c>
      <c r="L895" s="16"/>
      <c r="M895" s="16"/>
      <c r="N895" s="16"/>
      <c r="O895" s="16" t="s">
        <v>26</v>
      </c>
      <c r="P895" s="16"/>
      <c r="Q895" s="4" t="str">
        <f>IFERROR(IF(IF(AND(IF(M895&lt;&gt;0,LOOKUP(M895,[1]Customer!$A:$A,[1]Customer!$B:$B),IF(N895&lt;&gt;0,LOOKUP(N895,[1]Supplier!$A:$A,[1]Supplier!$B:$B)))=FALSE,O895&lt;&gt;0),LOOKUP(O895,[1]Branch!$A:$A,[1]Branch!$B:$B),IF(M895&lt;&gt;0,LOOKUP(M895,[1]Customer!$A:$A,[1]Customer!$B:$B),IF(N895&lt;&gt;0,LOOKUP(N895,[1]Supplier!$A:$A,[1]Supplier!$B:$B))))=FALSE,LOOKUP(P895,[1]Banking!$A:$A,[1]Banking!$B:$B),IF(AND(IF(M895&lt;&gt;0,LOOKUP(M895,[1]Customer!$A:$A,[1]Customer!$B:$B),IF(N895&lt;&gt;0,LOOKUP(N895,[1]Supplier!$A:$A,[1]Supplier!$B:$B)))=FALSE,O895&lt;&gt;0),LOOKUP(O895,[1]Branch!$A:$A,[1]Branch!$B:$B),IF(M895&lt;&gt;0,LOOKUP(M895,[1]Customer!$A:$A,[1]Customer!$B:$B),IF(N895&lt;&gt;0,LOOKUP(N895,[1]Supplier!$A:$A,[1]Supplier!$B:$B))))),"")</f>
        <v>Nathani Chemicals</v>
      </c>
      <c r="R895" s="4" t="str">
        <f>IFERROR(IF(IF(AND(IF(M895&lt;&gt;0,LOOKUP(M895,[1]Customer!$A:$A,[1]Customer!$V:$V),IF(N895&lt;&gt;0,LOOKUP(N895,[1]Supplier!$A:$A,[1]Supplier!$V:$V)))=FALSE,O895&lt;&gt;0),LOOKUP(O895,[1]Branch!$A:$A,[1]Branch!$V:$V),IF(M895&lt;&gt;0,LOOKUP(M895,[1]Customer!$A:$A,[1]Customer!$V:$V),IF(N895&lt;&gt;0,LOOKUP(N895,[1]Supplier!$A:$A,[1]Supplier!$V:$V))))=FALSE,LOOKUP(P895,[1]Banking!$A:$A,[1]Banking!$C:$C),IF(AND(IF(M895&lt;&gt;0,LOOKUP(M895,[1]Customer!$A:$A,[1]Customer!$V:$V),IF(N895&lt;&gt;0,LOOKUP(N895,[1]Supplier!$A:$A,[1]Supplier!$V:$V)))=FALSE,O895&lt;&gt;0),LOOKUP(O895,[1]Branch!$A:$A,[1]Branch!$V:$V),IF(M895&lt;&gt;0,LOOKUP(M895,[1]Customer!$A:$A,[1]Customer!$V:$V),IF(N895&lt;&gt;0,LOOKUP(N895,[1]Supplier!$A:$A,[1]Supplier!$V:$V))))),"")</f>
        <v>Darmawan</v>
      </c>
      <c r="S895" s="12">
        <f>IFERROR(SUMIF(CREF!A:A,PREF!A895,CREF!G:G),"")</f>
        <v>-16000</v>
      </c>
    </row>
    <row r="896" spans="1:19">
      <c r="A896" s="16">
        <v>895</v>
      </c>
      <c r="B896" s="17">
        <v>41544</v>
      </c>
      <c r="C896" s="16"/>
      <c r="D896" s="16"/>
      <c r="E896" s="16"/>
      <c r="F896" s="16"/>
      <c r="G896" s="16"/>
      <c r="H896" s="16"/>
      <c r="I896" s="16"/>
      <c r="J896" s="16"/>
      <c r="K896" s="16">
        <v>682</v>
      </c>
      <c r="L896" s="16"/>
      <c r="M896" s="16"/>
      <c r="N896" s="16"/>
      <c r="O896" s="16" t="s">
        <v>26</v>
      </c>
      <c r="P896" s="16"/>
      <c r="Q896" s="4" t="str">
        <f>IFERROR(IF(IF(AND(IF(M896&lt;&gt;0,LOOKUP(M896,[1]Customer!$A:$A,[1]Customer!$B:$B),IF(N896&lt;&gt;0,LOOKUP(N896,[1]Supplier!$A:$A,[1]Supplier!$B:$B)))=FALSE,O896&lt;&gt;0),LOOKUP(O896,[1]Branch!$A:$A,[1]Branch!$B:$B),IF(M896&lt;&gt;0,LOOKUP(M896,[1]Customer!$A:$A,[1]Customer!$B:$B),IF(N896&lt;&gt;0,LOOKUP(N896,[1]Supplier!$A:$A,[1]Supplier!$B:$B))))=FALSE,LOOKUP(P896,[1]Banking!$A:$A,[1]Banking!$B:$B),IF(AND(IF(M896&lt;&gt;0,LOOKUP(M896,[1]Customer!$A:$A,[1]Customer!$B:$B),IF(N896&lt;&gt;0,LOOKUP(N896,[1]Supplier!$A:$A,[1]Supplier!$B:$B)))=FALSE,O896&lt;&gt;0),LOOKUP(O896,[1]Branch!$A:$A,[1]Branch!$B:$B),IF(M896&lt;&gt;0,LOOKUP(M896,[1]Customer!$A:$A,[1]Customer!$B:$B),IF(N896&lt;&gt;0,LOOKUP(N896,[1]Supplier!$A:$A,[1]Supplier!$B:$B))))),"")</f>
        <v>Nathani Chemicals</v>
      </c>
      <c r="R896" s="4" t="str">
        <f>IFERROR(IF(IF(AND(IF(M896&lt;&gt;0,LOOKUP(M896,[1]Customer!$A:$A,[1]Customer!$V:$V),IF(N896&lt;&gt;0,LOOKUP(N896,[1]Supplier!$A:$A,[1]Supplier!$V:$V)))=FALSE,O896&lt;&gt;0),LOOKUP(O896,[1]Branch!$A:$A,[1]Branch!$V:$V),IF(M896&lt;&gt;0,LOOKUP(M896,[1]Customer!$A:$A,[1]Customer!$V:$V),IF(N896&lt;&gt;0,LOOKUP(N896,[1]Supplier!$A:$A,[1]Supplier!$V:$V))))=FALSE,LOOKUP(P896,[1]Banking!$A:$A,[1]Banking!$C:$C),IF(AND(IF(M896&lt;&gt;0,LOOKUP(M896,[1]Customer!$A:$A,[1]Customer!$V:$V),IF(N896&lt;&gt;0,LOOKUP(N896,[1]Supplier!$A:$A,[1]Supplier!$V:$V)))=FALSE,O896&lt;&gt;0),LOOKUP(O896,[1]Branch!$A:$A,[1]Branch!$V:$V),IF(M896&lt;&gt;0,LOOKUP(M896,[1]Customer!$A:$A,[1]Customer!$V:$V),IF(N896&lt;&gt;0,LOOKUP(N896,[1]Supplier!$A:$A,[1]Supplier!$V:$V))))),"")</f>
        <v>Darmawan</v>
      </c>
      <c r="S896" s="12">
        <f>IFERROR(SUMIF(CREF!A:A,PREF!A896,CREF!G:G),"")</f>
        <v>-500000</v>
      </c>
    </row>
    <row r="897" spans="1:19">
      <c r="A897" s="16">
        <v>896</v>
      </c>
      <c r="B897" s="17">
        <v>41544</v>
      </c>
      <c r="C897" s="16"/>
      <c r="D897" s="16"/>
      <c r="E897" s="16"/>
      <c r="F897" s="16"/>
      <c r="G897" s="16"/>
      <c r="H897" s="16"/>
      <c r="I897" s="16"/>
      <c r="J897" s="16"/>
      <c r="K897" s="16">
        <v>683</v>
      </c>
      <c r="L897" s="16"/>
      <c r="M897" s="16"/>
      <c r="N897" s="16"/>
      <c r="O897" s="16" t="s">
        <v>26</v>
      </c>
      <c r="P897" s="16"/>
      <c r="Q897" s="4" t="str">
        <f>IFERROR(IF(IF(AND(IF(M897&lt;&gt;0,LOOKUP(M897,[1]Customer!$A:$A,[1]Customer!$B:$B),IF(N897&lt;&gt;0,LOOKUP(N897,[1]Supplier!$A:$A,[1]Supplier!$B:$B)))=FALSE,O897&lt;&gt;0),LOOKUP(O897,[1]Branch!$A:$A,[1]Branch!$B:$B),IF(M897&lt;&gt;0,LOOKUP(M897,[1]Customer!$A:$A,[1]Customer!$B:$B),IF(N897&lt;&gt;0,LOOKUP(N897,[1]Supplier!$A:$A,[1]Supplier!$B:$B))))=FALSE,LOOKUP(P897,[1]Banking!$A:$A,[1]Banking!$B:$B),IF(AND(IF(M897&lt;&gt;0,LOOKUP(M897,[1]Customer!$A:$A,[1]Customer!$B:$B),IF(N897&lt;&gt;0,LOOKUP(N897,[1]Supplier!$A:$A,[1]Supplier!$B:$B)))=FALSE,O897&lt;&gt;0),LOOKUP(O897,[1]Branch!$A:$A,[1]Branch!$B:$B),IF(M897&lt;&gt;0,LOOKUP(M897,[1]Customer!$A:$A,[1]Customer!$B:$B),IF(N897&lt;&gt;0,LOOKUP(N897,[1]Supplier!$A:$A,[1]Supplier!$B:$B))))),"")</f>
        <v>Nathani Chemicals</v>
      </c>
      <c r="R897" s="4" t="str">
        <f>IFERROR(IF(IF(AND(IF(M897&lt;&gt;0,LOOKUP(M897,[1]Customer!$A:$A,[1]Customer!$V:$V),IF(N897&lt;&gt;0,LOOKUP(N897,[1]Supplier!$A:$A,[1]Supplier!$V:$V)))=FALSE,O897&lt;&gt;0),LOOKUP(O897,[1]Branch!$A:$A,[1]Branch!$V:$V),IF(M897&lt;&gt;0,LOOKUP(M897,[1]Customer!$A:$A,[1]Customer!$V:$V),IF(N897&lt;&gt;0,LOOKUP(N897,[1]Supplier!$A:$A,[1]Supplier!$V:$V))))=FALSE,LOOKUP(P897,[1]Banking!$A:$A,[1]Banking!$C:$C),IF(AND(IF(M897&lt;&gt;0,LOOKUP(M897,[1]Customer!$A:$A,[1]Customer!$V:$V),IF(N897&lt;&gt;0,LOOKUP(N897,[1]Supplier!$A:$A,[1]Supplier!$V:$V)))=FALSE,O897&lt;&gt;0),LOOKUP(O897,[1]Branch!$A:$A,[1]Branch!$V:$V),IF(M897&lt;&gt;0,LOOKUP(M897,[1]Customer!$A:$A,[1]Customer!$V:$V),IF(N897&lt;&gt;0,LOOKUP(N897,[1]Supplier!$A:$A,[1]Supplier!$V:$V))))),"")</f>
        <v>Darmawan</v>
      </c>
      <c r="S897" s="12">
        <f>IFERROR(SUMIF(CREF!A:A,PREF!A897,CREF!G:G),"")</f>
        <v>-119750</v>
      </c>
    </row>
    <row r="898" spans="1:19">
      <c r="A898" s="16">
        <v>897</v>
      </c>
      <c r="B898" s="17">
        <v>41545</v>
      </c>
      <c r="C898" s="16"/>
      <c r="D898" s="16"/>
      <c r="E898" s="16"/>
      <c r="F898" s="16"/>
      <c r="G898" s="16"/>
      <c r="H898" s="16"/>
      <c r="I898" s="16"/>
      <c r="J898" s="16"/>
      <c r="K898" s="16">
        <v>684</v>
      </c>
      <c r="L898" s="16"/>
      <c r="M898" s="16"/>
      <c r="N898" s="16"/>
      <c r="O898" s="16" t="s">
        <v>26</v>
      </c>
      <c r="P898" s="16"/>
      <c r="Q898" s="4" t="str">
        <f>IFERROR(IF(IF(AND(IF(M898&lt;&gt;0,LOOKUP(M898,[1]Customer!$A:$A,[1]Customer!$B:$B),IF(N898&lt;&gt;0,LOOKUP(N898,[1]Supplier!$A:$A,[1]Supplier!$B:$B)))=FALSE,O898&lt;&gt;0),LOOKUP(O898,[1]Branch!$A:$A,[1]Branch!$B:$B),IF(M898&lt;&gt;0,LOOKUP(M898,[1]Customer!$A:$A,[1]Customer!$B:$B),IF(N898&lt;&gt;0,LOOKUP(N898,[1]Supplier!$A:$A,[1]Supplier!$B:$B))))=FALSE,LOOKUP(P898,[1]Banking!$A:$A,[1]Banking!$B:$B),IF(AND(IF(M898&lt;&gt;0,LOOKUP(M898,[1]Customer!$A:$A,[1]Customer!$B:$B),IF(N898&lt;&gt;0,LOOKUP(N898,[1]Supplier!$A:$A,[1]Supplier!$B:$B)))=FALSE,O898&lt;&gt;0),LOOKUP(O898,[1]Branch!$A:$A,[1]Branch!$B:$B),IF(M898&lt;&gt;0,LOOKUP(M898,[1]Customer!$A:$A,[1]Customer!$B:$B),IF(N898&lt;&gt;0,LOOKUP(N898,[1]Supplier!$A:$A,[1]Supplier!$B:$B))))),"")</f>
        <v>Nathani Chemicals</v>
      </c>
      <c r="R898" s="4" t="str">
        <f>IFERROR(IF(IF(AND(IF(M898&lt;&gt;0,LOOKUP(M898,[1]Customer!$A:$A,[1]Customer!$V:$V),IF(N898&lt;&gt;0,LOOKUP(N898,[1]Supplier!$A:$A,[1]Supplier!$V:$V)))=FALSE,O898&lt;&gt;0),LOOKUP(O898,[1]Branch!$A:$A,[1]Branch!$V:$V),IF(M898&lt;&gt;0,LOOKUP(M898,[1]Customer!$A:$A,[1]Customer!$V:$V),IF(N898&lt;&gt;0,LOOKUP(N898,[1]Supplier!$A:$A,[1]Supplier!$V:$V))))=FALSE,LOOKUP(P898,[1]Banking!$A:$A,[1]Banking!$C:$C),IF(AND(IF(M898&lt;&gt;0,LOOKUP(M898,[1]Customer!$A:$A,[1]Customer!$V:$V),IF(N898&lt;&gt;0,LOOKUP(N898,[1]Supplier!$A:$A,[1]Supplier!$V:$V)))=FALSE,O898&lt;&gt;0),LOOKUP(O898,[1]Branch!$A:$A,[1]Branch!$V:$V),IF(M898&lt;&gt;0,LOOKUP(M898,[1]Customer!$A:$A,[1]Customer!$V:$V),IF(N898&lt;&gt;0,LOOKUP(N898,[1]Supplier!$A:$A,[1]Supplier!$V:$V))))),"")</f>
        <v>Darmawan</v>
      </c>
      <c r="S898" s="12">
        <f>IFERROR(SUMIF(CREF!A:A,PREF!A898,CREF!G:G),"")</f>
        <v>-115250</v>
      </c>
    </row>
    <row r="899" spans="1:19">
      <c r="A899" s="16">
        <v>898</v>
      </c>
      <c r="B899" s="17">
        <v>41545</v>
      </c>
      <c r="C899" s="16"/>
      <c r="D899" s="16"/>
      <c r="E899" s="16"/>
      <c r="F899" s="16"/>
      <c r="G899" s="16"/>
      <c r="H899" s="16"/>
      <c r="I899" s="16"/>
      <c r="J899" s="16"/>
      <c r="K899" s="16">
        <v>685</v>
      </c>
      <c r="L899" s="16"/>
      <c r="M899" s="16"/>
      <c r="N899" s="16"/>
      <c r="O899" s="16" t="s">
        <v>26</v>
      </c>
      <c r="P899" s="16"/>
      <c r="Q899" s="4" t="str">
        <f>IFERROR(IF(IF(AND(IF(M899&lt;&gt;0,LOOKUP(M899,[1]Customer!$A:$A,[1]Customer!$B:$B),IF(N899&lt;&gt;0,LOOKUP(N899,[1]Supplier!$A:$A,[1]Supplier!$B:$B)))=FALSE,O899&lt;&gt;0),LOOKUP(O899,[1]Branch!$A:$A,[1]Branch!$B:$B),IF(M899&lt;&gt;0,LOOKUP(M899,[1]Customer!$A:$A,[1]Customer!$B:$B),IF(N899&lt;&gt;0,LOOKUP(N899,[1]Supplier!$A:$A,[1]Supplier!$B:$B))))=FALSE,LOOKUP(P899,[1]Banking!$A:$A,[1]Banking!$B:$B),IF(AND(IF(M899&lt;&gt;0,LOOKUP(M899,[1]Customer!$A:$A,[1]Customer!$B:$B),IF(N899&lt;&gt;0,LOOKUP(N899,[1]Supplier!$A:$A,[1]Supplier!$B:$B)))=FALSE,O899&lt;&gt;0),LOOKUP(O899,[1]Branch!$A:$A,[1]Branch!$B:$B),IF(M899&lt;&gt;0,LOOKUP(M899,[1]Customer!$A:$A,[1]Customer!$B:$B),IF(N899&lt;&gt;0,LOOKUP(N899,[1]Supplier!$A:$A,[1]Supplier!$B:$B))))),"")</f>
        <v>Nathani Chemicals</v>
      </c>
      <c r="R899" s="4" t="str">
        <f>IFERROR(IF(IF(AND(IF(M899&lt;&gt;0,LOOKUP(M899,[1]Customer!$A:$A,[1]Customer!$V:$V),IF(N899&lt;&gt;0,LOOKUP(N899,[1]Supplier!$A:$A,[1]Supplier!$V:$V)))=FALSE,O899&lt;&gt;0),LOOKUP(O899,[1]Branch!$A:$A,[1]Branch!$V:$V),IF(M899&lt;&gt;0,LOOKUP(M899,[1]Customer!$A:$A,[1]Customer!$V:$V),IF(N899&lt;&gt;0,LOOKUP(N899,[1]Supplier!$A:$A,[1]Supplier!$V:$V))))=FALSE,LOOKUP(P899,[1]Banking!$A:$A,[1]Banking!$C:$C),IF(AND(IF(M899&lt;&gt;0,LOOKUP(M899,[1]Customer!$A:$A,[1]Customer!$V:$V),IF(N899&lt;&gt;0,LOOKUP(N899,[1]Supplier!$A:$A,[1]Supplier!$V:$V)))=FALSE,O899&lt;&gt;0),LOOKUP(O899,[1]Branch!$A:$A,[1]Branch!$V:$V),IF(M899&lt;&gt;0,LOOKUP(M899,[1]Customer!$A:$A,[1]Customer!$V:$V),IF(N899&lt;&gt;0,LOOKUP(N899,[1]Supplier!$A:$A,[1]Supplier!$V:$V))))),"")</f>
        <v>Darmawan</v>
      </c>
      <c r="S899" s="12">
        <f>IFERROR(SUMIF(CREF!A:A,PREF!A899,CREF!G:G),"")</f>
        <v>-220000</v>
      </c>
    </row>
    <row r="900" spans="1:19">
      <c r="A900" s="16">
        <v>899</v>
      </c>
      <c r="B900" s="17">
        <v>41547</v>
      </c>
      <c r="C900" s="16"/>
      <c r="D900" s="16"/>
      <c r="E900" s="16"/>
      <c r="F900" s="16"/>
      <c r="G900" s="16"/>
      <c r="H900" s="16"/>
      <c r="I900" s="16"/>
      <c r="J900" s="16">
        <v>207</v>
      </c>
      <c r="K900" s="16"/>
      <c r="L900" s="16"/>
      <c r="M900" s="16"/>
      <c r="N900" s="16"/>
      <c r="O900" s="16"/>
      <c r="P900" s="16" t="s">
        <v>35</v>
      </c>
      <c r="Q900" s="4" t="str">
        <f>IFERROR(IF(IF(AND(IF(M900&lt;&gt;0,LOOKUP(M900,[1]Customer!$A:$A,[1]Customer!$B:$B),IF(N900&lt;&gt;0,LOOKUP(N900,[1]Supplier!$A:$A,[1]Supplier!$B:$B)))=FALSE,O900&lt;&gt;0),LOOKUP(O900,[1]Branch!$A:$A,[1]Branch!$B:$B),IF(M900&lt;&gt;0,LOOKUP(M900,[1]Customer!$A:$A,[1]Customer!$B:$B),IF(N900&lt;&gt;0,LOOKUP(N900,[1]Supplier!$A:$A,[1]Supplier!$B:$B))))=FALSE,LOOKUP(P900,[1]Banking!$A:$A,[1]Banking!$B:$B),IF(AND(IF(M900&lt;&gt;0,LOOKUP(M900,[1]Customer!$A:$A,[1]Customer!$B:$B),IF(N900&lt;&gt;0,LOOKUP(N900,[1]Supplier!$A:$A,[1]Supplier!$B:$B)))=FALSE,O900&lt;&gt;0),LOOKUP(O900,[1]Branch!$A:$A,[1]Branch!$B:$B),IF(M900&lt;&gt;0,LOOKUP(M900,[1]Customer!$A:$A,[1]Customer!$B:$B),IF(N900&lt;&gt;0,LOOKUP(N900,[1]Supplier!$A:$A,[1]Supplier!$B:$B))))),"")</f>
        <v>Kas Kecil Nathani Chemicals</v>
      </c>
      <c r="R900" s="4">
        <f>IFERROR(IF(IF(AND(IF(M900&lt;&gt;0,LOOKUP(M900,[1]Customer!$A:$A,[1]Customer!$V:$V),IF(N900&lt;&gt;0,LOOKUP(N900,[1]Supplier!$A:$A,[1]Supplier!$V:$V)))=FALSE,O900&lt;&gt;0),LOOKUP(O900,[1]Branch!$A:$A,[1]Branch!$V:$V),IF(M900&lt;&gt;0,LOOKUP(M900,[1]Customer!$A:$A,[1]Customer!$V:$V),IF(N900&lt;&gt;0,LOOKUP(N900,[1]Supplier!$A:$A,[1]Supplier!$V:$V))))=FALSE,LOOKUP(P900,[1]Banking!$A:$A,[1]Banking!$C:$C),IF(AND(IF(M900&lt;&gt;0,LOOKUP(M900,[1]Customer!$A:$A,[1]Customer!$V:$V),IF(N900&lt;&gt;0,LOOKUP(N900,[1]Supplier!$A:$A,[1]Supplier!$V:$V)))=FALSE,O900&lt;&gt;0),LOOKUP(O900,[1]Branch!$A:$A,[1]Branch!$V:$V),IF(M900&lt;&gt;0,LOOKUP(M900,[1]Customer!$A:$A,[1]Customer!$V:$V),IF(N900&lt;&gt;0,LOOKUP(N900,[1]Supplier!$A:$A,[1]Supplier!$V:$V))))),"")</f>
        <v>0</v>
      </c>
      <c r="S900" s="12">
        <f>IFERROR(SUMIF(CREF!A:A,PREF!A900,CREF!G:G),"")</f>
        <v>10820000</v>
      </c>
    </row>
    <row r="901" spans="1:19">
      <c r="A901" s="16">
        <v>900</v>
      </c>
      <c r="B901" s="17">
        <v>41547</v>
      </c>
      <c r="C901" s="16"/>
      <c r="D901" s="16"/>
      <c r="E901" s="16"/>
      <c r="F901" s="16"/>
      <c r="G901" s="16"/>
      <c r="H901" s="16"/>
      <c r="I901" s="16"/>
      <c r="J901" s="16"/>
      <c r="K901" s="16">
        <v>686</v>
      </c>
      <c r="L901" s="16"/>
      <c r="M901" s="16"/>
      <c r="N901" s="16"/>
      <c r="O901" s="16" t="s">
        <v>26</v>
      </c>
      <c r="P901" s="16"/>
      <c r="Q901" s="4" t="str">
        <f>IFERROR(IF(IF(AND(IF(M901&lt;&gt;0,LOOKUP(M901,[1]Customer!$A:$A,[1]Customer!$B:$B),IF(N901&lt;&gt;0,LOOKUP(N901,[1]Supplier!$A:$A,[1]Supplier!$B:$B)))=FALSE,O901&lt;&gt;0),LOOKUP(O901,[1]Branch!$A:$A,[1]Branch!$B:$B),IF(M901&lt;&gt;0,LOOKUP(M901,[1]Customer!$A:$A,[1]Customer!$B:$B),IF(N901&lt;&gt;0,LOOKUP(N901,[1]Supplier!$A:$A,[1]Supplier!$B:$B))))=FALSE,LOOKUP(P901,[1]Banking!$A:$A,[1]Banking!$B:$B),IF(AND(IF(M901&lt;&gt;0,LOOKUP(M901,[1]Customer!$A:$A,[1]Customer!$B:$B),IF(N901&lt;&gt;0,LOOKUP(N901,[1]Supplier!$A:$A,[1]Supplier!$B:$B)))=FALSE,O901&lt;&gt;0),LOOKUP(O901,[1]Branch!$A:$A,[1]Branch!$B:$B),IF(M901&lt;&gt;0,LOOKUP(M901,[1]Customer!$A:$A,[1]Customer!$B:$B),IF(N901&lt;&gt;0,LOOKUP(N901,[1]Supplier!$A:$A,[1]Supplier!$B:$B))))),"")</f>
        <v>Nathani Chemicals</v>
      </c>
      <c r="R901" s="4" t="str">
        <f>IFERROR(IF(IF(AND(IF(M901&lt;&gt;0,LOOKUP(M901,[1]Customer!$A:$A,[1]Customer!$V:$V),IF(N901&lt;&gt;0,LOOKUP(N901,[1]Supplier!$A:$A,[1]Supplier!$V:$V)))=FALSE,O901&lt;&gt;0),LOOKUP(O901,[1]Branch!$A:$A,[1]Branch!$V:$V),IF(M901&lt;&gt;0,LOOKUP(M901,[1]Customer!$A:$A,[1]Customer!$V:$V),IF(N901&lt;&gt;0,LOOKUP(N901,[1]Supplier!$A:$A,[1]Supplier!$V:$V))))=FALSE,LOOKUP(P901,[1]Banking!$A:$A,[1]Banking!$C:$C),IF(AND(IF(M901&lt;&gt;0,LOOKUP(M901,[1]Customer!$A:$A,[1]Customer!$V:$V),IF(N901&lt;&gt;0,LOOKUP(N901,[1]Supplier!$A:$A,[1]Supplier!$V:$V)))=FALSE,O901&lt;&gt;0),LOOKUP(O901,[1]Branch!$A:$A,[1]Branch!$V:$V),IF(M901&lt;&gt;0,LOOKUP(M901,[1]Customer!$A:$A,[1]Customer!$V:$V),IF(N901&lt;&gt;0,LOOKUP(N901,[1]Supplier!$A:$A,[1]Supplier!$V:$V))))),"")</f>
        <v>Darmawan</v>
      </c>
      <c r="S901" s="12">
        <f>IFERROR(SUMIF(CREF!A:A,PREF!A901,CREF!G:G),"")</f>
        <v>-135000</v>
      </c>
    </row>
    <row r="902" spans="1:19">
      <c r="A902" s="16">
        <v>901</v>
      </c>
      <c r="B902" s="17">
        <v>41547</v>
      </c>
      <c r="C902" s="16"/>
      <c r="D902" s="16"/>
      <c r="E902" s="16"/>
      <c r="F902" s="16"/>
      <c r="G902" s="16"/>
      <c r="H902" s="16"/>
      <c r="I902" s="16"/>
      <c r="J902" s="16"/>
      <c r="K902" s="16">
        <v>687</v>
      </c>
      <c r="L902" s="16"/>
      <c r="M902" s="16"/>
      <c r="N902" s="16"/>
      <c r="O902" s="16" t="s">
        <v>26</v>
      </c>
      <c r="P902" s="16"/>
      <c r="Q902" s="4" t="str">
        <f>IFERROR(IF(IF(AND(IF(M902&lt;&gt;0,LOOKUP(M902,[1]Customer!$A:$A,[1]Customer!$B:$B),IF(N902&lt;&gt;0,LOOKUP(N902,[1]Supplier!$A:$A,[1]Supplier!$B:$B)))=FALSE,O902&lt;&gt;0),LOOKUP(O902,[1]Branch!$A:$A,[1]Branch!$B:$B),IF(M902&lt;&gt;0,LOOKUP(M902,[1]Customer!$A:$A,[1]Customer!$B:$B),IF(N902&lt;&gt;0,LOOKUP(N902,[1]Supplier!$A:$A,[1]Supplier!$B:$B))))=FALSE,LOOKUP(P902,[1]Banking!$A:$A,[1]Banking!$B:$B),IF(AND(IF(M902&lt;&gt;0,LOOKUP(M902,[1]Customer!$A:$A,[1]Customer!$B:$B),IF(N902&lt;&gt;0,LOOKUP(N902,[1]Supplier!$A:$A,[1]Supplier!$B:$B)))=FALSE,O902&lt;&gt;0),LOOKUP(O902,[1]Branch!$A:$A,[1]Branch!$B:$B),IF(M902&lt;&gt;0,LOOKUP(M902,[1]Customer!$A:$A,[1]Customer!$B:$B),IF(N902&lt;&gt;0,LOOKUP(N902,[1]Supplier!$A:$A,[1]Supplier!$B:$B))))),"")</f>
        <v>Nathani Chemicals</v>
      </c>
      <c r="R902" s="4" t="str">
        <f>IFERROR(IF(IF(AND(IF(M902&lt;&gt;0,LOOKUP(M902,[1]Customer!$A:$A,[1]Customer!$V:$V),IF(N902&lt;&gt;0,LOOKUP(N902,[1]Supplier!$A:$A,[1]Supplier!$V:$V)))=FALSE,O902&lt;&gt;0),LOOKUP(O902,[1]Branch!$A:$A,[1]Branch!$V:$V),IF(M902&lt;&gt;0,LOOKUP(M902,[1]Customer!$A:$A,[1]Customer!$V:$V),IF(N902&lt;&gt;0,LOOKUP(N902,[1]Supplier!$A:$A,[1]Supplier!$V:$V))))=FALSE,LOOKUP(P902,[1]Banking!$A:$A,[1]Banking!$C:$C),IF(AND(IF(M902&lt;&gt;0,LOOKUP(M902,[1]Customer!$A:$A,[1]Customer!$V:$V),IF(N902&lt;&gt;0,LOOKUP(N902,[1]Supplier!$A:$A,[1]Supplier!$V:$V)))=FALSE,O902&lt;&gt;0),LOOKUP(O902,[1]Branch!$A:$A,[1]Branch!$V:$V),IF(M902&lt;&gt;0,LOOKUP(M902,[1]Customer!$A:$A,[1]Customer!$V:$V),IF(N902&lt;&gt;0,LOOKUP(N902,[1]Supplier!$A:$A,[1]Supplier!$V:$V))))),"")</f>
        <v>Darmawan</v>
      </c>
      <c r="S902" s="12">
        <f>IFERROR(SUMIF(CREF!A:A,PREF!A902,CREF!G:G),"")</f>
        <v>-435000</v>
      </c>
    </row>
    <row r="903" spans="1:19">
      <c r="A903" s="16">
        <v>902</v>
      </c>
      <c r="B903" s="17">
        <v>41547</v>
      </c>
      <c r="C903" s="16"/>
      <c r="D903" s="16"/>
      <c r="E903" s="16"/>
      <c r="F903" s="16"/>
      <c r="G903" s="16"/>
      <c r="H903" s="16"/>
      <c r="I903" s="16"/>
      <c r="J903" s="16"/>
      <c r="K903" s="16">
        <v>688</v>
      </c>
      <c r="L903" s="16"/>
      <c r="M903" s="16"/>
      <c r="N903" s="16"/>
      <c r="O903" s="16" t="s">
        <v>26</v>
      </c>
      <c r="P903" s="16"/>
      <c r="Q903" s="4" t="str">
        <f>IFERROR(IF(IF(AND(IF(M903&lt;&gt;0,LOOKUP(M903,[1]Customer!$A:$A,[1]Customer!$B:$B),IF(N903&lt;&gt;0,LOOKUP(N903,[1]Supplier!$A:$A,[1]Supplier!$B:$B)))=FALSE,O903&lt;&gt;0),LOOKUP(O903,[1]Branch!$A:$A,[1]Branch!$B:$B),IF(M903&lt;&gt;0,LOOKUP(M903,[1]Customer!$A:$A,[1]Customer!$B:$B),IF(N903&lt;&gt;0,LOOKUP(N903,[1]Supplier!$A:$A,[1]Supplier!$B:$B))))=FALSE,LOOKUP(P903,[1]Banking!$A:$A,[1]Banking!$B:$B),IF(AND(IF(M903&lt;&gt;0,LOOKUP(M903,[1]Customer!$A:$A,[1]Customer!$B:$B),IF(N903&lt;&gt;0,LOOKUP(N903,[1]Supplier!$A:$A,[1]Supplier!$B:$B)))=FALSE,O903&lt;&gt;0),LOOKUP(O903,[1]Branch!$A:$A,[1]Branch!$B:$B),IF(M903&lt;&gt;0,LOOKUP(M903,[1]Customer!$A:$A,[1]Customer!$B:$B),IF(N903&lt;&gt;0,LOOKUP(N903,[1]Supplier!$A:$A,[1]Supplier!$B:$B))))),"")</f>
        <v>Nathani Chemicals</v>
      </c>
      <c r="R903" s="4" t="str">
        <f>IFERROR(IF(IF(AND(IF(M903&lt;&gt;0,LOOKUP(M903,[1]Customer!$A:$A,[1]Customer!$V:$V),IF(N903&lt;&gt;0,LOOKUP(N903,[1]Supplier!$A:$A,[1]Supplier!$V:$V)))=FALSE,O903&lt;&gt;0),LOOKUP(O903,[1]Branch!$A:$A,[1]Branch!$V:$V),IF(M903&lt;&gt;0,LOOKUP(M903,[1]Customer!$A:$A,[1]Customer!$V:$V),IF(N903&lt;&gt;0,LOOKUP(N903,[1]Supplier!$A:$A,[1]Supplier!$V:$V))))=FALSE,LOOKUP(P903,[1]Banking!$A:$A,[1]Banking!$C:$C),IF(AND(IF(M903&lt;&gt;0,LOOKUP(M903,[1]Customer!$A:$A,[1]Customer!$V:$V),IF(N903&lt;&gt;0,LOOKUP(N903,[1]Supplier!$A:$A,[1]Supplier!$V:$V)))=FALSE,O903&lt;&gt;0),LOOKUP(O903,[1]Branch!$A:$A,[1]Branch!$V:$V),IF(M903&lt;&gt;0,LOOKUP(M903,[1]Customer!$A:$A,[1]Customer!$V:$V),IF(N903&lt;&gt;0,LOOKUP(N903,[1]Supplier!$A:$A,[1]Supplier!$V:$V))))),"")</f>
        <v>Darmawan</v>
      </c>
      <c r="S903" s="12">
        <f>IFERROR(SUMIF(CREF!A:A,PREF!A903,CREF!G:G),"")</f>
        <v>-420000</v>
      </c>
    </row>
    <row r="904" spans="1:19">
      <c r="A904" s="16">
        <v>903</v>
      </c>
      <c r="B904" s="17">
        <v>41547</v>
      </c>
      <c r="C904" s="16"/>
      <c r="D904" s="16"/>
      <c r="E904" s="16"/>
      <c r="F904" s="16"/>
      <c r="G904" s="16"/>
      <c r="H904" s="16"/>
      <c r="I904" s="16"/>
      <c r="J904" s="16"/>
      <c r="K904" s="16">
        <v>689</v>
      </c>
      <c r="L904" s="16"/>
      <c r="M904" s="16"/>
      <c r="N904" s="16"/>
      <c r="O904" s="16" t="s">
        <v>26</v>
      </c>
      <c r="P904" s="16"/>
      <c r="Q904" s="4" t="str">
        <f>IFERROR(IF(IF(AND(IF(M904&lt;&gt;0,LOOKUP(M904,[1]Customer!$A:$A,[1]Customer!$B:$B),IF(N904&lt;&gt;0,LOOKUP(N904,[1]Supplier!$A:$A,[1]Supplier!$B:$B)))=FALSE,O904&lt;&gt;0),LOOKUP(O904,[1]Branch!$A:$A,[1]Branch!$B:$B),IF(M904&lt;&gt;0,LOOKUP(M904,[1]Customer!$A:$A,[1]Customer!$B:$B),IF(N904&lt;&gt;0,LOOKUP(N904,[1]Supplier!$A:$A,[1]Supplier!$B:$B))))=FALSE,LOOKUP(P904,[1]Banking!$A:$A,[1]Banking!$B:$B),IF(AND(IF(M904&lt;&gt;0,LOOKUP(M904,[1]Customer!$A:$A,[1]Customer!$B:$B),IF(N904&lt;&gt;0,LOOKUP(N904,[1]Supplier!$A:$A,[1]Supplier!$B:$B)))=FALSE,O904&lt;&gt;0),LOOKUP(O904,[1]Branch!$A:$A,[1]Branch!$B:$B),IF(M904&lt;&gt;0,LOOKUP(M904,[1]Customer!$A:$A,[1]Customer!$B:$B),IF(N904&lt;&gt;0,LOOKUP(N904,[1]Supplier!$A:$A,[1]Supplier!$B:$B))))),"")</f>
        <v>Nathani Chemicals</v>
      </c>
      <c r="R904" s="4" t="str">
        <f>IFERROR(IF(IF(AND(IF(M904&lt;&gt;0,LOOKUP(M904,[1]Customer!$A:$A,[1]Customer!$V:$V),IF(N904&lt;&gt;0,LOOKUP(N904,[1]Supplier!$A:$A,[1]Supplier!$V:$V)))=FALSE,O904&lt;&gt;0),LOOKUP(O904,[1]Branch!$A:$A,[1]Branch!$V:$V),IF(M904&lt;&gt;0,LOOKUP(M904,[1]Customer!$A:$A,[1]Customer!$V:$V),IF(N904&lt;&gt;0,LOOKUP(N904,[1]Supplier!$A:$A,[1]Supplier!$V:$V))))=FALSE,LOOKUP(P904,[1]Banking!$A:$A,[1]Banking!$C:$C),IF(AND(IF(M904&lt;&gt;0,LOOKUP(M904,[1]Customer!$A:$A,[1]Customer!$V:$V),IF(N904&lt;&gt;0,LOOKUP(N904,[1]Supplier!$A:$A,[1]Supplier!$V:$V)))=FALSE,O904&lt;&gt;0),LOOKUP(O904,[1]Branch!$A:$A,[1]Branch!$V:$V),IF(M904&lt;&gt;0,LOOKUP(M904,[1]Customer!$A:$A,[1]Customer!$V:$V),IF(N904&lt;&gt;0,LOOKUP(N904,[1]Supplier!$A:$A,[1]Supplier!$V:$V))))),"")</f>
        <v>Darmawan</v>
      </c>
      <c r="S904" s="12">
        <f>IFERROR(SUMIF(CREF!A:A,PREF!A904,CREF!G:G),"")</f>
        <v>-420000</v>
      </c>
    </row>
    <row r="905" spans="1:19">
      <c r="A905" s="16">
        <v>904</v>
      </c>
      <c r="B905" s="17">
        <v>41547</v>
      </c>
      <c r="C905" s="16"/>
      <c r="D905" s="16"/>
      <c r="E905" s="16"/>
      <c r="F905" s="16"/>
      <c r="G905" s="16"/>
      <c r="H905" s="16"/>
      <c r="I905" s="16"/>
      <c r="J905" s="16"/>
      <c r="K905" s="16">
        <v>690</v>
      </c>
      <c r="L905" s="16"/>
      <c r="M905" s="16"/>
      <c r="N905" s="16"/>
      <c r="O905" s="16" t="s">
        <v>26</v>
      </c>
      <c r="P905" s="16"/>
      <c r="Q905" s="4" t="str">
        <f>IFERROR(IF(IF(AND(IF(M905&lt;&gt;0,LOOKUP(M905,[1]Customer!$A:$A,[1]Customer!$B:$B),IF(N905&lt;&gt;0,LOOKUP(N905,[1]Supplier!$A:$A,[1]Supplier!$B:$B)))=FALSE,O905&lt;&gt;0),LOOKUP(O905,[1]Branch!$A:$A,[1]Branch!$B:$B),IF(M905&lt;&gt;0,LOOKUP(M905,[1]Customer!$A:$A,[1]Customer!$B:$B),IF(N905&lt;&gt;0,LOOKUP(N905,[1]Supplier!$A:$A,[1]Supplier!$B:$B))))=FALSE,LOOKUP(P905,[1]Banking!$A:$A,[1]Banking!$B:$B),IF(AND(IF(M905&lt;&gt;0,LOOKUP(M905,[1]Customer!$A:$A,[1]Customer!$B:$B),IF(N905&lt;&gt;0,LOOKUP(N905,[1]Supplier!$A:$A,[1]Supplier!$B:$B)))=FALSE,O905&lt;&gt;0),LOOKUP(O905,[1]Branch!$A:$A,[1]Branch!$B:$B),IF(M905&lt;&gt;0,LOOKUP(M905,[1]Customer!$A:$A,[1]Customer!$B:$B),IF(N905&lt;&gt;0,LOOKUP(N905,[1]Supplier!$A:$A,[1]Supplier!$B:$B))))),"")</f>
        <v>Nathani Chemicals</v>
      </c>
      <c r="R905" s="4" t="str">
        <f>IFERROR(IF(IF(AND(IF(M905&lt;&gt;0,LOOKUP(M905,[1]Customer!$A:$A,[1]Customer!$V:$V),IF(N905&lt;&gt;0,LOOKUP(N905,[1]Supplier!$A:$A,[1]Supplier!$V:$V)))=FALSE,O905&lt;&gt;0),LOOKUP(O905,[1]Branch!$A:$A,[1]Branch!$V:$V),IF(M905&lt;&gt;0,LOOKUP(M905,[1]Customer!$A:$A,[1]Customer!$V:$V),IF(N905&lt;&gt;0,LOOKUP(N905,[1]Supplier!$A:$A,[1]Supplier!$V:$V))))=FALSE,LOOKUP(P905,[1]Banking!$A:$A,[1]Banking!$C:$C),IF(AND(IF(M905&lt;&gt;0,LOOKUP(M905,[1]Customer!$A:$A,[1]Customer!$V:$V),IF(N905&lt;&gt;0,LOOKUP(N905,[1]Supplier!$A:$A,[1]Supplier!$V:$V)))=FALSE,O905&lt;&gt;0),LOOKUP(O905,[1]Branch!$A:$A,[1]Branch!$V:$V),IF(M905&lt;&gt;0,LOOKUP(M905,[1]Customer!$A:$A,[1]Customer!$V:$V),IF(N905&lt;&gt;0,LOOKUP(N905,[1]Supplier!$A:$A,[1]Supplier!$V:$V))))),"")</f>
        <v>Darmawan</v>
      </c>
      <c r="S905" s="12">
        <f>IFERROR(SUMIF(CREF!A:A,PREF!A905,CREF!G:G),"")</f>
        <v>-375000</v>
      </c>
    </row>
    <row r="906" spans="1:19">
      <c r="A906" s="16">
        <v>905</v>
      </c>
      <c r="B906" s="17">
        <v>41547</v>
      </c>
      <c r="C906" s="16"/>
      <c r="D906" s="16"/>
      <c r="E906" s="16"/>
      <c r="F906" s="16"/>
      <c r="G906" s="16"/>
      <c r="H906" s="16"/>
      <c r="I906" s="16"/>
      <c r="J906" s="16"/>
      <c r="K906" s="16">
        <v>691</v>
      </c>
      <c r="L906" s="16"/>
      <c r="M906" s="16"/>
      <c r="N906" s="16"/>
      <c r="O906" s="16" t="s">
        <v>26</v>
      </c>
      <c r="P906" s="16"/>
      <c r="Q906" s="4" t="str">
        <f>IFERROR(IF(IF(AND(IF(M906&lt;&gt;0,LOOKUP(M906,[1]Customer!$A:$A,[1]Customer!$B:$B),IF(N906&lt;&gt;0,LOOKUP(N906,[1]Supplier!$A:$A,[1]Supplier!$B:$B)))=FALSE,O906&lt;&gt;0),LOOKUP(O906,[1]Branch!$A:$A,[1]Branch!$B:$B),IF(M906&lt;&gt;0,LOOKUP(M906,[1]Customer!$A:$A,[1]Customer!$B:$B),IF(N906&lt;&gt;0,LOOKUP(N906,[1]Supplier!$A:$A,[1]Supplier!$B:$B))))=FALSE,LOOKUP(P906,[1]Banking!$A:$A,[1]Banking!$B:$B),IF(AND(IF(M906&lt;&gt;0,LOOKUP(M906,[1]Customer!$A:$A,[1]Customer!$B:$B),IF(N906&lt;&gt;0,LOOKUP(N906,[1]Supplier!$A:$A,[1]Supplier!$B:$B)))=FALSE,O906&lt;&gt;0),LOOKUP(O906,[1]Branch!$A:$A,[1]Branch!$B:$B),IF(M906&lt;&gt;0,LOOKUP(M906,[1]Customer!$A:$A,[1]Customer!$B:$B),IF(N906&lt;&gt;0,LOOKUP(N906,[1]Supplier!$A:$A,[1]Supplier!$B:$B))))),"")</f>
        <v>Nathani Chemicals</v>
      </c>
      <c r="R906" s="4" t="str">
        <f>IFERROR(IF(IF(AND(IF(M906&lt;&gt;0,LOOKUP(M906,[1]Customer!$A:$A,[1]Customer!$V:$V),IF(N906&lt;&gt;0,LOOKUP(N906,[1]Supplier!$A:$A,[1]Supplier!$V:$V)))=FALSE,O906&lt;&gt;0),LOOKUP(O906,[1]Branch!$A:$A,[1]Branch!$V:$V),IF(M906&lt;&gt;0,LOOKUP(M906,[1]Customer!$A:$A,[1]Customer!$V:$V),IF(N906&lt;&gt;0,LOOKUP(N906,[1]Supplier!$A:$A,[1]Supplier!$V:$V))))=FALSE,LOOKUP(P906,[1]Banking!$A:$A,[1]Banking!$C:$C),IF(AND(IF(M906&lt;&gt;0,LOOKUP(M906,[1]Customer!$A:$A,[1]Customer!$V:$V),IF(N906&lt;&gt;0,LOOKUP(N906,[1]Supplier!$A:$A,[1]Supplier!$V:$V)))=FALSE,O906&lt;&gt;0),LOOKUP(O906,[1]Branch!$A:$A,[1]Branch!$V:$V),IF(M906&lt;&gt;0,LOOKUP(M906,[1]Customer!$A:$A,[1]Customer!$V:$V),IF(N906&lt;&gt;0,LOOKUP(N906,[1]Supplier!$A:$A,[1]Supplier!$V:$V))))),"")</f>
        <v>Darmawan</v>
      </c>
      <c r="S906" s="12">
        <f>IFERROR(SUMIF(CREF!A:A,PREF!A906,CREF!G:G),"")</f>
        <v>-435000</v>
      </c>
    </row>
    <row r="907" spans="1:19">
      <c r="A907" s="16">
        <v>906</v>
      </c>
      <c r="B907" s="17">
        <v>41547</v>
      </c>
      <c r="C907" s="16"/>
      <c r="D907" s="16"/>
      <c r="E907" s="16"/>
      <c r="F907" s="16"/>
      <c r="G907" s="16"/>
      <c r="H907" s="16"/>
      <c r="I907" s="16"/>
      <c r="J907" s="16"/>
      <c r="K907" s="16">
        <v>692</v>
      </c>
      <c r="L907" s="16"/>
      <c r="M907" s="16"/>
      <c r="N907" s="16"/>
      <c r="O907" s="16" t="s">
        <v>26</v>
      </c>
      <c r="P907" s="16"/>
      <c r="Q907" s="4" t="str">
        <f>IFERROR(IF(IF(AND(IF(M907&lt;&gt;0,LOOKUP(M907,[1]Customer!$A:$A,[1]Customer!$B:$B),IF(N907&lt;&gt;0,LOOKUP(N907,[1]Supplier!$A:$A,[1]Supplier!$B:$B)))=FALSE,O907&lt;&gt;0),LOOKUP(O907,[1]Branch!$A:$A,[1]Branch!$B:$B),IF(M907&lt;&gt;0,LOOKUP(M907,[1]Customer!$A:$A,[1]Customer!$B:$B),IF(N907&lt;&gt;0,LOOKUP(N907,[1]Supplier!$A:$A,[1]Supplier!$B:$B))))=FALSE,LOOKUP(P907,[1]Banking!$A:$A,[1]Banking!$B:$B),IF(AND(IF(M907&lt;&gt;0,LOOKUP(M907,[1]Customer!$A:$A,[1]Customer!$B:$B),IF(N907&lt;&gt;0,LOOKUP(N907,[1]Supplier!$A:$A,[1]Supplier!$B:$B)))=FALSE,O907&lt;&gt;0),LOOKUP(O907,[1]Branch!$A:$A,[1]Branch!$B:$B),IF(M907&lt;&gt;0,LOOKUP(M907,[1]Customer!$A:$A,[1]Customer!$B:$B),IF(N907&lt;&gt;0,LOOKUP(N907,[1]Supplier!$A:$A,[1]Supplier!$B:$B))))),"")</f>
        <v>Nathani Chemicals</v>
      </c>
      <c r="R907" s="4" t="str">
        <f>IFERROR(IF(IF(AND(IF(M907&lt;&gt;0,LOOKUP(M907,[1]Customer!$A:$A,[1]Customer!$V:$V),IF(N907&lt;&gt;0,LOOKUP(N907,[1]Supplier!$A:$A,[1]Supplier!$V:$V)))=FALSE,O907&lt;&gt;0),LOOKUP(O907,[1]Branch!$A:$A,[1]Branch!$V:$V),IF(M907&lt;&gt;0,LOOKUP(M907,[1]Customer!$A:$A,[1]Customer!$V:$V),IF(N907&lt;&gt;0,LOOKUP(N907,[1]Supplier!$A:$A,[1]Supplier!$V:$V))))=FALSE,LOOKUP(P907,[1]Banking!$A:$A,[1]Banking!$C:$C),IF(AND(IF(M907&lt;&gt;0,LOOKUP(M907,[1]Customer!$A:$A,[1]Customer!$V:$V),IF(N907&lt;&gt;0,LOOKUP(N907,[1]Supplier!$A:$A,[1]Supplier!$V:$V)))=FALSE,O907&lt;&gt;0),LOOKUP(O907,[1]Branch!$A:$A,[1]Branch!$V:$V),IF(M907&lt;&gt;0,LOOKUP(M907,[1]Customer!$A:$A,[1]Customer!$V:$V),IF(N907&lt;&gt;0,LOOKUP(N907,[1]Supplier!$A:$A,[1]Supplier!$V:$V))))),"")</f>
        <v>Darmawan</v>
      </c>
      <c r="S907" s="12">
        <f>IFERROR(SUMIF(CREF!A:A,PREF!A907,CREF!G:G),"")</f>
        <v>-400000</v>
      </c>
    </row>
    <row r="908" spans="1:19">
      <c r="A908" s="16">
        <v>907</v>
      </c>
      <c r="B908" s="17">
        <v>41547</v>
      </c>
      <c r="C908" s="16"/>
      <c r="D908" s="16"/>
      <c r="E908" s="16"/>
      <c r="F908" s="16"/>
      <c r="G908" s="16"/>
      <c r="H908" s="16"/>
      <c r="I908" s="16"/>
      <c r="J908" s="16"/>
      <c r="K908" s="16">
        <v>693</v>
      </c>
      <c r="L908" s="16"/>
      <c r="M908" s="16"/>
      <c r="N908" s="16"/>
      <c r="O908" s="16" t="s">
        <v>26</v>
      </c>
      <c r="P908" s="16"/>
      <c r="Q908" s="4" t="str">
        <f>IFERROR(IF(IF(AND(IF(M908&lt;&gt;0,LOOKUP(M908,[1]Customer!$A:$A,[1]Customer!$B:$B),IF(N908&lt;&gt;0,LOOKUP(N908,[1]Supplier!$A:$A,[1]Supplier!$B:$B)))=FALSE,O908&lt;&gt;0),LOOKUP(O908,[1]Branch!$A:$A,[1]Branch!$B:$B),IF(M908&lt;&gt;0,LOOKUP(M908,[1]Customer!$A:$A,[1]Customer!$B:$B),IF(N908&lt;&gt;0,LOOKUP(N908,[1]Supplier!$A:$A,[1]Supplier!$B:$B))))=FALSE,LOOKUP(P908,[1]Banking!$A:$A,[1]Banking!$B:$B),IF(AND(IF(M908&lt;&gt;0,LOOKUP(M908,[1]Customer!$A:$A,[1]Customer!$B:$B),IF(N908&lt;&gt;0,LOOKUP(N908,[1]Supplier!$A:$A,[1]Supplier!$B:$B)))=FALSE,O908&lt;&gt;0),LOOKUP(O908,[1]Branch!$A:$A,[1]Branch!$B:$B),IF(M908&lt;&gt;0,LOOKUP(M908,[1]Customer!$A:$A,[1]Customer!$B:$B),IF(N908&lt;&gt;0,LOOKUP(N908,[1]Supplier!$A:$A,[1]Supplier!$B:$B))))),"")</f>
        <v>Nathani Chemicals</v>
      </c>
      <c r="R908" s="4" t="str">
        <f>IFERROR(IF(IF(AND(IF(M908&lt;&gt;0,LOOKUP(M908,[1]Customer!$A:$A,[1]Customer!$V:$V),IF(N908&lt;&gt;0,LOOKUP(N908,[1]Supplier!$A:$A,[1]Supplier!$V:$V)))=FALSE,O908&lt;&gt;0),LOOKUP(O908,[1]Branch!$A:$A,[1]Branch!$V:$V),IF(M908&lt;&gt;0,LOOKUP(M908,[1]Customer!$A:$A,[1]Customer!$V:$V),IF(N908&lt;&gt;0,LOOKUP(N908,[1]Supplier!$A:$A,[1]Supplier!$V:$V))))=FALSE,LOOKUP(P908,[1]Banking!$A:$A,[1]Banking!$C:$C),IF(AND(IF(M908&lt;&gt;0,LOOKUP(M908,[1]Customer!$A:$A,[1]Customer!$V:$V),IF(N908&lt;&gt;0,LOOKUP(N908,[1]Supplier!$A:$A,[1]Supplier!$V:$V)))=FALSE,O908&lt;&gt;0),LOOKUP(O908,[1]Branch!$A:$A,[1]Branch!$V:$V),IF(M908&lt;&gt;0,LOOKUP(M908,[1]Customer!$A:$A,[1]Customer!$V:$V),IF(N908&lt;&gt;0,LOOKUP(N908,[1]Supplier!$A:$A,[1]Supplier!$V:$V))))),"")</f>
        <v>Darmawan</v>
      </c>
      <c r="S908" s="12">
        <f>IFERROR(SUMIF(CREF!A:A,PREF!A908,CREF!G:G),"")</f>
        <v>-110000</v>
      </c>
    </row>
    <row r="909" spans="1:19">
      <c r="A909" s="16">
        <v>908</v>
      </c>
      <c r="B909" s="17">
        <v>41547</v>
      </c>
      <c r="C909" s="16"/>
      <c r="D909" s="16"/>
      <c r="E909" s="16"/>
      <c r="F909" s="16"/>
      <c r="G909" s="16"/>
      <c r="H909" s="16"/>
      <c r="I909" s="16"/>
      <c r="J909" s="16"/>
      <c r="K909" s="16">
        <v>694</v>
      </c>
      <c r="L909" s="16"/>
      <c r="M909" s="16"/>
      <c r="N909" s="16"/>
      <c r="O909" s="16" t="s">
        <v>26</v>
      </c>
      <c r="P909" s="16"/>
      <c r="Q909" s="4" t="str">
        <f>IFERROR(IF(IF(AND(IF(M909&lt;&gt;0,LOOKUP(M909,[1]Customer!$A:$A,[1]Customer!$B:$B),IF(N909&lt;&gt;0,LOOKUP(N909,[1]Supplier!$A:$A,[1]Supplier!$B:$B)))=FALSE,O909&lt;&gt;0),LOOKUP(O909,[1]Branch!$A:$A,[1]Branch!$B:$B),IF(M909&lt;&gt;0,LOOKUP(M909,[1]Customer!$A:$A,[1]Customer!$B:$B),IF(N909&lt;&gt;0,LOOKUP(N909,[1]Supplier!$A:$A,[1]Supplier!$B:$B))))=FALSE,LOOKUP(P909,[1]Banking!$A:$A,[1]Banking!$B:$B),IF(AND(IF(M909&lt;&gt;0,LOOKUP(M909,[1]Customer!$A:$A,[1]Customer!$B:$B),IF(N909&lt;&gt;0,LOOKUP(N909,[1]Supplier!$A:$A,[1]Supplier!$B:$B)))=FALSE,O909&lt;&gt;0),LOOKUP(O909,[1]Branch!$A:$A,[1]Branch!$B:$B),IF(M909&lt;&gt;0,LOOKUP(M909,[1]Customer!$A:$A,[1]Customer!$B:$B),IF(N909&lt;&gt;0,LOOKUP(N909,[1]Supplier!$A:$A,[1]Supplier!$B:$B))))),"")</f>
        <v>Nathani Chemicals</v>
      </c>
      <c r="R909" s="4" t="str">
        <f>IFERROR(IF(IF(AND(IF(M909&lt;&gt;0,LOOKUP(M909,[1]Customer!$A:$A,[1]Customer!$V:$V),IF(N909&lt;&gt;0,LOOKUP(N909,[1]Supplier!$A:$A,[1]Supplier!$V:$V)))=FALSE,O909&lt;&gt;0),LOOKUP(O909,[1]Branch!$A:$A,[1]Branch!$V:$V),IF(M909&lt;&gt;0,LOOKUP(M909,[1]Customer!$A:$A,[1]Customer!$V:$V),IF(N909&lt;&gt;0,LOOKUP(N909,[1]Supplier!$A:$A,[1]Supplier!$V:$V))))=FALSE,LOOKUP(P909,[1]Banking!$A:$A,[1]Banking!$C:$C),IF(AND(IF(M909&lt;&gt;0,LOOKUP(M909,[1]Customer!$A:$A,[1]Customer!$V:$V),IF(N909&lt;&gt;0,LOOKUP(N909,[1]Supplier!$A:$A,[1]Supplier!$V:$V)))=FALSE,O909&lt;&gt;0),LOOKUP(O909,[1]Branch!$A:$A,[1]Branch!$V:$V),IF(M909&lt;&gt;0,LOOKUP(M909,[1]Customer!$A:$A,[1]Customer!$V:$V),IF(N909&lt;&gt;0,LOOKUP(N909,[1]Supplier!$A:$A,[1]Supplier!$V:$V))))),"")</f>
        <v>Darmawan</v>
      </c>
      <c r="S909" s="12">
        <f>IFERROR(SUMIF(CREF!A:A,PREF!A909,CREF!G:G),"")</f>
        <v>-101000</v>
      </c>
    </row>
    <row r="910" spans="1:19">
      <c r="A910" s="16">
        <v>909</v>
      </c>
      <c r="B910" s="17">
        <v>41547</v>
      </c>
      <c r="C910" s="16"/>
      <c r="D910" s="16"/>
      <c r="E910" s="16"/>
      <c r="F910" s="16"/>
      <c r="G910" s="16"/>
      <c r="H910" s="16"/>
      <c r="I910" s="16"/>
      <c r="J910" s="16"/>
      <c r="K910" s="16">
        <v>695</v>
      </c>
      <c r="L910" s="16"/>
      <c r="M910" s="16"/>
      <c r="N910" s="16"/>
      <c r="O910" s="16" t="s">
        <v>26</v>
      </c>
      <c r="P910" s="16"/>
      <c r="Q910" s="4" t="str">
        <f>IFERROR(IF(IF(AND(IF(M910&lt;&gt;0,LOOKUP(M910,[1]Customer!$A:$A,[1]Customer!$B:$B),IF(N910&lt;&gt;0,LOOKUP(N910,[1]Supplier!$A:$A,[1]Supplier!$B:$B)))=FALSE,O910&lt;&gt;0),LOOKUP(O910,[1]Branch!$A:$A,[1]Branch!$B:$B),IF(M910&lt;&gt;0,LOOKUP(M910,[1]Customer!$A:$A,[1]Customer!$B:$B),IF(N910&lt;&gt;0,LOOKUP(N910,[1]Supplier!$A:$A,[1]Supplier!$B:$B))))=FALSE,LOOKUP(P910,[1]Banking!$A:$A,[1]Banking!$B:$B),IF(AND(IF(M910&lt;&gt;0,LOOKUP(M910,[1]Customer!$A:$A,[1]Customer!$B:$B),IF(N910&lt;&gt;0,LOOKUP(N910,[1]Supplier!$A:$A,[1]Supplier!$B:$B)))=FALSE,O910&lt;&gt;0),LOOKUP(O910,[1]Branch!$A:$A,[1]Branch!$B:$B),IF(M910&lt;&gt;0,LOOKUP(M910,[1]Customer!$A:$A,[1]Customer!$B:$B),IF(N910&lt;&gt;0,LOOKUP(N910,[1]Supplier!$A:$A,[1]Supplier!$B:$B))))),"")</f>
        <v>Nathani Chemicals</v>
      </c>
      <c r="R910" s="4" t="str">
        <f>IFERROR(IF(IF(AND(IF(M910&lt;&gt;0,LOOKUP(M910,[1]Customer!$A:$A,[1]Customer!$V:$V),IF(N910&lt;&gt;0,LOOKUP(N910,[1]Supplier!$A:$A,[1]Supplier!$V:$V)))=FALSE,O910&lt;&gt;0),LOOKUP(O910,[1]Branch!$A:$A,[1]Branch!$V:$V),IF(M910&lt;&gt;0,LOOKUP(M910,[1]Customer!$A:$A,[1]Customer!$V:$V),IF(N910&lt;&gt;0,LOOKUP(N910,[1]Supplier!$A:$A,[1]Supplier!$V:$V))))=FALSE,LOOKUP(P910,[1]Banking!$A:$A,[1]Banking!$C:$C),IF(AND(IF(M910&lt;&gt;0,LOOKUP(M910,[1]Customer!$A:$A,[1]Customer!$V:$V),IF(N910&lt;&gt;0,LOOKUP(N910,[1]Supplier!$A:$A,[1]Supplier!$V:$V)))=FALSE,O910&lt;&gt;0),LOOKUP(O910,[1]Branch!$A:$A,[1]Branch!$V:$V),IF(M910&lt;&gt;0,LOOKUP(M910,[1]Customer!$A:$A,[1]Customer!$V:$V),IF(N910&lt;&gt;0,LOOKUP(N910,[1]Supplier!$A:$A,[1]Supplier!$V:$V))))),"")</f>
        <v>Darmawan</v>
      </c>
      <c r="S910" s="12">
        <f>IFERROR(SUMIF(CREF!A:A,PREF!A910,CREF!G:G),"")</f>
        <v>-80000</v>
      </c>
    </row>
    <row r="911" spans="1:19">
      <c r="A911" s="16">
        <v>910</v>
      </c>
      <c r="B911" s="17">
        <v>41547</v>
      </c>
      <c r="C911" s="16"/>
      <c r="D911" s="16"/>
      <c r="E911" s="16"/>
      <c r="F911" s="16"/>
      <c r="G911" s="16"/>
      <c r="H911" s="16"/>
      <c r="I911" s="16"/>
      <c r="J911" s="16"/>
      <c r="K911" s="16">
        <v>696</v>
      </c>
      <c r="L911" s="16"/>
      <c r="M911" s="16"/>
      <c r="N911" s="16"/>
      <c r="O911" s="16" t="s">
        <v>26</v>
      </c>
      <c r="P911" s="16"/>
      <c r="Q911" s="4" t="str">
        <f>IFERROR(IF(IF(AND(IF(M911&lt;&gt;0,LOOKUP(M911,[1]Customer!$A:$A,[1]Customer!$B:$B),IF(N911&lt;&gt;0,LOOKUP(N911,[1]Supplier!$A:$A,[1]Supplier!$B:$B)))=FALSE,O911&lt;&gt;0),LOOKUP(O911,[1]Branch!$A:$A,[1]Branch!$B:$B),IF(M911&lt;&gt;0,LOOKUP(M911,[1]Customer!$A:$A,[1]Customer!$B:$B),IF(N911&lt;&gt;0,LOOKUP(N911,[1]Supplier!$A:$A,[1]Supplier!$B:$B))))=FALSE,LOOKUP(P911,[1]Banking!$A:$A,[1]Banking!$B:$B),IF(AND(IF(M911&lt;&gt;0,LOOKUP(M911,[1]Customer!$A:$A,[1]Customer!$B:$B),IF(N911&lt;&gt;0,LOOKUP(N911,[1]Supplier!$A:$A,[1]Supplier!$B:$B)))=FALSE,O911&lt;&gt;0),LOOKUP(O911,[1]Branch!$A:$A,[1]Branch!$B:$B),IF(M911&lt;&gt;0,LOOKUP(M911,[1]Customer!$A:$A,[1]Customer!$B:$B),IF(N911&lt;&gt;0,LOOKUP(N911,[1]Supplier!$A:$A,[1]Supplier!$B:$B))))),"")</f>
        <v>Nathani Chemicals</v>
      </c>
      <c r="R911" s="4" t="str">
        <f>IFERROR(IF(IF(AND(IF(M911&lt;&gt;0,LOOKUP(M911,[1]Customer!$A:$A,[1]Customer!$V:$V),IF(N911&lt;&gt;0,LOOKUP(N911,[1]Supplier!$A:$A,[1]Supplier!$V:$V)))=FALSE,O911&lt;&gt;0),LOOKUP(O911,[1]Branch!$A:$A,[1]Branch!$V:$V),IF(M911&lt;&gt;0,LOOKUP(M911,[1]Customer!$A:$A,[1]Customer!$V:$V),IF(N911&lt;&gt;0,LOOKUP(N911,[1]Supplier!$A:$A,[1]Supplier!$V:$V))))=FALSE,LOOKUP(P911,[1]Banking!$A:$A,[1]Banking!$C:$C),IF(AND(IF(M911&lt;&gt;0,LOOKUP(M911,[1]Customer!$A:$A,[1]Customer!$V:$V),IF(N911&lt;&gt;0,LOOKUP(N911,[1]Supplier!$A:$A,[1]Supplier!$V:$V)))=FALSE,O911&lt;&gt;0),LOOKUP(O911,[1]Branch!$A:$A,[1]Branch!$V:$V),IF(M911&lt;&gt;0,LOOKUP(M911,[1]Customer!$A:$A,[1]Customer!$V:$V),IF(N911&lt;&gt;0,LOOKUP(N911,[1]Supplier!$A:$A,[1]Supplier!$V:$V))))),"")</f>
        <v>Darmawan</v>
      </c>
      <c r="S911" s="12">
        <f>IFERROR(SUMIF(CREF!A:A,PREF!A911,CREF!G:G),"")</f>
        <v>-360000</v>
      </c>
    </row>
    <row r="912" spans="1:19">
      <c r="A912" s="16">
        <v>911</v>
      </c>
      <c r="B912" s="17">
        <v>41547</v>
      </c>
      <c r="C912" s="16"/>
      <c r="D912" s="16"/>
      <c r="E912" s="16"/>
      <c r="F912" s="16"/>
      <c r="G912" s="16"/>
      <c r="H912" s="16"/>
      <c r="I912" s="16"/>
      <c r="J912" s="16"/>
      <c r="K912" s="16">
        <v>697</v>
      </c>
      <c r="L912" s="16"/>
      <c r="M912" s="16"/>
      <c r="N912" s="16"/>
      <c r="O912" s="16"/>
      <c r="P912" s="16" t="s">
        <v>35</v>
      </c>
      <c r="Q912" s="4" t="str">
        <f>IFERROR(IF(IF(AND(IF(M912&lt;&gt;0,LOOKUP(M912,[1]Customer!$A:$A,[1]Customer!$B:$B),IF(N912&lt;&gt;0,LOOKUP(N912,[1]Supplier!$A:$A,[1]Supplier!$B:$B)))=FALSE,O912&lt;&gt;0),LOOKUP(O912,[1]Branch!$A:$A,[1]Branch!$B:$B),IF(M912&lt;&gt;0,LOOKUP(M912,[1]Customer!$A:$A,[1]Customer!$B:$B),IF(N912&lt;&gt;0,LOOKUP(N912,[1]Supplier!$A:$A,[1]Supplier!$B:$B))))=FALSE,LOOKUP(P912,[1]Banking!$A:$A,[1]Banking!$B:$B),IF(AND(IF(M912&lt;&gt;0,LOOKUP(M912,[1]Customer!$A:$A,[1]Customer!$B:$B),IF(N912&lt;&gt;0,LOOKUP(N912,[1]Supplier!$A:$A,[1]Supplier!$B:$B)))=FALSE,O912&lt;&gt;0),LOOKUP(O912,[1]Branch!$A:$A,[1]Branch!$B:$B),IF(M912&lt;&gt;0,LOOKUP(M912,[1]Customer!$A:$A,[1]Customer!$B:$B),IF(N912&lt;&gt;0,LOOKUP(N912,[1]Supplier!$A:$A,[1]Supplier!$B:$B))))),"")</f>
        <v>Kas Kecil Nathani Chemicals</v>
      </c>
      <c r="R912" s="4">
        <f>IFERROR(IF(IF(AND(IF(M912&lt;&gt;0,LOOKUP(M912,[1]Customer!$A:$A,[1]Customer!$V:$V),IF(N912&lt;&gt;0,LOOKUP(N912,[1]Supplier!$A:$A,[1]Supplier!$V:$V)))=FALSE,O912&lt;&gt;0),LOOKUP(O912,[1]Branch!$A:$A,[1]Branch!$V:$V),IF(M912&lt;&gt;0,LOOKUP(M912,[1]Customer!$A:$A,[1]Customer!$V:$V),IF(N912&lt;&gt;0,LOOKUP(N912,[1]Supplier!$A:$A,[1]Supplier!$V:$V))))=FALSE,LOOKUP(P912,[1]Banking!$A:$A,[1]Banking!$C:$C),IF(AND(IF(M912&lt;&gt;0,LOOKUP(M912,[1]Customer!$A:$A,[1]Customer!$V:$V),IF(N912&lt;&gt;0,LOOKUP(N912,[1]Supplier!$A:$A,[1]Supplier!$V:$V)))=FALSE,O912&lt;&gt;0),LOOKUP(O912,[1]Branch!$A:$A,[1]Branch!$V:$V),IF(M912&lt;&gt;0,LOOKUP(M912,[1]Customer!$A:$A,[1]Customer!$V:$V),IF(N912&lt;&gt;0,LOOKUP(N912,[1]Supplier!$A:$A,[1]Supplier!$V:$V))))),"")</f>
        <v>0</v>
      </c>
      <c r="S912" s="12">
        <f>IFERROR(SUMIF(CREF!A:A,PREF!A912,CREF!G:G),"")</f>
        <v>-10820000</v>
      </c>
    </row>
    <row r="913" spans="1:19">
      <c r="A913" s="16">
        <v>912</v>
      </c>
      <c r="B913" s="17">
        <v>41547</v>
      </c>
      <c r="C913" s="16"/>
      <c r="D913" s="16"/>
      <c r="E913" s="16"/>
      <c r="F913" s="16"/>
      <c r="G913" s="16"/>
      <c r="H913" s="16"/>
      <c r="I913" s="16"/>
      <c r="J913" s="16"/>
      <c r="K913" s="16">
        <v>698</v>
      </c>
      <c r="L913" s="16"/>
      <c r="M913" s="16"/>
      <c r="N913" s="16"/>
      <c r="O913" s="16"/>
      <c r="P913" s="16" t="s">
        <v>35</v>
      </c>
      <c r="Q913" s="4" t="str">
        <f>IFERROR(IF(IF(AND(IF(M913&lt;&gt;0,LOOKUP(M913,[1]Customer!$A:$A,[1]Customer!$B:$B),IF(N913&lt;&gt;0,LOOKUP(N913,[1]Supplier!$A:$A,[1]Supplier!$B:$B)))=FALSE,O913&lt;&gt;0),LOOKUP(O913,[1]Branch!$A:$A,[1]Branch!$B:$B),IF(M913&lt;&gt;0,LOOKUP(M913,[1]Customer!$A:$A,[1]Customer!$B:$B),IF(N913&lt;&gt;0,LOOKUP(N913,[1]Supplier!$A:$A,[1]Supplier!$B:$B))))=FALSE,LOOKUP(P913,[1]Banking!$A:$A,[1]Banking!$B:$B),IF(AND(IF(M913&lt;&gt;0,LOOKUP(M913,[1]Customer!$A:$A,[1]Customer!$B:$B),IF(N913&lt;&gt;0,LOOKUP(N913,[1]Supplier!$A:$A,[1]Supplier!$B:$B)))=FALSE,O913&lt;&gt;0),LOOKUP(O913,[1]Branch!$A:$A,[1]Branch!$B:$B),IF(M913&lt;&gt;0,LOOKUP(M913,[1]Customer!$A:$A,[1]Customer!$B:$B),IF(N913&lt;&gt;0,LOOKUP(N913,[1]Supplier!$A:$A,[1]Supplier!$B:$B))))),"")</f>
        <v>Kas Kecil Nathani Chemicals</v>
      </c>
      <c r="R913" s="4">
        <f>IFERROR(IF(IF(AND(IF(M913&lt;&gt;0,LOOKUP(M913,[1]Customer!$A:$A,[1]Customer!$V:$V),IF(N913&lt;&gt;0,LOOKUP(N913,[1]Supplier!$A:$A,[1]Supplier!$V:$V)))=FALSE,O913&lt;&gt;0),LOOKUP(O913,[1]Branch!$A:$A,[1]Branch!$V:$V),IF(M913&lt;&gt;0,LOOKUP(M913,[1]Customer!$A:$A,[1]Customer!$V:$V),IF(N913&lt;&gt;0,LOOKUP(N913,[1]Supplier!$A:$A,[1]Supplier!$V:$V))))=FALSE,LOOKUP(P913,[1]Banking!$A:$A,[1]Banking!$C:$C),IF(AND(IF(M913&lt;&gt;0,LOOKUP(M913,[1]Customer!$A:$A,[1]Customer!$V:$V),IF(N913&lt;&gt;0,LOOKUP(N913,[1]Supplier!$A:$A,[1]Supplier!$V:$V)))=FALSE,O913&lt;&gt;0),LOOKUP(O913,[1]Branch!$A:$A,[1]Branch!$V:$V),IF(M913&lt;&gt;0,LOOKUP(M913,[1]Customer!$A:$A,[1]Customer!$V:$V),IF(N913&lt;&gt;0,LOOKUP(N913,[1]Supplier!$A:$A,[1]Supplier!$V:$V))))),"")</f>
        <v>0</v>
      </c>
      <c r="S913" s="12">
        <f>IFERROR(SUMIF(CREF!A:A,PREF!A913,CREF!G:G),"")</f>
        <v>-3330000</v>
      </c>
    </row>
    <row r="914" spans="1:19">
      <c r="A914" s="16">
        <v>913</v>
      </c>
      <c r="B914" s="17">
        <v>41547</v>
      </c>
      <c r="C914" s="16"/>
      <c r="D914" s="16"/>
      <c r="E914" s="16"/>
      <c r="F914" s="16"/>
      <c r="G914" s="16"/>
      <c r="H914" s="16"/>
      <c r="I914" s="16"/>
      <c r="J914" s="16"/>
      <c r="K914" s="16">
        <v>699</v>
      </c>
      <c r="L914" s="16"/>
      <c r="M914" s="16"/>
      <c r="N914" s="16" t="s">
        <v>218</v>
      </c>
      <c r="O914" s="16"/>
      <c r="P914" s="16"/>
      <c r="Q914" s="4" t="str">
        <f>IFERROR(IF(IF(AND(IF(M914&lt;&gt;0,LOOKUP(M914,[1]Customer!$A:$A,[1]Customer!$B:$B),IF(N914&lt;&gt;0,LOOKUP(N914,[1]Supplier!$A:$A,[1]Supplier!$B:$B)))=FALSE,O914&lt;&gt;0),LOOKUP(O914,[1]Branch!$A:$A,[1]Branch!$B:$B),IF(M914&lt;&gt;0,LOOKUP(M914,[1]Customer!$A:$A,[1]Customer!$B:$B),IF(N914&lt;&gt;0,LOOKUP(N914,[1]Supplier!$A:$A,[1]Supplier!$B:$B))))=FALSE,LOOKUP(P914,[1]Banking!$A:$A,[1]Banking!$B:$B),IF(AND(IF(M914&lt;&gt;0,LOOKUP(M914,[1]Customer!$A:$A,[1]Customer!$B:$B),IF(N914&lt;&gt;0,LOOKUP(N914,[1]Supplier!$A:$A,[1]Supplier!$B:$B)))=FALSE,O914&lt;&gt;0),LOOKUP(O914,[1]Branch!$A:$A,[1]Branch!$B:$B),IF(M914&lt;&gt;0,LOOKUP(M914,[1]Customer!$A:$A,[1]Customer!$B:$B),IF(N914&lt;&gt;0,LOOKUP(N914,[1]Supplier!$A:$A,[1]Supplier!$B:$B))))),"")</f>
        <v>BCA Villa Bandara</v>
      </c>
      <c r="R914" s="4" t="str">
        <f>IFERROR(IF(IF(AND(IF(M914&lt;&gt;0,LOOKUP(M914,[1]Customer!$A:$A,[1]Customer!$V:$V),IF(N914&lt;&gt;0,LOOKUP(N914,[1]Supplier!$A:$A,[1]Supplier!$V:$V)))=FALSE,O914&lt;&gt;0),LOOKUP(O914,[1]Branch!$A:$A,[1]Branch!$V:$V),IF(M914&lt;&gt;0,LOOKUP(M914,[1]Customer!$A:$A,[1]Customer!$V:$V),IF(N914&lt;&gt;0,LOOKUP(N914,[1]Supplier!$A:$A,[1]Supplier!$V:$V))))=FALSE,LOOKUP(P914,[1]Banking!$A:$A,[1]Banking!$C:$C),IF(AND(IF(M914&lt;&gt;0,LOOKUP(M914,[1]Customer!$A:$A,[1]Customer!$V:$V),IF(N914&lt;&gt;0,LOOKUP(N914,[1]Supplier!$A:$A,[1]Supplier!$V:$V)))=FALSE,O914&lt;&gt;0),LOOKUP(O914,[1]Branch!$A:$A,[1]Branch!$V:$V),IF(M914&lt;&gt;0,LOOKUP(M914,[1]Customer!$A:$A,[1]Customer!$V:$V),IF(N914&lt;&gt;0,LOOKUP(N914,[1]Supplier!$A:$A,[1]Supplier!$V:$V))))),"")</f>
        <v/>
      </c>
      <c r="S914" s="12">
        <f>IFERROR(SUMIF(CREF!A:A,PREF!A914,CREF!G:G),"")</f>
        <v>-30000</v>
      </c>
    </row>
    <row r="915" spans="1:19">
      <c r="A915" s="16">
        <v>914</v>
      </c>
      <c r="B915" s="17">
        <v>41547</v>
      </c>
      <c r="C915" s="16"/>
      <c r="D915" s="16"/>
      <c r="E915" s="16"/>
      <c r="F915" s="16"/>
      <c r="G915" s="16"/>
      <c r="H915" s="16"/>
      <c r="I915" s="16"/>
      <c r="J915" s="16">
        <v>208</v>
      </c>
      <c r="K915" s="16"/>
      <c r="L915" s="16"/>
      <c r="M915" s="16"/>
      <c r="N915" s="16" t="s">
        <v>218</v>
      </c>
      <c r="O915" s="16"/>
      <c r="P915" s="16"/>
      <c r="Q915" s="4" t="str">
        <f>IFERROR(IF(IF(AND(IF(M915&lt;&gt;0,LOOKUP(M915,[1]Customer!$A:$A,[1]Customer!$B:$B),IF(N915&lt;&gt;0,LOOKUP(N915,[1]Supplier!$A:$A,[1]Supplier!$B:$B)))=FALSE,O915&lt;&gt;0),LOOKUP(O915,[1]Branch!$A:$A,[1]Branch!$B:$B),IF(M915&lt;&gt;0,LOOKUP(M915,[1]Customer!$A:$A,[1]Customer!$B:$B),IF(N915&lt;&gt;0,LOOKUP(N915,[1]Supplier!$A:$A,[1]Supplier!$B:$B))))=FALSE,LOOKUP(P915,[1]Banking!$A:$A,[1]Banking!$B:$B),IF(AND(IF(M915&lt;&gt;0,LOOKUP(M915,[1]Customer!$A:$A,[1]Customer!$B:$B),IF(N915&lt;&gt;0,LOOKUP(N915,[1]Supplier!$A:$A,[1]Supplier!$B:$B)))=FALSE,O915&lt;&gt;0),LOOKUP(O915,[1]Branch!$A:$A,[1]Branch!$B:$B),IF(M915&lt;&gt;0,LOOKUP(M915,[1]Customer!$A:$A,[1]Customer!$B:$B),IF(N915&lt;&gt;0,LOOKUP(N915,[1]Supplier!$A:$A,[1]Supplier!$B:$B))))),"")</f>
        <v>BCA Villa Bandara</v>
      </c>
      <c r="R915" s="4" t="str">
        <f>IFERROR(IF(IF(AND(IF(M915&lt;&gt;0,LOOKUP(M915,[1]Customer!$A:$A,[1]Customer!$V:$V),IF(N915&lt;&gt;0,LOOKUP(N915,[1]Supplier!$A:$A,[1]Supplier!$V:$V)))=FALSE,O915&lt;&gt;0),LOOKUP(O915,[1]Branch!$A:$A,[1]Branch!$V:$V),IF(M915&lt;&gt;0,LOOKUP(M915,[1]Customer!$A:$A,[1]Customer!$V:$V),IF(N915&lt;&gt;0,LOOKUP(N915,[1]Supplier!$A:$A,[1]Supplier!$V:$V))))=FALSE,LOOKUP(P915,[1]Banking!$A:$A,[1]Banking!$C:$C),IF(AND(IF(M915&lt;&gt;0,LOOKUP(M915,[1]Customer!$A:$A,[1]Customer!$V:$V),IF(N915&lt;&gt;0,LOOKUP(N915,[1]Supplier!$A:$A,[1]Supplier!$V:$V)))=FALSE,O915&lt;&gt;0),LOOKUP(O915,[1]Branch!$A:$A,[1]Branch!$V:$V),IF(M915&lt;&gt;0,LOOKUP(M915,[1]Customer!$A:$A,[1]Customer!$V:$V),IF(N915&lt;&gt;0,LOOKUP(N915,[1]Supplier!$A:$A,[1]Supplier!$V:$V))))),"")</f>
        <v/>
      </c>
      <c r="S915" s="12">
        <f>IFERROR(SUMIF(CREF!A:A,PREF!A915,CREF!G:G),"")</f>
        <v>99700.14</v>
      </c>
    </row>
    <row r="916" spans="1:19">
      <c r="A916" s="16">
        <v>915</v>
      </c>
      <c r="B916" s="17">
        <v>41547</v>
      </c>
      <c r="C916" s="16"/>
      <c r="D916" s="16"/>
      <c r="E916" s="16"/>
      <c r="F916" s="16"/>
      <c r="G916" s="16"/>
      <c r="H916" s="16"/>
      <c r="I916" s="16"/>
      <c r="J916" s="16"/>
      <c r="K916" s="16">
        <v>700</v>
      </c>
      <c r="L916" s="16"/>
      <c r="M916" s="16"/>
      <c r="N916" s="16" t="s">
        <v>218</v>
      </c>
      <c r="O916" s="16"/>
      <c r="P916" s="16"/>
      <c r="Q916" s="4" t="str">
        <f>IFERROR(IF(IF(AND(IF(M916&lt;&gt;0,LOOKUP(M916,[1]Customer!$A:$A,[1]Customer!$B:$B),IF(N916&lt;&gt;0,LOOKUP(N916,[1]Supplier!$A:$A,[1]Supplier!$B:$B)))=FALSE,O916&lt;&gt;0),LOOKUP(O916,[1]Branch!$A:$A,[1]Branch!$B:$B),IF(M916&lt;&gt;0,LOOKUP(M916,[1]Customer!$A:$A,[1]Customer!$B:$B),IF(N916&lt;&gt;0,LOOKUP(N916,[1]Supplier!$A:$A,[1]Supplier!$B:$B))))=FALSE,LOOKUP(P916,[1]Banking!$A:$A,[1]Banking!$B:$B),IF(AND(IF(M916&lt;&gt;0,LOOKUP(M916,[1]Customer!$A:$A,[1]Customer!$B:$B),IF(N916&lt;&gt;0,LOOKUP(N916,[1]Supplier!$A:$A,[1]Supplier!$B:$B)))=FALSE,O916&lt;&gt;0),LOOKUP(O916,[1]Branch!$A:$A,[1]Branch!$B:$B),IF(M916&lt;&gt;0,LOOKUP(M916,[1]Customer!$A:$A,[1]Customer!$B:$B),IF(N916&lt;&gt;0,LOOKUP(N916,[1]Supplier!$A:$A,[1]Supplier!$B:$B))))),"")</f>
        <v>BCA Villa Bandara</v>
      </c>
      <c r="R916" s="4" t="str">
        <f>IFERROR(IF(IF(AND(IF(M916&lt;&gt;0,LOOKUP(M916,[1]Customer!$A:$A,[1]Customer!$V:$V),IF(N916&lt;&gt;0,LOOKUP(N916,[1]Supplier!$A:$A,[1]Supplier!$V:$V)))=FALSE,O916&lt;&gt;0),LOOKUP(O916,[1]Branch!$A:$A,[1]Branch!$V:$V),IF(M916&lt;&gt;0,LOOKUP(M916,[1]Customer!$A:$A,[1]Customer!$V:$V),IF(N916&lt;&gt;0,LOOKUP(N916,[1]Supplier!$A:$A,[1]Supplier!$V:$V))))=FALSE,LOOKUP(P916,[1]Banking!$A:$A,[1]Banking!$C:$C),IF(AND(IF(M916&lt;&gt;0,LOOKUP(M916,[1]Customer!$A:$A,[1]Customer!$V:$V),IF(N916&lt;&gt;0,LOOKUP(N916,[1]Supplier!$A:$A,[1]Supplier!$V:$V)))=FALSE,O916&lt;&gt;0),LOOKUP(O916,[1]Branch!$A:$A,[1]Branch!$V:$V),IF(M916&lt;&gt;0,LOOKUP(M916,[1]Customer!$A:$A,[1]Customer!$V:$V),IF(N916&lt;&gt;0,LOOKUP(N916,[1]Supplier!$A:$A,[1]Supplier!$V:$V))))),"")</f>
        <v/>
      </c>
      <c r="S916" s="12">
        <f>IFERROR(SUMIF(CREF!A:A,PREF!A916,CREF!G:G),"")</f>
        <v>-19940.03</v>
      </c>
    </row>
    <row r="917" spans="1:19">
      <c r="A917" s="16">
        <v>916</v>
      </c>
      <c r="B917" s="17">
        <v>41548</v>
      </c>
      <c r="C917" s="16"/>
      <c r="D917" s="16"/>
      <c r="E917" s="16"/>
      <c r="F917" s="16"/>
      <c r="G917" s="16"/>
      <c r="H917" s="16"/>
      <c r="I917" s="16"/>
      <c r="J917" s="16"/>
      <c r="K917" s="16">
        <v>701</v>
      </c>
      <c r="L917" s="16"/>
      <c r="M917" s="16"/>
      <c r="N917" s="16"/>
      <c r="O917" s="16" t="s">
        <v>26</v>
      </c>
      <c r="P917" s="16"/>
      <c r="Q917" s="4" t="str">
        <f>IFERROR(IF(IF(AND(IF(M917&lt;&gt;0,LOOKUP(M917,[1]Customer!$A:$A,[1]Customer!$B:$B),IF(N917&lt;&gt;0,LOOKUP(N917,[1]Supplier!$A:$A,[1]Supplier!$B:$B)))=FALSE,O917&lt;&gt;0),LOOKUP(O917,[1]Branch!$A:$A,[1]Branch!$B:$B),IF(M917&lt;&gt;0,LOOKUP(M917,[1]Customer!$A:$A,[1]Customer!$B:$B),IF(N917&lt;&gt;0,LOOKUP(N917,[1]Supplier!$A:$A,[1]Supplier!$B:$B))))=FALSE,LOOKUP(P917,[1]Banking!$A:$A,[1]Banking!$B:$B),IF(AND(IF(M917&lt;&gt;0,LOOKUP(M917,[1]Customer!$A:$A,[1]Customer!$B:$B),IF(N917&lt;&gt;0,LOOKUP(N917,[1]Supplier!$A:$A,[1]Supplier!$B:$B)))=FALSE,O917&lt;&gt;0),LOOKUP(O917,[1]Branch!$A:$A,[1]Branch!$B:$B),IF(M917&lt;&gt;0,LOOKUP(M917,[1]Customer!$A:$A,[1]Customer!$B:$B),IF(N917&lt;&gt;0,LOOKUP(N917,[1]Supplier!$A:$A,[1]Supplier!$B:$B))))),"")</f>
        <v>Nathani Chemicals</v>
      </c>
      <c r="R917" s="4" t="str">
        <f>IFERROR(IF(IF(AND(IF(M917&lt;&gt;0,LOOKUP(M917,[1]Customer!$A:$A,[1]Customer!$V:$V),IF(N917&lt;&gt;0,LOOKUP(N917,[1]Supplier!$A:$A,[1]Supplier!$V:$V)))=FALSE,O917&lt;&gt;0),LOOKUP(O917,[1]Branch!$A:$A,[1]Branch!$V:$V),IF(M917&lt;&gt;0,LOOKUP(M917,[1]Customer!$A:$A,[1]Customer!$V:$V),IF(N917&lt;&gt;0,LOOKUP(N917,[1]Supplier!$A:$A,[1]Supplier!$V:$V))))=FALSE,LOOKUP(P917,[1]Banking!$A:$A,[1]Banking!$C:$C),IF(AND(IF(M917&lt;&gt;0,LOOKUP(M917,[1]Customer!$A:$A,[1]Customer!$V:$V),IF(N917&lt;&gt;0,LOOKUP(N917,[1]Supplier!$A:$A,[1]Supplier!$V:$V)))=FALSE,O917&lt;&gt;0),LOOKUP(O917,[1]Branch!$A:$A,[1]Branch!$V:$V),IF(M917&lt;&gt;0,LOOKUP(M917,[1]Customer!$A:$A,[1]Customer!$V:$V),IF(N917&lt;&gt;0,LOOKUP(N917,[1]Supplier!$A:$A,[1]Supplier!$V:$V))))),"")</f>
        <v>Darmawan</v>
      </c>
      <c r="S917" s="12">
        <f>IFERROR(SUMIF(CREF!A:A,PREF!A917,CREF!G:G),"")</f>
        <v>-375000</v>
      </c>
    </row>
    <row r="918" spans="1:19">
      <c r="A918" s="16">
        <v>917</v>
      </c>
      <c r="B918" s="17">
        <v>41548</v>
      </c>
      <c r="C918" s="16"/>
      <c r="D918" s="16"/>
      <c r="E918" s="16"/>
      <c r="F918" s="16"/>
      <c r="G918" s="16"/>
      <c r="H918" s="16"/>
      <c r="I918" s="16"/>
      <c r="J918" s="16"/>
      <c r="K918" s="16">
        <v>702</v>
      </c>
      <c r="L918" s="16"/>
      <c r="M918" s="16"/>
      <c r="N918" s="16"/>
      <c r="O918" s="16" t="s">
        <v>26</v>
      </c>
      <c r="P918" s="16"/>
      <c r="Q918" s="4" t="str">
        <f>IFERROR(IF(IF(AND(IF(M918&lt;&gt;0,LOOKUP(M918,[1]Customer!$A:$A,[1]Customer!$B:$B),IF(N918&lt;&gt;0,LOOKUP(N918,[1]Supplier!$A:$A,[1]Supplier!$B:$B)))=FALSE,O918&lt;&gt;0),LOOKUP(O918,[1]Branch!$A:$A,[1]Branch!$B:$B),IF(M918&lt;&gt;0,LOOKUP(M918,[1]Customer!$A:$A,[1]Customer!$B:$B),IF(N918&lt;&gt;0,LOOKUP(N918,[1]Supplier!$A:$A,[1]Supplier!$B:$B))))=FALSE,LOOKUP(P918,[1]Banking!$A:$A,[1]Banking!$B:$B),IF(AND(IF(M918&lt;&gt;0,LOOKUP(M918,[1]Customer!$A:$A,[1]Customer!$B:$B),IF(N918&lt;&gt;0,LOOKUP(N918,[1]Supplier!$A:$A,[1]Supplier!$B:$B)))=FALSE,O918&lt;&gt;0),LOOKUP(O918,[1]Branch!$A:$A,[1]Branch!$B:$B),IF(M918&lt;&gt;0,LOOKUP(M918,[1]Customer!$A:$A,[1]Customer!$B:$B),IF(N918&lt;&gt;0,LOOKUP(N918,[1]Supplier!$A:$A,[1]Supplier!$B:$B))))),"")</f>
        <v>Nathani Chemicals</v>
      </c>
      <c r="R918" s="4" t="str">
        <f>IFERROR(IF(IF(AND(IF(M918&lt;&gt;0,LOOKUP(M918,[1]Customer!$A:$A,[1]Customer!$V:$V),IF(N918&lt;&gt;0,LOOKUP(N918,[1]Supplier!$A:$A,[1]Supplier!$V:$V)))=FALSE,O918&lt;&gt;0),LOOKUP(O918,[1]Branch!$A:$A,[1]Branch!$V:$V),IF(M918&lt;&gt;0,LOOKUP(M918,[1]Customer!$A:$A,[1]Customer!$V:$V),IF(N918&lt;&gt;0,LOOKUP(N918,[1]Supplier!$A:$A,[1]Supplier!$V:$V))))=FALSE,LOOKUP(P918,[1]Banking!$A:$A,[1]Banking!$C:$C),IF(AND(IF(M918&lt;&gt;0,LOOKUP(M918,[1]Customer!$A:$A,[1]Customer!$V:$V),IF(N918&lt;&gt;0,LOOKUP(N918,[1]Supplier!$A:$A,[1]Supplier!$V:$V)))=FALSE,O918&lt;&gt;0),LOOKUP(O918,[1]Branch!$A:$A,[1]Branch!$V:$V),IF(M918&lt;&gt;0,LOOKUP(M918,[1]Customer!$A:$A,[1]Customer!$V:$V),IF(N918&lt;&gt;0,LOOKUP(N918,[1]Supplier!$A:$A,[1]Supplier!$V:$V))))),"")</f>
        <v>Darmawan</v>
      </c>
      <c r="S918" s="12">
        <f>IFERROR(SUMIF(CREF!A:A,PREF!A918,CREF!G:G),"")</f>
        <v>-2160000</v>
      </c>
    </row>
    <row r="919" spans="1:19">
      <c r="A919" s="16">
        <v>918</v>
      </c>
      <c r="B919" s="17">
        <v>41548</v>
      </c>
      <c r="C919" s="16"/>
      <c r="D919" s="16"/>
      <c r="E919" s="16"/>
      <c r="F919" s="16"/>
      <c r="G919" s="16"/>
      <c r="H919" s="16"/>
      <c r="I919" s="16"/>
      <c r="J919" s="16"/>
      <c r="K919" s="16">
        <v>703</v>
      </c>
      <c r="L919" s="16"/>
      <c r="M919" s="16"/>
      <c r="N919" s="16"/>
      <c r="O919" s="16" t="s">
        <v>26</v>
      </c>
      <c r="P919" s="16"/>
      <c r="Q919" s="4" t="str">
        <f>IFERROR(IF(IF(AND(IF(M919&lt;&gt;0,LOOKUP(M919,[1]Customer!$A:$A,[1]Customer!$B:$B),IF(N919&lt;&gt;0,LOOKUP(N919,[1]Supplier!$A:$A,[1]Supplier!$B:$B)))=FALSE,O919&lt;&gt;0),LOOKUP(O919,[1]Branch!$A:$A,[1]Branch!$B:$B),IF(M919&lt;&gt;0,LOOKUP(M919,[1]Customer!$A:$A,[1]Customer!$B:$B),IF(N919&lt;&gt;0,LOOKUP(N919,[1]Supplier!$A:$A,[1]Supplier!$B:$B))))=FALSE,LOOKUP(P919,[1]Banking!$A:$A,[1]Banking!$B:$B),IF(AND(IF(M919&lt;&gt;0,LOOKUP(M919,[1]Customer!$A:$A,[1]Customer!$B:$B),IF(N919&lt;&gt;0,LOOKUP(N919,[1]Supplier!$A:$A,[1]Supplier!$B:$B)))=FALSE,O919&lt;&gt;0),LOOKUP(O919,[1]Branch!$A:$A,[1]Branch!$B:$B),IF(M919&lt;&gt;0,LOOKUP(M919,[1]Customer!$A:$A,[1]Customer!$B:$B),IF(N919&lt;&gt;0,LOOKUP(N919,[1]Supplier!$A:$A,[1]Supplier!$B:$B))))),"")</f>
        <v>Nathani Chemicals</v>
      </c>
      <c r="R919" s="4" t="str">
        <f>IFERROR(IF(IF(AND(IF(M919&lt;&gt;0,LOOKUP(M919,[1]Customer!$A:$A,[1]Customer!$V:$V),IF(N919&lt;&gt;0,LOOKUP(N919,[1]Supplier!$A:$A,[1]Supplier!$V:$V)))=FALSE,O919&lt;&gt;0),LOOKUP(O919,[1]Branch!$A:$A,[1]Branch!$V:$V),IF(M919&lt;&gt;0,LOOKUP(M919,[1]Customer!$A:$A,[1]Customer!$V:$V),IF(N919&lt;&gt;0,LOOKUP(N919,[1]Supplier!$A:$A,[1]Supplier!$V:$V))))=FALSE,LOOKUP(P919,[1]Banking!$A:$A,[1]Banking!$C:$C),IF(AND(IF(M919&lt;&gt;0,LOOKUP(M919,[1]Customer!$A:$A,[1]Customer!$V:$V),IF(N919&lt;&gt;0,LOOKUP(N919,[1]Supplier!$A:$A,[1]Supplier!$V:$V)))=FALSE,O919&lt;&gt;0),LOOKUP(O919,[1]Branch!$A:$A,[1]Branch!$V:$V),IF(M919&lt;&gt;0,LOOKUP(M919,[1]Customer!$A:$A,[1]Customer!$V:$V),IF(N919&lt;&gt;0,LOOKUP(N919,[1]Supplier!$A:$A,[1]Supplier!$V:$V))))),"")</f>
        <v>Darmawan</v>
      </c>
      <c r="S919" s="12">
        <f>IFERROR(SUMIF(CREF!A:A,PREF!A919,CREF!G:G),"")</f>
        <v>-90000</v>
      </c>
    </row>
    <row r="920" spans="1:19">
      <c r="A920" s="16">
        <v>919</v>
      </c>
      <c r="B920" s="17">
        <v>41548</v>
      </c>
      <c r="C920" s="16"/>
      <c r="D920" s="16"/>
      <c r="E920" s="16"/>
      <c r="F920" s="16"/>
      <c r="G920" s="16"/>
      <c r="H920" s="16"/>
      <c r="I920" s="16"/>
      <c r="J920" s="16"/>
      <c r="K920" s="16">
        <v>704</v>
      </c>
      <c r="L920" s="16"/>
      <c r="M920" s="16"/>
      <c r="N920" s="16"/>
      <c r="O920" s="16" t="s">
        <v>26</v>
      </c>
      <c r="P920" s="16"/>
      <c r="Q920" s="4" t="str">
        <f>IFERROR(IF(IF(AND(IF(M920&lt;&gt;0,LOOKUP(M920,[1]Customer!$A:$A,[1]Customer!$B:$B),IF(N920&lt;&gt;0,LOOKUP(N920,[1]Supplier!$A:$A,[1]Supplier!$B:$B)))=FALSE,O920&lt;&gt;0),LOOKUP(O920,[1]Branch!$A:$A,[1]Branch!$B:$B),IF(M920&lt;&gt;0,LOOKUP(M920,[1]Customer!$A:$A,[1]Customer!$B:$B),IF(N920&lt;&gt;0,LOOKUP(N920,[1]Supplier!$A:$A,[1]Supplier!$B:$B))))=FALSE,LOOKUP(P920,[1]Banking!$A:$A,[1]Banking!$B:$B),IF(AND(IF(M920&lt;&gt;0,LOOKUP(M920,[1]Customer!$A:$A,[1]Customer!$B:$B),IF(N920&lt;&gt;0,LOOKUP(N920,[1]Supplier!$A:$A,[1]Supplier!$B:$B)))=FALSE,O920&lt;&gt;0),LOOKUP(O920,[1]Branch!$A:$A,[1]Branch!$B:$B),IF(M920&lt;&gt;0,LOOKUP(M920,[1]Customer!$A:$A,[1]Customer!$B:$B),IF(N920&lt;&gt;0,LOOKUP(N920,[1]Supplier!$A:$A,[1]Supplier!$B:$B))))),"")</f>
        <v>Nathani Chemicals</v>
      </c>
      <c r="R920" s="4" t="str">
        <f>IFERROR(IF(IF(AND(IF(M920&lt;&gt;0,LOOKUP(M920,[1]Customer!$A:$A,[1]Customer!$V:$V),IF(N920&lt;&gt;0,LOOKUP(N920,[1]Supplier!$A:$A,[1]Supplier!$V:$V)))=FALSE,O920&lt;&gt;0),LOOKUP(O920,[1]Branch!$A:$A,[1]Branch!$V:$V),IF(M920&lt;&gt;0,LOOKUP(M920,[1]Customer!$A:$A,[1]Customer!$V:$V),IF(N920&lt;&gt;0,LOOKUP(N920,[1]Supplier!$A:$A,[1]Supplier!$V:$V))))=FALSE,LOOKUP(P920,[1]Banking!$A:$A,[1]Banking!$C:$C),IF(AND(IF(M920&lt;&gt;0,LOOKUP(M920,[1]Customer!$A:$A,[1]Customer!$V:$V),IF(N920&lt;&gt;0,LOOKUP(N920,[1]Supplier!$A:$A,[1]Supplier!$V:$V)))=FALSE,O920&lt;&gt;0),LOOKUP(O920,[1]Branch!$A:$A,[1]Branch!$V:$V),IF(M920&lt;&gt;0,LOOKUP(M920,[1]Customer!$A:$A,[1]Customer!$V:$V),IF(N920&lt;&gt;0,LOOKUP(N920,[1]Supplier!$A:$A,[1]Supplier!$V:$V))))),"")</f>
        <v>Darmawan</v>
      </c>
      <c r="S920" s="12">
        <f>IFERROR(SUMIF(CREF!A:A,PREF!A920,CREF!G:G),"")</f>
        <v>-1980000</v>
      </c>
    </row>
    <row r="921" spans="1:19">
      <c r="A921" s="16">
        <v>920</v>
      </c>
      <c r="B921" s="17">
        <v>41548</v>
      </c>
      <c r="C921" s="16"/>
      <c r="D921" s="16"/>
      <c r="E921" s="16"/>
      <c r="F921" s="16"/>
      <c r="G921" s="16"/>
      <c r="H921" s="16"/>
      <c r="I921" s="16"/>
      <c r="J921" s="16"/>
      <c r="K921" s="16">
        <v>705</v>
      </c>
      <c r="L921" s="16"/>
      <c r="M921" s="16"/>
      <c r="N921" s="16"/>
      <c r="O921" s="16" t="s">
        <v>26</v>
      </c>
      <c r="P921" s="16"/>
      <c r="Q921" s="4" t="str">
        <f>IFERROR(IF(IF(AND(IF(M921&lt;&gt;0,LOOKUP(M921,[1]Customer!$A:$A,[1]Customer!$B:$B),IF(N921&lt;&gt;0,LOOKUP(N921,[1]Supplier!$A:$A,[1]Supplier!$B:$B)))=FALSE,O921&lt;&gt;0),LOOKUP(O921,[1]Branch!$A:$A,[1]Branch!$B:$B),IF(M921&lt;&gt;0,LOOKUP(M921,[1]Customer!$A:$A,[1]Customer!$B:$B),IF(N921&lt;&gt;0,LOOKUP(N921,[1]Supplier!$A:$A,[1]Supplier!$B:$B))))=FALSE,LOOKUP(P921,[1]Banking!$A:$A,[1]Banking!$B:$B),IF(AND(IF(M921&lt;&gt;0,LOOKUP(M921,[1]Customer!$A:$A,[1]Customer!$B:$B),IF(N921&lt;&gt;0,LOOKUP(N921,[1]Supplier!$A:$A,[1]Supplier!$B:$B)))=FALSE,O921&lt;&gt;0),LOOKUP(O921,[1]Branch!$A:$A,[1]Branch!$B:$B),IF(M921&lt;&gt;0,LOOKUP(M921,[1]Customer!$A:$A,[1]Customer!$B:$B),IF(N921&lt;&gt;0,LOOKUP(N921,[1]Supplier!$A:$A,[1]Supplier!$B:$B))))),"")</f>
        <v>Nathani Chemicals</v>
      </c>
      <c r="R921" s="4" t="str">
        <f>IFERROR(IF(IF(AND(IF(M921&lt;&gt;0,LOOKUP(M921,[1]Customer!$A:$A,[1]Customer!$V:$V),IF(N921&lt;&gt;0,LOOKUP(N921,[1]Supplier!$A:$A,[1]Supplier!$V:$V)))=FALSE,O921&lt;&gt;0),LOOKUP(O921,[1]Branch!$A:$A,[1]Branch!$V:$V),IF(M921&lt;&gt;0,LOOKUP(M921,[1]Customer!$A:$A,[1]Customer!$V:$V),IF(N921&lt;&gt;0,LOOKUP(N921,[1]Supplier!$A:$A,[1]Supplier!$V:$V))))=FALSE,LOOKUP(P921,[1]Banking!$A:$A,[1]Banking!$C:$C),IF(AND(IF(M921&lt;&gt;0,LOOKUP(M921,[1]Customer!$A:$A,[1]Customer!$V:$V),IF(N921&lt;&gt;0,LOOKUP(N921,[1]Supplier!$A:$A,[1]Supplier!$V:$V)))=FALSE,O921&lt;&gt;0),LOOKUP(O921,[1]Branch!$A:$A,[1]Branch!$V:$V),IF(M921&lt;&gt;0,LOOKUP(M921,[1]Customer!$A:$A,[1]Customer!$V:$V),IF(N921&lt;&gt;0,LOOKUP(N921,[1]Supplier!$A:$A,[1]Supplier!$V:$V))))),"")</f>
        <v>Darmawan</v>
      </c>
      <c r="S921" s="12">
        <f>IFERROR(SUMIF(CREF!A:A,PREF!A921,CREF!G:G),"")</f>
        <v>-555000</v>
      </c>
    </row>
    <row r="922" spans="1:19">
      <c r="A922" s="16">
        <v>921</v>
      </c>
      <c r="B922" s="17">
        <v>41548</v>
      </c>
      <c r="C922" s="16"/>
      <c r="D922" s="16"/>
      <c r="E922" s="16"/>
      <c r="F922" s="16"/>
      <c r="G922" s="16"/>
      <c r="H922" s="16"/>
      <c r="I922" s="16"/>
      <c r="J922" s="16"/>
      <c r="K922" s="16">
        <v>706</v>
      </c>
      <c r="L922" s="16"/>
      <c r="M922" s="16"/>
      <c r="N922" s="16"/>
      <c r="O922" s="16" t="s">
        <v>26</v>
      </c>
      <c r="P922" s="16"/>
      <c r="Q922" s="4" t="str">
        <f>IFERROR(IF(IF(AND(IF(M922&lt;&gt;0,LOOKUP(M922,[1]Customer!$A:$A,[1]Customer!$B:$B),IF(N922&lt;&gt;0,LOOKUP(N922,[1]Supplier!$A:$A,[1]Supplier!$B:$B)))=FALSE,O922&lt;&gt;0),LOOKUP(O922,[1]Branch!$A:$A,[1]Branch!$B:$B),IF(M922&lt;&gt;0,LOOKUP(M922,[1]Customer!$A:$A,[1]Customer!$B:$B),IF(N922&lt;&gt;0,LOOKUP(N922,[1]Supplier!$A:$A,[1]Supplier!$B:$B))))=FALSE,LOOKUP(P922,[1]Banking!$A:$A,[1]Banking!$B:$B),IF(AND(IF(M922&lt;&gt;0,LOOKUP(M922,[1]Customer!$A:$A,[1]Customer!$B:$B),IF(N922&lt;&gt;0,LOOKUP(N922,[1]Supplier!$A:$A,[1]Supplier!$B:$B)))=FALSE,O922&lt;&gt;0),LOOKUP(O922,[1]Branch!$A:$A,[1]Branch!$B:$B),IF(M922&lt;&gt;0,LOOKUP(M922,[1]Customer!$A:$A,[1]Customer!$B:$B),IF(N922&lt;&gt;0,LOOKUP(N922,[1]Supplier!$A:$A,[1]Supplier!$B:$B))))),"")</f>
        <v>Nathani Chemicals</v>
      </c>
      <c r="R922" s="4" t="str">
        <f>IFERROR(IF(IF(AND(IF(M922&lt;&gt;0,LOOKUP(M922,[1]Customer!$A:$A,[1]Customer!$V:$V),IF(N922&lt;&gt;0,LOOKUP(N922,[1]Supplier!$A:$A,[1]Supplier!$V:$V)))=FALSE,O922&lt;&gt;0),LOOKUP(O922,[1]Branch!$A:$A,[1]Branch!$V:$V),IF(M922&lt;&gt;0,LOOKUP(M922,[1]Customer!$A:$A,[1]Customer!$V:$V),IF(N922&lt;&gt;0,LOOKUP(N922,[1]Supplier!$A:$A,[1]Supplier!$V:$V))))=FALSE,LOOKUP(P922,[1]Banking!$A:$A,[1]Banking!$C:$C),IF(AND(IF(M922&lt;&gt;0,LOOKUP(M922,[1]Customer!$A:$A,[1]Customer!$V:$V),IF(N922&lt;&gt;0,LOOKUP(N922,[1]Supplier!$A:$A,[1]Supplier!$V:$V)))=FALSE,O922&lt;&gt;0),LOOKUP(O922,[1]Branch!$A:$A,[1]Branch!$V:$V),IF(M922&lt;&gt;0,LOOKUP(M922,[1]Customer!$A:$A,[1]Customer!$V:$V),IF(N922&lt;&gt;0,LOOKUP(N922,[1]Supplier!$A:$A,[1]Supplier!$V:$V))))),"")</f>
        <v>Darmawan</v>
      </c>
      <c r="S922" s="12">
        <f>IFERROR(SUMIF(CREF!A:A,PREF!A922,CREF!G:G),"")</f>
        <v>-30000</v>
      </c>
    </row>
    <row r="923" spans="1:19">
      <c r="A923" s="16">
        <v>922</v>
      </c>
      <c r="B923" s="17">
        <v>41472</v>
      </c>
      <c r="C923" s="16"/>
      <c r="D923" s="18" t="s">
        <v>3476</v>
      </c>
      <c r="E923" s="16"/>
      <c r="F923" s="16"/>
      <c r="G923" s="16"/>
      <c r="H923" s="16"/>
      <c r="I923" s="16"/>
      <c r="J923" s="16">
        <v>209</v>
      </c>
      <c r="K923" s="16"/>
      <c r="L923" s="16"/>
      <c r="M923" s="16" t="s">
        <v>117</v>
      </c>
      <c r="N923" s="16"/>
      <c r="O923" s="16"/>
      <c r="P923" s="16"/>
      <c r="Q923" s="4" t="str">
        <f>IFERROR(IF(IF(AND(IF(M923&lt;&gt;0,LOOKUP(M923,[1]Customer!$A:$A,[1]Customer!$B:$B),IF(N923&lt;&gt;0,LOOKUP(N923,[1]Supplier!$A:$A,[1]Supplier!$B:$B)))=FALSE,O923&lt;&gt;0),LOOKUP(O923,[1]Branch!$A:$A,[1]Branch!$B:$B),IF(M923&lt;&gt;0,LOOKUP(M923,[1]Customer!$A:$A,[1]Customer!$B:$B),IF(N923&lt;&gt;0,LOOKUP(N923,[1]Supplier!$A:$A,[1]Supplier!$B:$B))))=FALSE,LOOKUP(P923,[1]Banking!$A:$A,[1]Banking!$B:$B),IF(AND(IF(M923&lt;&gt;0,LOOKUP(M923,[1]Customer!$A:$A,[1]Customer!$B:$B),IF(N923&lt;&gt;0,LOOKUP(N923,[1]Supplier!$A:$A,[1]Supplier!$B:$B)))=FALSE,O923&lt;&gt;0),LOOKUP(O923,[1]Branch!$A:$A,[1]Branch!$B:$B),IF(M923&lt;&gt;0,LOOKUP(M923,[1]Customer!$A:$A,[1]Customer!$B:$B),IF(N923&lt;&gt;0,LOOKUP(N923,[1]Supplier!$A:$A,[1]Supplier!$B:$B))))),"")</f>
        <v>Nathani Indonesia</v>
      </c>
      <c r="R923" s="4" t="str">
        <f>IFERROR(IF(IF(AND(IF(M923&lt;&gt;0,LOOKUP(M923,[1]Customer!$A:$A,[1]Customer!$V:$V),IF(N923&lt;&gt;0,LOOKUP(N923,[1]Supplier!$A:$A,[1]Supplier!$V:$V)))=FALSE,O923&lt;&gt;0),LOOKUP(O923,[1]Branch!$A:$A,[1]Branch!$V:$V),IF(M923&lt;&gt;0,LOOKUP(M923,[1]Customer!$A:$A,[1]Customer!$V:$V),IF(N923&lt;&gt;0,LOOKUP(N923,[1]Supplier!$A:$A,[1]Supplier!$V:$V))))=FALSE,LOOKUP(P923,[1]Banking!$A:$A,[1]Banking!$C:$C),IF(AND(IF(M923&lt;&gt;0,LOOKUP(M923,[1]Customer!$A:$A,[1]Customer!$V:$V),IF(N923&lt;&gt;0,LOOKUP(N923,[1]Supplier!$A:$A,[1]Supplier!$V:$V)))=FALSE,O923&lt;&gt;0),LOOKUP(O923,[1]Branch!$A:$A,[1]Branch!$V:$V),IF(M923&lt;&gt;0,LOOKUP(M923,[1]Customer!$A:$A,[1]Customer!$V:$V),IF(N923&lt;&gt;0,LOOKUP(N923,[1]Supplier!$A:$A,[1]Supplier!$V:$V))))),"")</f>
        <v>Agustina Y. Zulkarnain</v>
      </c>
      <c r="S923" s="12">
        <f>IFERROR(SUMIF(CREF!A:A,PREF!A923,CREF!G:G),"")</f>
        <v>43449755</v>
      </c>
    </row>
    <row r="924" spans="1:19">
      <c r="A924" s="16">
        <v>923</v>
      </c>
      <c r="B924" s="17">
        <v>41472</v>
      </c>
      <c r="C924" s="16"/>
      <c r="D924" s="18" t="s">
        <v>3477</v>
      </c>
      <c r="E924" s="16"/>
      <c r="F924" s="16"/>
      <c r="G924" s="16"/>
      <c r="H924" s="16"/>
      <c r="I924" s="16"/>
      <c r="J924" s="16">
        <v>210</v>
      </c>
      <c r="K924" s="16"/>
      <c r="L924" s="16"/>
      <c r="M924" s="16" t="s">
        <v>117</v>
      </c>
      <c r="N924" s="16"/>
      <c r="O924" s="16"/>
      <c r="P924" s="16"/>
      <c r="Q924" s="4" t="str">
        <f>IFERROR(IF(IF(AND(IF(M924&lt;&gt;0,LOOKUP(M924,[1]Customer!$A:$A,[1]Customer!$B:$B),IF(N924&lt;&gt;0,LOOKUP(N924,[1]Supplier!$A:$A,[1]Supplier!$B:$B)))=FALSE,O924&lt;&gt;0),LOOKUP(O924,[1]Branch!$A:$A,[1]Branch!$B:$B),IF(M924&lt;&gt;0,LOOKUP(M924,[1]Customer!$A:$A,[1]Customer!$B:$B),IF(N924&lt;&gt;0,LOOKUP(N924,[1]Supplier!$A:$A,[1]Supplier!$B:$B))))=FALSE,LOOKUP(P924,[1]Banking!$A:$A,[1]Banking!$B:$B),IF(AND(IF(M924&lt;&gt;0,LOOKUP(M924,[1]Customer!$A:$A,[1]Customer!$B:$B),IF(N924&lt;&gt;0,LOOKUP(N924,[1]Supplier!$A:$A,[1]Supplier!$B:$B)))=FALSE,O924&lt;&gt;0),LOOKUP(O924,[1]Branch!$A:$A,[1]Branch!$B:$B),IF(M924&lt;&gt;0,LOOKUP(M924,[1]Customer!$A:$A,[1]Customer!$B:$B),IF(N924&lt;&gt;0,LOOKUP(N924,[1]Supplier!$A:$A,[1]Supplier!$B:$B))))),"")</f>
        <v>Nathani Indonesia</v>
      </c>
      <c r="R924" s="4" t="str">
        <f>IFERROR(IF(IF(AND(IF(M924&lt;&gt;0,LOOKUP(M924,[1]Customer!$A:$A,[1]Customer!$V:$V),IF(N924&lt;&gt;0,LOOKUP(N924,[1]Supplier!$A:$A,[1]Supplier!$V:$V)))=FALSE,O924&lt;&gt;0),LOOKUP(O924,[1]Branch!$A:$A,[1]Branch!$V:$V),IF(M924&lt;&gt;0,LOOKUP(M924,[1]Customer!$A:$A,[1]Customer!$V:$V),IF(N924&lt;&gt;0,LOOKUP(N924,[1]Supplier!$A:$A,[1]Supplier!$V:$V))))=FALSE,LOOKUP(P924,[1]Banking!$A:$A,[1]Banking!$C:$C),IF(AND(IF(M924&lt;&gt;0,LOOKUP(M924,[1]Customer!$A:$A,[1]Customer!$V:$V),IF(N924&lt;&gt;0,LOOKUP(N924,[1]Supplier!$A:$A,[1]Supplier!$V:$V)))=FALSE,O924&lt;&gt;0),LOOKUP(O924,[1]Branch!$A:$A,[1]Branch!$V:$V),IF(M924&lt;&gt;0,LOOKUP(M924,[1]Customer!$A:$A,[1]Customer!$V:$V),IF(N924&lt;&gt;0,LOOKUP(N924,[1]Supplier!$A:$A,[1]Supplier!$V:$V))))),"")</f>
        <v>Agustina Y. Zulkarnain</v>
      </c>
      <c r="S924" s="12">
        <f>IFERROR(SUMIF(CREF!A:A,PREF!A924,CREF!G:G),"")</f>
        <v>18621324</v>
      </c>
    </row>
    <row r="925" spans="1:19">
      <c r="A925" s="16">
        <v>924</v>
      </c>
      <c r="B925" s="17">
        <v>41472</v>
      </c>
      <c r="C925" s="16"/>
      <c r="D925" s="18" t="s">
        <v>3478</v>
      </c>
      <c r="E925" s="16"/>
      <c r="F925" s="16"/>
      <c r="G925" s="16"/>
      <c r="H925" s="16"/>
      <c r="I925" s="16"/>
      <c r="J925" s="16">
        <v>211</v>
      </c>
      <c r="K925" s="16"/>
      <c r="L925" s="16"/>
      <c r="M925" s="16" t="s">
        <v>117</v>
      </c>
      <c r="N925" s="16"/>
      <c r="O925" s="16"/>
      <c r="P925" s="16"/>
      <c r="Q925" s="4" t="str">
        <f>IFERROR(IF(IF(AND(IF(M925&lt;&gt;0,LOOKUP(M925,[1]Customer!$A:$A,[1]Customer!$B:$B),IF(N925&lt;&gt;0,LOOKUP(N925,[1]Supplier!$A:$A,[1]Supplier!$B:$B)))=FALSE,O925&lt;&gt;0),LOOKUP(O925,[1]Branch!$A:$A,[1]Branch!$B:$B),IF(M925&lt;&gt;0,LOOKUP(M925,[1]Customer!$A:$A,[1]Customer!$B:$B),IF(N925&lt;&gt;0,LOOKUP(N925,[1]Supplier!$A:$A,[1]Supplier!$B:$B))))=FALSE,LOOKUP(P925,[1]Banking!$A:$A,[1]Banking!$B:$B),IF(AND(IF(M925&lt;&gt;0,LOOKUP(M925,[1]Customer!$A:$A,[1]Customer!$B:$B),IF(N925&lt;&gt;0,LOOKUP(N925,[1]Supplier!$A:$A,[1]Supplier!$B:$B)))=FALSE,O925&lt;&gt;0),LOOKUP(O925,[1]Branch!$A:$A,[1]Branch!$B:$B),IF(M925&lt;&gt;0,LOOKUP(M925,[1]Customer!$A:$A,[1]Customer!$B:$B),IF(N925&lt;&gt;0,LOOKUP(N925,[1]Supplier!$A:$A,[1]Supplier!$B:$B))))),"")</f>
        <v>Nathani Indonesia</v>
      </c>
      <c r="R925" s="4" t="str">
        <f>IFERROR(IF(IF(AND(IF(M925&lt;&gt;0,LOOKUP(M925,[1]Customer!$A:$A,[1]Customer!$V:$V),IF(N925&lt;&gt;0,LOOKUP(N925,[1]Supplier!$A:$A,[1]Supplier!$V:$V)))=FALSE,O925&lt;&gt;0),LOOKUP(O925,[1]Branch!$A:$A,[1]Branch!$V:$V),IF(M925&lt;&gt;0,LOOKUP(M925,[1]Customer!$A:$A,[1]Customer!$V:$V),IF(N925&lt;&gt;0,LOOKUP(N925,[1]Supplier!$A:$A,[1]Supplier!$V:$V))))=FALSE,LOOKUP(P925,[1]Banking!$A:$A,[1]Banking!$C:$C),IF(AND(IF(M925&lt;&gt;0,LOOKUP(M925,[1]Customer!$A:$A,[1]Customer!$V:$V),IF(N925&lt;&gt;0,LOOKUP(N925,[1]Supplier!$A:$A,[1]Supplier!$V:$V)))=FALSE,O925&lt;&gt;0),LOOKUP(O925,[1]Branch!$A:$A,[1]Branch!$V:$V),IF(M925&lt;&gt;0,LOOKUP(M925,[1]Customer!$A:$A,[1]Customer!$V:$V),IF(N925&lt;&gt;0,LOOKUP(N925,[1]Supplier!$A:$A,[1]Supplier!$V:$V))))),"")</f>
        <v>Agustina Y. Zulkarnain</v>
      </c>
      <c r="S925" s="12">
        <f>IFERROR(SUMIF(CREF!A:A,PREF!A925,CREF!G:G),"")</f>
        <v>31035539</v>
      </c>
    </row>
    <row r="926" spans="1:19">
      <c r="A926" s="16">
        <v>925</v>
      </c>
      <c r="B926" s="17">
        <v>41472</v>
      </c>
      <c r="C926" s="16"/>
      <c r="D926" s="18" t="s">
        <v>3569</v>
      </c>
      <c r="E926" s="16"/>
      <c r="F926" s="16"/>
      <c r="G926" s="16"/>
      <c r="H926" s="16"/>
      <c r="I926" s="16"/>
      <c r="J926" s="16">
        <v>212</v>
      </c>
      <c r="K926" s="16"/>
      <c r="L926" s="16"/>
      <c r="M926" s="16" t="s">
        <v>117</v>
      </c>
      <c r="N926" s="16"/>
      <c r="O926" s="16"/>
      <c r="P926" s="16"/>
      <c r="Q926" s="4" t="str">
        <f>IFERROR(IF(IF(AND(IF(M926&lt;&gt;0,LOOKUP(M926,[1]Customer!$A:$A,[1]Customer!$B:$B),IF(N926&lt;&gt;0,LOOKUP(N926,[1]Supplier!$A:$A,[1]Supplier!$B:$B)))=FALSE,O926&lt;&gt;0),LOOKUP(O926,[1]Branch!$A:$A,[1]Branch!$B:$B),IF(M926&lt;&gt;0,LOOKUP(M926,[1]Customer!$A:$A,[1]Customer!$B:$B),IF(N926&lt;&gt;0,LOOKUP(N926,[1]Supplier!$A:$A,[1]Supplier!$B:$B))))=FALSE,LOOKUP(P926,[1]Banking!$A:$A,[1]Banking!$B:$B),IF(AND(IF(M926&lt;&gt;0,LOOKUP(M926,[1]Customer!$A:$A,[1]Customer!$B:$B),IF(N926&lt;&gt;0,LOOKUP(N926,[1]Supplier!$A:$A,[1]Supplier!$B:$B)))=FALSE,O926&lt;&gt;0),LOOKUP(O926,[1]Branch!$A:$A,[1]Branch!$B:$B),IF(M926&lt;&gt;0,LOOKUP(M926,[1]Customer!$A:$A,[1]Customer!$B:$B),IF(N926&lt;&gt;0,LOOKUP(N926,[1]Supplier!$A:$A,[1]Supplier!$B:$B))))),"")</f>
        <v>Nathani Indonesia</v>
      </c>
      <c r="R926" s="4" t="str">
        <f>IFERROR(IF(IF(AND(IF(M926&lt;&gt;0,LOOKUP(M926,[1]Customer!$A:$A,[1]Customer!$V:$V),IF(N926&lt;&gt;0,LOOKUP(N926,[1]Supplier!$A:$A,[1]Supplier!$V:$V)))=FALSE,O926&lt;&gt;0),LOOKUP(O926,[1]Branch!$A:$A,[1]Branch!$V:$V),IF(M926&lt;&gt;0,LOOKUP(M926,[1]Customer!$A:$A,[1]Customer!$V:$V),IF(N926&lt;&gt;0,LOOKUP(N926,[1]Supplier!$A:$A,[1]Supplier!$V:$V))))=FALSE,LOOKUP(P926,[1]Banking!$A:$A,[1]Banking!$C:$C),IF(AND(IF(M926&lt;&gt;0,LOOKUP(M926,[1]Customer!$A:$A,[1]Customer!$V:$V),IF(N926&lt;&gt;0,LOOKUP(N926,[1]Supplier!$A:$A,[1]Supplier!$V:$V)))=FALSE,O926&lt;&gt;0),LOOKUP(O926,[1]Branch!$A:$A,[1]Branch!$V:$V),IF(M926&lt;&gt;0,LOOKUP(M926,[1]Customer!$A:$A,[1]Customer!$V:$V),IF(N926&lt;&gt;0,LOOKUP(N926,[1]Supplier!$A:$A,[1]Supplier!$V:$V))))),"")</f>
        <v>Agustina Y. Zulkarnain</v>
      </c>
      <c r="S926" s="12">
        <f>IFERROR(SUMIF(CREF!A:A,PREF!A926,CREF!G:G),"")</f>
        <v>85386505</v>
      </c>
    </row>
    <row r="927" spans="1:19">
      <c r="A927" s="16">
        <v>926</v>
      </c>
      <c r="B927" s="17">
        <v>41472</v>
      </c>
      <c r="C927" s="16"/>
      <c r="D927" s="18" t="s">
        <v>3570</v>
      </c>
      <c r="E927" s="16"/>
      <c r="F927" s="16"/>
      <c r="G927" s="16"/>
      <c r="H927" s="16"/>
      <c r="I927" s="16"/>
      <c r="J927" s="16">
        <v>213</v>
      </c>
      <c r="K927" s="16"/>
      <c r="L927" s="16"/>
      <c r="M927" s="16" t="s">
        <v>117</v>
      </c>
      <c r="N927" s="16"/>
      <c r="O927" s="16"/>
      <c r="P927" s="16"/>
      <c r="Q927" s="4" t="str">
        <f>IFERROR(IF(IF(AND(IF(M927&lt;&gt;0,LOOKUP(M927,[1]Customer!$A:$A,[1]Customer!$B:$B),IF(N927&lt;&gt;0,LOOKUP(N927,[1]Supplier!$A:$A,[1]Supplier!$B:$B)))=FALSE,O927&lt;&gt;0),LOOKUP(O927,[1]Branch!$A:$A,[1]Branch!$B:$B),IF(M927&lt;&gt;0,LOOKUP(M927,[1]Customer!$A:$A,[1]Customer!$B:$B),IF(N927&lt;&gt;0,LOOKUP(N927,[1]Supplier!$A:$A,[1]Supplier!$B:$B))))=FALSE,LOOKUP(P927,[1]Banking!$A:$A,[1]Banking!$B:$B),IF(AND(IF(M927&lt;&gt;0,LOOKUP(M927,[1]Customer!$A:$A,[1]Customer!$B:$B),IF(N927&lt;&gt;0,LOOKUP(N927,[1]Supplier!$A:$A,[1]Supplier!$B:$B)))=FALSE,O927&lt;&gt;0),LOOKUP(O927,[1]Branch!$A:$A,[1]Branch!$B:$B),IF(M927&lt;&gt;0,LOOKUP(M927,[1]Customer!$A:$A,[1]Customer!$B:$B),IF(N927&lt;&gt;0,LOOKUP(N927,[1]Supplier!$A:$A,[1]Supplier!$B:$B))))),"")</f>
        <v>Nathani Indonesia</v>
      </c>
      <c r="R927" s="4" t="str">
        <f>IFERROR(IF(IF(AND(IF(M927&lt;&gt;0,LOOKUP(M927,[1]Customer!$A:$A,[1]Customer!$V:$V),IF(N927&lt;&gt;0,LOOKUP(N927,[1]Supplier!$A:$A,[1]Supplier!$V:$V)))=FALSE,O927&lt;&gt;0),LOOKUP(O927,[1]Branch!$A:$A,[1]Branch!$V:$V),IF(M927&lt;&gt;0,LOOKUP(M927,[1]Customer!$A:$A,[1]Customer!$V:$V),IF(N927&lt;&gt;0,LOOKUP(N927,[1]Supplier!$A:$A,[1]Supplier!$V:$V))))=FALSE,LOOKUP(P927,[1]Banking!$A:$A,[1]Banking!$C:$C),IF(AND(IF(M927&lt;&gt;0,LOOKUP(M927,[1]Customer!$A:$A,[1]Customer!$V:$V),IF(N927&lt;&gt;0,LOOKUP(N927,[1]Supplier!$A:$A,[1]Supplier!$V:$V)))=FALSE,O927&lt;&gt;0),LOOKUP(O927,[1]Branch!$A:$A,[1]Branch!$V:$V),IF(M927&lt;&gt;0,LOOKUP(M927,[1]Customer!$A:$A,[1]Customer!$V:$V),IF(N927&lt;&gt;0,LOOKUP(N927,[1]Supplier!$A:$A,[1]Supplier!$V:$V))))),"")</f>
        <v>Agustina Y. Zulkarnain</v>
      </c>
      <c r="S927" s="12">
        <f>IFERROR(SUMIF(CREF!A:A,PREF!A927,CREF!G:G),"")</f>
        <v>109198769</v>
      </c>
    </row>
    <row r="928" spans="1:19">
      <c r="A928" s="16">
        <v>927</v>
      </c>
      <c r="B928" s="17">
        <v>41472</v>
      </c>
      <c r="C928" s="16"/>
      <c r="D928" s="18" t="s">
        <v>3571</v>
      </c>
      <c r="E928" s="16"/>
      <c r="F928" s="16"/>
      <c r="G928" s="16"/>
      <c r="H928" s="16"/>
      <c r="I928" s="16"/>
      <c r="J928" s="16">
        <v>214</v>
      </c>
      <c r="K928" s="16"/>
      <c r="L928" s="16"/>
      <c r="M928" s="16" t="s">
        <v>117</v>
      </c>
      <c r="N928" s="16"/>
      <c r="O928" s="16"/>
      <c r="P928" s="16"/>
      <c r="Q928" s="4" t="str">
        <f>IFERROR(IF(IF(AND(IF(M928&lt;&gt;0,LOOKUP(M928,[1]Customer!$A:$A,[1]Customer!$B:$B),IF(N928&lt;&gt;0,LOOKUP(N928,[1]Supplier!$A:$A,[1]Supplier!$B:$B)))=FALSE,O928&lt;&gt;0),LOOKUP(O928,[1]Branch!$A:$A,[1]Branch!$B:$B),IF(M928&lt;&gt;0,LOOKUP(M928,[1]Customer!$A:$A,[1]Customer!$B:$B),IF(N928&lt;&gt;0,LOOKUP(N928,[1]Supplier!$A:$A,[1]Supplier!$B:$B))))=FALSE,LOOKUP(P928,[1]Banking!$A:$A,[1]Banking!$B:$B),IF(AND(IF(M928&lt;&gt;0,LOOKUP(M928,[1]Customer!$A:$A,[1]Customer!$B:$B),IF(N928&lt;&gt;0,LOOKUP(N928,[1]Supplier!$A:$A,[1]Supplier!$B:$B)))=FALSE,O928&lt;&gt;0),LOOKUP(O928,[1]Branch!$A:$A,[1]Branch!$B:$B),IF(M928&lt;&gt;0,LOOKUP(M928,[1]Customer!$A:$A,[1]Customer!$B:$B),IF(N928&lt;&gt;0,LOOKUP(N928,[1]Supplier!$A:$A,[1]Supplier!$B:$B))))),"")</f>
        <v>Nathani Indonesia</v>
      </c>
      <c r="R928" s="4" t="str">
        <f>IFERROR(IF(IF(AND(IF(M928&lt;&gt;0,LOOKUP(M928,[1]Customer!$A:$A,[1]Customer!$V:$V),IF(N928&lt;&gt;0,LOOKUP(N928,[1]Supplier!$A:$A,[1]Supplier!$V:$V)))=FALSE,O928&lt;&gt;0),LOOKUP(O928,[1]Branch!$A:$A,[1]Branch!$V:$V),IF(M928&lt;&gt;0,LOOKUP(M928,[1]Customer!$A:$A,[1]Customer!$V:$V),IF(N928&lt;&gt;0,LOOKUP(N928,[1]Supplier!$A:$A,[1]Supplier!$V:$V))))=FALSE,LOOKUP(P928,[1]Banking!$A:$A,[1]Banking!$C:$C),IF(AND(IF(M928&lt;&gt;0,LOOKUP(M928,[1]Customer!$A:$A,[1]Customer!$V:$V),IF(N928&lt;&gt;0,LOOKUP(N928,[1]Supplier!$A:$A,[1]Supplier!$V:$V)))=FALSE,O928&lt;&gt;0),LOOKUP(O928,[1]Branch!$A:$A,[1]Branch!$V:$V),IF(M928&lt;&gt;0,LOOKUP(M928,[1]Customer!$A:$A,[1]Customer!$V:$V),IF(N928&lt;&gt;0,LOOKUP(N928,[1]Supplier!$A:$A,[1]Supplier!$V:$V))))),"")</f>
        <v>Agustina Y. Zulkarnain</v>
      </c>
      <c r="S928" s="12">
        <f>IFERROR(SUMIF(CREF!A:A,PREF!A928,CREF!G:G),"")</f>
        <v>267828565</v>
      </c>
    </row>
    <row r="929" spans="1:19">
      <c r="A929" s="16">
        <v>928</v>
      </c>
      <c r="B929" s="17">
        <v>41472</v>
      </c>
      <c r="C929" s="16"/>
      <c r="D929" s="18" t="s">
        <v>3572</v>
      </c>
      <c r="E929" s="16"/>
      <c r="F929" s="16"/>
      <c r="G929" s="16"/>
      <c r="H929" s="16"/>
      <c r="I929" s="16"/>
      <c r="J929" s="16">
        <v>215</v>
      </c>
      <c r="K929" s="16"/>
      <c r="L929" s="16"/>
      <c r="M929" s="16" t="s">
        <v>117</v>
      </c>
      <c r="N929" s="16"/>
      <c r="O929" s="16"/>
      <c r="P929" s="16"/>
      <c r="Q929" s="4" t="str">
        <f>IFERROR(IF(IF(AND(IF(M929&lt;&gt;0,LOOKUP(M929,[1]Customer!$A:$A,[1]Customer!$B:$B),IF(N929&lt;&gt;0,LOOKUP(N929,[1]Supplier!$A:$A,[1]Supplier!$B:$B)))=FALSE,O929&lt;&gt;0),LOOKUP(O929,[1]Branch!$A:$A,[1]Branch!$B:$B),IF(M929&lt;&gt;0,LOOKUP(M929,[1]Customer!$A:$A,[1]Customer!$B:$B),IF(N929&lt;&gt;0,LOOKUP(N929,[1]Supplier!$A:$A,[1]Supplier!$B:$B))))=FALSE,LOOKUP(P929,[1]Banking!$A:$A,[1]Banking!$B:$B),IF(AND(IF(M929&lt;&gt;0,LOOKUP(M929,[1]Customer!$A:$A,[1]Customer!$B:$B),IF(N929&lt;&gt;0,LOOKUP(N929,[1]Supplier!$A:$A,[1]Supplier!$B:$B)))=FALSE,O929&lt;&gt;0),LOOKUP(O929,[1]Branch!$A:$A,[1]Branch!$B:$B),IF(M929&lt;&gt;0,LOOKUP(M929,[1]Customer!$A:$A,[1]Customer!$B:$B),IF(N929&lt;&gt;0,LOOKUP(N929,[1]Supplier!$A:$A,[1]Supplier!$B:$B))))),"")</f>
        <v>Nathani Indonesia</v>
      </c>
      <c r="R929" s="4" t="str">
        <f>IFERROR(IF(IF(AND(IF(M929&lt;&gt;0,LOOKUP(M929,[1]Customer!$A:$A,[1]Customer!$V:$V),IF(N929&lt;&gt;0,LOOKUP(N929,[1]Supplier!$A:$A,[1]Supplier!$V:$V)))=FALSE,O929&lt;&gt;0),LOOKUP(O929,[1]Branch!$A:$A,[1]Branch!$V:$V),IF(M929&lt;&gt;0,LOOKUP(M929,[1]Customer!$A:$A,[1]Customer!$V:$V),IF(N929&lt;&gt;0,LOOKUP(N929,[1]Supplier!$A:$A,[1]Supplier!$V:$V))))=FALSE,LOOKUP(P929,[1]Banking!$A:$A,[1]Banking!$C:$C),IF(AND(IF(M929&lt;&gt;0,LOOKUP(M929,[1]Customer!$A:$A,[1]Customer!$V:$V),IF(N929&lt;&gt;0,LOOKUP(N929,[1]Supplier!$A:$A,[1]Supplier!$V:$V)))=FALSE,O929&lt;&gt;0),LOOKUP(O929,[1]Branch!$A:$A,[1]Branch!$V:$V),IF(M929&lt;&gt;0,LOOKUP(M929,[1]Customer!$A:$A,[1]Customer!$V:$V),IF(N929&lt;&gt;0,LOOKUP(N929,[1]Supplier!$A:$A,[1]Supplier!$V:$V))))),"")</f>
        <v>Agustina Y. Zulkarnain</v>
      </c>
      <c r="S929" s="12">
        <f>IFERROR(SUMIF(CREF!A:A,PREF!A929,CREF!G:G),"")</f>
        <v>145727022</v>
      </c>
    </row>
    <row r="930" spans="1:19">
      <c r="A930" s="16">
        <v>929</v>
      </c>
      <c r="B930" s="17">
        <v>41472</v>
      </c>
      <c r="C930" s="16"/>
      <c r="D930" s="18" t="s">
        <v>3526</v>
      </c>
      <c r="E930" s="16"/>
      <c r="F930" s="16"/>
      <c r="G930" s="16"/>
      <c r="H930" s="16"/>
      <c r="I930" s="16"/>
      <c r="J930" s="16">
        <v>216</v>
      </c>
      <c r="K930" s="16"/>
      <c r="L930" s="16"/>
      <c r="M930" s="16" t="s">
        <v>117</v>
      </c>
      <c r="N930" s="16"/>
      <c r="O930" s="16"/>
      <c r="P930" s="16"/>
      <c r="Q930" s="4" t="str">
        <f>IFERROR(IF(IF(AND(IF(M930&lt;&gt;0,LOOKUP(M930,[1]Customer!$A:$A,[1]Customer!$B:$B),IF(N930&lt;&gt;0,LOOKUP(N930,[1]Supplier!$A:$A,[1]Supplier!$B:$B)))=FALSE,O930&lt;&gt;0),LOOKUP(O930,[1]Branch!$A:$A,[1]Branch!$B:$B),IF(M930&lt;&gt;0,LOOKUP(M930,[1]Customer!$A:$A,[1]Customer!$B:$B),IF(N930&lt;&gt;0,LOOKUP(N930,[1]Supplier!$A:$A,[1]Supplier!$B:$B))))=FALSE,LOOKUP(P930,[1]Banking!$A:$A,[1]Banking!$B:$B),IF(AND(IF(M930&lt;&gt;0,LOOKUP(M930,[1]Customer!$A:$A,[1]Customer!$B:$B),IF(N930&lt;&gt;0,LOOKUP(N930,[1]Supplier!$A:$A,[1]Supplier!$B:$B)))=FALSE,O930&lt;&gt;0),LOOKUP(O930,[1]Branch!$A:$A,[1]Branch!$B:$B),IF(M930&lt;&gt;0,LOOKUP(M930,[1]Customer!$A:$A,[1]Customer!$B:$B),IF(N930&lt;&gt;0,LOOKUP(N930,[1]Supplier!$A:$A,[1]Supplier!$B:$B))))),"")</f>
        <v>Nathani Indonesia</v>
      </c>
      <c r="R930" s="4" t="str">
        <f>IFERROR(IF(IF(AND(IF(M930&lt;&gt;0,LOOKUP(M930,[1]Customer!$A:$A,[1]Customer!$V:$V),IF(N930&lt;&gt;0,LOOKUP(N930,[1]Supplier!$A:$A,[1]Supplier!$V:$V)))=FALSE,O930&lt;&gt;0),LOOKUP(O930,[1]Branch!$A:$A,[1]Branch!$V:$V),IF(M930&lt;&gt;0,LOOKUP(M930,[1]Customer!$A:$A,[1]Customer!$V:$V),IF(N930&lt;&gt;0,LOOKUP(N930,[1]Supplier!$A:$A,[1]Supplier!$V:$V))))=FALSE,LOOKUP(P930,[1]Banking!$A:$A,[1]Banking!$C:$C),IF(AND(IF(M930&lt;&gt;0,LOOKUP(M930,[1]Customer!$A:$A,[1]Customer!$V:$V),IF(N930&lt;&gt;0,LOOKUP(N930,[1]Supplier!$A:$A,[1]Supplier!$V:$V)))=FALSE,O930&lt;&gt;0),LOOKUP(O930,[1]Branch!$A:$A,[1]Branch!$V:$V),IF(M930&lt;&gt;0,LOOKUP(M930,[1]Customer!$A:$A,[1]Customer!$V:$V),IF(N930&lt;&gt;0,LOOKUP(N930,[1]Supplier!$A:$A,[1]Supplier!$V:$V))))),"")</f>
        <v>Agustina Y. Zulkarnain</v>
      </c>
      <c r="S930" s="12">
        <f>IFERROR(SUMIF(CREF!A:A,PREF!A930,CREF!G:G),"")</f>
        <v>92453795</v>
      </c>
    </row>
    <row r="931" spans="1:19">
      <c r="A931" s="16">
        <v>930</v>
      </c>
      <c r="B931" s="17">
        <v>41550</v>
      </c>
      <c r="C931" s="16"/>
      <c r="D931" s="16"/>
      <c r="E931" s="16"/>
      <c r="F931" s="16"/>
      <c r="G931" s="16"/>
      <c r="H931" s="16"/>
      <c r="I931" s="16"/>
      <c r="J931" s="16"/>
      <c r="K931" s="16">
        <v>707</v>
      </c>
      <c r="L931" s="16"/>
      <c r="M931" s="16"/>
      <c r="N931" s="16"/>
      <c r="O931" s="16" t="s">
        <v>26</v>
      </c>
      <c r="P931" s="16"/>
      <c r="Q931" s="4" t="str">
        <f>IFERROR(IF(IF(AND(IF(M931&lt;&gt;0,LOOKUP(M931,[1]Customer!$A:$A,[1]Customer!$B:$B),IF(N931&lt;&gt;0,LOOKUP(N931,[1]Supplier!$A:$A,[1]Supplier!$B:$B)))=FALSE,O931&lt;&gt;0),LOOKUP(O931,[1]Branch!$A:$A,[1]Branch!$B:$B),IF(M931&lt;&gt;0,LOOKUP(M931,[1]Customer!$A:$A,[1]Customer!$B:$B),IF(N931&lt;&gt;0,LOOKUP(N931,[1]Supplier!$A:$A,[1]Supplier!$B:$B))))=FALSE,LOOKUP(P931,[1]Banking!$A:$A,[1]Banking!$B:$B),IF(AND(IF(M931&lt;&gt;0,LOOKUP(M931,[1]Customer!$A:$A,[1]Customer!$B:$B),IF(N931&lt;&gt;0,LOOKUP(N931,[1]Supplier!$A:$A,[1]Supplier!$B:$B)))=FALSE,O931&lt;&gt;0),LOOKUP(O931,[1]Branch!$A:$A,[1]Branch!$B:$B),IF(M931&lt;&gt;0,LOOKUP(M931,[1]Customer!$A:$A,[1]Customer!$B:$B),IF(N931&lt;&gt;0,LOOKUP(N931,[1]Supplier!$A:$A,[1]Supplier!$B:$B))))),"")</f>
        <v>Nathani Chemicals</v>
      </c>
      <c r="R931" s="4" t="str">
        <f>IFERROR(IF(IF(AND(IF(M931&lt;&gt;0,LOOKUP(M931,[1]Customer!$A:$A,[1]Customer!$V:$V),IF(N931&lt;&gt;0,LOOKUP(N931,[1]Supplier!$A:$A,[1]Supplier!$V:$V)))=FALSE,O931&lt;&gt;0),LOOKUP(O931,[1]Branch!$A:$A,[1]Branch!$V:$V),IF(M931&lt;&gt;0,LOOKUP(M931,[1]Customer!$A:$A,[1]Customer!$V:$V),IF(N931&lt;&gt;0,LOOKUP(N931,[1]Supplier!$A:$A,[1]Supplier!$V:$V))))=FALSE,LOOKUP(P931,[1]Banking!$A:$A,[1]Banking!$C:$C),IF(AND(IF(M931&lt;&gt;0,LOOKUP(M931,[1]Customer!$A:$A,[1]Customer!$V:$V),IF(N931&lt;&gt;0,LOOKUP(N931,[1]Supplier!$A:$A,[1]Supplier!$V:$V)))=FALSE,O931&lt;&gt;0),LOOKUP(O931,[1]Branch!$A:$A,[1]Branch!$V:$V),IF(M931&lt;&gt;0,LOOKUP(M931,[1]Customer!$A:$A,[1]Customer!$V:$V),IF(N931&lt;&gt;0,LOOKUP(N931,[1]Supplier!$A:$A,[1]Supplier!$V:$V))))),"")</f>
        <v>Darmawan</v>
      </c>
      <c r="S931" s="12">
        <f>IFERROR(SUMIF(CREF!A:A,PREF!A931,CREF!G:G),"")</f>
        <v>-40000</v>
      </c>
    </row>
    <row r="932" spans="1:19">
      <c r="A932" s="16">
        <v>931</v>
      </c>
      <c r="B932" s="17">
        <v>41550</v>
      </c>
      <c r="C932" s="16"/>
      <c r="D932" s="16"/>
      <c r="E932" s="16"/>
      <c r="F932" s="16"/>
      <c r="G932" s="16"/>
      <c r="H932" s="16"/>
      <c r="I932" s="16"/>
      <c r="J932" s="16"/>
      <c r="K932" s="16">
        <v>708</v>
      </c>
      <c r="L932" s="16"/>
      <c r="M932" s="16"/>
      <c r="N932" s="16"/>
      <c r="O932" s="16" t="s">
        <v>26</v>
      </c>
      <c r="P932" s="16"/>
      <c r="Q932" s="4" t="str">
        <f>IFERROR(IF(IF(AND(IF(M932&lt;&gt;0,LOOKUP(M932,[1]Customer!$A:$A,[1]Customer!$B:$B),IF(N932&lt;&gt;0,LOOKUP(N932,[1]Supplier!$A:$A,[1]Supplier!$B:$B)))=FALSE,O932&lt;&gt;0),LOOKUP(O932,[1]Branch!$A:$A,[1]Branch!$B:$B),IF(M932&lt;&gt;0,LOOKUP(M932,[1]Customer!$A:$A,[1]Customer!$B:$B),IF(N932&lt;&gt;0,LOOKUP(N932,[1]Supplier!$A:$A,[1]Supplier!$B:$B))))=FALSE,LOOKUP(P932,[1]Banking!$A:$A,[1]Banking!$B:$B),IF(AND(IF(M932&lt;&gt;0,LOOKUP(M932,[1]Customer!$A:$A,[1]Customer!$B:$B),IF(N932&lt;&gt;0,LOOKUP(N932,[1]Supplier!$A:$A,[1]Supplier!$B:$B)))=FALSE,O932&lt;&gt;0),LOOKUP(O932,[1]Branch!$A:$A,[1]Branch!$B:$B),IF(M932&lt;&gt;0,LOOKUP(M932,[1]Customer!$A:$A,[1]Customer!$B:$B),IF(N932&lt;&gt;0,LOOKUP(N932,[1]Supplier!$A:$A,[1]Supplier!$B:$B))))),"")</f>
        <v>Nathani Chemicals</v>
      </c>
      <c r="R932" s="4" t="str">
        <f>IFERROR(IF(IF(AND(IF(M932&lt;&gt;0,LOOKUP(M932,[1]Customer!$A:$A,[1]Customer!$V:$V),IF(N932&lt;&gt;0,LOOKUP(N932,[1]Supplier!$A:$A,[1]Supplier!$V:$V)))=FALSE,O932&lt;&gt;0),LOOKUP(O932,[1]Branch!$A:$A,[1]Branch!$V:$V),IF(M932&lt;&gt;0,LOOKUP(M932,[1]Customer!$A:$A,[1]Customer!$V:$V),IF(N932&lt;&gt;0,LOOKUP(N932,[1]Supplier!$A:$A,[1]Supplier!$V:$V))))=FALSE,LOOKUP(P932,[1]Banking!$A:$A,[1]Banking!$C:$C),IF(AND(IF(M932&lt;&gt;0,LOOKUP(M932,[1]Customer!$A:$A,[1]Customer!$V:$V),IF(N932&lt;&gt;0,LOOKUP(N932,[1]Supplier!$A:$A,[1]Supplier!$V:$V)))=FALSE,O932&lt;&gt;0),LOOKUP(O932,[1]Branch!$A:$A,[1]Branch!$V:$V),IF(M932&lt;&gt;0,LOOKUP(M932,[1]Customer!$A:$A,[1]Customer!$V:$V),IF(N932&lt;&gt;0,LOOKUP(N932,[1]Supplier!$A:$A,[1]Supplier!$V:$V))))),"")</f>
        <v>Darmawan</v>
      </c>
      <c r="S932" s="12">
        <f>IFERROR(SUMIF(CREF!A:A,PREF!A932,CREF!G:G),"")</f>
        <v>-60000</v>
      </c>
    </row>
    <row r="933" spans="1:19">
      <c r="A933" s="16">
        <v>932</v>
      </c>
      <c r="B933" s="17">
        <v>41472</v>
      </c>
      <c r="C933" s="16"/>
      <c r="D933" s="18" t="s">
        <v>3114</v>
      </c>
      <c r="E933" s="16"/>
      <c r="F933" s="16"/>
      <c r="G933" s="16"/>
      <c r="H933" s="16"/>
      <c r="I933" s="16"/>
      <c r="J933" s="16">
        <v>218</v>
      </c>
      <c r="K933" s="16"/>
      <c r="L933" s="16"/>
      <c r="M933" s="16" t="s">
        <v>117</v>
      </c>
      <c r="N933" s="16"/>
      <c r="O933" s="16"/>
      <c r="P933" s="16"/>
      <c r="Q933" s="4" t="str">
        <f>IFERROR(IF(IF(AND(IF(M933&lt;&gt;0,LOOKUP(M933,[1]Customer!$A:$A,[1]Customer!$B:$B),IF(N933&lt;&gt;0,LOOKUP(N933,[1]Supplier!$A:$A,[1]Supplier!$B:$B)))=FALSE,O933&lt;&gt;0),LOOKUP(O933,[1]Branch!$A:$A,[1]Branch!$B:$B),IF(M933&lt;&gt;0,LOOKUP(M933,[1]Customer!$A:$A,[1]Customer!$B:$B),IF(N933&lt;&gt;0,LOOKUP(N933,[1]Supplier!$A:$A,[1]Supplier!$B:$B))))=FALSE,LOOKUP(P933,[1]Banking!$A:$A,[1]Banking!$B:$B),IF(AND(IF(M933&lt;&gt;0,LOOKUP(M933,[1]Customer!$A:$A,[1]Customer!$B:$B),IF(N933&lt;&gt;0,LOOKUP(N933,[1]Supplier!$A:$A,[1]Supplier!$B:$B)))=FALSE,O933&lt;&gt;0),LOOKUP(O933,[1]Branch!$A:$A,[1]Branch!$B:$B),IF(M933&lt;&gt;0,LOOKUP(M933,[1]Customer!$A:$A,[1]Customer!$B:$B),IF(N933&lt;&gt;0,LOOKUP(N933,[1]Supplier!$A:$A,[1]Supplier!$B:$B))))),"")</f>
        <v>Nathani Indonesia</v>
      </c>
      <c r="R933" s="4" t="str">
        <f>IFERROR(IF(IF(AND(IF(M933&lt;&gt;0,LOOKUP(M933,[1]Customer!$A:$A,[1]Customer!$V:$V),IF(N933&lt;&gt;0,LOOKUP(N933,[1]Supplier!$A:$A,[1]Supplier!$V:$V)))=FALSE,O933&lt;&gt;0),LOOKUP(O933,[1]Branch!$A:$A,[1]Branch!$V:$V),IF(M933&lt;&gt;0,LOOKUP(M933,[1]Customer!$A:$A,[1]Customer!$V:$V),IF(N933&lt;&gt;0,LOOKUP(N933,[1]Supplier!$A:$A,[1]Supplier!$V:$V))))=FALSE,LOOKUP(P933,[1]Banking!$A:$A,[1]Banking!$C:$C),IF(AND(IF(M933&lt;&gt;0,LOOKUP(M933,[1]Customer!$A:$A,[1]Customer!$V:$V),IF(N933&lt;&gt;0,LOOKUP(N933,[1]Supplier!$A:$A,[1]Supplier!$V:$V)))=FALSE,O933&lt;&gt;0),LOOKUP(O933,[1]Branch!$A:$A,[1]Branch!$V:$V),IF(M933&lt;&gt;0,LOOKUP(M933,[1]Customer!$A:$A,[1]Customer!$V:$V),IF(N933&lt;&gt;0,LOOKUP(N933,[1]Supplier!$A:$A,[1]Supplier!$V:$V))))),"")</f>
        <v>Agustina Y. Zulkarnain</v>
      </c>
      <c r="S933" s="12">
        <f>IFERROR(SUMIF(CREF!A:A,PREF!A933,CREF!G:G),"")</f>
        <v>300000</v>
      </c>
    </row>
    <row r="934" spans="1:19">
      <c r="A934" s="16">
        <v>933</v>
      </c>
      <c r="B934" s="17">
        <v>41550</v>
      </c>
      <c r="C934" s="16"/>
      <c r="D934" s="16"/>
      <c r="E934" s="16"/>
      <c r="F934" s="16"/>
      <c r="G934" s="16"/>
      <c r="H934" s="16"/>
      <c r="I934" s="16"/>
      <c r="J934" s="16"/>
      <c r="K934" s="16">
        <v>709</v>
      </c>
      <c r="L934" s="16"/>
      <c r="M934" s="16"/>
      <c r="N934" s="16"/>
      <c r="O934" s="16" t="s">
        <v>26</v>
      </c>
      <c r="P934" s="16"/>
      <c r="Q934" s="4" t="str">
        <f>IFERROR(IF(IF(AND(IF(M934&lt;&gt;0,LOOKUP(M934,[1]Customer!$A:$A,[1]Customer!$B:$B),IF(N934&lt;&gt;0,LOOKUP(N934,[1]Supplier!$A:$A,[1]Supplier!$B:$B)))=FALSE,O934&lt;&gt;0),LOOKUP(O934,[1]Branch!$A:$A,[1]Branch!$B:$B),IF(M934&lt;&gt;0,LOOKUP(M934,[1]Customer!$A:$A,[1]Customer!$B:$B),IF(N934&lt;&gt;0,LOOKUP(N934,[1]Supplier!$A:$A,[1]Supplier!$B:$B))))=FALSE,LOOKUP(P934,[1]Banking!$A:$A,[1]Banking!$B:$B),IF(AND(IF(M934&lt;&gt;0,LOOKUP(M934,[1]Customer!$A:$A,[1]Customer!$B:$B),IF(N934&lt;&gt;0,LOOKUP(N934,[1]Supplier!$A:$A,[1]Supplier!$B:$B)))=FALSE,O934&lt;&gt;0),LOOKUP(O934,[1]Branch!$A:$A,[1]Branch!$B:$B),IF(M934&lt;&gt;0,LOOKUP(M934,[1]Customer!$A:$A,[1]Customer!$B:$B),IF(N934&lt;&gt;0,LOOKUP(N934,[1]Supplier!$A:$A,[1]Supplier!$B:$B))))),"")</f>
        <v>Nathani Chemicals</v>
      </c>
      <c r="R934" s="4" t="str">
        <f>IFERROR(IF(IF(AND(IF(M934&lt;&gt;0,LOOKUP(M934,[1]Customer!$A:$A,[1]Customer!$V:$V),IF(N934&lt;&gt;0,LOOKUP(N934,[1]Supplier!$A:$A,[1]Supplier!$V:$V)))=FALSE,O934&lt;&gt;0),LOOKUP(O934,[1]Branch!$A:$A,[1]Branch!$V:$V),IF(M934&lt;&gt;0,LOOKUP(M934,[1]Customer!$A:$A,[1]Customer!$V:$V),IF(N934&lt;&gt;0,LOOKUP(N934,[1]Supplier!$A:$A,[1]Supplier!$V:$V))))=FALSE,LOOKUP(P934,[1]Banking!$A:$A,[1]Banking!$C:$C),IF(AND(IF(M934&lt;&gt;0,LOOKUP(M934,[1]Customer!$A:$A,[1]Customer!$V:$V),IF(N934&lt;&gt;0,LOOKUP(N934,[1]Supplier!$A:$A,[1]Supplier!$V:$V)))=FALSE,O934&lt;&gt;0),LOOKUP(O934,[1]Branch!$A:$A,[1]Branch!$V:$V),IF(M934&lt;&gt;0,LOOKUP(M934,[1]Customer!$A:$A,[1]Customer!$V:$V),IF(N934&lt;&gt;0,LOOKUP(N934,[1]Supplier!$A:$A,[1]Supplier!$V:$V))))),"")</f>
        <v>Darmawan</v>
      </c>
      <c r="S934" s="12">
        <f>IFERROR(SUMIF(CREF!A:A,PREF!A934,CREF!G:G),"")</f>
        <v>-510000</v>
      </c>
    </row>
    <row r="935" spans="1:19">
      <c r="A935" s="16">
        <v>934</v>
      </c>
      <c r="B935" s="17">
        <v>41550</v>
      </c>
      <c r="C935" s="16"/>
      <c r="D935" s="16"/>
      <c r="E935" s="16"/>
      <c r="F935" s="16"/>
      <c r="G935" s="16"/>
      <c r="H935" s="16"/>
      <c r="I935" s="16"/>
      <c r="J935" s="16"/>
      <c r="K935" s="16">
        <v>710</v>
      </c>
      <c r="L935" s="16"/>
      <c r="M935" s="16"/>
      <c r="N935" s="16"/>
      <c r="O935" s="16" t="s">
        <v>26</v>
      </c>
      <c r="P935" s="16"/>
      <c r="Q935" s="4" t="str">
        <f>IFERROR(IF(IF(AND(IF(M935&lt;&gt;0,LOOKUP(M935,[1]Customer!$A:$A,[1]Customer!$B:$B),IF(N935&lt;&gt;0,LOOKUP(N935,[1]Supplier!$A:$A,[1]Supplier!$B:$B)))=FALSE,O935&lt;&gt;0),LOOKUP(O935,[1]Branch!$A:$A,[1]Branch!$B:$B),IF(M935&lt;&gt;0,LOOKUP(M935,[1]Customer!$A:$A,[1]Customer!$B:$B),IF(N935&lt;&gt;0,LOOKUP(N935,[1]Supplier!$A:$A,[1]Supplier!$B:$B))))=FALSE,LOOKUP(P935,[1]Banking!$A:$A,[1]Banking!$B:$B),IF(AND(IF(M935&lt;&gt;0,LOOKUP(M935,[1]Customer!$A:$A,[1]Customer!$B:$B),IF(N935&lt;&gt;0,LOOKUP(N935,[1]Supplier!$A:$A,[1]Supplier!$B:$B)))=FALSE,O935&lt;&gt;0),LOOKUP(O935,[1]Branch!$A:$A,[1]Branch!$B:$B),IF(M935&lt;&gt;0,LOOKUP(M935,[1]Customer!$A:$A,[1]Customer!$B:$B),IF(N935&lt;&gt;0,LOOKUP(N935,[1]Supplier!$A:$A,[1]Supplier!$B:$B))))),"")</f>
        <v>Nathani Chemicals</v>
      </c>
      <c r="R935" s="4" t="str">
        <f>IFERROR(IF(IF(AND(IF(M935&lt;&gt;0,LOOKUP(M935,[1]Customer!$A:$A,[1]Customer!$V:$V),IF(N935&lt;&gt;0,LOOKUP(N935,[1]Supplier!$A:$A,[1]Supplier!$V:$V)))=FALSE,O935&lt;&gt;0),LOOKUP(O935,[1]Branch!$A:$A,[1]Branch!$V:$V),IF(M935&lt;&gt;0,LOOKUP(M935,[1]Customer!$A:$A,[1]Customer!$V:$V),IF(N935&lt;&gt;0,LOOKUP(N935,[1]Supplier!$A:$A,[1]Supplier!$V:$V))))=FALSE,LOOKUP(P935,[1]Banking!$A:$A,[1]Banking!$C:$C),IF(AND(IF(M935&lt;&gt;0,LOOKUP(M935,[1]Customer!$A:$A,[1]Customer!$V:$V),IF(N935&lt;&gt;0,LOOKUP(N935,[1]Supplier!$A:$A,[1]Supplier!$V:$V)))=FALSE,O935&lt;&gt;0),LOOKUP(O935,[1]Branch!$A:$A,[1]Branch!$V:$V),IF(M935&lt;&gt;0,LOOKUP(M935,[1]Customer!$A:$A,[1]Customer!$V:$V),IF(N935&lt;&gt;0,LOOKUP(N935,[1]Supplier!$A:$A,[1]Supplier!$V:$V))))),"")</f>
        <v>Darmawan</v>
      </c>
      <c r="S935" s="12">
        <f>IFERROR(SUMIF(CREF!A:A,PREF!A935,CREF!G:G),"")</f>
        <v>-100500</v>
      </c>
    </row>
    <row r="936" spans="1:19">
      <c r="A936" s="16">
        <v>935</v>
      </c>
      <c r="B936" s="17">
        <v>41550</v>
      </c>
      <c r="C936" s="16"/>
      <c r="D936" s="16"/>
      <c r="E936" s="16"/>
      <c r="F936" s="16"/>
      <c r="G936" s="16"/>
      <c r="H936" s="16"/>
      <c r="I936" s="16"/>
      <c r="J936" s="16"/>
      <c r="K936" s="16">
        <v>711</v>
      </c>
      <c r="L936" s="16"/>
      <c r="M936" s="16"/>
      <c r="N936" s="16"/>
      <c r="O936" s="16" t="s">
        <v>26</v>
      </c>
      <c r="P936" s="16"/>
      <c r="Q936" s="4" t="str">
        <f>IFERROR(IF(IF(AND(IF(M936&lt;&gt;0,LOOKUP(M936,[1]Customer!$A:$A,[1]Customer!$B:$B),IF(N936&lt;&gt;0,LOOKUP(N936,[1]Supplier!$A:$A,[1]Supplier!$B:$B)))=FALSE,O936&lt;&gt;0),LOOKUP(O936,[1]Branch!$A:$A,[1]Branch!$B:$B),IF(M936&lt;&gt;0,LOOKUP(M936,[1]Customer!$A:$A,[1]Customer!$B:$B),IF(N936&lt;&gt;0,LOOKUP(N936,[1]Supplier!$A:$A,[1]Supplier!$B:$B))))=FALSE,LOOKUP(P936,[1]Banking!$A:$A,[1]Banking!$B:$B),IF(AND(IF(M936&lt;&gt;0,LOOKUP(M936,[1]Customer!$A:$A,[1]Customer!$B:$B),IF(N936&lt;&gt;0,LOOKUP(N936,[1]Supplier!$A:$A,[1]Supplier!$B:$B)))=FALSE,O936&lt;&gt;0),LOOKUP(O936,[1]Branch!$A:$A,[1]Branch!$B:$B),IF(M936&lt;&gt;0,LOOKUP(M936,[1]Customer!$A:$A,[1]Customer!$B:$B),IF(N936&lt;&gt;0,LOOKUP(N936,[1]Supplier!$A:$A,[1]Supplier!$B:$B))))),"")</f>
        <v>Nathani Chemicals</v>
      </c>
      <c r="R936" s="4" t="str">
        <f>IFERROR(IF(IF(AND(IF(M936&lt;&gt;0,LOOKUP(M936,[1]Customer!$A:$A,[1]Customer!$V:$V),IF(N936&lt;&gt;0,LOOKUP(N936,[1]Supplier!$A:$A,[1]Supplier!$V:$V)))=FALSE,O936&lt;&gt;0),LOOKUP(O936,[1]Branch!$A:$A,[1]Branch!$V:$V),IF(M936&lt;&gt;0,LOOKUP(M936,[1]Customer!$A:$A,[1]Customer!$V:$V),IF(N936&lt;&gt;0,LOOKUP(N936,[1]Supplier!$A:$A,[1]Supplier!$V:$V))))=FALSE,LOOKUP(P936,[1]Banking!$A:$A,[1]Banking!$C:$C),IF(AND(IF(M936&lt;&gt;0,LOOKUP(M936,[1]Customer!$A:$A,[1]Customer!$V:$V),IF(N936&lt;&gt;0,LOOKUP(N936,[1]Supplier!$A:$A,[1]Supplier!$V:$V)))=FALSE,O936&lt;&gt;0),LOOKUP(O936,[1]Branch!$A:$A,[1]Branch!$V:$V),IF(M936&lt;&gt;0,LOOKUP(M936,[1]Customer!$A:$A,[1]Customer!$V:$V),IF(N936&lt;&gt;0,LOOKUP(N936,[1]Supplier!$A:$A,[1]Supplier!$V:$V))))),"")</f>
        <v>Darmawan</v>
      </c>
      <c r="S936" s="12">
        <f>IFERROR(SUMIF(CREF!A:A,PREF!A936,CREF!G:G),"")</f>
        <v>-7500000</v>
      </c>
    </row>
    <row r="937" spans="1:19">
      <c r="A937" s="16">
        <v>936</v>
      </c>
      <c r="B937" s="17">
        <v>41551</v>
      </c>
      <c r="C937" s="16"/>
      <c r="D937" s="16"/>
      <c r="E937" s="16"/>
      <c r="F937" s="16"/>
      <c r="G937" s="16"/>
      <c r="H937" s="16"/>
      <c r="I937" s="16"/>
      <c r="J937" s="16"/>
      <c r="K937" s="16">
        <v>712</v>
      </c>
      <c r="L937" s="16"/>
      <c r="M937" s="16"/>
      <c r="N937" s="16"/>
      <c r="O937" s="16" t="s">
        <v>26</v>
      </c>
      <c r="P937" s="16"/>
      <c r="Q937" s="4" t="str">
        <f>IFERROR(IF(IF(AND(IF(M937&lt;&gt;0,LOOKUP(M937,[1]Customer!$A:$A,[1]Customer!$B:$B),IF(N937&lt;&gt;0,LOOKUP(N937,[1]Supplier!$A:$A,[1]Supplier!$B:$B)))=FALSE,O937&lt;&gt;0),LOOKUP(O937,[1]Branch!$A:$A,[1]Branch!$B:$B),IF(M937&lt;&gt;0,LOOKUP(M937,[1]Customer!$A:$A,[1]Customer!$B:$B),IF(N937&lt;&gt;0,LOOKUP(N937,[1]Supplier!$A:$A,[1]Supplier!$B:$B))))=FALSE,LOOKUP(P937,[1]Banking!$A:$A,[1]Banking!$B:$B),IF(AND(IF(M937&lt;&gt;0,LOOKUP(M937,[1]Customer!$A:$A,[1]Customer!$B:$B),IF(N937&lt;&gt;0,LOOKUP(N937,[1]Supplier!$A:$A,[1]Supplier!$B:$B)))=FALSE,O937&lt;&gt;0),LOOKUP(O937,[1]Branch!$A:$A,[1]Branch!$B:$B),IF(M937&lt;&gt;0,LOOKUP(M937,[1]Customer!$A:$A,[1]Customer!$B:$B),IF(N937&lt;&gt;0,LOOKUP(N937,[1]Supplier!$A:$A,[1]Supplier!$B:$B))))),"")</f>
        <v>Nathani Chemicals</v>
      </c>
      <c r="R937" s="4" t="str">
        <f>IFERROR(IF(IF(AND(IF(M937&lt;&gt;0,LOOKUP(M937,[1]Customer!$A:$A,[1]Customer!$V:$V),IF(N937&lt;&gt;0,LOOKUP(N937,[1]Supplier!$A:$A,[1]Supplier!$V:$V)))=FALSE,O937&lt;&gt;0),LOOKUP(O937,[1]Branch!$A:$A,[1]Branch!$V:$V),IF(M937&lt;&gt;0,LOOKUP(M937,[1]Customer!$A:$A,[1]Customer!$V:$V),IF(N937&lt;&gt;0,LOOKUP(N937,[1]Supplier!$A:$A,[1]Supplier!$V:$V))))=FALSE,LOOKUP(P937,[1]Banking!$A:$A,[1]Banking!$C:$C),IF(AND(IF(M937&lt;&gt;0,LOOKUP(M937,[1]Customer!$A:$A,[1]Customer!$V:$V),IF(N937&lt;&gt;0,LOOKUP(N937,[1]Supplier!$A:$A,[1]Supplier!$V:$V)))=FALSE,O937&lt;&gt;0),LOOKUP(O937,[1]Branch!$A:$A,[1]Branch!$V:$V),IF(M937&lt;&gt;0,LOOKUP(M937,[1]Customer!$A:$A,[1]Customer!$V:$V),IF(N937&lt;&gt;0,LOOKUP(N937,[1]Supplier!$A:$A,[1]Supplier!$V:$V))))),"")</f>
        <v>Darmawan</v>
      </c>
      <c r="S937" s="12">
        <f>IFERROR(SUMIF(CREF!A:A,PREF!A937,CREF!G:G),"")</f>
        <v>-246500</v>
      </c>
    </row>
    <row r="938" spans="1:19">
      <c r="A938" s="16">
        <v>937</v>
      </c>
      <c r="B938" s="17">
        <v>41552</v>
      </c>
      <c r="C938" s="16"/>
      <c r="D938" s="16"/>
      <c r="E938" s="16"/>
      <c r="F938" s="16"/>
      <c r="G938" s="16"/>
      <c r="H938" s="16"/>
      <c r="I938" s="16"/>
      <c r="J938" s="16"/>
      <c r="K938" s="16">
        <v>713</v>
      </c>
      <c r="L938" s="16"/>
      <c r="M938" s="16"/>
      <c r="N938" s="16"/>
      <c r="O938" s="16" t="s">
        <v>26</v>
      </c>
      <c r="P938" s="16"/>
      <c r="Q938" s="4" t="str">
        <f>IFERROR(IF(IF(AND(IF(M938&lt;&gt;0,LOOKUP(M938,[1]Customer!$A:$A,[1]Customer!$B:$B),IF(N938&lt;&gt;0,LOOKUP(N938,[1]Supplier!$A:$A,[1]Supplier!$B:$B)))=FALSE,O938&lt;&gt;0),LOOKUP(O938,[1]Branch!$A:$A,[1]Branch!$B:$B),IF(M938&lt;&gt;0,LOOKUP(M938,[1]Customer!$A:$A,[1]Customer!$B:$B),IF(N938&lt;&gt;0,LOOKUP(N938,[1]Supplier!$A:$A,[1]Supplier!$B:$B))))=FALSE,LOOKUP(P938,[1]Banking!$A:$A,[1]Banking!$B:$B),IF(AND(IF(M938&lt;&gt;0,LOOKUP(M938,[1]Customer!$A:$A,[1]Customer!$B:$B),IF(N938&lt;&gt;0,LOOKUP(N938,[1]Supplier!$A:$A,[1]Supplier!$B:$B)))=FALSE,O938&lt;&gt;0),LOOKUP(O938,[1]Branch!$A:$A,[1]Branch!$B:$B),IF(M938&lt;&gt;0,LOOKUP(M938,[1]Customer!$A:$A,[1]Customer!$B:$B),IF(N938&lt;&gt;0,LOOKUP(N938,[1]Supplier!$A:$A,[1]Supplier!$B:$B))))),"")</f>
        <v>Nathani Chemicals</v>
      </c>
      <c r="R938" s="4" t="str">
        <f>IFERROR(IF(IF(AND(IF(M938&lt;&gt;0,LOOKUP(M938,[1]Customer!$A:$A,[1]Customer!$V:$V),IF(N938&lt;&gt;0,LOOKUP(N938,[1]Supplier!$A:$A,[1]Supplier!$V:$V)))=FALSE,O938&lt;&gt;0),LOOKUP(O938,[1]Branch!$A:$A,[1]Branch!$V:$V),IF(M938&lt;&gt;0,LOOKUP(M938,[1]Customer!$A:$A,[1]Customer!$V:$V),IF(N938&lt;&gt;0,LOOKUP(N938,[1]Supplier!$A:$A,[1]Supplier!$V:$V))))=FALSE,LOOKUP(P938,[1]Banking!$A:$A,[1]Banking!$C:$C),IF(AND(IF(M938&lt;&gt;0,LOOKUP(M938,[1]Customer!$A:$A,[1]Customer!$V:$V),IF(N938&lt;&gt;0,LOOKUP(N938,[1]Supplier!$A:$A,[1]Supplier!$V:$V)))=FALSE,O938&lt;&gt;0),LOOKUP(O938,[1]Branch!$A:$A,[1]Branch!$V:$V),IF(M938&lt;&gt;0,LOOKUP(M938,[1]Customer!$A:$A,[1]Customer!$V:$V),IF(N938&lt;&gt;0,LOOKUP(N938,[1]Supplier!$A:$A,[1]Supplier!$V:$V))))),"")</f>
        <v>Darmawan</v>
      </c>
      <c r="S938" s="12">
        <f>IFERROR(SUMIF(CREF!A:A,PREF!A938,CREF!G:G),"")</f>
        <v>-264000</v>
      </c>
    </row>
    <row r="939" spans="1:19">
      <c r="A939" s="16">
        <v>938</v>
      </c>
      <c r="B939" s="17">
        <v>41552</v>
      </c>
      <c r="C939" s="16"/>
      <c r="D939" s="16"/>
      <c r="E939" s="16"/>
      <c r="F939" s="16"/>
      <c r="G939" s="16"/>
      <c r="H939" s="16"/>
      <c r="I939" s="16"/>
      <c r="J939" s="16"/>
      <c r="K939" s="16">
        <v>714</v>
      </c>
      <c r="L939" s="16"/>
      <c r="M939" s="16"/>
      <c r="N939" s="16"/>
      <c r="O939" s="16" t="s">
        <v>26</v>
      </c>
      <c r="P939" s="16"/>
      <c r="Q939" s="4" t="str">
        <f>IFERROR(IF(IF(AND(IF(M939&lt;&gt;0,LOOKUP(M939,[1]Customer!$A:$A,[1]Customer!$B:$B),IF(N939&lt;&gt;0,LOOKUP(N939,[1]Supplier!$A:$A,[1]Supplier!$B:$B)))=FALSE,O939&lt;&gt;0),LOOKUP(O939,[1]Branch!$A:$A,[1]Branch!$B:$B),IF(M939&lt;&gt;0,LOOKUP(M939,[1]Customer!$A:$A,[1]Customer!$B:$B),IF(N939&lt;&gt;0,LOOKUP(N939,[1]Supplier!$A:$A,[1]Supplier!$B:$B))))=FALSE,LOOKUP(P939,[1]Banking!$A:$A,[1]Banking!$B:$B),IF(AND(IF(M939&lt;&gt;0,LOOKUP(M939,[1]Customer!$A:$A,[1]Customer!$B:$B),IF(N939&lt;&gt;0,LOOKUP(N939,[1]Supplier!$A:$A,[1]Supplier!$B:$B)))=FALSE,O939&lt;&gt;0),LOOKUP(O939,[1]Branch!$A:$A,[1]Branch!$B:$B),IF(M939&lt;&gt;0,LOOKUP(M939,[1]Customer!$A:$A,[1]Customer!$B:$B),IF(N939&lt;&gt;0,LOOKUP(N939,[1]Supplier!$A:$A,[1]Supplier!$B:$B))))),"")</f>
        <v>Nathani Chemicals</v>
      </c>
      <c r="R939" s="4" t="str">
        <f>IFERROR(IF(IF(AND(IF(M939&lt;&gt;0,LOOKUP(M939,[1]Customer!$A:$A,[1]Customer!$V:$V),IF(N939&lt;&gt;0,LOOKUP(N939,[1]Supplier!$A:$A,[1]Supplier!$V:$V)))=FALSE,O939&lt;&gt;0),LOOKUP(O939,[1]Branch!$A:$A,[1]Branch!$V:$V),IF(M939&lt;&gt;0,LOOKUP(M939,[1]Customer!$A:$A,[1]Customer!$V:$V),IF(N939&lt;&gt;0,LOOKUP(N939,[1]Supplier!$A:$A,[1]Supplier!$V:$V))))=FALSE,LOOKUP(P939,[1]Banking!$A:$A,[1]Banking!$C:$C),IF(AND(IF(M939&lt;&gt;0,LOOKUP(M939,[1]Customer!$A:$A,[1]Customer!$V:$V),IF(N939&lt;&gt;0,LOOKUP(N939,[1]Supplier!$A:$A,[1]Supplier!$V:$V)))=FALSE,O939&lt;&gt;0),LOOKUP(O939,[1]Branch!$A:$A,[1]Branch!$V:$V),IF(M939&lt;&gt;0,LOOKUP(M939,[1]Customer!$A:$A,[1]Customer!$V:$V),IF(N939&lt;&gt;0,LOOKUP(N939,[1]Supplier!$A:$A,[1]Supplier!$V:$V))))),"")</f>
        <v>Darmawan</v>
      </c>
      <c r="S939" s="12">
        <f>IFERROR(SUMIF(CREF!A:A,PREF!A939,CREF!G:G),"")</f>
        <v>-500000</v>
      </c>
    </row>
    <row r="940" spans="1:19">
      <c r="A940" s="16">
        <v>939</v>
      </c>
      <c r="B940" s="17">
        <v>41552</v>
      </c>
      <c r="C940" s="16"/>
      <c r="D940" s="16"/>
      <c r="E940" s="16"/>
      <c r="F940" s="16"/>
      <c r="G940" s="16"/>
      <c r="H940" s="16"/>
      <c r="I940" s="16"/>
      <c r="J940" s="16"/>
      <c r="K940" s="16">
        <v>715</v>
      </c>
      <c r="L940" s="16"/>
      <c r="M940" s="16"/>
      <c r="N940" s="16"/>
      <c r="O940" s="16" t="s">
        <v>26</v>
      </c>
      <c r="P940" s="16"/>
      <c r="Q940" s="4" t="str">
        <f>IFERROR(IF(IF(AND(IF(M940&lt;&gt;0,LOOKUP(M940,[1]Customer!$A:$A,[1]Customer!$B:$B),IF(N940&lt;&gt;0,LOOKUP(N940,[1]Supplier!$A:$A,[1]Supplier!$B:$B)))=FALSE,O940&lt;&gt;0),LOOKUP(O940,[1]Branch!$A:$A,[1]Branch!$B:$B),IF(M940&lt;&gt;0,LOOKUP(M940,[1]Customer!$A:$A,[1]Customer!$B:$B),IF(N940&lt;&gt;0,LOOKUP(N940,[1]Supplier!$A:$A,[1]Supplier!$B:$B))))=FALSE,LOOKUP(P940,[1]Banking!$A:$A,[1]Banking!$B:$B),IF(AND(IF(M940&lt;&gt;0,LOOKUP(M940,[1]Customer!$A:$A,[1]Customer!$B:$B),IF(N940&lt;&gt;0,LOOKUP(N940,[1]Supplier!$A:$A,[1]Supplier!$B:$B)))=FALSE,O940&lt;&gt;0),LOOKUP(O940,[1]Branch!$A:$A,[1]Branch!$B:$B),IF(M940&lt;&gt;0,LOOKUP(M940,[1]Customer!$A:$A,[1]Customer!$B:$B),IF(N940&lt;&gt;0,LOOKUP(N940,[1]Supplier!$A:$A,[1]Supplier!$B:$B))))),"")</f>
        <v>Nathani Chemicals</v>
      </c>
      <c r="R940" s="4" t="str">
        <f>IFERROR(IF(IF(AND(IF(M940&lt;&gt;0,LOOKUP(M940,[1]Customer!$A:$A,[1]Customer!$V:$V),IF(N940&lt;&gt;0,LOOKUP(N940,[1]Supplier!$A:$A,[1]Supplier!$V:$V)))=FALSE,O940&lt;&gt;0),LOOKUP(O940,[1]Branch!$A:$A,[1]Branch!$V:$V),IF(M940&lt;&gt;0,LOOKUP(M940,[1]Customer!$A:$A,[1]Customer!$V:$V),IF(N940&lt;&gt;0,LOOKUP(N940,[1]Supplier!$A:$A,[1]Supplier!$V:$V))))=FALSE,LOOKUP(P940,[1]Banking!$A:$A,[1]Banking!$C:$C),IF(AND(IF(M940&lt;&gt;0,LOOKUP(M940,[1]Customer!$A:$A,[1]Customer!$V:$V),IF(N940&lt;&gt;0,LOOKUP(N940,[1]Supplier!$A:$A,[1]Supplier!$V:$V)))=FALSE,O940&lt;&gt;0),LOOKUP(O940,[1]Branch!$A:$A,[1]Branch!$V:$V),IF(M940&lt;&gt;0,LOOKUP(M940,[1]Customer!$A:$A,[1]Customer!$V:$V),IF(N940&lt;&gt;0,LOOKUP(N940,[1]Supplier!$A:$A,[1]Supplier!$V:$V))))),"")</f>
        <v>Darmawan</v>
      </c>
      <c r="S940" s="12">
        <f>IFERROR(SUMIF(CREF!A:A,PREF!A940,CREF!G:G),"")</f>
        <v>-250000</v>
      </c>
    </row>
    <row r="941" spans="1:19">
      <c r="A941" s="16">
        <v>940</v>
      </c>
      <c r="B941" s="17">
        <v>41552</v>
      </c>
      <c r="C941" s="16"/>
      <c r="D941" s="16"/>
      <c r="E941" s="16"/>
      <c r="F941" s="16"/>
      <c r="G941" s="16"/>
      <c r="H941" s="16"/>
      <c r="I941" s="16"/>
      <c r="J941" s="16"/>
      <c r="K941" s="16">
        <v>716</v>
      </c>
      <c r="L941" s="16"/>
      <c r="M941" s="16"/>
      <c r="N941" s="16"/>
      <c r="O941" s="16" t="s">
        <v>26</v>
      </c>
      <c r="P941" s="16"/>
      <c r="Q941" s="4" t="str">
        <f>IFERROR(IF(IF(AND(IF(M941&lt;&gt;0,LOOKUP(M941,[1]Customer!$A:$A,[1]Customer!$B:$B),IF(N941&lt;&gt;0,LOOKUP(N941,[1]Supplier!$A:$A,[1]Supplier!$B:$B)))=FALSE,O941&lt;&gt;0),LOOKUP(O941,[1]Branch!$A:$A,[1]Branch!$B:$B),IF(M941&lt;&gt;0,LOOKUP(M941,[1]Customer!$A:$A,[1]Customer!$B:$B),IF(N941&lt;&gt;0,LOOKUP(N941,[1]Supplier!$A:$A,[1]Supplier!$B:$B))))=FALSE,LOOKUP(P941,[1]Banking!$A:$A,[1]Banking!$B:$B),IF(AND(IF(M941&lt;&gt;0,LOOKUP(M941,[1]Customer!$A:$A,[1]Customer!$B:$B),IF(N941&lt;&gt;0,LOOKUP(N941,[1]Supplier!$A:$A,[1]Supplier!$B:$B)))=FALSE,O941&lt;&gt;0),LOOKUP(O941,[1]Branch!$A:$A,[1]Branch!$B:$B),IF(M941&lt;&gt;0,LOOKUP(M941,[1]Customer!$A:$A,[1]Customer!$B:$B),IF(N941&lt;&gt;0,LOOKUP(N941,[1]Supplier!$A:$A,[1]Supplier!$B:$B))))),"")</f>
        <v>Nathani Chemicals</v>
      </c>
      <c r="R941" s="4" t="str">
        <f>IFERROR(IF(IF(AND(IF(M941&lt;&gt;0,LOOKUP(M941,[1]Customer!$A:$A,[1]Customer!$V:$V),IF(N941&lt;&gt;0,LOOKUP(N941,[1]Supplier!$A:$A,[1]Supplier!$V:$V)))=FALSE,O941&lt;&gt;0),LOOKUP(O941,[1]Branch!$A:$A,[1]Branch!$V:$V),IF(M941&lt;&gt;0,LOOKUP(M941,[1]Customer!$A:$A,[1]Customer!$V:$V),IF(N941&lt;&gt;0,LOOKUP(N941,[1]Supplier!$A:$A,[1]Supplier!$V:$V))))=FALSE,LOOKUP(P941,[1]Banking!$A:$A,[1]Banking!$C:$C),IF(AND(IF(M941&lt;&gt;0,LOOKUP(M941,[1]Customer!$A:$A,[1]Customer!$V:$V),IF(N941&lt;&gt;0,LOOKUP(N941,[1]Supplier!$A:$A,[1]Supplier!$V:$V)))=FALSE,O941&lt;&gt;0),LOOKUP(O941,[1]Branch!$A:$A,[1]Branch!$V:$V),IF(M941&lt;&gt;0,LOOKUP(M941,[1]Customer!$A:$A,[1]Customer!$V:$V),IF(N941&lt;&gt;0,LOOKUP(N941,[1]Supplier!$A:$A,[1]Supplier!$V:$V))))),"")</f>
        <v>Darmawan</v>
      </c>
      <c r="S941" s="12">
        <f>IFERROR(SUMIF(CREF!A:A,PREF!A941,CREF!G:G),"")</f>
        <v>-80000</v>
      </c>
    </row>
    <row r="942" spans="1:19">
      <c r="A942" s="16">
        <v>941</v>
      </c>
      <c r="B942" s="17">
        <v>41552</v>
      </c>
      <c r="C942" s="16"/>
      <c r="D942" s="16"/>
      <c r="E942" s="16"/>
      <c r="F942" s="16"/>
      <c r="G942" s="16"/>
      <c r="H942" s="16"/>
      <c r="I942" s="16"/>
      <c r="J942" s="16"/>
      <c r="K942" s="16">
        <v>717</v>
      </c>
      <c r="L942" s="16"/>
      <c r="M942" s="16"/>
      <c r="N942" s="16"/>
      <c r="O942" s="16" t="s">
        <v>26</v>
      </c>
      <c r="P942" s="16"/>
      <c r="Q942" s="4" t="str">
        <f>IFERROR(IF(IF(AND(IF(M942&lt;&gt;0,LOOKUP(M942,[1]Customer!$A:$A,[1]Customer!$B:$B),IF(N942&lt;&gt;0,LOOKUP(N942,[1]Supplier!$A:$A,[1]Supplier!$B:$B)))=FALSE,O942&lt;&gt;0),LOOKUP(O942,[1]Branch!$A:$A,[1]Branch!$B:$B),IF(M942&lt;&gt;0,LOOKUP(M942,[1]Customer!$A:$A,[1]Customer!$B:$B),IF(N942&lt;&gt;0,LOOKUP(N942,[1]Supplier!$A:$A,[1]Supplier!$B:$B))))=FALSE,LOOKUP(P942,[1]Banking!$A:$A,[1]Banking!$B:$B),IF(AND(IF(M942&lt;&gt;0,LOOKUP(M942,[1]Customer!$A:$A,[1]Customer!$B:$B),IF(N942&lt;&gt;0,LOOKUP(N942,[1]Supplier!$A:$A,[1]Supplier!$B:$B)))=FALSE,O942&lt;&gt;0),LOOKUP(O942,[1]Branch!$A:$A,[1]Branch!$B:$B),IF(M942&lt;&gt;0,LOOKUP(M942,[1]Customer!$A:$A,[1]Customer!$B:$B),IF(N942&lt;&gt;0,LOOKUP(N942,[1]Supplier!$A:$A,[1]Supplier!$B:$B))))),"")</f>
        <v>Nathani Chemicals</v>
      </c>
      <c r="R942" s="4" t="str">
        <f>IFERROR(IF(IF(AND(IF(M942&lt;&gt;0,LOOKUP(M942,[1]Customer!$A:$A,[1]Customer!$V:$V),IF(N942&lt;&gt;0,LOOKUP(N942,[1]Supplier!$A:$A,[1]Supplier!$V:$V)))=FALSE,O942&lt;&gt;0),LOOKUP(O942,[1]Branch!$A:$A,[1]Branch!$V:$V),IF(M942&lt;&gt;0,LOOKUP(M942,[1]Customer!$A:$A,[1]Customer!$V:$V),IF(N942&lt;&gt;0,LOOKUP(N942,[1]Supplier!$A:$A,[1]Supplier!$V:$V))))=FALSE,LOOKUP(P942,[1]Banking!$A:$A,[1]Banking!$C:$C),IF(AND(IF(M942&lt;&gt;0,LOOKUP(M942,[1]Customer!$A:$A,[1]Customer!$V:$V),IF(N942&lt;&gt;0,LOOKUP(N942,[1]Supplier!$A:$A,[1]Supplier!$V:$V)))=FALSE,O942&lt;&gt;0),LOOKUP(O942,[1]Branch!$A:$A,[1]Branch!$V:$V),IF(M942&lt;&gt;0,LOOKUP(M942,[1]Customer!$A:$A,[1]Customer!$V:$V),IF(N942&lt;&gt;0,LOOKUP(N942,[1]Supplier!$A:$A,[1]Supplier!$V:$V))))),"")</f>
        <v>Darmawan</v>
      </c>
      <c r="S942" s="12">
        <f>IFERROR(SUMIF(CREF!A:A,PREF!A942,CREF!G:G),"")</f>
        <v>-35000</v>
      </c>
    </row>
    <row r="943" spans="1:19">
      <c r="A943" s="16">
        <v>942</v>
      </c>
      <c r="B943" s="17">
        <v>41554</v>
      </c>
      <c r="C943" s="16"/>
      <c r="D943" s="16"/>
      <c r="E943" s="16"/>
      <c r="F943" s="16"/>
      <c r="G943" s="16"/>
      <c r="H943" s="16"/>
      <c r="I943" s="16"/>
      <c r="J943" s="16">
        <v>219</v>
      </c>
      <c r="K943" s="16"/>
      <c r="L943" s="16"/>
      <c r="M943" s="16"/>
      <c r="N943" s="16"/>
      <c r="O943" s="16"/>
      <c r="P943" s="16" t="s">
        <v>35</v>
      </c>
      <c r="Q943" s="4" t="str">
        <f>IFERROR(IF(IF(AND(IF(M943&lt;&gt;0,LOOKUP(M943,[1]Customer!$A:$A,[1]Customer!$B:$B),IF(N943&lt;&gt;0,LOOKUP(N943,[1]Supplier!$A:$A,[1]Supplier!$B:$B)))=FALSE,O943&lt;&gt;0),LOOKUP(O943,[1]Branch!$A:$A,[1]Branch!$B:$B),IF(M943&lt;&gt;0,LOOKUP(M943,[1]Customer!$A:$A,[1]Customer!$B:$B),IF(N943&lt;&gt;0,LOOKUP(N943,[1]Supplier!$A:$A,[1]Supplier!$B:$B))))=FALSE,LOOKUP(P943,[1]Banking!$A:$A,[1]Banking!$B:$B),IF(AND(IF(M943&lt;&gt;0,LOOKUP(M943,[1]Customer!$A:$A,[1]Customer!$B:$B),IF(N943&lt;&gt;0,LOOKUP(N943,[1]Supplier!$A:$A,[1]Supplier!$B:$B)))=FALSE,O943&lt;&gt;0),LOOKUP(O943,[1]Branch!$A:$A,[1]Branch!$B:$B),IF(M943&lt;&gt;0,LOOKUP(M943,[1]Customer!$A:$A,[1]Customer!$B:$B),IF(N943&lt;&gt;0,LOOKUP(N943,[1]Supplier!$A:$A,[1]Supplier!$B:$B))))),"")</f>
        <v>Kas Kecil Nathani Chemicals</v>
      </c>
      <c r="R943" s="4">
        <f>IFERROR(IF(IF(AND(IF(M943&lt;&gt;0,LOOKUP(M943,[1]Customer!$A:$A,[1]Customer!$V:$V),IF(N943&lt;&gt;0,LOOKUP(N943,[1]Supplier!$A:$A,[1]Supplier!$V:$V)))=FALSE,O943&lt;&gt;0),LOOKUP(O943,[1]Branch!$A:$A,[1]Branch!$V:$V),IF(M943&lt;&gt;0,LOOKUP(M943,[1]Customer!$A:$A,[1]Customer!$V:$V),IF(N943&lt;&gt;0,LOOKUP(N943,[1]Supplier!$A:$A,[1]Supplier!$V:$V))))=FALSE,LOOKUP(P943,[1]Banking!$A:$A,[1]Banking!$C:$C),IF(AND(IF(M943&lt;&gt;0,LOOKUP(M943,[1]Customer!$A:$A,[1]Customer!$V:$V),IF(N943&lt;&gt;0,LOOKUP(N943,[1]Supplier!$A:$A,[1]Supplier!$V:$V)))=FALSE,O943&lt;&gt;0),LOOKUP(O943,[1]Branch!$A:$A,[1]Branch!$V:$V),IF(M943&lt;&gt;0,LOOKUP(M943,[1]Customer!$A:$A,[1]Customer!$V:$V),IF(N943&lt;&gt;0,LOOKUP(N943,[1]Supplier!$A:$A,[1]Supplier!$V:$V))))),"")</f>
        <v>0</v>
      </c>
      <c r="S943" s="12">
        <f>IFERROR(SUMIF(CREF!A:A,PREF!A943,CREF!G:G),"")</f>
        <v>10910000</v>
      </c>
    </row>
    <row r="944" spans="1:19">
      <c r="A944" s="16">
        <v>943</v>
      </c>
      <c r="B944" s="17">
        <v>41554</v>
      </c>
      <c r="C944" s="16"/>
      <c r="D944" s="16"/>
      <c r="E944" s="16"/>
      <c r="F944" s="16"/>
      <c r="G944" s="16"/>
      <c r="H944" s="16"/>
      <c r="I944" s="16"/>
      <c r="J944" s="16"/>
      <c r="K944" s="16">
        <v>718</v>
      </c>
      <c r="L944" s="16"/>
      <c r="M944" s="16"/>
      <c r="N944" s="16"/>
      <c r="O944" s="16" t="s">
        <v>26</v>
      </c>
      <c r="P944" s="16"/>
      <c r="Q944" s="4" t="str">
        <f>IFERROR(IF(IF(AND(IF(M944&lt;&gt;0,LOOKUP(M944,[1]Customer!$A:$A,[1]Customer!$B:$B),IF(N944&lt;&gt;0,LOOKUP(N944,[1]Supplier!$A:$A,[1]Supplier!$B:$B)))=FALSE,O944&lt;&gt;0),LOOKUP(O944,[1]Branch!$A:$A,[1]Branch!$B:$B),IF(M944&lt;&gt;0,LOOKUP(M944,[1]Customer!$A:$A,[1]Customer!$B:$B),IF(N944&lt;&gt;0,LOOKUP(N944,[1]Supplier!$A:$A,[1]Supplier!$B:$B))))=FALSE,LOOKUP(P944,[1]Banking!$A:$A,[1]Banking!$B:$B),IF(AND(IF(M944&lt;&gt;0,LOOKUP(M944,[1]Customer!$A:$A,[1]Customer!$B:$B),IF(N944&lt;&gt;0,LOOKUP(N944,[1]Supplier!$A:$A,[1]Supplier!$B:$B)))=FALSE,O944&lt;&gt;0),LOOKUP(O944,[1]Branch!$A:$A,[1]Branch!$B:$B),IF(M944&lt;&gt;0,LOOKUP(M944,[1]Customer!$A:$A,[1]Customer!$B:$B),IF(N944&lt;&gt;0,LOOKUP(N944,[1]Supplier!$A:$A,[1]Supplier!$B:$B))))),"")</f>
        <v>Nathani Chemicals</v>
      </c>
      <c r="R944" s="4" t="str">
        <f>IFERROR(IF(IF(AND(IF(M944&lt;&gt;0,LOOKUP(M944,[1]Customer!$A:$A,[1]Customer!$V:$V),IF(N944&lt;&gt;0,LOOKUP(N944,[1]Supplier!$A:$A,[1]Supplier!$V:$V)))=FALSE,O944&lt;&gt;0),LOOKUP(O944,[1]Branch!$A:$A,[1]Branch!$V:$V),IF(M944&lt;&gt;0,LOOKUP(M944,[1]Customer!$A:$A,[1]Customer!$V:$V),IF(N944&lt;&gt;0,LOOKUP(N944,[1]Supplier!$A:$A,[1]Supplier!$V:$V))))=FALSE,LOOKUP(P944,[1]Banking!$A:$A,[1]Banking!$C:$C),IF(AND(IF(M944&lt;&gt;0,LOOKUP(M944,[1]Customer!$A:$A,[1]Customer!$V:$V),IF(N944&lt;&gt;0,LOOKUP(N944,[1]Supplier!$A:$A,[1]Supplier!$V:$V)))=FALSE,O944&lt;&gt;0),LOOKUP(O944,[1]Branch!$A:$A,[1]Branch!$V:$V),IF(M944&lt;&gt;0,LOOKUP(M944,[1]Customer!$A:$A,[1]Customer!$V:$V),IF(N944&lt;&gt;0,LOOKUP(N944,[1]Supplier!$A:$A,[1]Supplier!$V:$V))))),"")</f>
        <v>Darmawan</v>
      </c>
      <c r="S944" s="12">
        <f>IFERROR(SUMIF(CREF!A:A,PREF!A944,CREF!G:G),"")</f>
        <v>-225000</v>
      </c>
    </row>
    <row r="945" spans="1:19">
      <c r="A945" s="16">
        <v>944</v>
      </c>
      <c r="B945" s="17">
        <v>41554</v>
      </c>
      <c r="C945" s="16"/>
      <c r="D945" s="16"/>
      <c r="E945" s="16"/>
      <c r="F945" s="16"/>
      <c r="G945" s="16"/>
      <c r="H945" s="16"/>
      <c r="I945" s="16"/>
      <c r="J945" s="16"/>
      <c r="K945" s="16">
        <v>719</v>
      </c>
      <c r="L945" s="16"/>
      <c r="M945" s="16"/>
      <c r="N945" s="16"/>
      <c r="O945" s="16" t="s">
        <v>26</v>
      </c>
      <c r="P945" s="16"/>
      <c r="Q945" s="4" t="str">
        <f>IFERROR(IF(IF(AND(IF(M945&lt;&gt;0,LOOKUP(M945,[1]Customer!$A:$A,[1]Customer!$B:$B),IF(N945&lt;&gt;0,LOOKUP(N945,[1]Supplier!$A:$A,[1]Supplier!$B:$B)))=FALSE,O945&lt;&gt;0),LOOKUP(O945,[1]Branch!$A:$A,[1]Branch!$B:$B),IF(M945&lt;&gt;0,LOOKUP(M945,[1]Customer!$A:$A,[1]Customer!$B:$B),IF(N945&lt;&gt;0,LOOKUP(N945,[1]Supplier!$A:$A,[1]Supplier!$B:$B))))=FALSE,LOOKUP(P945,[1]Banking!$A:$A,[1]Banking!$B:$B),IF(AND(IF(M945&lt;&gt;0,LOOKUP(M945,[1]Customer!$A:$A,[1]Customer!$B:$B),IF(N945&lt;&gt;0,LOOKUP(N945,[1]Supplier!$A:$A,[1]Supplier!$B:$B)))=FALSE,O945&lt;&gt;0),LOOKUP(O945,[1]Branch!$A:$A,[1]Branch!$B:$B),IF(M945&lt;&gt;0,LOOKUP(M945,[1]Customer!$A:$A,[1]Customer!$B:$B),IF(N945&lt;&gt;0,LOOKUP(N945,[1]Supplier!$A:$A,[1]Supplier!$B:$B))))),"")</f>
        <v>Nathani Chemicals</v>
      </c>
      <c r="R945" s="4" t="str">
        <f>IFERROR(IF(IF(AND(IF(M945&lt;&gt;0,LOOKUP(M945,[1]Customer!$A:$A,[1]Customer!$V:$V),IF(N945&lt;&gt;0,LOOKUP(N945,[1]Supplier!$A:$A,[1]Supplier!$V:$V)))=FALSE,O945&lt;&gt;0),LOOKUP(O945,[1]Branch!$A:$A,[1]Branch!$V:$V),IF(M945&lt;&gt;0,LOOKUP(M945,[1]Customer!$A:$A,[1]Customer!$V:$V),IF(N945&lt;&gt;0,LOOKUP(N945,[1]Supplier!$A:$A,[1]Supplier!$V:$V))))=FALSE,LOOKUP(P945,[1]Banking!$A:$A,[1]Banking!$C:$C),IF(AND(IF(M945&lt;&gt;0,LOOKUP(M945,[1]Customer!$A:$A,[1]Customer!$V:$V),IF(N945&lt;&gt;0,LOOKUP(N945,[1]Supplier!$A:$A,[1]Supplier!$V:$V)))=FALSE,O945&lt;&gt;0),LOOKUP(O945,[1]Branch!$A:$A,[1]Branch!$V:$V),IF(M945&lt;&gt;0,LOOKUP(M945,[1]Customer!$A:$A,[1]Customer!$V:$V),IF(N945&lt;&gt;0,LOOKUP(N945,[1]Supplier!$A:$A,[1]Supplier!$V:$V))))),"")</f>
        <v>Darmawan</v>
      </c>
      <c r="S945" s="12">
        <f>IFERROR(SUMIF(CREF!A:A,PREF!A945,CREF!G:G),"")</f>
        <v>-300000</v>
      </c>
    </row>
    <row r="946" spans="1:19">
      <c r="A946" s="16">
        <v>945</v>
      </c>
      <c r="B946" s="17">
        <v>41554</v>
      </c>
      <c r="C946" s="16"/>
      <c r="D946" s="16"/>
      <c r="E946" s="16"/>
      <c r="F946" s="16"/>
      <c r="G946" s="16"/>
      <c r="H946" s="16"/>
      <c r="I946" s="16"/>
      <c r="J946" s="16"/>
      <c r="K946" s="16">
        <v>720</v>
      </c>
      <c r="L946" s="16"/>
      <c r="M946" s="16"/>
      <c r="N946" s="16"/>
      <c r="O946" s="16" t="s">
        <v>26</v>
      </c>
      <c r="P946" s="16"/>
      <c r="Q946" s="4" t="str">
        <f>IFERROR(IF(IF(AND(IF(M946&lt;&gt;0,LOOKUP(M946,[1]Customer!$A:$A,[1]Customer!$B:$B),IF(N946&lt;&gt;0,LOOKUP(N946,[1]Supplier!$A:$A,[1]Supplier!$B:$B)))=FALSE,O946&lt;&gt;0),LOOKUP(O946,[1]Branch!$A:$A,[1]Branch!$B:$B),IF(M946&lt;&gt;0,LOOKUP(M946,[1]Customer!$A:$A,[1]Customer!$B:$B),IF(N946&lt;&gt;0,LOOKUP(N946,[1]Supplier!$A:$A,[1]Supplier!$B:$B))))=FALSE,LOOKUP(P946,[1]Banking!$A:$A,[1]Banking!$B:$B),IF(AND(IF(M946&lt;&gt;0,LOOKUP(M946,[1]Customer!$A:$A,[1]Customer!$B:$B),IF(N946&lt;&gt;0,LOOKUP(N946,[1]Supplier!$A:$A,[1]Supplier!$B:$B)))=FALSE,O946&lt;&gt;0),LOOKUP(O946,[1]Branch!$A:$A,[1]Branch!$B:$B),IF(M946&lt;&gt;0,LOOKUP(M946,[1]Customer!$A:$A,[1]Customer!$B:$B),IF(N946&lt;&gt;0,LOOKUP(N946,[1]Supplier!$A:$A,[1]Supplier!$B:$B))))),"")</f>
        <v>Nathani Chemicals</v>
      </c>
      <c r="R946" s="4" t="str">
        <f>IFERROR(IF(IF(AND(IF(M946&lt;&gt;0,LOOKUP(M946,[1]Customer!$A:$A,[1]Customer!$V:$V),IF(N946&lt;&gt;0,LOOKUP(N946,[1]Supplier!$A:$A,[1]Supplier!$V:$V)))=FALSE,O946&lt;&gt;0),LOOKUP(O946,[1]Branch!$A:$A,[1]Branch!$V:$V),IF(M946&lt;&gt;0,LOOKUP(M946,[1]Customer!$A:$A,[1]Customer!$V:$V),IF(N946&lt;&gt;0,LOOKUP(N946,[1]Supplier!$A:$A,[1]Supplier!$V:$V))))=FALSE,LOOKUP(P946,[1]Banking!$A:$A,[1]Banking!$C:$C),IF(AND(IF(M946&lt;&gt;0,LOOKUP(M946,[1]Customer!$A:$A,[1]Customer!$V:$V),IF(N946&lt;&gt;0,LOOKUP(N946,[1]Supplier!$A:$A,[1]Supplier!$V:$V)))=FALSE,O946&lt;&gt;0),LOOKUP(O946,[1]Branch!$A:$A,[1]Branch!$V:$V),IF(M946&lt;&gt;0,LOOKUP(M946,[1]Customer!$A:$A,[1]Customer!$V:$V),IF(N946&lt;&gt;0,LOOKUP(N946,[1]Supplier!$A:$A,[1]Supplier!$V:$V))))),"")</f>
        <v>Darmawan</v>
      </c>
      <c r="S946" s="12">
        <f>IFERROR(SUMIF(CREF!A:A,PREF!A946,CREF!G:G),"")</f>
        <v>-82900</v>
      </c>
    </row>
    <row r="947" spans="1:19">
      <c r="A947" s="16">
        <v>946</v>
      </c>
      <c r="B947" s="17">
        <v>41554</v>
      </c>
      <c r="C947" s="16"/>
      <c r="D947" s="16"/>
      <c r="E947" s="16"/>
      <c r="F947" s="16"/>
      <c r="G947" s="16"/>
      <c r="H947" s="16"/>
      <c r="I947" s="16"/>
      <c r="J947" s="16"/>
      <c r="K947" s="16">
        <v>721</v>
      </c>
      <c r="L947" s="16"/>
      <c r="M947" s="16"/>
      <c r="N947" s="16"/>
      <c r="O947" s="16" t="s">
        <v>26</v>
      </c>
      <c r="P947" s="16"/>
      <c r="Q947" s="4" t="str">
        <f>IFERROR(IF(IF(AND(IF(M947&lt;&gt;0,LOOKUP(M947,[1]Customer!$A:$A,[1]Customer!$B:$B),IF(N947&lt;&gt;0,LOOKUP(N947,[1]Supplier!$A:$A,[1]Supplier!$B:$B)))=FALSE,O947&lt;&gt;0),LOOKUP(O947,[1]Branch!$A:$A,[1]Branch!$B:$B),IF(M947&lt;&gt;0,LOOKUP(M947,[1]Customer!$A:$A,[1]Customer!$B:$B),IF(N947&lt;&gt;0,LOOKUP(N947,[1]Supplier!$A:$A,[1]Supplier!$B:$B))))=FALSE,LOOKUP(P947,[1]Banking!$A:$A,[1]Banking!$B:$B),IF(AND(IF(M947&lt;&gt;0,LOOKUP(M947,[1]Customer!$A:$A,[1]Customer!$B:$B),IF(N947&lt;&gt;0,LOOKUP(N947,[1]Supplier!$A:$A,[1]Supplier!$B:$B)))=FALSE,O947&lt;&gt;0),LOOKUP(O947,[1]Branch!$A:$A,[1]Branch!$B:$B),IF(M947&lt;&gt;0,LOOKUP(M947,[1]Customer!$A:$A,[1]Customer!$B:$B),IF(N947&lt;&gt;0,LOOKUP(N947,[1]Supplier!$A:$A,[1]Supplier!$B:$B))))),"")</f>
        <v>Nathani Chemicals</v>
      </c>
      <c r="R947" s="4" t="str">
        <f>IFERROR(IF(IF(AND(IF(M947&lt;&gt;0,LOOKUP(M947,[1]Customer!$A:$A,[1]Customer!$V:$V),IF(N947&lt;&gt;0,LOOKUP(N947,[1]Supplier!$A:$A,[1]Supplier!$V:$V)))=FALSE,O947&lt;&gt;0),LOOKUP(O947,[1]Branch!$A:$A,[1]Branch!$V:$V),IF(M947&lt;&gt;0,LOOKUP(M947,[1]Customer!$A:$A,[1]Customer!$V:$V),IF(N947&lt;&gt;0,LOOKUP(N947,[1]Supplier!$A:$A,[1]Supplier!$V:$V))))=FALSE,LOOKUP(P947,[1]Banking!$A:$A,[1]Banking!$C:$C),IF(AND(IF(M947&lt;&gt;0,LOOKUP(M947,[1]Customer!$A:$A,[1]Customer!$V:$V),IF(N947&lt;&gt;0,LOOKUP(N947,[1]Supplier!$A:$A,[1]Supplier!$V:$V)))=FALSE,O947&lt;&gt;0),LOOKUP(O947,[1]Branch!$A:$A,[1]Branch!$V:$V),IF(M947&lt;&gt;0,LOOKUP(M947,[1]Customer!$A:$A,[1]Customer!$V:$V),IF(N947&lt;&gt;0,LOOKUP(N947,[1]Supplier!$A:$A,[1]Supplier!$V:$V))))),"")</f>
        <v>Darmawan</v>
      </c>
      <c r="S947" s="12">
        <f>IFERROR(SUMIF(CREF!A:A,PREF!A947,CREF!G:G),"")</f>
        <v>-150000</v>
      </c>
    </row>
    <row r="948" spans="1:19">
      <c r="A948" s="16">
        <v>947</v>
      </c>
      <c r="B948" s="17">
        <v>41554</v>
      </c>
      <c r="C948" s="16"/>
      <c r="D948" s="16"/>
      <c r="E948" s="16"/>
      <c r="F948" s="16"/>
      <c r="G948" s="16"/>
      <c r="H948" s="16"/>
      <c r="I948" s="16"/>
      <c r="J948" s="16"/>
      <c r="K948" s="16">
        <v>722</v>
      </c>
      <c r="L948" s="16"/>
      <c r="M948" s="16"/>
      <c r="N948" s="16"/>
      <c r="O948" s="16" t="s">
        <v>26</v>
      </c>
      <c r="P948" s="16"/>
      <c r="Q948" s="4" t="str">
        <f>IFERROR(IF(IF(AND(IF(M948&lt;&gt;0,LOOKUP(M948,[1]Customer!$A:$A,[1]Customer!$B:$B),IF(N948&lt;&gt;0,LOOKUP(N948,[1]Supplier!$A:$A,[1]Supplier!$B:$B)))=FALSE,O948&lt;&gt;0),LOOKUP(O948,[1]Branch!$A:$A,[1]Branch!$B:$B),IF(M948&lt;&gt;0,LOOKUP(M948,[1]Customer!$A:$A,[1]Customer!$B:$B),IF(N948&lt;&gt;0,LOOKUP(N948,[1]Supplier!$A:$A,[1]Supplier!$B:$B))))=FALSE,LOOKUP(P948,[1]Banking!$A:$A,[1]Banking!$B:$B),IF(AND(IF(M948&lt;&gt;0,LOOKUP(M948,[1]Customer!$A:$A,[1]Customer!$B:$B),IF(N948&lt;&gt;0,LOOKUP(N948,[1]Supplier!$A:$A,[1]Supplier!$B:$B)))=FALSE,O948&lt;&gt;0),LOOKUP(O948,[1]Branch!$A:$A,[1]Branch!$B:$B),IF(M948&lt;&gt;0,LOOKUP(M948,[1]Customer!$A:$A,[1]Customer!$B:$B),IF(N948&lt;&gt;0,LOOKUP(N948,[1]Supplier!$A:$A,[1]Supplier!$B:$B))))),"")</f>
        <v>Nathani Chemicals</v>
      </c>
      <c r="R948" s="4" t="str">
        <f>IFERROR(IF(IF(AND(IF(M948&lt;&gt;0,LOOKUP(M948,[1]Customer!$A:$A,[1]Customer!$V:$V),IF(N948&lt;&gt;0,LOOKUP(N948,[1]Supplier!$A:$A,[1]Supplier!$V:$V)))=FALSE,O948&lt;&gt;0),LOOKUP(O948,[1]Branch!$A:$A,[1]Branch!$V:$V),IF(M948&lt;&gt;0,LOOKUP(M948,[1]Customer!$A:$A,[1]Customer!$V:$V),IF(N948&lt;&gt;0,LOOKUP(N948,[1]Supplier!$A:$A,[1]Supplier!$V:$V))))=FALSE,LOOKUP(P948,[1]Banking!$A:$A,[1]Banking!$C:$C),IF(AND(IF(M948&lt;&gt;0,LOOKUP(M948,[1]Customer!$A:$A,[1]Customer!$V:$V),IF(N948&lt;&gt;0,LOOKUP(N948,[1]Supplier!$A:$A,[1]Supplier!$V:$V)))=FALSE,O948&lt;&gt;0),LOOKUP(O948,[1]Branch!$A:$A,[1]Branch!$V:$V),IF(M948&lt;&gt;0,LOOKUP(M948,[1]Customer!$A:$A,[1]Customer!$V:$V),IF(N948&lt;&gt;0,LOOKUP(N948,[1]Supplier!$A:$A,[1]Supplier!$V:$V))))),"")</f>
        <v>Darmawan</v>
      </c>
      <c r="S948" s="12">
        <f>IFERROR(SUMIF(CREF!A:A,PREF!A948,CREF!G:G),"")</f>
        <v>-66000</v>
      </c>
    </row>
    <row r="949" spans="1:19">
      <c r="A949" s="16">
        <v>948</v>
      </c>
      <c r="B949" s="17">
        <v>41554</v>
      </c>
      <c r="C949" s="16"/>
      <c r="D949" s="16"/>
      <c r="E949" s="16"/>
      <c r="F949" s="16"/>
      <c r="G949" s="16"/>
      <c r="H949" s="16"/>
      <c r="I949" s="16"/>
      <c r="J949" s="16"/>
      <c r="K949" s="16">
        <v>723</v>
      </c>
      <c r="L949" s="16"/>
      <c r="M949" s="16"/>
      <c r="N949" s="16"/>
      <c r="O949" s="16"/>
      <c r="P949" s="16" t="s">
        <v>35</v>
      </c>
      <c r="Q949" s="4" t="str">
        <f>IFERROR(IF(IF(AND(IF(M949&lt;&gt;0,LOOKUP(M949,[1]Customer!$A:$A,[1]Customer!$B:$B),IF(N949&lt;&gt;0,LOOKUP(N949,[1]Supplier!$A:$A,[1]Supplier!$B:$B)))=FALSE,O949&lt;&gt;0),LOOKUP(O949,[1]Branch!$A:$A,[1]Branch!$B:$B),IF(M949&lt;&gt;0,LOOKUP(M949,[1]Customer!$A:$A,[1]Customer!$B:$B),IF(N949&lt;&gt;0,LOOKUP(N949,[1]Supplier!$A:$A,[1]Supplier!$B:$B))))=FALSE,LOOKUP(P949,[1]Banking!$A:$A,[1]Banking!$B:$B),IF(AND(IF(M949&lt;&gt;0,LOOKUP(M949,[1]Customer!$A:$A,[1]Customer!$B:$B),IF(N949&lt;&gt;0,LOOKUP(N949,[1]Supplier!$A:$A,[1]Supplier!$B:$B)))=FALSE,O949&lt;&gt;0),LOOKUP(O949,[1]Branch!$A:$A,[1]Branch!$B:$B),IF(M949&lt;&gt;0,LOOKUP(M949,[1]Customer!$A:$A,[1]Customer!$B:$B),IF(N949&lt;&gt;0,LOOKUP(N949,[1]Supplier!$A:$A,[1]Supplier!$B:$B))))),"")</f>
        <v>Kas Kecil Nathani Chemicals</v>
      </c>
      <c r="R949" s="4">
        <f>IFERROR(IF(IF(AND(IF(M949&lt;&gt;0,LOOKUP(M949,[1]Customer!$A:$A,[1]Customer!$V:$V),IF(N949&lt;&gt;0,LOOKUP(N949,[1]Supplier!$A:$A,[1]Supplier!$V:$V)))=FALSE,O949&lt;&gt;0),LOOKUP(O949,[1]Branch!$A:$A,[1]Branch!$V:$V),IF(M949&lt;&gt;0,LOOKUP(M949,[1]Customer!$A:$A,[1]Customer!$V:$V),IF(N949&lt;&gt;0,LOOKUP(N949,[1]Supplier!$A:$A,[1]Supplier!$V:$V))))=FALSE,LOOKUP(P949,[1]Banking!$A:$A,[1]Banking!$C:$C),IF(AND(IF(M949&lt;&gt;0,LOOKUP(M949,[1]Customer!$A:$A,[1]Customer!$V:$V),IF(N949&lt;&gt;0,LOOKUP(N949,[1]Supplier!$A:$A,[1]Supplier!$V:$V)))=FALSE,O949&lt;&gt;0),LOOKUP(O949,[1]Branch!$A:$A,[1]Branch!$V:$V),IF(M949&lt;&gt;0,LOOKUP(M949,[1]Customer!$A:$A,[1]Customer!$V:$V),IF(N949&lt;&gt;0,LOOKUP(N949,[1]Supplier!$A:$A,[1]Supplier!$V:$V))))),"")</f>
        <v>0</v>
      </c>
      <c r="S949" s="12">
        <f>IFERROR(SUMIF(CREF!A:A,PREF!A949,CREF!G:G),"")</f>
        <v>-10910000</v>
      </c>
    </row>
    <row r="950" spans="1:19">
      <c r="A950" s="16">
        <v>949</v>
      </c>
      <c r="B950" s="17">
        <v>41554</v>
      </c>
      <c r="C950" s="16"/>
      <c r="D950" s="16"/>
      <c r="E950" s="16"/>
      <c r="F950" s="16"/>
      <c r="G950" s="16"/>
      <c r="H950" s="16"/>
      <c r="I950" s="16"/>
      <c r="J950" s="16"/>
      <c r="K950" s="16">
        <v>724</v>
      </c>
      <c r="L950" s="16"/>
      <c r="M950" s="16"/>
      <c r="N950" s="16" t="s">
        <v>1430</v>
      </c>
      <c r="O950" s="16"/>
      <c r="P950" s="16"/>
      <c r="Q950" s="4" t="str">
        <f>IFERROR(IF(IF(AND(IF(M950&lt;&gt;0,LOOKUP(M950,[1]Customer!$A:$A,[1]Customer!$B:$B),IF(N950&lt;&gt;0,LOOKUP(N950,[1]Supplier!$A:$A,[1]Supplier!$B:$B)))=FALSE,O950&lt;&gt;0),LOOKUP(O950,[1]Branch!$A:$A,[1]Branch!$B:$B),IF(M950&lt;&gt;0,LOOKUP(M950,[1]Customer!$A:$A,[1]Customer!$B:$B),IF(N950&lt;&gt;0,LOOKUP(N950,[1]Supplier!$A:$A,[1]Supplier!$B:$B))))=FALSE,LOOKUP(P950,[1]Banking!$A:$A,[1]Banking!$B:$B),IF(AND(IF(M950&lt;&gt;0,LOOKUP(M950,[1]Customer!$A:$A,[1]Customer!$B:$B),IF(N950&lt;&gt;0,LOOKUP(N950,[1]Supplier!$A:$A,[1]Supplier!$B:$B)))=FALSE,O950&lt;&gt;0),LOOKUP(O950,[1]Branch!$A:$A,[1]Branch!$B:$B),IF(M950&lt;&gt;0,LOOKUP(M950,[1]Customer!$A:$A,[1]Customer!$B:$B),IF(N950&lt;&gt;0,LOOKUP(N950,[1]Supplier!$A:$A,[1]Supplier!$B:$B))))),"")</f>
        <v>Mutiara Forklift</v>
      </c>
      <c r="R950" s="4" t="str">
        <f>IFERROR(IF(IF(AND(IF(M950&lt;&gt;0,LOOKUP(M950,[1]Customer!$A:$A,[1]Customer!$V:$V),IF(N950&lt;&gt;0,LOOKUP(N950,[1]Supplier!$A:$A,[1]Supplier!$V:$V)))=FALSE,O950&lt;&gt;0),LOOKUP(O950,[1]Branch!$A:$A,[1]Branch!$V:$V),IF(M950&lt;&gt;0,LOOKUP(M950,[1]Customer!$A:$A,[1]Customer!$V:$V),IF(N950&lt;&gt;0,LOOKUP(N950,[1]Supplier!$A:$A,[1]Supplier!$V:$V))))=FALSE,LOOKUP(P950,[1]Banking!$A:$A,[1]Banking!$C:$C),IF(AND(IF(M950&lt;&gt;0,LOOKUP(M950,[1]Customer!$A:$A,[1]Customer!$V:$V),IF(N950&lt;&gt;0,LOOKUP(N950,[1]Supplier!$A:$A,[1]Supplier!$V:$V)))=FALSE,O950&lt;&gt;0),LOOKUP(O950,[1]Branch!$A:$A,[1]Branch!$V:$V),IF(M950&lt;&gt;0,LOOKUP(M950,[1]Customer!$A:$A,[1]Customer!$V:$V),IF(N950&lt;&gt;0,LOOKUP(N950,[1]Supplier!$A:$A,[1]Supplier!$V:$V))))),"")</f>
        <v/>
      </c>
      <c r="S950" s="12">
        <f>IFERROR(SUMIF(CREF!A:A,PREF!A950,CREF!G:G),"")</f>
        <v>-742500</v>
      </c>
    </row>
    <row r="951" spans="1:19">
      <c r="A951" s="16">
        <v>950</v>
      </c>
      <c r="B951" s="17">
        <v>41554</v>
      </c>
      <c r="C951" s="16"/>
      <c r="D951" s="16"/>
      <c r="E951" s="16"/>
      <c r="F951" s="16"/>
      <c r="G951" s="16"/>
      <c r="H951" s="16"/>
      <c r="I951" s="16"/>
      <c r="J951" s="16"/>
      <c r="K951" s="16">
        <v>725</v>
      </c>
      <c r="L951" s="16"/>
      <c r="M951" s="16"/>
      <c r="N951" s="16" t="s">
        <v>1161</v>
      </c>
      <c r="O951" s="16"/>
      <c r="P951" s="16"/>
      <c r="Q951" s="4" t="str">
        <f>IFERROR(IF(IF(AND(IF(M951&lt;&gt;0,LOOKUP(M951,[1]Customer!$A:$A,[1]Customer!$B:$B),IF(N951&lt;&gt;0,LOOKUP(N951,[1]Supplier!$A:$A,[1]Supplier!$B:$B)))=FALSE,O951&lt;&gt;0),LOOKUP(O951,[1]Branch!$A:$A,[1]Branch!$B:$B),IF(M951&lt;&gt;0,LOOKUP(M951,[1]Customer!$A:$A,[1]Customer!$B:$B),IF(N951&lt;&gt;0,LOOKUP(N951,[1]Supplier!$A:$A,[1]Supplier!$B:$B))))=FALSE,LOOKUP(P951,[1]Banking!$A:$A,[1]Banking!$B:$B),IF(AND(IF(M951&lt;&gt;0,LOOKUP(M951,[1]Customer!$A:$A,[1]Customer!$B:$B),IF(N951&lt;&gt;0,LOOKUP(N951,[1]Supplier!$A:$A,[1]Supplier!$B:$B)))=FALSE,O951&lt;&gt;0),LOOKUP(O951,[1]Branch!$A:$A,[1]Branch!$B:$B),IF(M951&lt;&gt;0,LOOKUP(M951,[1]Customer!$A:$A,[1]Customer!$B:$B),IF(N951&lt;&gt;0,LOOKUP(N951,[1]Supplier!$A:$A,[1]Supplier!$B:$B))))),"")</f>
        <v>Wina Pack</v>
      </c>
      <c r="R951" s="4" t="str">
        <f>IFERROR(IF(IF(AND(IF(M951&lt;&gt;0,LOOKUP(M951,[1]Customer!$A:$A,[1]Customer!$V:$V),IF(N951&lt;&gt;0,LOOKUP(N951,[1]Supplier!$A:$A,[1]Supplier!$V:$V)))=FALSE,O951&lt;&gt;0),LOOKUP(O951,[1]Branch!$A:$A,[1]Branch!$V:$V),IF(M951&lt;&gt;0,LOOKUP(M951,[1]Customer!$A:$A,[1]Customer!$V:$V),IF(N951&lt;&gt;0,LOOKUP(N951,[1]Supplier!$A:$A,[1]Supplier!$V:$V))))=FALSE,LOOKUP(P951,[1]Banking!$A:$A,[1]Banking!$C:$C),IF(AND(IF(M951&lt;&gt;0,LOOKUP(M951,[1]Customer!$A:$A,[1]Customer!$V:$V),IF(N951&lt;&gt;0,LOOKUP(N951,[1]Supplier!$A:$A,[1]Supplier!$V:$V)))=FALSE,O951&lt;&gt;0),LOOKUP(O951,[1]Branch!$A:$A,[1]Branch!$V:$V),IF(M951&lt;&gt;0,LOOKUP(M951,[1]Customer!$A:$A,[1]Customer!$V:$V),IF(N951&lt;&gt;0,LOOKUP(N951,[1]Supplier!$A:$A,[1]Supplier!$V:$V))))),"")</f>
        <v>Dany Herlambang</v>
      </c>
      <c r="S951" s="12">
        <f>IFERROR(SUMIF(CREF!A:A,PREF!A951,CREF!G:G),"")</f>
        <v>-12550000</v>
      </c>
    </row>
    <row r="952" spans="1:19">
      <c r="A952" s="16">
        <v>951</v>
      </c>
      <c r="B952" s="17">
        <v>41555</v>
      </c>
      <c r="C952" s="16"/>
      <c r="D952" s="16"/>
      <c r="E952" s="16"/>
      <c r="F952" s="16"/>
      <c r="G952" s="16"/>
      <c r="H952" s="16"/>
      <c r="I952" s="16"/>
      <c r="J952" s="16"/>
      <c r="K952" s="16">
        <v>726</v>
      </c>
      <c r="L952" s="16"/>
      <c r="M952" s="16"/>
      <c r="N952" s="16"/>
      <c r="O952" s="16" t="s">
        <v>26</v>
      </c>
      <c r="P952" s="16"/>
      <c r="Q952" s="4" t="str">
        <f>IFERROR(IF(IF(AND(IF(M952&lt;&gt;0,LOOKUP(M952,[1]Customer!$A:$A,[1]Customer!$B:$B),IF(N952&lt;&gt;0,LOOKUP(N952,[1]Supplier!$A:$A,[1]Supplier!$B:$B)))=FALSE,O952&lt;&gt;0),LOOKUP(O952,[1]Branch!$A:$A,[1]Branch!$B:$B),IF(M952&lt;&gt;0,LOOKUP(M952,[1]Customer!$A:$A,[1]Customer!$B:$B),IF(N952&lt;&gt;0,LOOKUP(N952,[1]Supplier!$A:$A,[1]Supplier!$B:$B))))=FALSE,LOOKUP(P952,[1]Banking!$A:$A,[1]Banking!$B:$B),IF(AND(IF(M952&lt;&gt;0,LOOKUP(M952,[1]Customer!$A:$A,[1]Customer!$B:$B),IF(N952&lt;&gt;0,LOOKUP(N952,[1]Supplier!$A:$A,[1]Supplier!$B:$B)))=FALSE,O952&lt;&gt;0),LOOKUP(O952,[1]Branch!$A:$A,[1]Branch!$B:$B),IF(M952&lt;&gt;0,LOOKUP(M952,[1]Customer!$A:$A,[1]Customer!$B:$B),IF(N952&lt;&gt;0,LOOKUP(N952,[1]Supplier!$A:$A,[1]Supplier!$B:$B))))),"")</f>
        <v>Nathani Chemicals</v>
      </c>
      <c r="R952" s="4" t="str">
        <f>IFERROR(IF(IF(AND(IF(M952&lt;&gt;0,LOOKUP(M952,[1]Customer!$A:$A,[1]Customer!$V:$V),IF(N952&lt;&gt;0,LOOKUP(N952,[1]Supplier!$A:$A,[1]Supplier!$V:$V)))=FALSE,O952&lt;&gt;0),LOOKUP(O952,[1]Branch!$A:$A,[1]Branch!$V:$V),IF(M952&lt;&gt;0,LOOKUP(M952,[1]Customer!$A:$A,[1]Customer!$V:$V),IF(N952&lt;&gt;0,LOOKUP(N952,[1]Supplier!$A:$A,[1]Supplier!$V:$V))))=FALSE,LOOKUP(P952,[1]Banking!$A:$A,[1]Banking!$C:$C),IF(AND(IF(M952&lt;&gt;0,LOOKUP(M952,[1]Customer!$A:$A,[1]Customer!$V:$V),IF(N952&lt;&gt;0,LOOKUP(N952,[1]Supplier!$A:$A,[1]Supplier!$V:$V)))=FALSE,O952&lt;&gt;0),LOOKUP(O952,[1]Branch!$A:$A,[1]Branch!$V:$V),IF(M952&lt;&gt;0,LOOKUP(M952,[1]Customer!$A:$A,[1]Customer!$V:$V),IF(N952&lt;&gt;0,LOOKUP(N952,[1]Supplier!$A:$A,[1]Supplier!$V:$V))))),"")</f>
        <v>Darmawan</v>
      </c>
      <c r="S952" s="12">
        <f>IFERROR(SUMIF(CREF!A:A,PREF!A952,CREF!G:G),"")</f>
        <v>-450000</v>
      </c>
    </row>
    <row r="953" spans="1:19">
      <c r="A953" s="16">
        <v>952</v>
      </c>
      <c r="B953" s="17">
        <v>41555</v>
      </c>
      <c r="C953" s="16"/>
      <c r="D953" s="16"/>
      <c r="E953" s="16"/>
      <c r="F953" s="16"/>
      <c r="G953" s="16"/>
      <c r="H953" s="16"/>
      <c r="I953" s="16"/>
      <c r="J953" s="16"/>
      <c r="K953" s="16">
        <v>727</v>
      </c>
      <c r="L953" s="16"/>
      <c r="M953" s="16"/>
      <c r="N953" s="16"/>
      <c r="O953" s="16" t="s">
        <v>26</v>
      </c>
      <c r="P953" s="16"/>
      <c r="Q953" s="4" t="str">
        <f>IFERROR(IF(IF(AND(IF(M953&lt;&gt;0,LOOKUP(M953,[1]Customer!$A:$A,[1]Customer!$B:$B),IF(N953&lt;&gt;0,LOOKUP(N953,[1]Supplier!$A:$A,[1]Supplier!$B:$B)))=FALSE,O953&lt;&gt;0),LOOKUP(O953,[1]Branch!$A:$A,[1]Branch!$B:$B),IF(M953&lt;&gt;0,LOOKUP(M953,[1]Customer!$A:$A,[1]Customer!$B:$B),IF(N953&lt;&gt;0,LOOKUP(N953,[1]Supplier!$A:$A,[1]Supplier!$B:$B))))=FALSE,LOOKUP(P953,[1]Banking!$A:$A,[1]Banking!$B:$B),IF(AND(IF(M953&lt;&gt;0,LOOKUP(M953,[1]Customer!$A:$A,[1]Customer!$B:$B),IF(N953&lt;&gt;0,LOOKUP(N953,[1]Supplier!$A:$A,[1]Supplier!$B:$B)))=FALSE,O953&lt;&gt;0),LOOKUP(O953,[1]Branch!$A:$A,[1]Branch!$B:$B),IF(M953&lt;&gt;0,LOOKUP(M953,[1]Customer!$A:$A,[1]Customer!$B:$B),IF(N953&lt;&gt;0,LOOKUP(N953,[1]Supplier!$A:$A,[1]Supplier!$B:$B))))),"")</f>
        <v>Nathani Chemicals</v>
      </c>
      <c r="R953" s="4" t="str">
        <f>IFERROR(IF(IF(AND(IF(M953&lt;&gt;0,LOOKUP(M953,[1]Customer!$A:$A,[1]Customer!$V:$V),IF(N953&lt;&gt;0,LOOKUP(N953,[1]Supplier!$A:$A,[1]Supplier!$V:$V)))=FALSE,O953&lt;&gt;0),LOOKUP(O953,[1]Branch!$A:$A,[1]Branch!$V:$V),IF(M953&lt;&gt;0,LOOKUP(M953,[1]Customer!$A:$A,[1]Customer!$V:$V),IF(N953&lt;&gt;0,LOOKUP(N953,[1]Supplier!$A:$A,[1]Supplier!$V:$V))))=FALSE,LOOKUP(P953,[1]Banking!$A:$A,[1]Banking!$C:$C),IF(AND(IF(M953&lt;&gt;0,LOOKUP(M953,[1]Customer!$A:$A,[1]Customer!$V:$V),IF(N953&lt;&gt;0,LOOKUP(N953,[1]Supplier!$A:$A,[1]Supplier!$V:$V)))=FALSE,O953&lt;&gt;0),LOOKUP(O953,[1]Branch!$A:$A,[1]Branch!$V:$V),IF(M953&lt;&gt;0,LOOKUP(M953,[1]Customer!$A:$A,[1]Customer!$V:$V),IF(N953&lt;&gt;0,LOOKUP(N953,[1]Supplier!$A:$A,[1]Supplier!$V:$V))))),"")</f>
        <v>Darmawan</v>
      </c>
      <c r="S953" s="12">
        <f>IFERROR(SUMIF(CREF!A:A,PREF!A953,CREF!G:G),"")</f>
        <v>-1680000</v>
      </c>
    </row>
    <row r="954" spans="1:19">
      <c r="A954" s="16">
        <v>953</v>
      </c>
      <c r="B954" s="17">
        <v>41555</v>
      </c>
      <c r="C954" s="16"/>
      <c r="D954" s="16"/>
      <c r="E954" s="16"/>
      <c r="F954" s="16"/>
      <c r="G954" s="16"/>
      <c r="H954" s="16"/>
      <c r="I954" s="16"/>
      <c r="J954" s="16"/>
      <c r="K954" s="16">
        <v>728</v>
      </c>
      <c r="L954" s="16"/>
      <c r="M954" s="16"/>
      <c r="N954" s="16"/>
      <c r="O954" s="16" t="s">
        <v>26</v>
      </c>
      <c r="P954" s="16"/>
      <c r="Q954" s="4" t="str">
        <f>IFERROR(IF(IF(AND(IF(M954&lt;&gt;0,LOOKUP(M954,[1]Customer!$A:$A,[1]Customer!$B:$B),IF(N954&lt;&gt;0,LOOKUP(N954,[1]Supplier!$A:$A,[1]Supplier!$B:$B)))=FALSE,O954&lt;&gt;0),LOOKUP(O954,[1]Branch!$A:$A,[1]Branch!$B:$B),IF(M954&lt;&gt;0,LOOKUP(M954,[1]Customer!$A:$A,[1]Customer!$B:$B),IF(N954&lt;&gt;0,LOOKUP(N954,[1]Supplier!$A:$A,[1]Supplier!$B:$B))))=FALSE,LOOKUP(P954,[1]Banking!$A:$A,[1]Banking!$B:$B),IF(AND(IF(M954&lt;&gt;0,LOOKUP(M954,[1]Customer!$A:$A,[1]Customer!$B:$B),IF(N954&lt;&gt;0,LOOKUP(N954,[1]Supplier!$A:$A,[1]Supplier!$B:$B)))=FALSE,O954&lt;&gt;0),LOOKUP(O954,[1]Branch!$A:$A,[1]Branch!$B:$B),IF(M954&lt;&gt;0,LOOKUP(M954,[1]Customer!$A:$A,[1]Customer!$B:$B),IF(N954&lt;&gt;0,LOOKUP(N954,[1]Supplier!$A:$A,[1]Supplier!$B:$B))))),"")</f>
        <v>Nathani Chemicals</v>
      </c>
      <c r="R954" s="4" t="str">
        <f>IFERROR(IF(IF(AND(IF(M954&lt;&gt;0,LOOKUP(M954,[1]Customer!$A:$A,[1]Customer!$V:$V),IF(N954&lt;&gt;0,LOOKUP(N954,[1]Supplier!$A:$A,[1]Supplier!$V:$V)))=FALSE,O954&lt;&gt;0),LOOKUP(O954,[1]Branch!$A:$A,[1]Branch!$V:$V),IF(M954&lt;&gt;0,LOOKUP(M954,[1]Customer!$A:$A,[1]Customer!$V:$V),IF(N954&lt;&gt;0,LOOKUP(N954,[1]Supplier!$A:$A,[1]Supplier!$V:$V))))=FALSE,LOOKUP(P954,[1]Banking!$A:$A,[1]Banking!$C:$C),IF(AND(IF(M954&lt;&gt;0,LOOKUP(M954,[1]Customer!$A:$A,[1]Customer!$V:$V),IF(N954&lt;&gt;0,LOOKUP(N954,[1]Supplier!$A:$A,[1]Supplier!$V:$V)))=FALSE,O954&lt;&gt;0),LOOKUP(O954,[1]Branch!$A:$A,[1]Branch!$V:$V),IF(M954&lt;&gt;0,LOOKUP(M954,[1]Customer!$A:$A,[1]Customer!$V:$V),IF(N954&lt;&gt;0,LOOKUP(N954,[1]Supplier!$A:$A,[1]Supplier!$V:$V))))),"")</f>
        <v>Darmawan</v>
      </c>
      <c r="S954" s="12">
        <f>IFERROR(SUMIF(CREF!A:A,PREF!A954,CREF!G:G),"")</f>
        <v>-495000</v>
      </c>
    </row>
    <row r="955" spans="1:19">
      <c r="A955" s="16">
        <v>954</v>
      </c>
      <c r="B955" s="17">
        <v>41555</v>
      </c>
      <c r="C955" s="16"/>
      <c r="D955" s="16"/>
      <c r="E955" s="16"/>
      <c r="F955" s="16"/>
      <c r="G955" s="16"/>
      <c r="H955" s="16"/>
      <c r="I955" s="16"/>
      <c r="J955" s="16"/>
      <c r="K955" s="16">
        <v>729</v>
      </c>
      <c r="L955" s="16"/>
      <c r="M955" s="16"/>
      <c r="N955" s="16"/>
      <c r="O955" s="16" t="s">
        <v>26</v>
      </c>
      <c r="P955" s="16"/>
      <c r="Q955" s="4" t="str">
        <f>IFERROR(IF(IF(AND(IF(M955&lt;&gt;0,LOOKUP(M955,[1]Customer!$A:$A,[1]Customer!$B:$B),IF(N955&lt;&gt;0,LOOKUP(N955,[1]Supplier!$A:$A,[1]Supplier!$B:$B)))=FALSE,O955&lt;&gt;0),LOOKUP(O955,[1]Branch!$A:$A,[1]Branch!$B:$B),IF(M955&lt;&gt;0,LOOKUP(M955,[1]Customer!$A:$A,[1]Customer!$B:$B),IF(N955&lt;&gt;0,LOOKUP(N955,[1]Supplier!$A:$A,[1]Supplier!$B:$B))))=FALSE,LOOKUP(P955,[1]Banking!$A:$A,[1]Banking!$B:$B),IF(AND(IF(M955&lt;&gt;0,LOOKUP(M955,[1]Customer!$A:$A,[1]Customer!$B:$B),IF(N955&lt;&gt;0,LOOKUP(N955,[1]Supplier!$A:$A,[1]Supplier!$B:$B)))=FALSE,O955&lt;&gt;0),LOOKUP(O955,[1]Branch!$A:$A,[1]Branch!$B:$B),IF(M955&lt;&gt;0,LOOKUP(M955,[1]Customer!$A:$A,[1]Customer!$B:$B),IF(N955&lt;&gt;0,LOOKUP(N955,[1]Supplier!$A:$A,[1]Supplier!$B:$B))))),"")</f>
        <v>Nathani Chemicals</v>
      </c>
      <c r="R955" s="4" t="str">
        <f>IFERROR(IF(IF(AND(IF(M955&lt;&gt;0,LOOKUP(M955,[1]Customer!$A:$A,[1]Customer!$V:$V),IF(N955&lt;&gt;0,LOOKUP(N955,[1]Supplier!$A:$A,[1]Supplier!$V:$V)))=FALSE,O955&lt;&gt;0),LOOKUP(O955,[1]Branch!$A:$A,[1]Branch!$V:$V),IF(M955&lt;&gt;0,LOOKUP(M955,[1]Customer!$A:$A,[1]Customer!$V:$V),IF(N955&lt;&gt;0,LOOKUP(N955,[1]Supplier!$A:$A,[1]Supplier!$V:$V))))=FALSE,LOOKUP(P955,[1]Banking!$A:$A,[1]Banking!$C:$C),IF(AND(IF(M955&lt;&gt;0,LOOKUP(M955,[1]Customer!$A:$A,[1]Customer!$V:$V),IF(N955&lt;&gt;0,LOOKUP(N955,[1]Supplier!$A:$A,[1]Supplier!$V:$V)))=FALSE,O955&lt;&gt;0),LOOKUP(O955,[1]Branch!$A:$A,[1]Branch!$V:$V),IF(M955&lt;&gt;0,LOOKUP(M955,[1]Customer!$A:$A,[1]Customer!$V:$V),IF(N955&lt;&gt;0,LOOKUP(N955,[1]Supplier!$A:$A,[1]Supplier!$V:$V))))),"")</f>
        <v>Darmawan</v>
      </c>
      <c r="S955" s="12">
        <f>IFERROR(SUMIF(CREF!A:A,PREF!A955,CREF!G:G),"")</f>
        <v>-2340000</v>
      </c>
    </row>
    <row r="956" spans="1:19">
      <c r="A956" s="16">
        <v>955</v>
      </c>
      <c r="B956" s="17">
        <v>41555</v>
      </c>
      <c r="C956" s="16"/>
      <c r="D956" s="16"/>
      <c r="E956" s="16"/>
      <c r="F956" s="16"/>
      <c r="G956" s="16"/>
      <c r="H956" s="16"/>
      <c r="I956" s="16"/>
      <c r="J956" s="16"/>
      <c r="K956" s="16">
        <v>730</v>
      </c>
      <c r="L956" s="16"/>
      <c r="M956" s="16"/>
      <c r="N956" s="16"/>
      <c r="O956" s="16" t="s">
        <v>26</v>
      </c>
      <c r="P956" s="16"/>
      <c r="Q956" s="4" t="str">
        <f>IFERROR(IF(IF(AND(IF(M956&lt;&gt;0,LOOKUP(M956,[1]Customer!$A:$A,[1]Customer!$B:$B),IF(N956&lt;&gt;0,LOOKUP(N956,[1]Supplier!$A:$A,[1]Supplier!$B:$B)))=FALSE,O956&lt;&gt;0),LOOKUP(O956,[1]Branch!$A:$A,[1]Branch!$B:$B),IF(M956&lt;&gt;0,LOOKUP(M956,[1]Customer!$A:$A,[1]Customer!$B:$B),IF(N956&lt;&gt;0,LOOKUP(N956,[1]Supplier!$A:$A,[1]Supplier!$B:$B))))=FALSE,LOOKUP(P956,[1]Banking!$A:$A,[1]Banking!$B:$B),IF(AND(IF(M956&lt;&gt;0,LOOKUP(M956,[1]Customer!$A:$A,[1]Customer!$B:$B),IF(N956&lt;&gt;0,LOOKUP(N956,[1]Supplier!$A:$A,[1]Supplier!$B:$B)))=FALSE,O956&lt;&gt;0),LOOKUP(O956,[1]Branch!$A:$A,[1]Branch!$B:$B),IF(M956&lt;&gt;0,LOOKUP(M956,[1]Customer!$A:$A,[1]Customer!$B:$B),IF(N956&lt;&gt;0,LOOKUP(N956,[1]Supplier!$A:$A,[1]Supplier!$B:$B))))),"")</f>
        <v>Nathani Chemicals</v>
      </c>
      <c r="R956" s="4" t="str">
        <f>IFERROR(IF(IF(AND(IF(M956&lt;&gt;0,LOOKUP(M956,[1]Customer!$A:$A,[1]Customer!$V:$V),IF(N956&lt;&gt;0,LOOKUP(N956,[1]Supplier!$A:$A,[1]Supplier!$V:$V)))=FALSE,O956&lt;&gt;0),LOOKUP(O956,[1]Branch!$A:$A,[1]Branch!$V:$V),IF(M956&lt;&gt;0,LOOKUP(M956,[1]Customer!$A:$A,[1]Customer!$V:$V),IF(N956&lt;&gt;0,LOOKUP(N956,[1]Supplier!$A:$A,[1]Supplier!$V:$V))))=FALSE,LOOKUP(P956,[1]Banking!$A:$A,[1]Banking!$C:$C),IF(AND(IF(M956&lt;&gt;0,LOOKUP(M956,[1]Customer!$A:$A,[1]Customer!$V:$V),IF(N956&lt;&gt;0,LOOKUP(N956,[1]Supplier!$A:$A,[1]Supplier!$V:$V)))=FALSE,O956&lt;&gt;0),LOOKUP(O956,[1]Branch!$A:$A,[1]Branch!$V:$V),IF(M956&lt;&gt;0,LOOKUP(M956,[1]Customer!$A:$A,[1]Customer!$V:$V),IF(N956&lt;&gt;0,LOOKUP(N956,[1]Supplier!$A:$A,[1]Supplier!$V:$V))))),"")</f>
        <v>Darmawan</v>
      </c>
      <c r="S956" s="12">
        <f>IFERROR(SUMIF(CREF!A:A,PREF!A956,CREF!G:G),"")</f>
        <v>-120000</v>
      </c>
    </row>
    <row r="957" spans="1:19">
      <c r="A957" s="16">
        <v>956</v>
      </c>
      <c r="B957" s="17">
        <v>41555</v>
      </c>
      <c r="C957" s="16"/>
      <c r="D957" s="16"/>
      <c r="E957" s="16"/>
      <c r="F957" s="16"/>
      <c r="G957" s="16"/>
      <c r="H957" s="16"/>
      <c r="I957" s="16"/>
      <c r="J957" s="16"/>
      <c r="K957" s="16">
        <v>731</v>
      </c>
      <c r="L957" s="16"/>
      <c r="M957" s="16"/>
      <c r="N957" s="16"/>
      <c r="O957" s="16" t="s">
        <v>26</v>
      </c>
      <c r="P957" s="16"/>
      <c r="Q957" s="4" t="str">
        <f>IFERROR(IF(IF(AND(IF(M957&lt;&gt;0,LOOKUP(M957,[1]Customer!$A:$A,[1]Customer!$B:$B),IF(N957&lt;&gt;0,LOOKUP(N957,[1]Supplier!$A:$A,[1]Supplier!$B:$B)))=FALSE,O957&lt;&gt;0),LOOKUP(O957,[1]Branch!$A:$A,[1]Branch!$B:$B),IF(M957&lt;&gt;0,LOOKUP(M957,[1]Customer!$A:$A,[1]Customer!$B:$B),IF(N957&lt;&gt;0,LOOKUP(N957,[1]Supplier!$A:$A,[1]Supplier!$B:$B))))=FALSE,LOOKUP(P957,[1]Banking!$A:$A,[1]Banking!$B:$B),IF(AND(IF(M957&lt;&gt;0,LOOKUP(M957,[1]Customer!$A:$A,[1]Customer!$B:$B),IF(N957&lt;&gt;0,LOOKUP(N957,[1]Supplier!$A:$A,[1]Supplier!$B:$B)))=FALSE,O957&lt;&gt;0),LOOKUP(O957,[1]Branch!$A:$A,[1]Branch!$B:$B),IF(M957&lt;&gt;0,LOOKUP(M957,[1]Customer!$A:$A,[1]Customer!$B:$B),IF(N957&lt;&gt;0,LOOKUP(N957,[1]Supplier!$A:$A,[1]Supplier!$B:$B))))),"")</f>
        <v>Nathani Chemicals</v>
      </c>
      <c r="R957" s="4" t="str">
        <f>IFERROR(IF(IF(AND(IF(M957&lt;&gt;0,LOOKUP(M957,[1]Customer!$A:$A,[1]Customer!$V:$V),IF(N957&lt;&gt;0,LOOKUP(N957,[1]Supplier!$A:$A,[1]Supplier!$V:$V)))=FALSE,O957&lt;&gt;0),LOOKUP(O957,[1]Branch!$A:$A,[1]Branch!$V:$V),IF(M957&lt;&gt;0,LOOKUP(M957,[1]Customer!$A:$A,[1]Customer!$V:$V),IF(N957&lt;&gt;0,LOOKUP(N957,[1]Supplier!$A:$A,[1]Supplier!$V:$V))))=FALSE,LOOKUP(P957,[1]Banking!$A:$A,[1]Banking!$C:$C),IF(AND(IF(M957&lt;&gt;0,LOOKUP(M957,[1]Customer!$A:$A,[1]Customer!$V:$V),IF(N957&lt;&gt;0,LOOKUP(N957,[1]Supplier!$A:$A,[1]Supplier!$V:$V)))=FALSE,O957&lt;&gt;0),LOOKUP(O957,[1]Branch!$A:$A,[1]Branch!$V:$V),IF(M957&lt;&gt;0,LOOKUP(M957,[1]Customer!$A:$A,[1]Customer!$V:$V),IF(N957&lt;&gt;0,LOOKUP(N957,[1]Supplier!$A:$A,[1]Supplier!$V:$V))))),"")</f>
        <v>Darmawan</v>
      </c>
      <c r="S957" s="12">
        <f>IFERROR(SUMIF(CREF!A:A,PREF!A957,CREF!G:G),"")</f>
        <v>-1740000</v>
      </c>
    </row>
    <row r="958" spans="1:19">
      <c r="A958" s="16">
        <v>957</v>
      </c>
      <c r="B958" s="17">
        <v>41555</v>
      </c>
      <c r="C958" s="16"/>
      <c r="D958" s="16"/>
      <c r="E958" s="16"/>
      <c r="F958" s="16"/>
      <c r="G958" s="16"/>
      <c r="H958" s="16"/>
      <c r="I958" s="16"/>
      <c r="J958" s="16"/>
      <c r="K958" s="16">
        <v>732</v>
      </c>
      <c r="L958" s="16"/>
      <c r="M958" s="16"/>
      <c r="N958" s="16"/>
      <c r="O958" s="16" t="s">
        <v>26</v>
      </c>
      <c r="P958" s="16"/>
      <c r="Q958" s="4" t="str">
        <f>IFERROR(IF(IF(AND(IF(M958&lt;&gt;0,LOOKUP(M958,[1]Customer!$A:$A,[1]Customer!$B:$B),IF(N958&lt;&gt;0,LOOKUP(N958,[1]Supplier!$A:$A,[1]Supplier!$B:$B)))=FALSE,O958&lt;&gt;0),LOOKUP(O958,[1]Branch!$A:$A,[1]Branch!$B:$B),IF(M958&lt;&gt;0,LOOKUP(M958,[1]Customer!$A:$A,[1]Customer!$B:$B),IF(N958&lt;&gt;0,LOOKUP(N958,[1]Supplier!$A:$A,[1]Supplier!$B:$B))))=FALSE,LOOKUP(P958,[1]Banking!$A:$A,[1]Banking!$B:$B),IF(AND(IF(M958&lt;&gt;0,LOOKUP(M958,[1]Customer!$A:$A,[1]Customer!$B:$B),IF(N958&lt;&gt;0,LOOKUP(N958,[1]Supplier!$A:$A,[1]Supplier!$B:$B)))=FALSE,O958&lt;&gt;0),LOOKUP(O958,[1]Branch!$A:$A,[1]Branch!$B:$B),IF(M958&lt;&gt;0,LOOKUP(M958,[1]Customer!$A:$A,[1]Customer!$B:$B),IF(N958&lt;&gt;0,LOOKUP(N958,[1]Supplier!$A:$A,[1]Supplier!$B:$B))))),"")</f>
        <v>Nathani Chemicals</v>
      </c>
      <c r="R958" s="4" t="str">
        <f>IFERROR(IF(IF(AND(IF(M958&lt;&gt;0,LOOKUP(M958,[1]Customer!$A:$A,[1]Customer!$V:$V),IF(N958&lt;&gt;0,LOOKUP(N958,[1]Supplier!$A:$A,[1]Supplier!$V:$V)))=FALSE,O958&lt;&gt;0),LOOKUP(O958,[1]Branch!$A:$A,[1]Branch!$V:$V),IF(M958&lt;&gt;0,LOOKUP(M958,[1]Customer!$A:$A,[1]Customer!$V:$V),IF(N958&lt;&gt;0,LOOKUP(N958,[1]Supplier!$A:$A,[1]Supplier!$V:$V))))=FALSE,LOOKUP(P958,[1]Banking!$A:$A,[1]Banking!$C:$C),IF(AND(IF(M958&lt;&gt;0,LOOKUP(M958,[1]Customer!$A:$A,[1]Customer!$V:$V),IF(N958&lt;&gt;0,LOOKUP(N958,[1]Supplier!$A:$A,[1]Supplier!$V:$V)))=FALSE,O958&lt;&gt;0),LOOKUP(O958,[1]Branch!$A:$A,[1]Branch!$V:$V),IF(M958&lt;&gt;0,LOOKUP(M958,[1]Customer!$A:$A,[1]Customer!$V:$V),IF(N958&lt;&gt;0,LOOKUP(N958,[1]Supplier!$A:$A,[1]Supplier!$V:$V))))),"")</f>
        <v>Darmawan</v>
      </c>
      <c r="S958" s="12">
        <f>IFERROR(SUMIF(CREF!A:A,PREF!A958,CREF!G:G),"")</f>
        <v>-405000</v>
      </c>
    </row>
    <row r="959" spans="1:19">
      <c r="A959" s="16">
        <v>958</v>
      </c>
      <c r="B959" s="17">
        <v>41555</v>
      </c>
      <c r="C959" s="16"/>
      <c r="D959" s="16"/>
      <c r="E959" s="16"/>
      <c r="F959" s="16"/>
      <c r="G959" s="16"/>
      <c r="H959" s="16"/>
      <c r="I959" s="16"/>
      <c r="J959" s="16"/>
      <c r="K959" s="16">
        <v>733</v>
      </c>
      <c r="L959" s="16"/>
      <c r="M959" s="16"/>
      <c r="N959" s="16"/>
      <c r="O959" s="16" t="s">
        <v>26</v>
      </c>
      <c r="P959" s="16"/>
      <c r="Q959" s="4" t="str">
        <f>IFERROR(IF(IF(AND(IF(M959&lt;&gt;0,LOOKUP(M959,[1]Customer!$A:$A,[1]Customer!$B:$B),IF(N959&lt;&gt;0,LOOKUP(N959,[1]Supplier!$A:$A,[1]Supplier!$B:$B)))=FALSE,O959&lt;&gt;0),LOOKUP(O959,[1]Branch!$A:$A,[1]Branch!$B:$B),IF(M959&lt;&gt;0,LOOKUP(M959,[1]Customer!$A:$A,[1]Customer!$B:$B),IF(N959&lt;&gt;0,LOOKUP(N959,[1]Supplier!$A:$A,[1]Supplier!$B:$B))))=FALSE,LOOKUP(P959,[1]Banking!$A:$A,[1]Banking!$B:$B),IF(AND(IF(M959&lt;&gt;0,LOOKUP(M959,[1]Customer!$A:$A,[1]Customer!$B:$B),IF(N959&lt;&gt;0,LOOKUP(N959,[1]Supplier!$A:$A,[1]Supplier!$B:$B)))=FALSE,O959&lt;&gt;0),LOOKUP(O959,[1]Branch!$A:$A,[1]Branch!$B:$B),IF(M959&lt;&gt;0,LOOKUP(M959,[1]Customer!$A:$A,[1]Customer!$B:$B),IF(N959&lt;&gt;0,LOOKUP(N959,[1]Supplier!$A:$A,[1]Supplier!$B:$B))))),"")</f>
        <v>Nathani Chemicals</v>
      </c>
      <c r="R959" s="4" t="str">
        <f>IFERROR(IF(IF(AND(IF(M959&lt;&gt;0,LOOKUP(M959,[1]Customer!$A:$A,[1]Customer!$V:$V),IF(N959&lt;&gt;0,LOOKUP(N959,[1]Supplier!$A:$A,[1]Supplier!$V:$V)))=FALSE,O959&lt;&gt;0),LOOKUP(O959,[1]Branch!$A:$A,[1]Branch!$V:$V),IF(M959&lt;&gt;0,LOOKUP(M959,[1]Customer!$A:$A,[1]Customer!$V:$V),IF(N959&lt;&gt;0,LOOKUP(N959,[1]Supplier!$A:$A,[1]Supplier!$V:$V))))=FALSE,LOOKUP(P959,[1]Banking!$A:$A,[1]Banking!$C:$C),IF(AND(IF(M959&lt;&gt;0,LOOKUP(M959,[1]Customer!$A:$A,[1]Customer!$V:$V),IF(N959&lt;&gt;0,LOOKUP(N959,[1]Supplier!$A:$A,[1]Supplier!$V:$V)))=FALSE,O959&lt;&gt;0),LOOKUP(O959,[1]Branch!$A:$A,[1]Branch!$V:$V),IF(M959&lt;&gt;0,LOOKUP(M959,[1]Customer!$A:$A,[1]Customer!$V:$V),IF(N959&lt;&gt;0,LOOKUP(N959,[1]Supplier!$A:$A,[1]Supplier!$V:$V))))),"")</f>
        <v>Darmawan</v>
      </c>
      <c r="S959" s="12">
        <f>IFERROR(SUMIF(CREF!A:A,PREF!A959,CREF!G:G),"")</f>
        <v>-50000</v>
      </c>
    </row>
    <row r="960" spans="1:19">
      <c r="A960" s="16">
        <v>959</v>
      </c>
      <c r="B960" s="17">
        <v>41555</v>
      </c>
      <c r="C960" s="16"/>
      <c r="D960" s="16"/>
      <c r="E960" s="16"/>
      <c r="F960" s="16"/>
      <c r="G960" s="16"/>
      <c r="H960" s="16"/>
      <c r="I960" s="16"/>
      <c r="J960" s="16"/>
      <c r="K960" s="16">
        <v>734</v>
      </c>
      <c r="L960" s="16"/>
      <c r="M960" s="16"/>
      <c r="N960" s="16"/>
      <c r="O960" s="16" t="s">
        <v>26</v>
      </c>
      <c r="P960" s="16"/>
      <c r="Q960" s="4" t="str">
        <f>IFERROR(IF(IF(AND(IF(M960&lt;&gt;0,LOOKUP(M960,[1]Customer!$A:$A,[1]Customer!$B:$B),IF(N960&lt;&gt;0,LOOKUP(N960,[1]Supplier!$A:$A,[1]Supplier!$B:$B)))=FALSE,O960&lt;&gt;0),LOOKUP(O960,[1]Branch!$A:$A,[1]Branch!$B:$B),IF(M960&lt;&gt;0,LOOKUP(M960,[1]Customer!$A:$A,[1]Customer!$B:$B),IF(N960&lt;&gt;0,LOOKUP(N960,[1]Supplier!$A:$A,[1]Supplier!$B:$B))))=FALSE,LOOKUP(P960,[1]Banking!$A:$A,[1]Banking!$B:$B),IF(AND(IF(M960&lt;&gt;0,LOOKUP(M960,[1]Customer!$A:$A,[1]Customer!$B:$B),IF(N960&lt;&gt;0,LOOKUP(N960,[1]Supplier!$A:$A,[1]Supplier!$B:$B)))=FALSE,O960&lt;&gt;0),LOOKUP(O960,[1]Branch!$A:$A,[1]Branch!$B:$B),IF(M960&lt;&gt;0,LOOKUP(M960,[1]Customer!$A:$A,[1]Customer!$B:$B),IF(N960&lt;&gt;0,LOOKUP(N960,[1]Supplier!$A:$A,[1]Supplier!$B:$B))))),"")</f>
        <v>Nathani Chemicals</v>
      </c>
      <c r="R960" s="4" t="str">
        <f>IFERROR(IF(IF(AND(IF(M960&lt;&gt;0,LOOKUP(M960,[1]Customer!$A:$A,[1]Customer!$V:$V),IF(N960&lt;&gt;0,LOOKUP(N960,[1]Supplier!$A:$A,[1]Supplier!$V:$V)))=FALSE,O960&lt;&gt;0),LOOKUP(O960,[1]Branch!$A:$A,[1]Branch!$V:$V),IF(M960&lt;&gt;0,LOOKUP(M960,[1]Customer!$A:$A,[1]Customer!$V:$V),IF(N960&lt;&gt;0,LOOKUP(N960,[1]Supplier!$A:$A,[1]Supplier!$V:$V))))=FALSE,LOOKUP(P960,[1]Banking!$A:$A,[1]Banking!$C:$C),IF(AND(IF(M960&lt;&gt;0,LOOKUP(M960,[1]Customer!$A:$A,[1]Customer!$V:$V),IF(N960&lt;&gt;0,LOOKUP(N960,[1]Supplier!$A:$A,[1]Supplier!$V:$V)))=FALSE,O960&lt;&gt;0),LOOKUP(O960,[1]Branch!$A:$A,[1]Branch!$V:$V),IF(M960&lt;&gt;0,LOOKUP(M960,[1]Customer!$A:$A,[1]Customer!$V:$V),IF(N960&lt;&gt;0,LOOKUP(N960,[1]Supplier!$A:$A,[1]Supplier!$V:$V))))),"")</f>
        <v>Darmawan</v>
      </c>
      <c r="S960" s="12">
        <f>IFERROR(SUMIF(CREF!A:A,PREF!A960,CREF!G:G),"")</f>
        <v>-80000</v>
      </c>
    </row>
    <row r="961" spans="1:19">
      <c r="A961" s="16">
        <v>960</v>
      </c>
      <c r="B961" s="17">
        <v>41555</v>
      </c>
      <c r="C961" s="16"/>
      <c r="D961" s="16"/>
      <c r="E961" s="16"/>
      <c r="F961" s="16"/>
      <c r="G961" s="16"/>
      <c r="H961" s="16"/>
      <c r="I961" s="16"/>
      <c r="J961" s="16"/>
      <c r="K961" s="16">
        <v>735</v>
      </c>
      <c r="L961" s="16"/>
      <c r="M961" s="16"/>
      <c r="N961" s="16"/>
      <c r="O961" s="16" t="s">
        <v>26</v>
      </c>
      <c r="P961" s="16"/>
      <c r="Q961" s="4" t="str">
        <f>IFERROR(IF(IF(AND(IF(M961&lt;&gt;0,LOOKUP(M961,[1]Customer!$A:$A,[1]Customer!$B:$B),IF(N961&lt;&gt;0,LOOKUP(N961,[1]Supplier!$A:$A,[1]Supplier!$B:$B)))=FALSE,O961&lt;&gt;0),LOOKUP(O961,[1]Branch!$A:$A,[1]Branch!$B:$B),IF(M961&lt;&gt;0,LOOKUP(M961,[1]Customer!$A:$A,[1]Customer!$B:$B),IF(N961&lt;&gt;0,LOOKUP(N961,[1]Supplier!$A:$A,[1]Supplier!$B:$B))))=FALSE,LOOKUP(P961,[1]Banking!$A:$A,[1]Banking!$B:$B),IF(AND(IF(M961&lt;&gt;0,LOOKUP(M961,[1]Customer!$A:$A,[1]Customer!$B:$B),IF(N961&lt;&gt;0,LOOKUP(N961,[1]Supplier!$A:$A,[1]Supplier!$B:$B)))=FALSE,O961&lt;&gt;0),LOOKUP(O961,[1]Branch!$A:$A,[1]Branch!$B:$B),IF(M961&lt;&gt;0,LOOKUP(M961,[1]Customer!$A:$A,[1]Customer!$B:$B),IF(N961&lt;&gt;0,LOOKUP(N961,[1]Supplier!$A:$A,[1]Supplier!$B:$B))))),"")</f>
        <v>Nathani Chemicals</v>
      </c>
      <c r="R961" s="4" t="str">
        <f>IFERROR(IF(IF(AND(IF(M961&lt;&gt;0,LOOKUP(M961,[1]Customer!$A:$A,[1]Customer!$V:$V),IF(N961&lt;&gt;0,LOOKUP(N961,[1]Supplier!$A:$A,[1]Supplier!$V:$V)))=FALSE,O961&lt;&gt;0),LOOKUP(O961,[1]Branch!$A:$A,[1]Branch!$V:$V),IF(M961&lt;&gt;0,LOOKUP(M961,[1]Customer!$A:$A,[1]Customer!$V:$V),IF(N961&lt;&gt;0,LOOKUP(N961,[1]Supplier!$A:$A,[1]Supplier!$V:$V))))=FALSE,LOOKUP(P961,[1]Banking!$A:$A,[1]Banking!$C:$C),IF(AND(IF(M961&lt;&gt;0,LOOKUP(M961,[1]Customer!$A:$A,[1]Customer!$V:$V),IF(N961&lt;&gt;0,LOOKUP(N961,[1]Supplier!$A:$A,[1]Supplier!$V:$V)))=FALSE,O961&lt;&gt;0),LOOKUP(O961,[1]Branch!$A:$A,[1]Branch!$V:$V),IF(M961&lt;&gt;0,LOOKUP(M961,[1]Customer!$A:$A,[1]Customer!$V:$V),IF(N961&lt;&gt;0,LOOKUP(N961,[1]Supplier!$A:$A,[1]Supplier!$V:$V))))),"")</f>
        <v>Darmawan</v>
      </c>
      <c r="S961" s="12">
        <f>IFERROR(SUMIF(CREF!A:A,PREF!A961,CREF!G:G),"")</f>
        <v>-300000</v>
      </c>
    </row>
    <row r="962" spans="1:19">
      <c r="A962" s="16">
        <v>961</v>
      </c>
      <c r="B962" s="17">
        <v>41555</v>
      </c>
      <c r="C962" s="16"/>
      <c r="D962" s="16"/>
      <c r="E962" s="16"/>
      <c r="F962" s="16"/>
      <c r="G962" s="16"/>
      <c r="H962" s="16"/>
      <c r="I962" s="16"/>
      <c r="J962" s="16"/>
      <c r="K962" s="16">
        <v>736</v>
      </c>
      <c r="L962" s="16"/>
      <c r="M962" s="16"/>
      <c r="N962" s="16"/>
      <c r="O962" s="16" t="s">
        <v>26</v>
      </c>
      <c r="P962" s="16"/>
      <c r="Q962" s="4" t="str">
        <f>IFERROR(IF(IF(AND(IF(M962&lt;&gt;0,LOOKUP(M962,[1]Customer!$A:$A,[1]Customer!$B:$B),IF(N962&lt;&gt;0,LOOKUP(N962,[1]Supplier!$A:$A,[1]Supplier!$B:$B)))=FALSE,O962&lt;&gt;0),LOOKUP(O962,[1]Branch!$A:$A,[1]Branch!$B:$B),IF(M962&lt;&gt;0,LOOKUP(M962,[1]Customer!$A:$A,[1]Customer!$B:$B),IF(N962&lt;&gt;0,LOOKUP(N962,[1]Supplier!$A:$A,[1]Supplier!$B:$B))))=FALSE,LOOKUP(P962,[1]Banking!$A:$A,[1]Banking!$B:$B),IF(AND(IF(M962&lt;&gt;0,LOOKUP(M962,[1]Customer!$A:$A,[1]Customer!$B:$B),IF(N962&lt;&gt;0,LOOKUP(N962,[1]Supplier!$A:$A,[1]Supplier!$B:$B)))=FALSE,O962&lt;&gt;0),LOOKUP(O962,[1]Branch!$A:$A,[1]Branch!$B:$B),IF(M962&lt;&gt;0,LOOKUP(M962,[1]Customer!$A:$A,[1]Customer!$B:$B),IF(N962&lt;&gt;0,LOOKUP(N962,[1]Supplier!$A:$A,[1]Supplier!$B:$B))))),"")</f>
        <v>Nathani Chemicals</v>
      </c>
      <c r="R962" s="4" t="str">
        <f>IFERROR(IF(IF(AND(IF(M962&lt;&gt;0,LOOKUP(M962,[1]Customer!$A:$A,[1]Customer!$V:$V),IF(N962&lt;&gt;0,LOOKUP(N962,[1]Supplier!$A:$A,[1]Supplier!$V:$V)))=FALSE,O962&lt;&gt;0),LOOKUP(O962,[1]Branch!$A:$A,[1]Branch!$V:$V),IF(M962&lt;&gt;0,LOOKUP(M962,[1]Customer!$A:$A,[1]Customer!$V:$V),IF(N962&lt;&gt;0,LOOKUP(N962,[1]Supplier!$A:$A,[1]Supplier!$V:$V))))=FALSE,LOOKUP(P962,[1]Banking!$A:$A,[1]Banking!$C:$C),IF(AND(IF(M962&lt;&gt;0,LOOKUP(M962,[1]Customer!$A:$A,[1]Customer!$V:$V),IF(N962&lt;&gt;0,LOOKUP(N962,[1]Supplier!$A:$A,[1]Supplier!$V:$V)))=FALSE,O962&lt;&gt;0),LOOKUP(O962,[1]Branch!$A:$A,[1]Branch!$V:$V),IF(M962&lt;&gt;0,LOOKUP(M962,[1]Customer!$A:$A,[1]Customer!$V:$V),IF(N962&lt;&gt;0,LOOKUP(N962,[1]Supplier!$A:$A,[1]Supplier!$V:$V))))),"")</f>
        <v>Darmawan</v>
      </c>
      <c r="S962" s="12">
        <f>IFERROR(SUMIF(CREF!A:A,PREF!A962,CREF!G:G),"")</f>
        <v>-71000</v>
      </c>
    </row>
    <row r="963" spans="1:19">
      <c r="A963" s="16">
        <v>962</v>
      </c>
      <c r="B963" s="17">
        <v>41555</v>
      </c>
      <c r="C963" s="16"/>
      <c r="D963" s="16"/>
      <c r="E963" s="16"/>
      <c r="F963" s="16"/>
      <c r="G963" s="16"/>
      <c r="H963" s="16"/>
      <c r="I963" s="16"/>
      <c r="J963" s="16"/>
      <c r="K963" s="16">
        <v>737</v>
      </c>
      <c r="L963" s="16"/>
      <c r="M963" s="16"/>
      <c r="N963" s="16"/>
      <c r="O963" s="16" t="s">
        <v>26</v>
      </c>
      <c r="P963" s="16"/>
      <c r="Q963" s="4" t="str">
        <f>IFERROR(IF(IF(AND(IF(M963&lt;&gt;0,LOOKUP(M963,[1]Customer!$A:$A,[1]Customer!$B:$B),IF(N963&lt;&gt;0,LOOKUP(N963,[1]Supplier!$A:$A,[1]Supplier!$B:$B)))=FALSE,O963&lt;&gt;0),LOOKUP(O963,[1]Branch!$A:$A,[1]Branch!$B:$B),IF(M963&lt;&gt;0,LOOKUP(M963,[1]Customer!$A:$A,[1]Customer!$B:$B),IF(N963&lt;&gt;0,LOOKUP(N963,[1]Supplier!$A:$A,[1]Supplier!$B:$B))))=FALSE,LOOKUP(P963,[1]Banking!$A:$A,[1]Banking!$B:$B),IF(AND(IF(M963&lt;&gt;0,LOOKUP(M963,[1]Customer!$A:$A,[1]Customer!$B:$B),IF(N963&lt;&gt;0,LOOKUP(N963,[1]Supplier!$A:$A,[1]Supplier!$B:$B)))=FALSE,O963&lt;&gt;0),LOOKUP(O963,[1]Branch!$A:$A,[1]Branch!$B:$B),IF(M963&lt;&gt;0,LOOKUP(M963,[1]Customer!$A:$A,[1]Customer!$B:$B),IF(N963&lt;&gt;0,LOOKUP(N963,[1]Supplier!$A:$A,[1]Supplier!$B:$B))))),"")</f>
        <v>Nathani Chemicals</v>
      </c>
      <c r="R963" s="4" t="str">
        <f>IFERROR(IF(IF(AND(IF(M963&lt;&gt;0,LOOKUP(M963,[1]Customer!$A:$A,[1]Customer!$V:$V),IF(N963&lt;&gt;0,LOOKUP(N963,[1]Supplier!$A:$A,[1]Supplier!$V:$V)))=FALSE,O963&lt;&gt;0),LOOKUP(O963,[1]Branch!$A:$A,[1]Branch!$V:$V),IF(M963&lt;&gt;0,LOOKUP(M963,[1]Customer!$A:$A,[1]Customer!$V:$V),IF(N963&lt;&gt;0,LOOKUP(N963,[1]Supplier!$A:$A,[1]Supplier!$V:$V))))=FALSE,LOOKUP(P963,[1]Banking!$A:$A,[1]Banking!$C:$C),IF(AND(IF(M963&lt;&gt;0,LOOKUP(M963,[1]Customer!$A:$A,[1]Customer!$V:$V),IF(N963&lt;&gt;0,LOOKUP(N963,[1]Supplier!$A:$A,[1]Supplier!$V:$V)))=FALSE,O963&lt;&gt;0),LOOKUP(O963,[1]Branch!$A:$A,[1]Branch!$V:$V),IF(M963&lt;&gt;0,LOOKUP(M963,[1]Customer!$A:$A,[1]Customer!$V:$V),IF(N963&lt;&gt;0,LOOKUP(N963,[1]Supplier!$A:$A,[1]Supplier!$V:$V))))),"")</f>
        <v>Darmawan</v>
      </c>
      <c r="S963" s="12">
        <f>IFERROR(SUMIF(CREF!A:A,PREF!A963,CREF!G:G),"")</f>
        <v>-105000</v>
      </c>
    </row>
    <row r="964" spans="1:19">
      <c r="A964" s="16">
        <v>963</v>
      </c>
      <c r="B964" s="17">
        <v>41555</v>
      </c>
      <c r="C964" s="16"/>
      <c r="D964" s="18" t="s">
        <v>3573</v>
      </c>
      <c r="E964" s="16"/>
      <c r="F964" s="16"/>
      <c r="G964" s="16"/>
      <c r="H964" s="16"/>
      <c r="I964" s="16"/>
      <c r="J964" s="16">
        <v>220</v>
      </c>
      <c r="K964" s="16"/>
      <c r="L964" s="16"/>
      <c r="M964" s="16" t="s">
        <v>117</v>
      </c>
      <c r="N964" s="16"/>
      <c r="O964" s="16"/>
      <c r="P964" s="16"/>
      <c r="Q964" s="4" t="str">
        <f>IFERROR(IF(IF(AND(IF(M964&lt;&gt;0,LOOKUP(M964,[1]Customer!$A:$A,[1]Customer!$B:$B),IF(N964&lt;&gt;0,LOOKUP(N964,[1]Supplier!$A:$A,[1]Supplier!$B:$B)))=FALSE,O964&lt;&gt;0),LOOKUP(O964,[1]Branch!$A:$A,[1]Branch!$B:$B),IF(M964&lt;&gt;0,LOOKUP(M964,[1]Customer!$A:$A,[1]Customer!$B:$B),IF(N964&lt;&gt;0,LOOKUP(N964,[1]Supplier!$A:$A,[1]Supplier!$B:$B))))=FALSE,LOOKUP(P964,[1]Banking!$A:$A,[1]Banking!$B:$B),IF(AND(IF(M964&lt;&gt;0,LOOKUP(M964,[1]Customer!$A:$A,[1]Customer!$B:$B),IF(N964&lt;&gt;0,LOOKUP(N964,[1]Supplier!$A:$A,[1]Supplier!$B:$B)))=FALSE,O964&lt;&gt;0),LOOKUP(O964,[1]Branch!$A:$A,[1]Branch!$B:$B),IF(M964&lt;&gt;0,LOOKUP(M964,[1]Customer!$A:$A,[1]Customer!$B:$B),IF(N964&lt;&gt;0,LOOKUP(N964,[1]Supplier!$A:$A,[1]Supplier!$B:$B))))),"")</f>
        <v>Nathani Indonesia</v>
      </c>
      <c r="R964" s="4" t="str">
        <f>IFERROR(IF(IF(AND(IF(M964&lt;&gt;0,LOOKUP(M964,[1]Customer!$A:$A,[1]Customer!$V:$V),IF(N964&lt;&gt;0,LOOKUP(N964,[1]Supplier!$A:$A,[1]Supplier!$V:$V)))=FALSE,O964&lt;&gt;0),LOOKUP(O964,[1]Branch!$A:$A,[1]Branch!$V:$V),IF(M964&lt;&gt;0,LOOKUP(M964,[1]Customer!$A:$A,[1]Customer!$V:$V),IF(N964&lt;&gt;0,LOOKUP(N964,[1]Supplier!$A:$A,[1]Supplier!$V:$V))))=FALSE,LOOKUP(P964,[1]Banking!$A:$A,[1]Banking!$C:$C),IF(AND(IF(M964&lt;&gt;0,LOOKUP(M964,[1]Customer!$A:$A,[1]Customer!$V:$V),IF(N964&lt;&gt;0,LOOKUP(N964,[1]Supplier!$A:$A,[1]Supplier!$V:$V)))=FALSE,O964&lt;&gt;0),LOOKUP(O964,[1]Branch!$A:$A,[1]Branch!$V:$V),IF(M964&lt;&gt;0,LOOKUP(M964,[1]Customer!$A:$A,[1]Customer!$V:$V),IF(N964&lt;&gt;0,LOOKUP(N964,[1]Supplier!$A:$A,[1]Supplier!$V:$V))))),"")</f>
        <v>Agustina Y. Zulkarnain</v>
      </c>
      <c r="S964" s="12">
        <f>IFERROR(SUMIF(CREF!A:A,PREF!A964,CREF!G:G),"")</f>
        <v>172090098</v>
      </c>
    </row>
    <row r="965" spans="1:19">
      <c r="A965" s="16">
        <v>964</v>
      </c>
      <c r="B965" s="17">
        <v>41555</v>
      </c>
      <c r="C965" s="16"/>
      <c r="D965" s="18" t="s">
        <v>3085</v>
      </c>
      <c r="E965" s="16"/>
      <c r="F965" s="16"/>
      <c r="G965" s="16"/>
      <c r="H965" s="16"/>
      <c r="I965" s="16"/>
      <c r="J965" s="16">
        <v>221</v>
      </c>
      <c r="K965" s="16"/>
      <c r="L965" s="16"/>
      <c r="M965" s="16" t="s">
        <v>117</v>
      </c>
      <c r="N965" s="16"/>
      <c r="O965" s="16"/>
      <c r="P965" s="16"/>
      <c r="Q965" s="4" t="str">
        <f>IFERROR(IF(IF(AND(IF(M965&lt;&gt;0,LOOKUP(M965,[1]Customer!$A:$A,[1]Customer!$B:$B),IF(N965&lt;&gt;0,LOOKUP(N965,[1]Supplier!$A:$A,[1]Supplier!$B:$B)))=FALSE,O965&lt;&gt;0),LOOKUP(O965,[1]Branch!$A:$A,[1]Branch!$B:$B),IF(M965&lt;&gt;0,LOOKUP(M965,[1]Customer!$A:$A,[1]Customer!$B:$B),IF(N965&lt;&gt;0,LOOKUP(N965,[1]Supplier!$A:$A,[1]Supplier!$B:$B))))=FALSE,LOOKUP(P965,[1]Banking!$A:$A,[1]Banking!$B:$B),IF(AND(IF(M965&lt;&gt;0,LOOKUP(M965,[1]Customer!$A:$A,[1]Customer!$B:$B),IF(N965&lt;&gt;0,LOOKUP(N965,[1]Supplier!$A:$A,[1]Supplier!$B:$B)))=FALSE,O965&lt;&gt;0),LOOKUP(O965,[1]Branch!$A:$A,[1]Branch!$B:$B),IF(M965&lt;&gt;0,LOOKUP(M965,[1]Customer!$A:$A,[1]Customer!$B:$B),IF(N965&lt;&gt;0,LOOKUP(N965,[1]Supplier!$A:$A,[1]Supplier!$B:$B))))),"")</f>
        <v>Nathani Indonesia</v>
      </c>
      <c r="R965" s="4" t="str">
        <f>IFERROR(IF(IF(AND(IF(M965&lt;&gt;0,LOOKUP(M965,[1]Customer!$A:$A,[1]Customer!$V:$V),IF(N965&lt;&gt;0,LOOKUP(N965,[1]Supplier!$A:$A,[1]Supplier!$V:$V)))=FALSE,O965&lt;&gt;0),LOOKUP(O965,[1]Branch!$A:$A,[1]Branch!$V:$V),IF(M965&lt;&gt;0,LOOKUP(M965,[1]Customer!$A:$A,[1]Customer!$V:$V),IF(N965&lt;&gt;0,LOOKUP(N965,[1]Supplier!$A:$A,[1]Supplier!$V:$V))))=FALSE,LOOKUP(P965,[1]Banking!$A:$A,[1]Banking!$C:$C),IF(AND(IF(M965&lt;&gt;0,LOOKUP(M965,[1]Customer!$A:$A,[1]Customer!$V:$V),IF(N965&lt;&gt;0,LOOKUP(N965,[1]Supplier!$A:$A,[1]Supplier!$V:$V)))=FALSE,O965&lt;&gt;0),LOOKUP(O965,[1]Branch!$A:$A,[1]Branch!$V:$V),IF(M965&lt;&gt;0,LOOKUP(M965,[1]Customer!$A:$A,[1]Customer!$V:$V),IF(N965&lt;&gt;0,LOOKUP(N965,[1]Supplier!$A:$A,[1]Supplier!$V:$V))))),"")</f>
        <v>Agustina Y. Zulkarnain</v>
      </c>
      <c r="S965" s="12">
        <f>IFERROR(SUMIF(CREF!A:A,PREF!A965,CREF!G:G),"")</f>
        <v>19974433</v>
      </c>
    </row>
    <row r="966" spans="1:19">
      <c r="A966" s="16">
        <v>965</v>
      </c>
      <c r="B966" s="17">
        <v>41555</v>
      </c>
      <c r="C966" s="16"/>
      <c r="D966" s="18" t="s">
        <v>3529</v>
      </c>
      <c r="E966" s="16"/>
      <c r="F966" s="16"/>
      <c r="G966" s="16"/>
      <c r="H966" s="16"/>
      <c r="I966" s="16"/>
      <c r="J966" s="16">
        <v>222</v>
      </c>
      <c r="K966" s="16"/>
      <c r="L966" s="16"/>
      <c r="M966" s="16" t="s">
        <v>117</v>
      </c>
      <c r="N966" s="16"/>
      <c r="O966" s="16"/>
      <c r="P966" s="16"/>
      <c r="Q966" s="4" t="str">
        <f>IFERROR(IF(IF(AND(IF(M966&lt;&gt;0,LOOKUP(M966,[1]Customer!$A:$A,[1]Customer!$B:$B),IF(N966&lt;&gt;0,LOOKUP(N966,[1]Supplier!$A:$A,[1]Supplier!$B:$B)))=FALSE,O966&lt;&gt;0),LOOKUP(O966,[1]Branch!$A:$A,[1]Branch!$B:$B),IF(M966&lt;&gt;0,LOOKUP(M966,[1]Customer!$A:$A,[1]Customer!$B:$B),IF(N966&lt;&gt;0,LOOKUP(N966,[1]Supplier!$A:$A,[1]Supplier!$B:$B))))=FALSE,LOOKUP(P966,[1]Banking!$A:$A,[1]Banking!$B:$B),IF(AND(IF(M966&lt;&gt;0,LOOKUP(M966,[1]Customer!$A:$A,[1]Customer!$B:$B),IF(N966&lt;&gt;0,LOOKUP(N966,[1]Supplier!$A:$A,[1]Supplier!$B:$B)))=FALSE,O966&lt;&gt;0),LOOKUP(O966,[1]Branch!$A:$A,[1]Branch!$B:$B),IF(M966&lt;&gt;0,LOOKUP(M966,[1]Customer!$A:$A,[1]Customer!$B:$B),IF(N966&lt;&gt;0,LOOKUP(N966,[1]Supplier!$A:$A,[1]Supplier!$B:$B))))),"")</f>
        <v>Nathani Indonesia</v>
      </c>
      <c r="R966" s="4" t="str">
        <f>IFERROR(IF(IF(AND(IF(M966&lt;&gt;0,LOOKUP(M966,[1]Customer!$A:$A,[1]Customer!$V:$V),IF(N966&lt;&gt;0,LOOKUP(N966,[1]Supplier!$A:$A,[1]Supplier!$V:$V)))=FALSE,O966&lt;&gt;0),LOOKUP(O966,[1]Branch!$A:$A,[1]Branch!$V:$V),IF(M966&lt;&gt;0,LOOKUP(M966,[1]Customer!$A:$A,[1]Customer!$V:$V),IF(N966&lt;&gt;0,LOOKUP(N966,[1]Supplier!$A:$A,[1]Supplier!$V:$V))))=FALSE,LOOKUP(P966,[1]Banking!$A:$A,[1]Banking!$C:$C),IF(AND(IF(M966&lt;&gt;0,LOOKUP(M966,[1]Customer!$A:$A,[1]Customer!$V:$V),IF(N966&lt;&gt;0,LOOKUP(N966,[1]Supplier!$A:$A,[1]Supplier!$V:$V)))=FALSE,O966&lt;&gt;0),LOOKUP(O966,[1]Branch!$A:$A,[1]Branch!$V:$V),IF(M966&lt;&gt;0,LOOKUP(M966,[1]Customer!$A:$A,[1]Customer!$V:$V),IF(N966&lt;&gt;0,LOOKUP(N966,[1]Supplier!$A:$A,[1]Supplier!$V:$V))))),"")</f>
        <v>Agustina Y. Zulkarnain</v>
      </c>
      <c r="S966" s="12">
        <f>IFERROR(SUMIF(CREF!A:A,PREF!A966,CREF!G:G),"")</f>
        <v>34015602</v>
      </c>
    </row>
    <row r="967" spans="1:19">
      <c r="A967" s="16">
        <v>966</v>
      </c>
      <c r="B967" s="17">
        <v>41555</v>
      </c>
      <c r="C967" s="16"/>
      <c r="D967" s="16"/>
      <c r="E967" s="16"/>
      <c r="F967" s="16"/>
      <c r="G967" s="16"/>
      <c r="H967" s="16"/>
      <c r="I967" s="16"/>
      <c r="J967" s="16"/>
      <c r="K967" s="16">
        <v>738</v>
      </c>
      <c r="L967" s="16"/>
      <c r="M967" s="16"/>
      <c r="N967" s="16" t="s">
        <v>1938</v>
      </c>
      <c r="O967" s="16"/>
      <c r="P967" s="16"/>
      <c r="Q967" s="4" t="str">
        <f>IFERROR(IF(IF(AND(IF(M967&lt;&gt;0,LOOKUP(M967,[1]Customer!$A:$A,[1]Customer!$B:$B),IF(N967&lt;&gt;0,LOOKUP(N967,[1]Supplier!$A:$A,[1]Supplier!$B:$B)))=FALSE,O967&lt;&gt;0),LOOKUP(O967,[1]Branch!$A:$A,[1]Branch!$B:$B),IF(M967&lt;&gt;0,LOOKUP(M967,[1]Customer!$A:$A,[1]Customer!$B:$B),IF(N967&lt;&gt;0,LOOKUP(N967,[1]Supplier!$A:$A,[1]Supplier!$B:$B))))=FALSE,LOOKUP(P967,[1]Banking!$A:$A,[1]Banking!$B:$B),IF(AND(IF(M967&lt;&gt;0,LOOKUP(M967,[1]Customer!$A:$A,[1]Customer!$B:$B),IF(N967&lt;&gt;0,LOOKUP(N967,[1]Supplier!$A:$A,[1]Supplier!$B:$B)))=FALSE,O967&lt;&gt;0),LOOKUP(O967,[1]Branch!$A:$A,[1]Branch!$B:$B),IF(M967&lt;&gt;0,LOOKUP(M967,[1]Customer!$A:$A,[1]Customer!$B:$B),IF(N967&lt;&gt;0,LOOKUP(N967,[1]Supplier!$A:$A,[1]Supplier!$B:$B))))),"")</f>
        <v>Dalzon Chemicals Indonesia</v>
      </c>
      <c r="R967" s="4" t="str">
        <f>IFERROR(IF(IF(AND(IF(M967&lt;&gt;0,LOOKUP(M967,[1]Customer!$A:$A,[1]Customer!$V:$V),IF(N967&lt;&gt;0,LOOKUP(N967,[1]Supplier!$A:$A,[1]Supplier!$V:$V)))=FALSE,O967&lt;&gt;0),LOOKUP(O967,[1]Branch!$A:$A,[1]Branch!$V:$V),IF(M967&lt;&gt;0,LOOKUP(M967,[1]Customer!$A:$A,[1]Customer!$V:$V),IF(N967&lt;&gt;0,LOOKUP(N967,[1]Supplier!$A:$A,[1]Supplier!$V:$V))))=FALSE,LOOKUP(P967,[1]Banking!$A:$A,[1]Banking!$C:$C),IF(AND(IF(M967&lt;&gt;0,LOOKUP(M967,[1]Customer!$A:$A,[1]Customer!$V:$V),IF(N967&lt;&gt;0,LOOKUP(N967,[1]Supplier!$A:$A,[1]Supplier!$V:$V)))=FALSE,O967&lt;&gt;0),LOOKUP(O967,[1]Branch!$A:$A,[1]Branch!$V:$V),IF(M967&lt;&gt;0,LOOKUP(M967,[1]Customer!$A:$A,[1]Customer!$V:$V),IF(N967&lt;&gt;0,LOOKUP(N967,[1]Supplier!$A:$A,[1]Supplier!$V:$V))))),"")</f>
        <v>Dyah Permatasari</v>
      </c>
      <c r="S967" s="12">
        <f>IFERROR(SUMIF(CREF!A:A,PREF!A967,CREF!G:G),"")</f>
        <v>-88000000</v>
      </c>
    </row>
    <row r="968" spans="1:19">
      <c r="A968" s="16">
        <v>967</v>
      </c>
      <c r="B968" s="17">
        <v>41555</v>
      </c>
      <c r="C968" s="16"/>
      <c r="D968" s="16"/>
      <c r="E968" s="16"/>
      <c r="F968" s="16"/>
      <c r="G968" s="16"/>
      <c r="H968" s="16"/>
      <c r="I968" s="16"/>
      <c r="J968" s="16"/>
      <c r="K968" s="16">
        <v>739</v>
      </c>
      <c r="L968" s="16"/>
      <c r="M968" s="16"/>
      <c r="N968" s="16" t="s">
        <v>589</v>
      </c>
      <c r="O968" s="16"/>
      <c r="P968" s="16"/>
      <c r="Q968" s="4" t="str">
        <f>IFERROR(IF(IF(AND(IF(M968&lt;&gt;0,LOOKUP(M968,[1]Customer!$A:$A,[1]Customer!$B:$B),IF(N968&lt;&gt;0,LOOKUP(N968,[1]Supplier!$A:$A,[1]Supplier!$B:$B)))=FALSE,O968&lt;&gt;0),LOOKUP(O968,[1]Branch!$A:$A,[1]Branch!$B:$B),IF(M968&lt;&gt;0,LOOKUP(M968,[1]Customer!$A:$A,[1]Customer!$B:$B),IF(N968&lt;&gt;0,LOOKUP(N968,[1]Supplier!$A:$A,[1]Supplier!$B:$B))))=FALSE,LOOKUP(P968,[1]Banking!$A:$A,[1]Banking!$B:$B),IF(AND(IF(M968&lt;&gt;0,LOOKUP(M968,[1]Customer!$A:$A,[1]Customer!$B:$B),IF(N968&lt;&gt;0,LOOKUP(N968,[1]Supplier!$A:$A,[1]Supplier!$B:$B)))=FALSE,O968&lt;&gt;0),LOOKUP(O968,[1]Branch!$A:$A,[1]Branch!$B:$B),IF(M968&lt;&gt;0,LOOKUP(M968,[1]Customer!$A:$A,[1]Customer!$B:$B),IF(N968&lt;&gt;0,LOOKUP(N968,[1]Supplier!$A:$A,[1]Supplier!$B:$B))))),"")</f>
        <v>Kas Negara</v>
      </c>
      <c r="R968" s="4" t="str">
        <f>IFERROR(IF(IF(AND(IF(M968&lt;&gt;0,LOOKUP(M968,[1]Customer!$A:$A,[1]Customer!$V:$V),IF(N968&lt;&gt;0,LOOKUP(N968,[1]Supplier!$A:$A,[1]Supplier!$V:$V)))=FALSE,O968&lt;&gt;0),LOOKUP(O968,[1]Branch!$A:$A,[1]Branch!$V:$V),IF(M968&lt;&gt;0,LOOKUP(M968,[1]Customer!$A:$A,[1]Customer!$V:$V),IF(N968&lt;&gt;0,LOOKUP(N968,[1]Supplier!$A:$A,[1]Supplier!$V:$V))))=FALSE,LOOKUP(P968,[1]Banking!$A:$A,[1]Banking!$C:$C),IF(AND(IF(M968&lt;&gt;0,LOOKUP(M968,[1]Customer!$A:$A,[1]Customer!$V:$V),IF(N968&lt;&gt;0,LOOKUP(N968,[1]Supplier!$A:$A,[1]Supplier!$V:$V)))=FALSE,O968&lt;&gt;0),LOOKUP(O968,[1]Branch!$A:$A,[1]Branch!$V:$V),IF(M968&lt;&gt;0,LOOKUP(M968,[1]Customer!$A:$A,[1]Customer!$V:$V),IF(N968&lt;&gt;0,LOOKUP(N968,[1]Supplier!$A:$A,[1]Supplier!$V:$V))))),"")</f>
        <v/>
      </c>
      <c r="S968" s="12">
        <f>IFERROR(SUMIF(CREF!A:A,PREF!A968,CREF!G:G),"")</f>
        <v>-6124521</v>
      </c>
    </row>
    <row r="969" spans="1:19">
      <c r="A969" s="16">
        <v>968</v>
      </c>
      <c r="B969" s="17">
        <v>41555</v>
      </c>
      <c r="C969" s="16"/>
      <c r="D969" s="16"/>
      <c r="E969" s="16"/>
      <c r="F969" s="16"/>
      <c r="G969" s="16"/>
      <c r="H969" s="16"/>
      <c r="I969" s="16"/>
      <c r="J969" s="16"/>
      <c r="K969" s="16">
        <v>740</v>
      </c>
      <c r="L969" s="16"/>
      <c r="M969" s="16"/>
      <c r="N969" s="16" t="s">
        <v>589</v>
      </c>
      <c r="O969" s="16"/>
      <c r="P969" s="16"/>
      <c r="Q969" s="4" t="str">
        <f>IFERROR(IF(IF(AND(IF(M969&lt;&gt;0,LOOKUP(M969,[1]Customer!$A:$A,[1]Customer!$B:$B),IF(N969&lt;&gt;0,LOOKUP(N969,[1]Supplier!$A:$A,[1]Supplier!$B:$B)))=FALSE,O969&lt;&gt;0),LOOKUP(O969,[1]Branch!$A:$A,[1]Branch!$B:$B),IF(M969&lt;&gt;0,LOOKUP(M969,[1]Customer!$A:$A,[1]Customer!$B:$B),IF(N969&lt;&gt;0,LOOKUP(N969,[1]Supplier!$A:$A,[1]Supplier!$B:$B))))=FALSE,LOOKUP(P969,[1]Banking!$A:$A,[1]Banking!$B:$B),IF(AND(IF(M969&lt;&gt;0,LOOKUP(M969,[1]Customer!$A:$A,[1]Customer!$B:$B),IF(N969&lt;&gt;0,LOOKUP(N969,[1]Supplier!$A:$A,[1]Supplier!$B:$B)))=FALSE,O969&lt;&gt;0),LOOKUP(O969,[1]Branch!$A:$A,[1]Branch!$B:$B),IF(M969&lt;&gt;0,LOOKUP(M969,[1]Customer!$A:$A,[1]Customer!$B:$B),IF(N969&lt;&gt;0,LOOKUP(N969,[1]Supplier!$A:$A,[1]Supplier!$B:$B))))),"")</f>
        <v>Kas Negara</v>
      </c>
      <c r="R969" s="4" t="str">
        <f>IFERROR(IF(IF(AND(IF(M969&lt;&gt;0,LOOKUP(M969,[1]Customer!$A:$A,[1]Customer!$V:$V),IF(N969&lt;&gt;0,LOOKUP(N969,[1]Supplier!$A:$A,[1]Supplier!$V:$V)))=FALSE,O969&lt;&gt;0),LOOKUP(O969,[1]Branch!$A:$A,[1]Branch!$V:$V),IF(M969&lt;&gt;0,LOOKUP(M969,[1]Customer!$A:$A,[1]Customer!$V:$V),IF(N969&lt;&gt;0,LOOKUP(N969,[1]Supplier!$A:$A,[1]Supplier!$V:$V))))=FALSE,LOOKUP(P969,[1]Banking!$A:$A,[1]Banking!$C:$C),IF(AND(IF(M969&lt;&gt;0,LOOKUP(M969,[1]Customer!$A:$A,[1]Customer!$V:$V),IF(N969&lt;&gt;0,LOOKUP(N969,[1]Supplier!$A:$A,[1]Supplier!$V:$V)))=FALSE,O969&lt;&gt;0),LOOKUP(O969,[1]Branch!$A:$A,[1]Branch!$V:$V),IF(M969&lt;&gt;0,LOOKUP(M969,[1]Customer!$A:$A,[1]Customer!$V:$V),IF(N969&lt;&gt;0,LOOKUP(N969,[1]Supplier!$A:$A,[1]Supplier!$V:$V))))),"")</f>
        <v/>
      </c>
      <c r="S969" s="12">
        <f>IFERROR(SUMIF(CREF!A:A,PREF!A969,CREF!G:G),"")</f>
        <v>-25000000</v>
      </c>
    </row>
    <row r="970" spans="1:19">
      <c r="A970" s="16">
        <v>969</v>
      </c>
      <c r="B970" s="17">
        <v>41555</v>
      </c>
      <c r="C970" s="16"/>
      <c r="D970" s="16"/>
      <c r="E970" s="16"/>
      <c r="F970" s="16"/>
      <c r="G970" s="16"/>
      <c r="H970" s="16"/>
      <c r="I970" s="16"/>
      <c r="J970" s="16"/>
      <c r="K970" s="16">
        <v>741</v>
      </c>
      <c r="L970" s="16"/>
      <c r="M970" s="16"/>
      <c r="N970" s="16" t="s">
        <v>589</v>
      </c>
      <c r="O970" s="16"/>
      <c r="P970" s="16"/>
      <c r="Q970" s="4" t="str">
        <f>IFERROR(IF(IF(AND(IF(M970&lt;&gt;0,LOOKUP(M970,[1]Customer!$A:$A,[1]Customer!$B:$B),IF(N970&lt;&gt;0,LOOKUP(N970,[1]Supplier!$A:$A,[1]Supplier!$B:$B)))=FALSE,O970&lt;&gt;0),LOOKUP(O970,[1]Branch!$A:$A,[1]Branch!$B:$B),IF(M970&lt;&gt;0,LOOKUP(M970,[1]Customer!$A:$A,[1]Customer!$B:$B),IF(N970&lt;&gt;0,LOOKUP(N970,[1]Supplier!$A:$A,[1]Supplier!$B:$B))))=FALSE,LOOKUP(P970,[1]Banking!$A:$A,[1]Banking!$B:$B),IF(AND(IF(M970&lt;&gt;0,LOOKUP(M970,[1]Customer!$A:$A,[1]Customer!$B:$B),IF(N970&lt;&gt;0,LOOKUP(N970,[1]Supplier!$A:$A,[1]Supplier!$B:$B)))=FALSE,O970&lt;&gt;0),LOOKUP(O970,[1]Branch!$A:$A,[1]Branch!$B:$B),IF(M970&lt;&gt;0,LOOKUP(M970,[1]Customer!$A:$A,[1]Customer!$B:$B),IF(N970&lt;&gt;0,LOOKUP(N970,[1]Supplier!$A:$A,[1]Supplier!$B:$B))))),"")</f>
        <v>Kas Negara</v>
      </c>
      <c r="R970" s="4" t="str">
        <f>IFERROR(IF(IF(AND(IF(M970&lt;&gt;0,LOOKUP(M970,[1]Customer!$A:$A,[1]Customer!$V:$V),IF(N970&lt;&gt;0,LOOKUP(N970,[1]Supplier!$A:$A,[1]Supplier!$V:$V)))=FALSE,O970&lt;&gt;0),LOOKUP(O970,[1]Branch!$A:$A,[1]Branch!$V:$V),IF(M970&lt;&gt;0,LOOKUP(M970,[1]Customer!$A:$A,[1]Customer!$V:$V),IF(N970&lt;&gt;0,LOOKUP(N970,[1]Supplier!$A:$A,[1]Supplier!$V:$V))))=FALSE,LOOKUP(P970,[1]Banking!$A:$A,[1]Banking!$C:$C),IF(AND(IF(M970&lt;&gt;0,LOOKUP(M970,[1]Customer!$A:$A,[1]Customer!$V:$V),IF(N970&lt;&gt;0,LOOKUP(N970,[1]Supplier!$A:$A,[1]Supplier!$V:$V)))=FALSE,O970&lt;&gt;0),LOOKUP(O970,[1]Branch!$A:$A,[1]Branch!$V:$V),IF(M970&lt;&gt;0,LOOKUP(M970,[1]Customer!$A:$A,[1]Customer!$V:$V),IF(N970&lt;&gt;0,LOOKUP(N970,[1]Supplier!$A:$A,[1]Supplier!$V:$V))))),"")</f>
        <v/>
      </c>
      <c r="S970" s="12">
        <f>IFERROR(SUMIF(CREF!A:A,PREF!A970,CREF!G:G),"")</f>
        <v>-112415000</v>
      </c>
    </row>
    <row r="971" spans="1:19">
      <c r="A971" s="16">
        <v>970</v>
      </c>
      <c r="B971" s="17">
        <v>41556</v>
      </c>
      <c r="C971" s="16"/>
      <c r="D971" s="16"/>
      <c r="E971" s="16"/>
      <c r="F971" s="16"/>
      <c r="G971" s="16"/>
      <c r="H971" s="16"/>
      <c r="I971" s="16"/>
      <c r="J971" s="16"/>
      <c r="K971" s="16">
        <v>742</v>
      </c>
      <c r="L971" s="16"/>
      <c r="M971" s="16"/>
      <c r="N971" s="16"/>
      <c r="O971" s="16" t="s">
        <v>26</v>
      </c>
      <c r="P971" s="16"/>
      <c r="Q971" s="4" t="str">
        <f>IFERROR(IF(IF(AND(IF(M971&lt;&gt;0,LOOKUP(M971,[1]Customer!$A:$A,[1]Customer!$B:$B),IF(N971&lt;&gt;0,LOOKUP(N971,[1]Supplier!$A:$A,[1]Supplier!$B:$B)))=FALSE,O971&lt;&gt;0),LOOKUP(O971,[1]Branch!$A:$A,[1]Branch!$B:$B),IF(M971&lt;&gt;0,LOOKUP(M971,[1]Customer!$A:$A,[1]Customer!$B:$B),IF(N971&lt;&gt;0,LOOKUP(N971,[1]Supplier!$A:$A,[1]Supplier!$B:$B))))=FALSE,LOOKUP(P971,[1]Banking!$A:$A,[1]Banking!$B:$B),IF(AND(IF(M971&lt;&gt;0,LOOKUP(M971,[1]Customer!$A:$A,[1]Customer!$B:$B),IF(N971&lt;&gt;0,LOOKUP(N971,[1]Supplier!$A:$A,[1]Supplier!$B:$B)))=FALSE,O971&lt;&gt;0),LOOKUP(O971,[1]Branch!$A:$A,[1]Branch!$B:$B),IF(M971&lt;&gt;0,LOOKUP(M971,[1]Customer!$A:$A,[1]Customer!$B:$B),IF(N971&lt;&gt;0,LOOKUP(N971,[1]Supplier!$A:$A,[1]Supplier!$B:$B))))),"")</f>
        <v>Nathani Chemicals</v>
      </c>
      <c r="R971" s="4" t="str">
        <f>IFERROR(IF(IF(AND(IF(M971&lt;&gt;0,LOOKUP(M971,[1]Customer!$A:$A,[1]Customer!$V:$V),IF(N971&lt;&gt;0,LOOKUP(N971,[1]Supplier!$A:$A,[1]Supplier!$V:$V)))=FALSE,O971&lt;&gt;0),LOOKUP(O971,[1]Branch!$A:$A,[1]Branch!$V:$V),IF(M971&lt;&gt;0,LOOKUP(M971,[1]Customer!$A:$A,[1]Customer!$V:$V),IF(N971&lt;&gt;0,LOOKUP(N971,[1]Supplier!$A:$A,[1]Supplier!$V:$V))))=FALSE,LOOKUP(P971,[1]Banking!$A:$A,[1]Banking!$C:$C),IF(AND(IF(M971&lt;&gt;0,LOOKUP(M971,[1]Customer!$A:$A,[1]Customer!$V:$V),IF(N971&lt;&gt;0,LOOKUP(N971,[1]Supplier!$A:$A,[1]Supplier!$V:$V)))=FALSE,O971&lt;&gt;0),LOOKUP(O971,[1]Branch!$A:$A,[1]Branch!$V:$V),IF(M971&lt;&gt;0,LOOKUP(M971,[1]Customer!$A:$A,[1]Customer!$V:$V),IF(N971&lt;&gt;0,LOOKUP(N971,[1]Supplier!$A:$A,[1]Supplier!$V:$V))))),"")</f>
        <v>Darmawan</v>
      </c>
      <c r="S971" s="12">
        <f>IFERROR(SUMIF(CREF!A:A,PREF!A971,CREF!G:G),"")</f>
        <v>-20000</v>
      </c>
    </row>
    <row r="972" spans="1:19">
      <c r="A972" s="16">
        <v>971</v>
      </c>
      <c r="B972" s="17">
        <v>41556</v>
      </c>
      <c r="C972" s="16"/>
      <c r="D972" s="16"/>
      <c r="E972" s="16"/>
      <c r="F972" s="16"/>
      <c r="G972" s="16"/>
      <c r="H972" s="16"/>
      <c r="I972" s="16"/>
      <c r="J972" s="16"/>
      <c r="K972" s="16">
        <v>743</v>
      </c>
      <c r="L972" s="16"/>
      <c r="M972" s="16"/>
      <c r="N972" s="16"/>
      <c r="O972" s="16" t="s">
        <v>26</v>
      </c>
      <c r="P972" s="16"/>
      <c r="Q972" s="4" t="str">
        <f>IFERROR(IF(IF(AND(IF(M972&lt;&gt;0,LOOKUP(M972,[1]Customer!$A:$A,[1]Customer!$B:$B),IF(N972&lt;&gt;0,LOOKUP(N972,[1]Supplier!$A:$A,[1]Supplier!$B:$B)))=FALSE,O972&lt;&gt;0),LOOKUP(O972,[1]Branch!$A:$A,[1]Branch!$B:$B),IF(M972&lt;&gt;0,LOOKUP(M972,[1]Customer!$A:$A,[1]Customer!$B:$B),IF(N972&lt;&gt;0,LOOKUP(N972,[1]Supplier!$A:$A,[1]Supplier!$B:$B))))=FALSE,LOOKUP(P972,[1]Banking!$A:$A,[1]Banking!$B:$B),IF(AND(IF(M972&lt;&gt;0,LOOKUP(M972,[1]Customer!$A:$A,[1]Customer!$B:$B),IF(N972&lt;&gt;0,LOOKUP(N972,[1]Supplier!$A:$A,[1]Supplier!$B:$B)))=FALSE,O972&lt;&gt;0),LOOKUP(O972,[1]Branch!$A:$A,[1]Branch!$B:$B),IF(M972&lt;&gt;0,LOOKUP(M972,[1]Customer!$A:$A,[1]Customer!$B:$B),IF(N972&lt;&gt;0,LOOKUP(N972,[1]Supplier!$A:$A,[1]Supplier!$B:$B))))),"")</f>
        <v>Nathani Chemicals</v>
      </c>
      <c r="R972" s="4" t="str">
        <f>IFERROR(IF(IF(AND(IF(M972&lt;&gt;0,LOOKUP(M972,[1]Customer!$A:$A,[1]Customer!$V:$V),IF(N972&lt;&gt;0,LOOKUP(N972,[1]Supplier!$A:$A,[1]Supplier!$V:$V)))=FALSE,O972&lt;&gt;0),LOOKUP(O972,[1]Branch!$A:$A,[1]Branch!$V:$V),IF(M972&lt;&gt;0,LOOKUP(M972,[1]Customer!$A:$A,[1]Customer!$V:$V),IF(N972&lt;&gt;0,LOOKUP(N972,[1]Supplier!$A:$A,[1]Supplier!$V:$V))))=FALSE,LOOKUP(P972,[1]Banking!$A:$A,[1]Banking!$C:$C),IF(AND(IF(M972&lt;&gt;0,LOOKUP(M972,[1]Customer!$A:$A,[1]Customer!$V:$V),IF(N972&lt;&gt;0,LOOKUP(N972,[1]Supplier!$A:$A,[1]Supplier!$V:$V)))=FALSE,O972&lt;&gt;0),LOOKUP(O972,[1]Branch!$A:$A,[1]Branch!$V:$V),IF(M972&lt;&gt;0,LOOKUP(M972,[1]Customer!$A:$A,[1]Customer!$V:$V),IF(N972&lt;&gt;0,LOOKUP(N972,[1]Supplier!$A:$A,[1]Supplier!$V:$V))))),"")</f>
        <v>Darmawan</v>
      </c>
      <c r="S972" s="12">
        <f>IFERROR(SUMIF(CREF!A:A,PREF!A972,CREF!G:G),"")</f>
        <v>-246000</v>
      </c>
    </row>
    <row r="973" spans="1:19">
      <c r="A973" s="16">
        <v>972</v>
      </c>
      <c r="B973" s="17">
        <v>41556</v>
      </c>
      <c r="C973" s="16"/>
      <c r="D973" s="16"/>
      <c r="E973" s="16"/>
      <c r="F973" s="16"/>
      <c r="G973" s="16"/>
      <c r="H973" s="16"/>
      <c r="I973" s="16"/>
      <c r="J973" s="16"/>
      <c r="K973" s="16">
        <v>744</v>
      </c>
      <c r="L973" s="16"/>
      <c r="M973" s="16"/>
      <c r="N973" s="16"/>
      <c r="O973" s="16" t="s">
        <v>26</v>
      </c>
      <c r="P973" s="16"/>
      <c r="Q973" s="4" t="str">
        <f>IFERROR(IF(IF(AND(IF(M973&lt;&gt;0,LOOKUP(M973,[1]Customer!$A:$A,[1]Customer!$B:$B),IF(N973&lt;&gt;0,LOOKUP(N973,[1]Supplier!$A:$A,[1]Supplier!$B:$B)))=FALSE,O973&lt;&gt;0),LOOKUP(O973,[1]Branch!$A:$A,[1]Branch!$B:$B),IF(M973&lt;&gt;0,LOOKUP(M973,[1]Customer!$A:$A,[1]Customer!$B:$B),IF(N973&lt;&gt;0,LOOKUP(N973,[1]Supplier!$A:$A,[1]Supplier!$B:$B))))=FALSE,LOOKUP(P973,[1]Banking!$A:$A,[1]Banking!$B:$B),IF(AND(IF(M973&lt;&gt;0,LOOKUP(M973,[1]Customer!$A:$A,[1]Customer!$B:$B),IF(N973&lt;&gt;0,LOOKUP(N973,[1]Supplier!$A:$A,[1]Supplier!$B:$B)))=FALSE,O973&lt;&gt;0),LOOKUP(O973,[1]Branch!$A:$A,[1]Branch!$B:$B),IF(M973&lt;&gt;0,LOOKUP(M973,[1]Customer!$A:$A,[1]Customer!$B:$B),IF(N973&lt;&gt;0,LOOKUP(N973,[1]Supplier!$A:$A,[1]Supplier!$B:$B))))),"")</f>
        <v>Nathani Chemicals</v>
      </c>
      <c r="R973" s="4" t="str">
        <f>IFERROR(IF(IF(AND(IF(M973&lt;&gt;0,LOOKUP(M973,[1]Customer!$A:$A,[1]Customer!$V:$V),IF(N973&lt;&gt;0,LOOKUP(N973,[1]Supplier!$A:$A,[1]Supplier!$V:$V)))=FALSE,O973&lt;&gt;0),LOOKUP(O973,[1]Branch!$A:$A,[1]Branch!$V:$V),IF(M973&lt;&gt;0,LOOKUP(M973,[1]Customer!$A:$A,[1]Customer!$V:$V),IF(N973&lt;&gt;0,LOOKUP(N973,[1]Supplier!$A:$A,[1]Supplier!$V:$V))))=FALSE,LOOKUP(P973,[1]Banking!$A:$A,[1]Banking!$C:$C),IF(AND(IF(M973&lt;&gt;0,LOOKUP(M973,[1]Customer!$A:$A,[1]Customer!$V:$V),IF(N973&lt;&gt;0,LOOKUP(N973,[1]Supplier!$A:$A,[1]Supplier!$V:$V)))=FALSE,O973&lt;&gt;0),LOOKUP(O973,[1]Branch!$A:$A,[1]Branch!$V:$V),IF(M973&lt;&gt;0,LOOKUP(M973,[1]Customer!$A:$A,[1]Customer!$V:$V),IF(N973&lt;&gt;0,LOOKUP(N973,[1]Supplier!$A:$A,[1]Supplier!$V:$V))))),"")</f>
        <v>Darmawan</v>
      </c>
      <c r="S973" s="12">
        <f>IFERROR(SUMIF(CREF!A:A,PREF!A973,CREF!G:G),"")</f>
        <v>-135000</v>
      </c>
    </row>
    <row r="974" spans="1:19">
      <c r="A974" s="16">
        <v>973</v>
      </c>
      <c r="B974" s="17">
        <v>41556</v>
      </c>
      <c r="C974" s="16"/>
      <c r="D974" s="16"/>
      <c r="E974" s="16"/>
      <c r="F974" s="16"/>
      <c r="G974" s="16"/>
      <c r="H974" s="16"/>
      <c r="I974" s="16"/>
      <c r="J974" s="16"/>
      <c r="K974" s="16">
        <v>745</v>
      </c>
      <c r="L974" s="16"/>
      <c r="M974" s="16"/>
      <c r="N974" s="16"/>
      <c r="O974" s="16" t="s">
        <v>26</v>
      </c>
      <c r="P974" s="16"/>
      <c r="Q974" s="4" t="str">
        <f>IFERROR(IF(IF(AND(IF(M974&lt;&gt;0,LOOKUP(M974,[1]Customer!$A:$A,[1]Customer!$B:$B),IF(N974&lt;&gt;0,LOOKUP(N974,[1]Supplier!$A:$A,[1]Supplier!$B:$B)))=FALSE,O974&lt;&gt;0),LOOKUP(O974,[1]Branch!$A:$A,[1]Branch!$B:$B),IF(M974&lt;&gt;0,LOOKUP(M974,[1]Customer!$A:$A,[1]Customer!$B:$B),IF(N974&lt;&gt;0,LOOKUP(N974,[1]Supplier!$A:$A,[1]Supplier!$B:$B))))=FALSE,LOOKUP(P974,[1]Banking!$A:$A,[1]Banking!$B:$B),IF(AND(IF(M974&lt;&gt;0,LOOKUP(M974,[1]Customer!$A:$A,[1]Customer!$B:$B),IF(N974&lt;&gt;0,LOOKUP(N974,[1]Supplier!$A:$A,[1]Supplier!$B:$B)))=FALSE,O974&lt;&gt;0),LOOKUP(O974,[1]Branch!$A:$A,[1]Branch!$B:$B),IF(M974&lt;&gt;0,LOOKUP(M974,[1]Customer!$A:$A,[1]Customer!$B:$B),IF(N974&lt;&gt;0,LOOKUP(N974,[1]Supplier!$A:$A,[1]Supplier!$B:$B))))),"")</f>
        <v>Nathani Chemicals</v>
      </c>
      <c r="R974" s="4" t="str">
        <f>IFERROR(IF(IF(AND(IF(M974&lt;&gt;0,LOOKUP(M974,[1]Customer!$A:$A,[1]Customer!$V:$V),IF(N974&lt;&gt;0,LOOKUP(N974,[1]Supplier!$A:$A,[1]Supplier!$V:$V)))=FALSE,O974&lt;&gt;0),LOOKUP(O974,[1]Branch!$A:$A,[1]Branch!$V:$V),IF(M974&lt;&gt;0,LOOKUP(M974,[1]Customer!$A:$A,[1]Customer!$V:$V),IF(N974&lt;&gt;0,LOOKUP(N974,[1]Supplier!$A:$A,[1]Supplier!$V:$V))))=FALSE,LOOKUP(P974,[1]Banking!$A:$A,[1]Banking!$C:$C),IF(AND(IF(M974&lt;&gt;0,LOOKUP(M974,[1]Customer!$A:$A,[1]Customer!$V:$V),IF(N974&lt;&gt;0,LOOKUP(N974,[1]Supplier!$A:$A,[1]Supplier!$V:$V)))=FALSE,O974&lt;&gt;0),LOOKUP(O974,[1]Branch!$A:$A,[1]Branch!$V:$V),IF(M974&lt;&gt;0,LOOKUP(M974,[1]Customer!$A:$A,[1]Customer!$V:$V),IF(N974&lt;&gt;0,LOOKUP(N974,[1]Supplier!$A:$A,[1]Supplier!$V:$V))))),"")</f>
        <v>Darmawan</v>
      </c>
      <c r="S974" s="12">
        <f>IFERROR(SUMIF(CREF!A:A,PREF!A974,CREF!G:G),"")</f>
        <v>-145000</v>
      </c>
    </row>
    <row r="975" spans="1:19">
      <c r="A975" s="16">
        <v>974</v>
      </c>
      <c r="B975" s="17">
        <v>41556</v>
      </c>
      <c r="C975" s="16"/>
      <c r="D975" s="16"/>
      <c r="E975" s="16"/>
      <c r="F975" s="16"/>
      <c r="G975" s="16"/>
      <c r="H975" s="16"/>
      <c r="I975" s="16"/>
      <c r="J975" s="16"/>
      <c r="K975" s="16">
        <v>746</v>
      </c>
      <c r="L975" s="16"/>
      <c r="M975" s="16"/>
      <c r="N975" s="16"/>
      <c r="O975" s="16" t="s">
        <v>26</v>
      </c>
      <c r="P975" s="16"/>
      <c r="Q975" s="4" t="str">
        <f>IFERROR(IF(IF(AND(IF(M975&lt;&gt;0,LOOKUP(M975,[1]Customer!$A:$A,[1]Customer!$B:$B),IF(N975&lt;&gt;0,LOOKUP(N975,[1]Supplier!$A:$A,[1]Supplier!$B:$B)))=FALSE,O975&lt;&gt;0),LOOKUP(O975,[1]Branch!$A:$A,[1]Branch!$B:$B),IF(M975&lt;&gt;0,LOOKUP(M975,[1]Customer!$A:$A,[1]Customer!$B:$B),IF(N975&lt;&gt;0,LOOKUP(N975,[1]Supplier!$A:$A,[1]Supplier!$B:$B))))=FALSE,LOOKUP(P975,[1]Banking!$A:$A,[1]Banking!$B:$B),IF(AND(IF(M975&lt;&gt;0,LOOKUP(M975,[1]Customer!$A:$A,[1]Customer!$B:$B),IF(N975&lt;&gt;0,LOOKUP(N975,[1]Supplier!$A:$A,[1]Supplier!$B:$B)))=FALSE,O975&lt;&gt;0),LOOKUP(O975,[1]Branch!$A:$A,[1]Branch!$B:$B),IF(M975&lt;&gt;0,LOOKUP(M975,[1]Customer!$A:$A,[1]Customer!$B:$B),IF(N975&lt;&gt;0,LOOKUP(N975,[1]Supplier!$A:$A,[1]Supplier!$B:$B))))),"")</f>
        <v>Nathani Chemicals</v>
      </c>
      <c r="R975" s="4" t="str">
        <f>IFERROR(IF(IF(AND(IF(M975&lt;&gt;0,LOOKUP(M975,[1]Customer!$A:$A,[1]Customer!$V:$V),IF(N975&lt;&gt;0,LOOKUP(N975,[1]Supplier!$A:$A,[1]Supplier!$V:$V)))=FALSE,O975&lt;&gt;0),LOOKUP(O975,[1]Branch!$A:$A,[1]Branch!$V:$V),IF(M975&lt;&gt;0,LOOKUP(M975,[1]Customer!$A:$A,[1]Customer!$V:$V),IF(N975&lt;&gt;0,LOOKUP(N975,[1]Supplier!$A:$A,[1]Supplier!$V:$V))))=FALSE,LOOKUP(P975,[1]Banking!$A:$A,[1]Banking!$C:$C),IF(AND(IF(M975&lt;&gt;0,LOOKUP(M975,[1]Customer!$A:$A,[1]Customer!$V:$V),IF(N975&lt;&gt;0,LOOKUP(N975,[1]Supplier!$A:$A,[1]Supplier!$V:$V)))=FALSE,O975&lt;&gt;0),LOOKUP(O975,[1]Branch!$A:$A,[1]Branch!$V:$V),IF(M975&lt;&gt;0,LOOKUP(M975,[1]Customer!$A:$A,[1]Customer!$V:$V),IF(N975&lt;&gt;0,LOOKUP(N975,[1]Supplier!$A:$A,[1]Supplier!$V:$V))))),"")</f>
        <v>Darmawan</v>
      </c>
      <c r="S975" s="12">
        <f>IFERROR(SUMIF(CREF!A:A,PREF!A975,CREF!G:G),"")</f>
        <v>-1000000</v>
      </c>
    </row>
    <row r="976" spans="1:19">
      <c r="A976" s="16">
        <v>975</v>
      </c>
      <c r="B976" s="17">
        <v>41556</v>
      </c>
      <c r="C976" s="16"/>
      <c r="D976" s="16"/>
      <c r="E976" s="16"/>
      <c r="F976" s="16"/>
      <c r="G976" s="16"/>
      <c r="H976" s="16"/>
      <c r="I976" s="16"/>
      <c r="J976" s="16"/>
      <c r="K976" s="16">
        <v>747</v>
      </c>
      <c r="L976" s="16"/>
      <c r="M976" s="16"/>
      <c r="N976" s="16"/>
      <c r="O976" s="16" t="s">
        <v>26</v>
      </c>
      <c r="P976" s="16"/>
      <c r="Q976" s="4" t="str">
        <f>IFERROR(IF(IF(AND(IF(M976&lt;&gt;0,LOOKUP(M976,[1]Customer!$A:$A,[1]Customer!$B:$B),IF(N976&lt;&gt;0,LOOKUP(N976,[1]Supplier!$A:$A,[1]Supplier!$B:$B)))=FALSE,O976&lt;&gt;0),LOOKUP(O976,[1]Branch!$A:$A,[1]Branch!$B:$B),IF(M976&lt;&gt;0,LOOKUP(M976,[1]Customer!$A:$A,[1]Customer!$B:$B),IF(N976&lt;&gt;0,LOOKUP(N976,[1]Supplier!$A:$A,[1]Supplier!$B:$B))))=FALSE,LOOKUP(P976,[1]Banking!$A:$A,[1]Banking!$B:$B),IF(AND(IF(M976&lt;&gt;0,LOOKUP(M976,[1]Customer!$A:$A,[1]Customer!$B:$B),IF(N976&lt;&gt;0,LOOKUP(N976,[1]Supplier!$A:$A,[1]Supplier!$B:$B)))=FALSE,O976&lt;&gt;0),LOOKUP(O976,[1]Branch!$A:$A,[1]Branch!$B:$B),IF(M976&lt;&gt;0,LOOKUP(M976,[1]Customer!$A:$A,[1]Customer!$B:$B),IF(N976&lt;&gt;0,LOOKUP(N976,[1]Supplier!$A:$A,[1]Supplier!$B:$B))))),"")</f>
        <v>Nathani Chemicals</v>
      </c>
      <c r="R976" s="4" t="str">
        <f>IFERROR(IF(IF(AND(IF(M976&lt;&gt;0,LOOKUP(M976,[1]Customer!$A:$A,[1]Customer!$V:$V),IF(N976&lt;&gt;0,LOOKUP(N976,[1]Supplier!$A:$A,[1]Supplier!$V:$V)))=FALSE,O976&lt;&gt;0),LOOKUP(O976,[1]Branch!$A:$A,[1]Branch!$V:$V),IF(M976&lt;&gt;0,LOOKUP(M976,[1]Customer!$A:$A,[1]Customer!$V:$V),IF(N976&lt;&gt;0,LOOKUP(N976,[1]Supplier!$A:$A,[1]Supplier!$V:$V))))=FALSE,LOOKUP(P976,[1]Banking!$A:$A,[1]Banking!$C:$C),IF(AND(IF(M976&lt;&gt;0,LOOKUP(M976,[1]Customer!$A:$A,[1]Customer!$V:$V),IF(N976&lt;&gt;0,LOOKUP(N976,[1]Supplier!$A:$A,[1]Supplier!$V:$V)))=FALSE,O976&lt;&gt;0),LOOKUP(O976,[1]Branch!$A:$A,[1]Branch!$V:$V),IF(M976&lt;&gt;0,LOOKUP(M976,[1]Customer!$A:$A,[1]Customer!$V:$V),IF(N976&lt;&gt;0,LOOKUP(N976,[1]Supplier!$A:$A,[1]Supplier!$V:$V))))),"")</f>
        <v>Darmawan</v>
      </c>
      <c r="S976" s="12">
        <f>IFERROR(SUMIF(CREF!A:A,PREF!A976,CREF!G:G),"")</f>
        <v>-136000</v>
      </c>
    </row>
    <row r="977" spans="1:19">
      <c r="A977" s="16">
        <v>976</v>
      </c>
      <c r="B977" s="17">
        <v>41557</v>
      </c>
      <c r="C977" s="16"/>
      <c r="D977" s="16"/>
      <c r="E977" s="16"/>
      <c r="F977" s="16"/>
      <c r="G977" s="16"/>
      <c r="H977" s="16"/>
      <c r="I977" s="16"/>
      <c r="J977" s="16"/>
      <c r="K977" s="16">
        <v>748</v>
      </c>
      <c r="L977" s="16"/>
      <c r="M977" s="16"/>
      <c r="N977" s="16"/>
      <c r="O977" s="16" t="s">
        <v>26</v>
      </c>
      <c r="P977" s="16"/>
      <c r="Q977" s="4" t="str">
        <f>IFERROR(IF(IF(AND(IF(M977&lt;&gt;0,LOOKUP(M977,[1]Customer!$A:$A,[1]Customer!$B:$B),IF(N977&lt;&gt;0,LOOKUP(N977,[1]Supplier!$A:$A,[1]Supplier!$B:$B)))=FALSE,O977&lt;&gt;0),LOOKUP(O977,[1]Branch!$A:$A,[1]Branch!$B:$B),IF(M977&lt;&gt;0,LOOKUP(M977,[1]Customer!$A:$A,[1]Customer!$B:$B),IF(N977&lt;&gt;0,LOOKUP(N977,[1]Supplier!$A:$A,[1]Supplier!$B:$B))))=FALSE,LOOKUP(P977,[1]Banking!$A:$A,[1]Banking!$B:$B),IF(AND(IF(M977&lt;&gt;0,LOOKUP(M977,[1]Customer!$A:$A,[1]Customer!$B:$B),IF(N977&lt;&gt;0,LOOKUP(N977,[1]Supplier!$A:$A,[1]Supplier!$B:$B)))=FALSE,O977&lt;&gt;0),LOOKUP(O977,[1]Branch!$A:$A,[1]Branch!$B:$B),IF(M977&lt;&gt;0,LOOKUP(M977,[1]Customer!$A:$A,[1]Customer!$B:$B),IF(N977&lt;&gt;0,LOOKUP(N977,[1]Supplier!$A:$A,[1]Supplier!$B:$B))))),"")</f>
        <v>Nathani Chemicals</v>
      </c>
      <c r="R977" s="4" t="str">
        <f>IFERROR(IF(IF(AND(IF(M977&lt;&gt;0,LOOKUP(M977,[1]Customer!$A:$A,[1]Customer!$V:$V),IF(N977&lt;&gt;0,LOOKUP(N977,[1]Supplier!$A:$A,[1]Supplier!$V:$V)))=FALSE,O977&lt;&gt;0),LOOKUP(O977,[1]Branch!$A:$A,[1]Branch!$V:$V),IF(M977&lt;&gt;0,LOOKUP(M977,[1]Customer!$A:$A,[1]Customer!$V:$V),IF(N977&lt;&gt;0,LOOKUP(N977,[1]Supplier!$A:$A,[1]Supplier!$V:$V))))=FALSE,LOOKUP(P977,[1]Banking!$A:$A,[1]Banking!$C:$C),IF(AND(IF(M977&lt;&gt;0,LOOKUP(M977,[1]Customer!$A:$A,[1]Customer!$V:$V),IF(N977&lt;&gt;0,LOOKUP(N977,[1]Supplier!$A:$A,[1]Supplier!$V:$V)))=FALSE,O977&lt;&gt;0),LOOKUP(O977,[1]Branch!$A:$A,[1]Branch!$V:$V),IF(M977&lt;&gt;0,LOOKUP(M977,[1]Customer!$A:$A,[1]Customer!$V:$V),IF(N977&lt;&gt;0,LOOKUP(N977,[1]Supplier!$A:$A,[1]Supplier!$V:$V))))),"")</f>
        <v>Darmawan</v>
      </c>
      <c r="S977" s="12">
        <f>IFERROR(SUMIF(CREF!A:A,PREF!A977,CREF!G:G),"")</f>
        <v>-146000</v>
      </c>
    </row>
    <row r="978" spans="1:19">
      <c r="A978" s="16">
        <v>977</v>
      </c>
      <c r="B978" s="17">
        <v>41558</v>
      </c>
      <c r="C978" s="16"/>
      <c r="D978" s="16"/>
      <c r="E978" s="16"/>
      <c r="F978" s="16"/>
      <c r="G978" s="16"/>
      <c r="H978" s="16"/>
      <c r="I978" s="16"/>
      <c r="J978" s="16"/>
      <c r="K978" s="16">
        <v>749</v>
      </c>
      <c r="L978" s="16"/>
      <c r="M978" s="16"/>
      <c r="N978" s="16"/>
      <c r="O978" s="16" t="s">
        <v>26</v>
      </c>
      <c r="P978" s="16"/>
      <c r="Q978" s="4" t="str">
        <f>IFERROR(IF(IF(AND(IF(M978&lt;&gt;0,LOOKUP(M978,[1]Customer!$A:$A,[1]Customer!$B:$B),IF(N978&lt;&gt;0,LOOKUP(N978,[1]Supplier!$A:$A,[1]Supplier!$B:$B)))=FALSE,O978&lt;&gt;0),LOOKUP(O978,[1]Branch!$A:$A,[1]Branch!$B:$B),IF(M978&lt;&gt;0,LOOKUP(M978,[1]Customer!$A:$A,[1]Customer!$B:$B),IF(N978&lt;&gt;0,LOOKUP(N978,[1]Supplier!$A:$A,[1]Supplier!$B:$B))))=FALSE,LOOKUP(P978,[1]Banking!$A:$A,[1]Banking!$B:$B),IF(AND(IF(M978&lt;&gt;0,LOOKUP(M978,[1]Customer!$A:$A,[1]Customer!$B:$B),IF(N978&lt;&gt;0,LOOKUP(N978,[1]Supplier!$A:$A,[1]Supplier!$B:$B)))=FALSE,O978&lt;&gt;0),LOOKUP(O978,[1]Branch!$A:$A,[1]Branch!$B:$B),IF(M978&lt;&gt;0,LOOKUP(M978,[1]Customer!$A:$A,[1]Customer!$B:$B),IF(N978&lt;&gt;0,LOOKUP(N978,[1]Supplier!$A:$A,[1]Supplier!$B:$B))))),"")</f>
        <v>Nathani Chemicals</v>
      </c>
      <c r="R978" s="4" t="str">
        <f>IFERROR(IF(IF(AND(IF(M978&lt;&gt;0,LOOKUP(M978,[1]Customer!$A:$A,[1]Customer!$V:$V),IF(N978&lt;&gt;0,LOOKUP(N978,[1]Supplier!$A:$A,[1]Supplier!$V:$V)))=FALSE,O978&lt;&gt;0),LOOKUP(O978,[1]Branch!$A:$A,[1]Branch!$V:$V),IF(M978&lt;&gt;0,LOOKUP(M978,[1]Customer!$A:$A,[1]Customer!$V:$V),IF(N978&lt;&gt;0,LOOKUP(N978,[1]Supplier!$A:$A,[1]Supplier!$V:$V))))=FALSE,LOOKUP(P978,[1]Banking!$A:$A,[1]Banking!$C:$C),IF(AND(IF(M978&lt;&gt;0,LOOKUP(M978,[1]Customer!$A:$A,[1]Customer!$V:$V),IF(N978&lt;&gt;0,LOOKUP(N978,[1]Supplier!$A:$A,[1]Supplier!$V:$V)))=FALSE,O978&lt;&gt;0),LOOKUP(O978,[1]Branch!$A:$A,[1]Branch!$V:$V),IF(M978&lt;&gt;0,LOOKUP(M978,[1]Customer!$A:$A,[1]Customer!$V:$V),IF(N978&lt;&gt;0,LOOKUP(N978,[1]Supplier!$A:$A,[1]Supplier!$V:$V))))),"")</f>
        <v>Darmawan</v>
      </c>
      <c r="S978" s="12">
        <f>IFERROR(SUMIF(CREF!A:A,PREF!A978,CREF!G:G),"")</f>
        <v>-145000</v>
      </c>
    </row>
    <row r="979" spans="1:19">
      <c r="A979" s="16">
        <v>978</v>
      </c>
      <c r="B979" s="17">
        <v>41558</v>
      </c>
      <c r="C979" s="16"/>
      <c r="D979" s="16"/>
      <c r="E979" s="16"/>
      <c r="F979" s="16"/>
      <c r="G979" s="16"/>
      <c r="H979" s="16"/>
      <c r="I979" s="16"/>
      <c r="J979" s="16"/>
      <c r="K979" s="16">
        <v>750</v>
      </c>
      <c r="L979" s="16"/>
      <c r="M979" s="16"/>
      <c r="N979" s="16"/>
      <c r="O979" s="16" t="s">
        <v>26</v>
      </c>
      <c r="P979" s="16"/>
      <c r="Q979" s="4" t="str">
        <f>IFERROR(IF(IF(AND(IF(M979&lt;&gt;0,LOOKUP(M979,[1]Customer!$A:$A,[1]Customer!$B:$B),IF(N979&lt;&gt;0,LOOKUP(N979,[1]Supplier!$A:$A,[1]Supplier!$B:$B)))=FALSE,O979&lt;&gt;0),LOOKUP(O979,[1]Branch!$A:$A,[1]Branch!$B:$B),IF(M979&lt;&gt;0,LOOKUP(M979,[1]Customer!$A:$A,[1]Customer!$B:$B),IF(N979&lt;&gt;0,LOOKUP(N979,[1]Supplier!$A:$A,[1]Supplier!$B:$B))))=FALSE,LOOKUP(P979,[1]Banking!$A:$A,[1]Banking!$B:$B),IF(AND(IF(M979&lt;&gt;0,LOOKUP(M979,[1]Customer!$A:$A,[1]Customer!$B:$B),IF(N979&lt;&gt;0,LOOKUP(N979,[1]Supplier!$A:$A,[1]Supplier!$B:$B)))=FALSE,O979&lt;&gt;0),LOOKUP(O979,[1]Branch!$A:$A,[1]Branch!$B:$B),IF(M979&lt;&gt;0,LOOKUP(M979,[1]Customer!$A:$A,[1]Customer!$B:$B),IF(N979&lt;&gt;0,LOOKUP(N979,[1]Supplier!$A:$A,[1]Supplier!$B:$B))))),"")</f>
        <v>Nathani Chemicals</v>
      </c>
      <c r="R979" s="4" t="str">
        <f>IFERROR(IF(IF(AND(IF(M979&lt;&gt;0,LOOKUP(M979,[1]Customer!$A:$A,[1]Customer!$V:$V),IF(N979&lt;&gt;0,LOOKUP(N979,[1]Supplier!$A:$A,[1]Supplier!$V:$V)))=FALSE,O979&lt;&gt;0),LOOKUP(O979,[1]Branch!$A:$A,[1]Branch!$V:$V),IF(M979&lt;&gt;0,LOOKUP(M979,[1]Customer!$A:$A,[1]Customer!$V:$V),IF(N979&lt;&gt;0,LOOKUP(N979,[1]Supplier!$A:$A,[1]Supplier!$V:$V))))=FALSE,LOOKUP(P979,[1]Banking!$A:$A,[1]Banking!$C:$C),IF(AND(IF(M979&lt;&gt;0,LOOKUP(M979,[1]Customer!$A:$A,[1]Customer!$V:$V),IF(N979&lt;&gt;0,LOOKUP(N979,[1]Supplier!$A:$A,[1]Supplier!$V:$V)))=FALSE,O979&lt;&gt;0),LOOKUP(O979,[1]Branch!$A:$A,[1]Branch!$V:$V),IF(M979&lt;&gt;0,LOOKUP(M979,[1]Customer!$A:$A,[1]Customer!$V:$V),IF(N979&lt;&gt;0,LOOKUP(N979,[1]Supplier!$A:$A,[1]Supplier!$V:$V))))),"")</f>
        <v>Darmawan</v>
      </c>
      <c r="S979" s="12">
        <f>IFERROR(SUMIF(CREF!A:A,PREF!A979,CREF!G:G),"")</f>
        <v>-65000</v>
      </c>
    </row>
    <row r="980" spans="1:19">
      <c r="A980" s="16">
        <v>979</v>
      </c>
      <c r="B980" s="17">
        <v>41559</v>
      </c>
      <c r="C980" s="16"/>
      <c r="D980" s="16"/>
      <c r="E980" s="16"/>
      <c r="F980" s="16"/>
      <c r="G980" s="16"/>
      <c r="H980" s="16"/>
      <c r="I980" s="16"/>
      <c r="J980" s="16"/>
      <c r="K980" s="16">
        <v>751</v>
      </c>
      <c r="L980" s="16"/>
      <c r="M980" s="16"/>
      <c r="N980" s="16"/>
      <c r="O980" s="16" t="s">
        <v>26</v>
      </c>
      <c r="P980" s="16"/>
      <c r="Q980" s="4" t="str">
        <f>IFERROR(IF(IF(AND(IF(M980&lt;&gt;0,LOOKUP(M980,[1]Customer!$A:$A,[1]Customer!$B:$B),IF(N980&lt;&gt;0,LOOKUP(N980,[1]Supplier!$A:$A,[1]Supplier!$B:$B)))=FALSE,O980&lt;&gt;0),LOOKUP(O980,[1]Branch!$A:$A,[1]Branch!$B:$B),IF(M980&lt;&gt;0,LOOKUP(M980,[1]Customer!$A:$A,[1]Customer!$B:$B),IF(N980&lt;&gt;0,LOOKUP(N980,[1]Supplier!$A:$A,[1]Supplier!$B:$B))))=FALSE,LOOKUP(P980,[1]Banking!$A:$A,[1]Banking!$B:$B),IF(AND(IF(M980&lt;&gt;0,LOOKUP(M980,[1]Customer!$A:$A,[1]Customer!$B:$B),IF(N980&lt;&gt;0,LOOKUP(N980,[1]Supplier!$A:$A,[1]Supplier!$B:$B)))=FALSE,O980&lt;&gt;0),LOOKUP(O980,[1]Branch!$A:$A,[1]Branch!$B:$B),IF(M980&lt;&gt;0,LOOKUP(M980,[1]Customer!$A:$A,[1]Customer!$B:$B),IF(N980&lt;&gt;0,LOOKUP(N980,[1]Supplier!$A:$A,[1]Supplier!$B:$B))))),"")</f>
        <v>Nathani Chemicals</v>
      </c>
      <c r="R980" s="4" t="str">
        <f>IFERROR(IF(IF(AND(IF(M980&lt;&gt;0,LOOKUP(M980,[1]Customer!$A:$A,[1]Customer!$V:$V),IF(N980&lt;&gt;0,LOOKUP(N980,[1]Supplier!$A:$A,[1]Supplier!$V:$V)))=FALSE,O980&lt;&gt;0),LOOKUP(O980,[1]Branch!$A:$A,[1]Branch!$V:$V),IF(M980&lt;&gt;0,LOOKUP(M980,[1]Customer!$A:$A,[1]Customer!$V:$V),IF(N980&lt;&gt;0,LOOKUP(N980,[1]Supplier!$A:$A,[1]Supplier!$V:$V))))=FALSE,LOOKUP(P980,[1]Banking!$A:$A,[1]Banking!$C:$C),IF(AND(IF(M980&lt;&gt;0,LOOKUP(M980,[1]Customer!$A:$A,[1]Customer!$V:$V),IF(N980&lt;&gt;0,LOOKUP(N980,[1]Supplier!$A:$A,[1]Supplier!$V:$V)))=FALSE,O980&lt;&gt;0),LOOKUP(O980,[1]Branch!$A:$A,[1]Branch!$V:$V),IF(M980&lt;&gt;0,LOOKUP(M980,[1]Customer!$A:$A,[1]Customer!$V:$V),IF(N980&lt;&gt;0,LOOKUP(N980,[1]Supplier!$A:$A,[1]Supplier!$V:$V))))),"")</f>
        <v>Darmawan</v>
      </c>
      <c r="S980" s="12">
        <f>IFERROR(SUMIF(CREF!A:A,PREF!A980,CREF!G:G),"")</f>
        <v>-84000</v>
      </c>
    </row>
    <row r="981" spans="1:19">
      <c r="A981" s="16">
        <v>980</v>
      </c>
      <c r="B981" s="17">
        <v>41559</v>
      </c>
      <c r="C981" s="16"/>
      <c r="D981" s="16"/>
      <c r="E981" s="16"/>
      <c r="F981" s="16"/>
      <c r="G981" s="16"/>
      <c r="H981" s="16"/>
      <c r="I981" s="16"/>
      <c r="J981" s="16"/>
      <c r="K981" s="16">
        <v>752</v>
      </c>
      <c r="L981" s="16"/>
      <c r="M981" s="16"/>
      <c r="N981" s="16"/>
      <c r="O981" s="16" t="s">
        <v>26</v>
      </c>
      <c r="P981" s="16"/>
      <c r="Q981" s="4" t="str">
        <f>IFERROR(IF(IF(AND(IF(M981&lt;&gt;0,LOOKUP(M981,[1]Customer!$A:$A,[1]Customer!$B:$B),IF(N981&lt;&gt;0,LOOKUP(N981,[1]Supplier!$A:$A,[1]Supplier!$B:$B)))=FALSE,O981&lt;&gt;0),LOOKUP(O981,[1]Branch!$A:$A,[1]Branch!$B:$B),IF(M981&lt;&gt;0,LOOKUP(M981,[1]Customer!$A:$A,[1]Customer!$B:$B),IF(N981&lt;&gt;0,LOOKUP(N981,[1]Supplier!$A:$A,[1]Supplier!$B:$B))))=FALSE,LOOKUP(P981,[1]Banking!$A:$A,[1]Banking!$B:$B),IF(AND(IF(M981&lt;&gt;0,LOOKUP(M981,[1]Customer!$A:$A,[1]Customer!$B:$B),IF(N981&lt;&gt;0,LOOKUP(N981,[1]Supplier!$A:$A,[1]Supplier!$B:$B)))=FALSE,O981&lt;&gt;0),LOOKUP(O981,[1]Branch!$A:$A,[1]Branch!$B:$B),IF(M981&lt;&gt;0,LOOKUP(M981,[1]Customer!$A:$A,[1]Customer!$B:$B),IF(N981&lt;&gt;0,LOOKUP(N981,[1]Supplier!$A:$A,[1]Supplier!$B:$B))))),"")</f>
        <v>Nathani Chemicals</v>
      </c>
      <c r="R981" s="4" t="str">
        <f>IFERROR(IF(IF(AND(IF(M981&lt;&gt;0,LOOKUP(M981,[1]Customer!$A:$A,[1]Customer!$V:$V),IF(N981&lt;&gt;0,LOOKUP(N981,[1]Supplier!$A:$A,[1]Supplier!$V:$V)))=FALSE,O981&lt;&gt;0),LOOKUP(O981,[1]Branch!$A:$A,[1]Branch!$V:$V),IF(M981&lt;&gt;0,LOOKUP(M981,[1]Customer!$A:$A,[1]Customer!$V:$V),IF(N981&lt;&gt;0,LOOKUP(N981,[1]Supplier!$A:$A,[1]Supplier!$V:$V))))=FALSE,LOOKUP(P981,[1]Banking!$A:$A,[1]Banking!$C:$C),IF(AND(IF(M981&lt;&gt;0,LOOKUP(M981,[1]Customer!$A:$A,[1]Customer!$V:$V),IF(N981&lt;&gt;0,LOOKUP(N981,[1]Supplier!$A:$A,[1]Supplier!$V:$V)))=FALSE,O981&lt;&gt;0),LOOKUP(O981,[1]Branch!$A:$A,[1]Branch!$V:$V),IF(M981&lt;&gt;0,LOOKUP(M981,[1]Customer!$A:$A,[1]Customer!$V:$V),IF(N981&lt;&gt;0,LOOKUP(N981,[1]Supplier!$A:$A,[1]Supplier!$V:$V))))),"")</f>
        <v>Darmawan</v>
      </c>
      <c r="S981" s="12">
        <f>IFERROR(SUMIF(CREF!A:A,PREF!A981,CREF!G:G),"")</f>
        <v>-166500</v>
      </c>
    </row>
    <row r="982" spans="1:19">
      <c r="A982" s="16">
        <v>981</v>
      </c>
      <c r="B982" s="17">
        <v>41559</v>
      </c>
      <c r="C982" s="16"/>
      <c r="D982" s="16"/>
      <c r="E982" s="16"/>
      <c r="F982" s="16"/>
      <c r="G982" s="16"/>
      <c r="H982" s="16"/>
      <c r="I982" s="16"/>
      <c r="J982" s="16"/>
      <c r="K982" s="16">
        <v>753</v>
      </c>
      <c r="L982" s="16"/>
      <c r="M982" s="16"/>
      <c r="N982" s="16"/>
      <c r="O982" s="16" t="s">
        <v>26</v>
      </c>
      <c r="P982" s="16"/>
      <c r="Q982" s="4" t="str">
        <f>IFERROR(IF(IF(AND(IF(M982&lt;&gt;0,LOOKUP(M982,[1]Customer!$A:$A,[1]Customer!$B:$B),IF(N982&lt;&gt;0,LOOKUP(N982,[1]Supplier!$A:$A,[1]Supplier!$B:$B)))=FALSE,O982&lt;&gt;0),LOOKUP(O982,[1]Branch!$A:$A,[1]Branch!$B:$B),IF(M982&lt;&gt;0,LOOKUP(M982,[1]Customer!$A:$A,[1]Customer!$B:$B),IF(N982&lt;&gt;0,LOOKUP(N982,[1]Supplier!$A:$A,[1]Supplier!$B:$B))))=FALSE,LOOKUP(P982,[1]Banking!$A:$A,[1]Banking!$B:$B),IF(AND(IF(M982&lt;&gt;0,LOOKUP(M982,[1]Customer!$A:$A,[1]Customer!$B:$B),IF(N982&lt;&gt;0,LOOKUP(N982,[1]Supplier!$A:$A,[1]Supplier!$B:$B)))=FALSE,O982&lt;&gt;0),LOOKUP(O982,[1]Branch!$A:$A,[1]Branch!$B:$B),IF(M982&lt;&gt;0,LOOKUP(M982,[1]Customer!$A:$A,[1]Customer!$B:$B),IF(N982&lt;&gt;0,LOOKUP(N982,[1]Supplier!$A:$A,[1]Supplier!$B:$B))))),"")</f>
        <v>Nathani Chemicals</v>
      </c>
      <c r="R982" s="4" t="str">
        <f>IFERROR(IF(IF(AND(IF(M982&lt;&gt;0,LOOKUP(M982,[1]Customer!$A:$A,[1]Customer!$V:$V),IF(N982&lt;&gt;0,LOOKUP(N982,[1]Supplier!$A:$A,[1]Supplier!$V:$V)))=FALSE,O982&lt;&gt;0),LOOKUP(O982,[1]Branch!$A:$A,[1]Branch!$V:$V),IF(M982&lt;&gt;0,LOOKUP(M982,[1]Customer!$A:$A,[1]Customer!$V:$V),IF(N982&lt;&gt;0,LOOKUP(N982,[1]Supplier!$A:$A,[1]Supplier!$V:$V))))=FALSE,LOOKUP(P982,[1]Banking!$A:$A,[1]Banking!$C:$C),IF(AND(IF(M982&lt;&gt;0,LOOKUP(M982,[1]Customer!$A:$A,[1]Customer!$V:$V),IF(N982&lt;&gt;0,LOOKUP(N982,[1]Supplier!$A:$A,[1]Supplier!$V:$V)))=FALSE,O982&lt;&gt;0),LOOKUP(O982,[1]Branch!$A:$A,[1]Branch!$V:$V),IF(M982&lt;&gt;0,LOOKUP(M982,[1]Customer!$A:$A,[1]Customer!$V:$V),IF(N982&lt;&gt;0,LOOKUP(N982,[1]Supplier!$A:$A,[1]Supplier!$V:$V))))),"")</f>
        <v>Darmawan</v>
      </c>
      <c r="S982" s="12">
        <f>IFERROR(SUMIF(CREF!A:A,PREF!A982,CREF!G:G),"")</f>
        <v>-111500</v>
      </c>
    </row>
    <row r="983" spans="1:19">
      <c r="A983" s="16">
        <v>982</v>
      </c>
      <c r="B983" s="17">
        <v>41563</v>
      </c>
      <c r="C983" s="16"/>
      <c r="D983" s="16"/>
      <c r="E983" s="16"/>
      <c r="F983" s="16"/>
      <c r="G983" s="16"/>
      <c r="H983" s="16"/>
      <c r="I983" s="16"/>
      <c r="J983" s="16">
        <v>223</v>
      </c>
      <c r="K983" s="16"/>
      <c r="L983" s="16"/>
      <c r="M983" s="16"/>
      <c r="N983" s="16"/>
      <c r="O983" s="16"/>
      <c r="P983" s="16" t="s">
        <v>35</v>
      </c>
      <c r="Q983" s="4" t="str">
        <f>IFERROR(IF(IF(AND(IF(M983&lt;&gt;0,LOOKUP(M983,[1]Customer!$A:$A,[1]Customer!$B:$B),IF(N983&lt;&gt;0,LOOKUP(N983,[1]Supplier!$A:$A,[1]Supplier!$B:$B)))=FALSE,O983&lt;&gt;0),LOOKUP(O983,[1]Branch!$A:$A,[1]Branch!$B:$B),IF(M983&lt;&gt;0,LOOKUP(M983,[1]Customer!$A:$A,[1]Customer!$B:$B),IF(N983&lt;&gt;0,LOOKUP(N983,[1]Supplier!$A:$A,[1]Supplier!$B:$B))))=FALSE,LOOKUP(P983,[1]Banking!$A:$A,[1]Banking!$B:$B),IF(AND(IF(M983&lt;&gt;0,LOOKUP(M983,[1]Customer!$A:$A,[1]Customer!$B:$B),IF(N983&lt;&gt;0,LOOKUP(N983,[1]Supplier!$A:$A,[1]Supplier!$B:$B)))=FALSE,O983&lt;&gt;0),LOOKUP(O983,[1]Branch!$A:$A,[1]Branch!$B:$B),IF(M983&lt;&gt;0,LOOKUP(M983,[1]Customer!$A:$A,[1]Customer!$B:$B),IF(N983&lt;&gt;0,LOOKUP(N983,[1]Supplier!$A:$A,[1]Supplier!$B:$B))))),"")</f>
        <v>Kas Kecil Nathani Chemicals</v>
      </c>
      <c r="R983" s="4">
        <f>IFERROR(IF(IF(AND(IF(M983&lt;&gt;0,LOOKUP(M983,[1]Customer!$A:$A,[1]Customer!$V:$V),IF(N983&lt;&gt;0,LOOKUP(N983,[1]Supplier!$A:$A,[1]Supplier!$V:$V)))=FALSE,O983&lt;&gt;0),LOOKUP(O983,[1]Branch!$A:$A,[1]Branch!$V:$V),IF(M983&lt;&gt;0,LOOKUP(M983,[1]Customer!$A:$A,[1]Customer!$V:$V),IF(N983&lt;&gt;0,LOOKUP(N983,[1]Supplier!$A:$A,[1]Supplier!$V:$V))))=FALSE,LOOKUP(P983,[1]Banking!$A:$A,[1]Banking!$C:$C),IF(AND(IF(M983&lt;&gt;0,LOOKUP(M983,[1]Customer!$A:$A,[1]Customer!$V:$V),IF(N983&lt;&gt;0,LOOKUP(N983,[1]Supplier!$A:$A,[1]Supplier!$V:$V)))=FALSE,O983&lt;&gt;0),LOOKUP(O983,[1]Branch!$A:$A,[1]Branch!$V:$V),IF(M983&lt;&gt;0,LOOKUP(M983,[1]Customer!$A:$A,[1]Customer!$V:$V),IF(N983&lt;&gt;0,LOOKUP(N983,[1]Supplier!$A:$A,[1]Supplier!$V:$V))))),"")</f>
        <v>0</v>
      </c>
      <c r="S983" s="12">
        <f>IFERROR(SUMIF(CREF!A:A,PREF!A983,CREF!G:G),"")</f>
        <v>10310000</v>
      </c>
    </row>
    <row r="984" spans="1:19">
      <c r="A984" s="16">
        <v>983</v>
      </c>
      <c r="B984" s="17">
        <v>41563</v>
      </c>
      <c r="C984" s="16"/>
      <c r="D984" s="16"/>
      <c r="E984" s="16"/>
      <c r="F984" s="16"/>
      <c r="G984" s="16"/>
      <c r="H984" s="16"/>
      <c r="I984" s="16"/>
      <c r="J984" s="16"/>
      <c r="K984" s="16">
        <v>754</v>
      </c>
      <c r="L984" s="16"/>
      <c r="M984" s="16"/>
      <c r="N984" s="16"/>
      <c r="O984" s="16" t="s">
        <v>26</v>
      </c>
      <c r="P984" s="16"/>
      <c r="Q984" s="4" t="str">
        <f>IFERROR(IF(IF(AND(IF(M984&lt;&gt;0,LOOKUP(M984,[1]Customer!$A:$A,[1]Customer!$B:$B),IF(N984&lt;&gt;0,LOOKUP(N984,[1]Supplier!$A:$A,[1]Supplier!$B:$B)))=FALSE,O984&lt;&gt;0),LOOKUP(O984,[1]Branch!$A:$A,[1]Branch!$B:$B),IF(M984&lt;&gt;0,LOOKUP(M984,[1]Customer!$A:$A,[1]Customer!$B:$B),IF(N984&lt;&gt;0,LOOKUP(N984,[1]Supplier!$A:$A,[1]Supplier!$B:$B))))=FALSE,LOOKUP(P984,[1]Banking!$A:$A,[1]Banking!$B:$B),IF(AND(IF(M984&lt;&gt;0,LOOKUP(M984,[1]Customer!$A:$A,[1]Customer!$B:$B),IF(N984&lt;&gt;0,LOOKUP(N984,[1]Supplier!$A:$A,[1]Supplier!$B:$B)))=FALSE,O984&lt;&gt;0),LOOKUP(O984,[1]Branch!$A:$A,[1]Branch!$B:$B),IF(M984&lt;&gt;0,LOOKUP(M984,[1]Customer!$A:$A,[1]Customer!$B:$B),IF(N984&lt;&gt;0,LOOKUP(N984,[1]Supplier!$A:$A,[1]Supplier!$B:$B))))),"")</f>
        <v>Nathani Chemicals</v>
      </c>
      <c r="R984" s="4" t="str">
        <f>IFERROR(IF(IF(AND(IF(M984&lt;&gt;0,LOOKUP(M984,[1]Customer!$A:$A,[1]Customer!$V:$V),IF(N984&lt;&gt;0,LOOKUP(N984,[1]Supplier!$A:$A,[1]Supplier!$V:$V)))=FALSE,O984&lt;&gt;0),LOOKUP(O984,[1]Branch!$A:$A,[1]Branch!$V:$V),IF(M984&lt;&gt;0,LOOKUP(M984,[1]Customer!$A:$A,[1]Customer!$V:$V),IF(N984&lt;&gt;0,LOOKUP(N984,[1]Supplier!$A:$A,[1]Supplier!$V:$V))))=FALSE,LOOKUP(P984,[1]Banking!$A:$A,[1]Banking!$C:$C),IF(AND(IF(M984&lt;&gt;0,LOOKUP(M984,[1]Customer!$A:$A,[1]Customer!$V:$V),IF(N984&lt;&gt;0,LOOKUP(N984,[1]Supplier!$A:$A,[1]Supplier!$V:$V)))=FALSE,O984&lt;&gt;0),LOOKUP(O984,[1]Branch!$A:$A,[1]Branch!$V:$V),IF(M984&lt;&gt;0,LOOKUP(M984,[1]Customer!$A:$A,[1]Customer!$V:$V),IF(N984&lt;&gt;0,LOOKUP(N984,[1]Supplier!$A:$A,[1]Supplier!$V:$V))))),"")</f>
        <v>Darmawan</v>
      </c>
      <c r="S984" s="12">
        <f>IFERROR(SUMIF(CREF!A:A,PREF!A984,CREF!G:G),"")</f>
        <v>-251000</v>
      </c>
    </row>
    <row r="985" spans="1:19">
      <c r="A985" s="16">
        <v>984</v>
      </c>
      <c r="B985" s="17">
        <v>41563</v>
      </c>
      <c r="C985" s="16"/>
      <c r="D985" s="16"/>
      <c r="E985" s="16"/>
      <c r="F985" s="16"/>
      <c r="G985" s="16"/>
      <c r="H985" s="16"/>
      <c r="I985" s="16"/>
      <c r="J985" s="16"/>
      <c r="K985" s="16">
        <v>755</v>
      </c>
      <c r="L985" s="16"/>
      <c r="M985" s="16"/>
      <c r="N985" s="16"/>
      <c r="O985" s="16" t="s">
        <v>26</v>
      </c>
      <c r="P985" s="16"/>
      <c r="Q985" s="4" t="str">
        <f>IFERROR(IF(IF(AND(IF(M985&lt;&gt;0,LOOKUP(M985,[1]Customer!$A:$A,[1]Customer!$B:$B),IF(N985&lt;&gt;0,LOOKUP(N985,[1]Supplier!$A:$A,[1]Supplier!$B:$B)))=FALSE,O985&lt;&gt;0),LOOKUP(O985,[1]Branch!$A:$A,[1]Branch!$B:$B),IF(M985&lt;&gt;0,LOOKUP(M985,[1]Customer!$A:$A,[1]Customer!$B:$B),IF(N985&lt;&gt;0,LOOKUP(N985,[1]Supplier!$A:$A,[1]Supplier!$B:$B))))=FALSE,LOOKUP(P985,[1]Banking!$A:$A,[1]Banking!$B:$B),IF(AND(IF(M985&lt;&gt;0,LOOKUP(M985,[1]Customer!$A:$A,[1]Customer!$B:$B),IF(N985&lt;&gt;0,LOOKUP(N985,[1]Supplier!$A:$A,[1]Supplier!$B:$B)))=FALSE,O985&lt;&gt;0),LOOKUP(O985,[1]Branch!$A:$A,[1]Branch!$B:$B),IF(M985&lt;&gt;0,LOOKUP(M985,[1]Customer!$A:$A,[1]Customer!$B:$B),IF(N985&lt;&gt;0,LOOKUP(N985,[1]Supplier!$A:$A,[1]Supplier!$B:$B))))),"")</f>
        <v>Nathani Chemicals</v>
      </c>
      <c r="R985" s="4" t="str">
        <f>IFERROR(IF(IF(AND(IF(M985&lt;&gt;0,LOOKUP(M985,[1]Customer!$A:$A,[1]Customer!$V:$V),IF(N985&lt;&gt;0,LOOKUP(N985,[1]Supplier!$A:$A,[1]Supplier!$V:$V)))=FALSE,O985&lt;&gt;0),LOOKUP(O985,[1]Branch!$A:$A,[1]Branch!$V:$V),IF(M985&lt;&gt;0,LOOKUP(M985,[1]Customer!$A:$A,[1]Customer!$V:$V),IF(N985&lt;&gt;0,LOOKUP(N985,[1]Supplier!$A:$A,[1]Supplier!$V:$V))))=FALSE,LOOKUP(P985,[1]Banking!$A:$A,[1]Banking!$C:$C),IF(AND(IF(M985&lt;&gt;0,LOOKUP(M985,[1]Customer!$A:$A,[1]Customer!$V:$V),IF(N985&lt;&gt;0,LOOKUP(N985,[1]Supplier!$A:$A,[1]Supplier!$V:$V)))=FALSE,O985&lt;&gt;0),LOOKUP(O985,[1]Branch!$A:$A,[1]Branch!$V:$V),IF(M985&lt;&gt;0,LOOKUP(M985,[1]Customer!$A:$A,[1]Customer!$V:$V),IF(N985&lt;&gt;0,LOOKUP(N985,[1]Supplier!$A:$A,[1]Supplier!$V:$V))))),"")</f>
        <v>Darmawan</v>
      </c>
      <c r="S985" s="12">
        <f>IFERROR(SUMIF(CREF!A:A,PREF!A985,CREF!G:G),"")</f>
        <v>-133500</v>
      </c>
    </row>
    <row r="986" spans="1:19">
      <c r="A986" s="16">
        <v>985</v>
      </c>
      <c r="B986" s="17">
        <v>41563</v>
      </c>
      <c r="C986" s="16"/>
      <c r="D986" s="16"/>
      <c r="E986" s="16"/>
      <c r="F986" s="16"/>
      <c r="G986" s="16"/>
      <c r="H986" s="16"/>
      <c r="I986" s="16"/>
      <c r="J986" s="16"/>
      <c r="K986" s="16">
        <v>756</v>
      </c>
      <c r="L986" s="16"/>
      <c r="M986" s="16"/>
      <c r="N986" s="16"/>
      <c r="O986" s="16" t="s">
        <v>26</v>
      </c>
      <c r="P986" s="16"/>
      <c r="Q986" s="4" t="str">
        <f>IFERROR(IF(IF(AND(IF(M986&lt;&gt;0,LOOKUP(M986,[1]Customer!$A:$A,[1]Customer!$B:$B),IF(N986&lt;&gt;0,LOOKUP(N986,[1]Supplier!$A:$A,[1]Supplier!$B:$B)))=FALSE,O986&lt;&gt;0),LOOKUP(O986,[1]Branch!$A:$A,[1]Branch!$B:$B),IF(M986&lt;&gt;0,LOOKUP(M986,[1]Customer!$A:$A,[1]Customer!$B:$B),IF(N986&lt;&gt;0,LOOKUP(N986,[1]Supplier!$A:$A,[1]Supplier!$B:$B))))=FALSE,LOOKUP(P986,[1]Banking!$A:$A,[1]Banking!$B:$B),IF(AND(IF(M986&lt;&gt;0,LOOKUP(M986,[1]Customer!$A:$A,[1]Customer!$B:$B),IF(N986&lt;&gt;0,LOOKUP(N986,[1]Supplier!$A:$A,[1]Supplier!$B:$B)))=FALSE,O986&lt;&gt;0),LOOKUP(O986,[1]Branch!$A:$A,[1]Branch!$B:$B),IF(M986&lt;&gt;0,LOOKUP(M986,[1]Customer!$A:$A,[1]Customer!$B:$B),IF(N986&lt;&gt;0,LOOKUP(N986,[1]Supplier!$A:$A,[1]Supplier!$B:$B))))),"")</f>
        <v>Nathani Chemicals</v>
      </c>
      <c r="R986" s="4" t="str">
        <f>IFERROR(IF(IF(AND(IF(M986&lt;&gt;0,LOOKUP(M986,[1]Customer!$A:$A,[1]Customer!$V:$V),IF(N986&lt;&gt;0,LOOKUP(N986,[1]Supplier!$A:$A,[1]Supplier!$V:$V)))=FALSE,O986&lt;&gt;0),LOOKUP(O986,[1]Branch!$A:$A,[1]Branch!$V:$V),IF(M986&lt;&gt;0,LOOKUP(M986,[1]Customer!$A:$A,[1]Customer!$V:$V),IF(N986&lt;&gt;0,LOOKUP(N986,[1]Supplier!$A:$A,[1]Supplier!$V:$V))))=FALSE,LOOKUP(P986,[1]Banking!$A:$A,[1]Banking!$C:$C),IF(AND(IF(M986&lt;&gt;0,LOOKUP(M986,[1]Customer!$A:$A,[1]Customer!$V:$V),IF(N986&lt;&gt;0,LOOKUP(N986,[1]Supplier!$A:$A,[1]Supplier!$V:$V)))=FALSE,O986&lt;&gt;0),LOOKUP(O986,[1]Branch!$A:$A,[1]Branch!$V:$V),IF(M986&lt;&gt;0,LOOKUP(M986,[1]Customer!$A:$A,[1]Customer!$V:$V),IF(N986&lt;&gt;0,LOOKUP(N986,[1]Supplier!$A:$A,[1]Supplier!$V:$V))))),"")</f>
        <v>Darmawan</v>
      </c>
      <c r="S986" s="12">
        <f>IFERROR(SUMIF(CREF!A:A,PREF!A986,CREF!G:G),"")</f>
        <v>-45000</v>
      </c>
    </row>
    <row r="987" spans="1:19">
      <c r="A987" s="16">
        <v>986</v>
      </c>
      <c r="B987" s="17">
        <v>41563</v>
      </c>
      <c r="C987" s="16"/>
      <c r="D987" s="16"/>
      <c r="E987" s="16"/>
      <c r="F987" s="16"/>
      <c r="G987" s="16"/>
      <c r="H987" s="16"/>
      <c r="I987" s="16"/>
      <c r="J987" s="16"/>
      <c r="K987" s="16">
        <v>757</v>
      </c>
      <c r="L987" s="16"/>
      <c r="M987" s="16"/>
      <c r="N987" s="16"/>
      <c r="O987" s="16" t="s">
        <v>26</v>
      </c>
      <c r="P987" s="16"/>
      <c r="Q987" s="4" t="str">
        <f>IFERROR(IF(IF(AND(IF(M987&lt;&gt;0,LOOKUP(M987,[1]Customer!$A:$A,[1]Customer!$B:$B),IF(N987&lt;&gt;0,LOOKUP(N987,[1]Supplier!$A:$A,[1]Supplier!$B:$B)))=FALSE,O987&lt;&gt;0),LOOKUP(O987,[1]Branch!$A:$A,[1]Branch!$B:$B),IF(M987&lt;&gt;0,LOOKUP(M987,[1]Customer!$A:$A,[1]Customer!$B:$B),IF(N987&lt;&gt;0,LOOKUP(N987,[1]Supplier!$A:$A,[1]Supplier!$B:$B))))=FALSE,LOOKUP(P987,[1]Banking!$A:$A,[1]Banking!$B:$B),IF(AND(IF(M987&lt;&gt;0,LOOKUP(M987,[1]Customer!$A:$A,[1]Customer!$B:$B),IF(N987&lt;&gt;0,LOOKUP(N987,[1]Supplier!$A:$A,[1]Supplier!$B:$B)))=FALSE,O987&lt;&gt;0),LOOKUP(O987,[1]Branch!$A:$A,[1]Branch!$B:$B),IF(M987&lt;&gt;0,LOOKUP(M987,[1]Customer!$A:$A,[1]Customer!$B:$B),IF(N987&lt;&gt;0,LOOKUP(N987,[1]Supplier!$A:$A,[1]Supplier!$B:$B))))),"")</f>
        <v>Nathani Chemicals</v>
      </c>
      <c r="R987" s="4" t="str">
        <f>IFERROR(IF(IF(AND(IF(M987&lt;&gt;0,LOOKUP(M987,[1]Customer!$A:$A,[1]Customer!$V:$V),IF(N987&lt;&gt;0,LOOKUP(N987,[1]Supplier!$A:$A,[1]Supplier!$V:$V)))=FALSE,O987&lt;&gt;0),LOOKUP(O987,[1]Branch!$A:$A,[1]Branch!$V:$V),IF(M987&lt;&gt;0,LOOKUP(M987,[1]Customer!$A:$A,[1]Customer!$V:$V),IF(N987&lt;&gt;0,LOOKUP(N987,[1]Supplier!$A:$A,[1]Supplier!$V:$V))))=FALSE,LOOKUP(P987,[1]Banking!$A:$A,[1]Banking!$C:$C),IF(AND(IF(M987&lt;&gt;0,LOOKUP(M987,[1]Customer!$A:$A,[1]Customer!$V:$V),IF(N987&lt;&gt;0,LOOKUP(N987,[1]Supplier!$A:$A,[1]Supplier!$V:$V)))=FALSE,O987&lt;&gt;0),LOOKUP(O987,[1]Branch!$A:$A,[1]Branch!$V:$V),IF(M987&lt;&gt;0,LOOKUP(M987,[1]Customer!$A:$A,[1]Customer!$V:$V),IF(N987&lt;&gt;0,LOOKUP(N987,[1]Supplier!$A:$A,[1]Supplier!$V:$V))))),"")</f>
        <v>Darmawan</v>
      </c>
      <c r="S987" s="12">
        <f>IFERROR(SUMIF(CREF!A:A,PREF!A987,CREF!G:G),"")</f>
        <v>-450000</v>
      </c>
    </row>
    <row r="988" spans="1:19">
      <c r="A988" s="16">
        <v>987</v>
      </c>
      <c r="B988" s="17">
        <v>41563</v>
      </c>
      <c r="C988" s="16"/>
      <c r="D988" s="16"/>
      <c r="E988" s="16"/>
      <c r="F988" s="16"/>
      <c r="G988" s="16"/>
      <c r="H988" s="16"/>
      <c r="I988" s="16"/>
      <c r="J988" s="16"/>
      <c r="K988" s="16">
        <v>758</v>
      </c>
      <c r="L988" s="16"/>
      <c r="M988" s="16"/>
      <c r="N988" s="16" t="s">
        <v>1938</v>
      </c>
      <c r="O988" s="16"/>
      <c r="P988" s="16"/>
      <c r="Q988" s="4" t="str">
        <f>IFERROR(IF(IF(AND(IF(M988&lt;&gt;0,LOOKUP(M988,[1]Customer!$A:$A,[1]Customer!$B:$B),IF(N988&lt;&gt;0,LOOKUP(N988,[1]Supplier!$A:$A,[1]Supplier!$B:$B)))=FALSE,O988&lt;&gt;0),LOOKUP(O988,[1]Branch!$A:$A,[1]Branch!$B:$B),IF(M988&lt;&gt;0,LOOKUP(M988,[1]Customer!$A:$A,[1]Customer!$B:$B),IF(N988&lt;&gt;0,LOOKUP(N988,[1]Supplier!$A:$A,[1]Supplier!$B:$B))))=FALSE,LOOKUP(P988,[1]Banking!$A:$A,[1]Banking!$B:$B),IF(AND(IF(M988&lt;&gt;0,LOOKUP(M988,[1]Customer!$A:$A,[1]Customer!$B:$B),IF(N988&lt;&gt;0,LOOKUP(N988,[1]Supplier!$A:$A,[1]Supplier!$B:$B)))=FALSE,O988&lt;&gt;0),LOOKUP(O988,[1]Branch!$A:$A,[1]Branch!$B:$B),IF(M988&lt;&gt;0,LOOKUP(M988,[1]Customer!$A:$A,[1]Customer!$B:$B),IF(N988&lt;&gt;0,LOOKUP(N988,[1]Supplier!$A:$A,[1]Supplier!$B:$B))))),"")</f>
        <v>Dalzon Chemicals Indonesia</v>
      </c>
      <c r="R988" s="4" t="str">
        <f>IFERROR(IF(IF(AND(IF(M988&lt;&gt;0,LOOKUP(M988,[1]Customer!$A:$A,[1]Customer!$V:$V),IF(N988&lt;&gt;0,LOOKUP(N988,[1]Supplier!$A:$A,[1]Supplier!$V:$V)))=FALSE,O988&lt;&gt;0),LOOKUP(O988,[1]Branch!$A:$A,[1]Branch!$V:$V),IF(M988&lt;&gt;0,LOOKUP(M988,[1]Customer!$A:$A,[1]Customer!$V:$V),IF(N988&lt;&gt;0,LOOKUP(N988,[1]Supplier!$A:$A,[1]Supplier!$V:$V))))=FALSE,LOOKUP(P988,[1]Banking!$A:$A,[1]Banking!$C:$C),IF(AND(IF(M988&lt;&gt;0,LOOKUP(M988,[1]Customer!$A:$A,[1]Customer!$V:$V),IF(N988&lt;&gt;0,LOOKUP(N988,[1]Supplier!$A:$A,[1]Supplier!$V:$V)))=FALSE,O988&lt;&gt;0),LOOKUP(O988,[1]Branch!$A:$A,[1]Branch!$V:$V),IF(M988&lt;&gt;0,LOOKUP(M988,[1]Customer!$A:$A,[1]Customer!$V:$V),IF(N988&lt;&gt;0,LOOKUP(N988,[1]Supplier!$A:$A,[1]Supplier!$V:$V))))),"")</f>
        <v>Dyah Permatasari</v>
      </c>
      <c r="S988" s="12">
        <f>IFERROR(SUMIF(CREF!A:A,PREF!A988,CREF!G:G),"")</f>
        <v>-57200000</v>
      </c>
    </row>
    <row r="989" spans="1:19">
      <c r="A989" s="16">
        <v>988</v>
      </c>
      <c r="B989" s="17">
        <v>41563</v>
      </c>
      <c r="C989" s="16"/>
      <c r="D989" s="16"/>
      <c r="E989" s="16"/>
      <c r="F989" s="16"/>
      <c r="G989" s="16"/>
      <c r="H989" s="16"/>
      <c r="I989" s="16"/>
      <c r="J989" s="16"/>
      <c r="K989" s="16">
        <v>759</v>
      </c>
      <c r="L989" s="16"/>
      <c r="M989" s="16"/>
      <c r="N989" s="16"/>
      <c r="O989" s="16"/>
      <c r="P989" s="16" t="s">
        <v>35</v>
      </c>
      <c r="Q989" s="4" t="str">
        <f>IFERROR(IF(IF(AND(IF(M989&lt;&gt;0,LOOKUP(M989,[1]Customer!$A:$A,[1]Customer!$B:$B),IF(N989&lt;&gt;0,LOOKUP(N989,[1]Supplier!$A:$A,[1]Supplier!$B:$B)))=FALSE,O989&lt;&gt;0),LOOKUP(O989,[1]Branch!$A:$A,[1]Branch!$B:$B),IF(M989&lt;&gt;0,LOOKUP(M989,[1]Customer!$A:$A,[1]Customer!$B:$B),IF(N989&lt;&gt;0,LOOKUP(N989,[1]Supplier!$A:$A,[1]Supplier!$B:$B))))=FALSE,LOOKUP(P989,[1]Banking!$A:$A,[1]Banking!$B:$B),IF(AND(IF(M989&lt;&gt;0,LOOKUP(M989,[1]Customer!$A:$A,[1]Customer!$B:$B),IF(N989&lt;&gt;0,LOOKUP(N989,[1]Supplier!$A:$A,[1]Supplier!$B:$B)))=FALSE,O989&lt;&gt;0),LOOKUP(O989,[1]Branch!$A:$A,[1]Branch!$B:$B),IF(M989&lt;&gt;0,LOOKUP(M989,[1]Customer!$A:$A,[1]Customer!$B:$B),IF(N989&lt;&gt;0,LOOKUP(N989,[1]Supplier!$A:$A,[1]Supplier!$B:$B))))),"")</f>
        <v>Kas Kecil Nathani Chemicals</v>
      </c>
      <c r="R989" s="4">
        <f>IFERROR(IF(IF(AND(IF(M989&lt;&gt;0,LOOKUP(M989,[1]Customer!$A:$A,[1]Customer!$V:$V),IF(N989&lt;&gt;0,LOOKUP(N989,[1]Supplier!$A:$A,[1]Supplier!$V:$V)))=FALSE,O989&lt;&gt;0),LOOKUP(O989,[1]Branch!$A:$A,[1]Branch!$V:$V),IF(M989&lt;&gt;0,LOOKUP(M989,[1]Customer!$A:$A,[1]Customer!$V:$V),IF(N989&lt;&gt;0,LOOKUP(N989,[1]Supplier!$A:$A,[1]Supplier!$V:$V))))=FALSE,LOOKUP(P989,[1]Banking!$A:$A,[1]Banking!$C:$C),IF(AND(IF(M989&lt;&gt;0,LOOKUP(M989,[1]Customer!$A:$A,[1]Customer!$V:$V),IF(N989&lt;&gt;0,LOOKUP(N989,[1]Supplier!$A:$A,[1]Supplier!$V:$V)))=FALSE,O989&lt;&gt;0),LOOKUP(O989,[1]Branch!$A:$A,[1]Branch!$V:$V),IF(M989&lt;&gt;0,LOOKUP(M989,[1]Customer!$A:$A,[1]Customer!$V:$V),IF(N989&lt;&gt;0,LOOKUP(N989,[1]Supplier!$A:$A,[1]Supplier!$V:$V))))),"")</f>
        <v>0</v>
      </c>
      <c r="S989" s="12">
        <f>IFERROR(SUMIF(CREF!A:A,PREF!A989,CREF!G:G),"")</f>
        <v>-10310000</v>
      </c>
    </row>
    <row r="990" spans="1:19">
      <c r="A990" s="16">
        <v>989</v>
      </c>
      <c r="B990" s="17">
        <v>41563</v>
      </c>
      <c r="C990" s="16"/>
      <c r="D990" s="16"/>
      <c r="E990" s="16"/>
      <c r="F990" s="16"/>
      <c r="G990" s="16"/>
      <c r="H990" s="16"/>
      <c r="I990" s="16"/>
      <c r="J990" s="16"/>
      <c r="K990" s="16">
        <v>760</v>
      </c>
      <c r="L990" s="16"/>
      <c r="M990" s="16"/>
      <c r="N990" s="16"/>
      <c r="O990" s="16" t="s">
        <v>26</v>
      </c>
      <c r="P990" s="16"/>
      <c r="Q990" s="4" t="str">
        <f>IFERROR(IF(IF(AND(IF(M990&lt;&gt;0,LOOKUP(M990,[1]Customer!$A:$A,[1]Customer!$B:$B),IF(N990&lt;&gt;0,LOOKUP(N990,[1]Supplier!$A:$A,[1]Supplier!$B:$B)))=FALSE,O990&lt;&gt;0),LOOKUP(O990,[1]Branch!$A:$A,[1]Branch!$B:$B),IF(M990&lt;&gt;0,LOOKUP(M990,[1]Customer!$A:$A,[1]Customer!$B:$B),IF(N990&lt;&gt;0,LOOKUP(N990,[1]Supplier!$A:$A,[1]Supplier!$B:$B))))=FALSE,LOOKUP(P990,[1]Banking!$A:$A,[1]Banking!$B:$B),IF(AND(IF(M990&lt;&gt;0,LOOKUP(M990,[1]Customer!$A:$A,[1]Customer!$B:$B),IF(N990&lt;&gt;0,LOOKUP(N990,[1]Supplier!$A:$A,[1]Supplier!$B:$B)))=FALSE,O990&lt;&gt;0),LOOKUP(O990,[1]Branch!$A:$A,[1]Branch!$B:$B),IF(M990&lt;&gt;0,LOOKUP(M990,[1]Customer!$A:$A,[1]Customer!$B:$B),IF(N990&lt;&gt;0,LOOKUP(N990,[1]Supplier!$A:$A,[1]Supplier!$B:$B))))),"")</f>
        <v>Nathani Chemicals</v>
      </c>
      <c r="R990" s="4" t="str">
        <f>IFERROR(IF(IF(AND(IF(M990&lt;&gt;0,LOOKUP(M990,[1]Customer!$A:$A,[1]Customer!$V:$V),IF(N990&lt;&gt;0,LOOKUP(N990,[1]Supplier!$A:$A,[1]Supplier!$V:$V)))=FALSE,O990&lt;&gt;0),LOOKUP(O990,[1]Branch!$A:$A,[1]Branch!$V:$V),IF(M990&lt;&gt;0,LOOKUP(M990,[1]Customer!$A:$A,[1]Customer!$V:$V),IF(N990&lt;&gt;0,LOOKUP(N990,[1]Supplier!$A:$A,[1]Supplier!$V:$V))))=FALSE,LOOKUP(P990,[1]Banking!$A:$A,[1]Banking!$C:$C),IF(AND(IF(M990&lt;&gt;0,LOOKUP(M990,[1]Customer!$A:$A,[1]Customer!$V:$V),IF(N990&lt;&gt;0,LOOKUP(N990,[1]Supplier!$A:$A,[1]Supplier!$V:$V)))=FALSE,O990&lt;&gt;0),LOOKUP(O990,[1]Branch!$A:$A,[1]Branch!$V:$V),IF(M990&lt;&gt;0,LOOKUP(M990,[1]Customer!$A:$A,[1]Customer!$V:$V),IF(N990&lt;&gt;0,LOOKUP(N990,[1]Supplier!$A:$A,[1]Supplier!$V:$V))))),"")</f>
        <v>Darmawan</v>
      </c>
      <c r="S990" s="12">
        <f>IFERROR(SUMIF(CREF!A:A,PREF!A990,CREF!G:G),"")</f>
        <v>-2850000</v>
      </c>
    </row>
    <row r="991" spans="1:19">
      <c r="A991" s="16">
        <v>990</v>
      </c>
      <c r="B991" s="17">
        <v>41564</v>
      </c>
      <c r="C991" s="16"/>
      <c r="D991" s="16"/>
      <c r="E991" s="16"/>
      <c r="F991" s="16"/>
      <c r="G991" s="16"/>
      <c r="H991" s="16"/>
      <c r="I991" s="16"/>
      <c r="J991" s="16"/>
      <c r="K991" s="16">
        <v>761</v>
      </c>
      <c r="L991" s="16"/>
      <c r="M991" s="16"/>
      <c r="N991" s="16"/>
      <c r="O991" s="16" t="s">
        <v>26</v>
      </c>
      <c r="P991" s="16"/>
      <c r="Q991" s="4" t="str">
        <f>IFERROR(IF(IF(AND(IF(M991&lt;&gt;0,LOOKUP(M991,[1]Customer!$A:$A,[1]Customer!$B:$B),IF(N991&lt;&gt;0,LOOKUP(N991,[1]Supplier!$A:$A,[1]Supplier!$B:$B)))=FALSE,O991&lt;&gt;0),LOOKUP(O991,[1]Branch!$A:$A,[1]Branch!$B:$B),IF(M991&lt;&gt;0,LOOKUP(M991,[1]Customer!$A:$A,[1]Customer!$B:$B),IF(N991&lt;&gt;0,LOOKUP(N991,[1]Supplier!$A:$A,[1]Supplier!$B:$B))))=FALSE,LOOKUP(P991,[1]Banking!$A:$A,[1]Banking!$B:$B),IF(AND(IF(M991&lt;&gt;0,LOOKUP(M991,[1]Customer!$A:$A,[1]Customer!$B:$B),IF(N991&lt;&gt;0,LOOKUP(N991,[1]Supplier!$A:$A,[1]Supplier!$B:$B)))=FALSE,O991&lt;&gt;0),LOOKUP(O991,[1]Branch!$A:$A,[1]Branch!$B:$B),IF(M991&lt;&gt;0,LOOKUP(M991,[1]Customer!$A:$A,[1]Customer!$B:$B),IF(N991&lt;&gt;0,LOOKUP(N991,[1]Supplier!$A:$A,[1]Supplier!$B:$B))))),"")</f>
        <v>Nathani Chemicals</v>
      </c>
      <c r="R991" s="4" t="str">
        <f>IFERROR(IF(IF(AND(IF(M991&lt;&gt;0,LOOKUP(M991,[1]Customer!$A:$A,[1]Customer!$V:$V),IF(N991&lt;&gt;0,LOOKUP(N991,[1]Supplier!$A:$A,[1]Supplier!$V:$V)))=FALSE,O991&lt;&gt;0),LOOKUP(O991,[1]Branch!$A:$A,[1]Branch!$V:$V),IF(M991&lt;&gt;0,LOOKUP(M991,[1]Customer!$A:$A,[1]Customer!$V:$V),IF(N991&lt;&gt;0,LOOKUP(N991,[1]Supplier!$A:$A,[1]Supplier!$V:$V))))=FALSE,LOOKUP(P991,[1]Banking!$A:$A,[1]Banking!$C:$C),IF(AND(IF(M991&lt;&gt;0,LOOKUP(M991,[1]Customer!$A:$A,[1]Customer!$V:$V),IF(N991&lt;&gt;0,LOOKUP(N991,[1]Supplier!$A:$A,[1]Supplier!$V:$V)))=FALSE,O991&lt;&gt;0),LOOKUP(O991,[1]Branch!$A:$A,[1]Branch!$V:$V),IF(M991&lt;&gt;0,LOOKUP(M991,[1]Customer!$A:$A,[1]Customer!$V:$V),IF(N991&lt;&gt;0,LOOKUP(N991,[1]Supplier!$A:$A,[1]Supplier!$V:$V))))),"")</f>
        <v>Darmawan</v>
      </c>
      <c r="S991" s="12">
        <f>IFERROR(SUMIF(CREF!A:A,PREF!A991,CREF!G:G),"")</f>
        <v>-1740000</v>
      </c>
    </row>
    <row r="992" spans="1:19">
      <c r="A992" s="16">
        <v>991</v>
      </c>
      <c r="B992" s="17">
        <v>41564</v>
      </c>
      <c r="C992" s="16"/>
      <c r="D992" s="16"/>
      <c r="E992" s="16"/>
      <c r="F992" s="16"/>
      <c r="G992" s="16"/>
      <c r="H992" s="16"/>
      <c r="I992" s="16"/>
      <c r="J992" s="16"/>
      <c r="K992" s="16">
        <v>762</v>
      </c>
      <c r="L992" s="16"/>
      <c r="M992" s="16"/>
      <c r="N992" s="16"/>
      <c r="O992" s="16" t="s">
        <v>26</v>
      </c>
      <c r="P992" s="16"/>
      <c r="Q992" s="4" t="str">
        <f>IFERROR(IF(IF(AND(IF(M992&lt;&gt;0,LOOKUP(M992,[1]Customer!$A:$A,[1]Customer!$B:$B),IF(N992&lt;&gt;0,LOOKUP(N992,[1]Supplier!$A:$A,[1]Supplier!$B:$B)))=FALSE,O992&lt;&gt;0),LOOKUP(O992,[1]Branch!$A:$A,[1]Branch!$B:$B),IF(M992&lt;&gt;0,LOOKUP(M992,[1]Customer!$A:$A,[1]Customer!$B:$B),IF(N992&lt;&gt;0,LOOKUP(N992,[1]Supplier!$A:$A,[1]Supplier!$B:$B))))=FALSE,LOOKUP(P992,[1]Banking!$A:$A,[1]Banking!$B:$B),IF(AND(IF(M992&lt;&gt;0,LOOKUP(M992,[1]Customer!$A:$A,[1]Customer!$B:$B),IF(N992&lt;&gt;0,LOOKUP(N992,[1]Supplier!$A:$A,[1]Supplier!$B:$B)))=FALSE,O992&lt;&gt;0),LOOKUP(O992,[1]Branch!$A:$A,[1]Branch!$B:$B),IF(M992&lt;&gt;0,LOOKUP(M992,[1]Customer!$A:$A,[1]Customer!$B:$B),IF(N992&lt;&gt;0,LOOKUP(N992,[1]Supplier!$A:$A,[1]Supplier!$B:$B))))),"")</f>
        <v>Nathani Chemicals</v>
      </c>
      <c r="R992" s="4" t="str">
        <f>IFERROR(IF(IF(AND(IF(M992&lt;&gt;0,LOOKUP(M992,[1]Customer!$A:$A,[1]Customer!$V:$V),IF(N992&lt;&gt;0,LOOKUP(N992,[1]Supplier!$A:$A,[1]Supplier!$V:$V)))=FALSE,O992&lt;&gt;0),LOOKUP(O992,[1]Branch!$A:$A,[1]Branch!$V:$V),IF(M992&lt;&gt;0,LOOKUP(M992,[1]Customer!$A:$A,[1]Customer!$V:$V),IF(N992&lt;&gt;0,LOOKUP(N992,[1]Supplier!$A:$A,[1]Supplier!$V:$V))))=FALSE,LOOKUP(P992,[1]Banking!$A:$A,[1]Banking!$C:$C),IF(AND(IF(M992&lt;&gt;0,LOOKUP(M992,[1]Customer!$A:$A,[1]Customer!$V:$V),IF(N992&lt;&gt;0,LOOKUP(N992,[1]Supplier!$A:$A,[1]Supplier!$V:$V)))=FALSE,O992&lt;&gt;0),LOOKUP(O992,[1]Branch!$A:$A,[1]Branch!$V:$V),IF(M992&lt;&gt;0,LOOKUP(M992,[1]Customer!$A:$A,[1]Customer!$V:$V),IF(N992&lt;&gt;0,LOOKUP(N992,[1]Supplier!$A:$A,[1]Supplier!$V:$V))))),"")</f>
        <v>Darmawan</v>
      </c>
      <c r="S992" s="12">
        <f>IFERROR(SUMIF(CREF!A:A,PREF!A992,CREF!G:G),"")</f>
        <v>-510000</v>
      </c>
    </row>
    <row r="993" spans="1:19">
      <c r="A993" s="16">
        <v>992</v>
      </c>
      <c r="B993" s="17">
        <v>41564</v>
      </c>
      <c r="C993" s="16"/>
      <c r="D993" s="16"/>
      <c r="E993" s="16"/>
      <c r="F993" s="16"/>
      <c r="G993" s="16"/>
      <c r="H993" s="16"/>
      <c r="I993" s="16"/>
      <c r="J993" s="16"/>
      <c r="K993" s="16">
        <v>763</v>
      </c>
      <c r="L993" s="16"/>
      <c r="M993" s="16"/>
      <c r="N993" s="16"/>
      <c r="O993" s="16" t="s">
        <v>26</v>
      </c>
      <c r="P993" s="16"/>
      <c r="Q993" s="4" t="str">
        <f>IFERROR(IF(IF(AND(IF(M993&lt;&gt;0,LOOKUP(M993,[1]Customer!$A:$A,[1]Customer!$B:$B),IF(N993&lt;&gt;0,LOOKUP(N993,[1]Supplier!$A:$A,[1]Supplier!$B:$B)))=FALSE,O993&lt;&gt;0),LOOKUP(O993,[1]Branch!$A:$A,[1]Branch!$B:$B),IF(M993&lt;&gt;0,LOOKUP(M993,[1]Customer!$A:$A,[1]Customer!$B:$B),IF(N993&lt;&gt;0,LOOKUP(N993,[1]Supplier!$A:$A,[1]Supplier!$B:$B))))=FALSE,LOOKUP(P993,[1]Banking!$A:$A,[1]Banking!$B:$B),IF(AND(IF(M993&lt;&gt;0,LOOKUP(M993,[1]Customer!$A:$A,[1]Customer!$B:$B),IF(N993&lt;&gt;0,LOOKUP(N993,[1]Supplier!$A:$A,[1]Supplier!$B:$B)))=FALSE,O993&lt;&gt;0),LOOKUP(O993,[1]Branch!$A:$A,[1]Branch!$B:$B),IF(M993&lt;&gt;0,LOOKUP(M993,[1]Customer!$A:$A,[1]Customer!$B:$B),IF(N993&lt;&gt;0,LOOKUP(N993,[1]Supplier!$A:$A,[1]Supplier!$B:$B))))),"")</f>
        <v>Nathani Chemicals</v>
      </c>
      <c r="R993" s="4" t="str">
        <f>IFERROR(IF(IF(AND(IF(M993&lt;&gt;0,LOOKUP(M993,[1]Customer!$A:$A,[1]Customer!$V:$V),IF(N993&lt;&gt;0,LOOKUP(N993,[1]Supplier!$A:$A,[1]Supplier!$V:$V)))=FALSE,O993&lt;&gt;0),LOOKUP(O993,[1]Branch!$A:$A,[1]Branch!$V:$V),IF(M993&lt;&gt;0,LOOKUP(M993,[1]Customer!$A:$A,[1]Customer!$V:$V),IF(N993&lt;&gt;0,LOOKUP(N993,[1]Supplier!$A:$A,[1]Supplier!$V:$V))))=FALSE,LOOKUP(P993,[1]Banking!$A:$A,[1]Banking!$C:$C),IF(AND(IF(M993&lt;&gt;0,LOOKUP(M993,[1]Customer!$A:$A,[1]Customer!$V:$V),IF(N993&lt;&gt;0,LOOKUP(N993,[1]Supplier!$A:$A,[1]Supplier!$V:$V)))=FALSE,O993&lt;&gt;0),LOOKUP(O993,[1]Branch!$A:$A,[1]Branch!$V:$V),IF(M993&lt;&gt;0,LOOKUP(M993,[1]Customer!$A:$A,[1]Customer!$V:$V),IF(N993&lt;&gt;0,LOOKUP(N993,[1]Supplier!$A:$A,[1]Supplier!$V:$V))))),"")</f>
        <v>Darmawan</v>
      </c>
      <c r="S993" s="12">
        <f>IFERROR(SUMIF(CREF!A:A,PREF!A993,CREF!G:G),"")</f>
        <v>-2520000</v>
      </c>
    </row>
    <row r="994" spans="1:19">
      <c r="A994" s="16">
        <v>993</v>
      </c>
      <c r="B994" s="17">
        <v>41564</v>
      </c>
      <c r="C994" s="16"/>
      <c r="D994" s="16"/>
      <c r="E994" s="16"/>
      <c r="F994" s="16"/>
      <c r="G994" s="16"/>
      <c r="H994" s="16"/>
      <c r="I994" s="16"/>
      <c r="J994" s="16"/>
      <c r="K994" s="16">
        <v>764</v>
      </c>
      <c r="L994" s="16"/>
      <c r="M994" s="16"/>
      <c r="N994" s="16"/>
      <c r="O994" s="16" t="s">
        <v>26</v>
      </c>
      <c r="P994" s="16"/>
      <c r="Q994" s="4" t="str">
        <f>IFERROR(IF(IF(AND(IF(M994&lt;&gt;0,LOOKUP(M994,[1]Customer!$A:$A,[1]Customer!$B:$B),IF(N994&lt;&gt;0,LOOKUP(N994,[1]Supplier!$A:$A,[1]Supplier!$B:$B)))=FALSE,O994&lt;&gt;0),LOOKUP(O994,[1]Branch!$A:$A,[1]Branch!$B:$B),IF(M994&lt;&gt;0,LOOKUP(M994,[1]Customer!$A:$A,[1]Customer!$B:$B),IF(N994&lt;&gt;0,LOOKUP(N994,[1]Supplier!$A:$A,[1]Supplier!$B:$B))))=FALSE,LOOKUP(P994,[1]Banking!$A:$A,[1]Banking!$B:$B),IF(AND(IF(M994&lt;&gt;0,LOOKUP(M994,[1]Customer!$A:$A,[1]Customer!$B:$B),IF(N994&lt;&gt;0,LOOKUP(N994,[1]Supplier!$A:$A,[1]Supplier!$B:$B)))=FALSE,O994&lt;&gt;0),LOOKUP(O994,[1]Branch!$A:$A,[1]Branch!$B:$B),IF(M994&lt;&gt;0,LOOKUP(M994,[1]Customer!$A:$A,[1]Customer!$B:$B),IF(N994&lt;&gt;0,LOOKUP(N994,[1]Supplier!$A:$A,[1]Supplier!$B:$B))))),"")</f>
        <v>Nathani Chemicals</v>
      </c>
      <c r="R994" s="4" t="str">
        <f>IFERROR(IF(IF(AND(IF(M994&lt;&gt;0,LOOKUP(M994,[1]Customer!$A:$A,[1]Customer!$V:$V),IF(N994&lt;&gt;0,LOOKUP(N994,[1]Supplier!$A:$A,[1]Supplier!$V:$V)))=FALSE,O994&lt;&gt;0),LOOKUP(O994,[1]Branch!$A:$A,[1]Branch!$V:$V),IF(M994&lt;&gt;0,LOOKUP(M994,[1]Customer!$A:$A,[1]Customer!$V:$V),IF(N994&lt;&gt;0,LOOKUP(N994,[1]Supplier!$A:$A,[1]Supplier!$V:$V))))=FALSE,LOOKUP(P994,[1]Banking!$A:$A,[1]Banking!$C:$C),IF(AND(IF(M994&lt;&gt;0,LOOKUP(M994,[1]Customer!$A:$A,[1]Customer!$V:$V),IF(N994&lt;&gt;0,LOOKUP(N994,[1]Supplier!$A:$A,[1]Supplier!$V:$V)))=FALSE,O994&lt;&gt;0),LOOKUP(O994,[1]Branch!$A:$A,[1]Branch!$V:$V),IF(M994&lt;&gt;0,LOOKUP(M994,[1]Customer!$A:$A,[1]Customer!$V:$V),IF(N994&lt;&gt;0,LOOKUP(N994,[1]Supplier!$A:$A,[1]Supplier!$V:$V))))),"")</f>
        <v>Darmawan</v>
      </c>
      <c r="S994" s="12">
        <f>IFERROR(SUMIF(CREF!A:A,PREF!A994,CREF!G:G),"")</f>
        <v>-90000</v>
      </c>
    </row>
    <row r="995" spans="1:19">
      <c r="A995" s="16">
        <v>994</v>
      </c>
      <c r="B995" s="17">
        <v>41564</v>
      </c>
      <c r="C995" s="16"/>
      <c r="D995" s="16"/>
      <c r="E995" s="16"/>
      <c r="F995" s="16"/>
      <c r="G995" s="16"/>
      <c r="H995" s="16"/>
      <c r="I995" s="16"/>
      <c r="J995" s="16"/>
      <c r="K995" s="16">
        <v>765</v>
      </c>
      <c r="L995" s="16"/>
      <c r="M995" s="16"/>
      <c r="N995" s="16"/>
      <c r="O995" s="16" t="s">
        <v>26</v>
      </c>
      <c r="P995" s="16"/>
      <c r="Q995" s="4" t="str">
        <f>IFERROR(IF(IF(AND(IF(M995&lt;&gt;0,LOOKUP(M995,[1]Customer!$A:$A,[1]Customer!$B:$B),IF(N995&lt;&gt;0,LOOKUP(N995,[1]Supplier!$A:$A,[1]Supplier!$B:$B)))=FALSE,O995&lt;&gt;0),LOOKUP(O995,[1]Branch!$A:$A,[1]Branch!$B:$B),IF(M995&lt;&gt;0,LOOKUP(M995,[1]Customer!$A:$A,[1]Customer!$B:$B),IF(N995&lt;&gt;0,LOOKUP(N995,[1]Supplier!$A:$A,[1]Supplier!$B:$B))))=FALSE,LOOKUP(P995,[1]Banking!$A:$A,[1]Banking!$B:$B),IF(AND(IF(M995&lt;&gt;0,LOOKUP(M995,[1]Customer!$A:$A,[1]Customer!$B:$B),IF(N995&lt;&gt;0,LOOKUP(N995,[1]Supplier!$A:$A,[1]Supplier!$B:$B)))=FALSE,O995&lt;&gt;0),LOOKUP(O995,[1]Branch!$A:$A,[1]Branch!$B:$B),IF(M995&lt;&gt;0,LOOKUP(M995,[1]Customer!$A:$A,[1]Customer!$B:$B),IF(N995&lt;&gt;0,LOOKUP(N995,[1]Supplier!$A:$A,[1]Supplier!$B:$B))))),"")</f>
        <v>Nathani Chemicals</v>
      </c>
      <c r="R995" s="4" t="str">
        <f>IFERROR(IF(IF(AND(IF(M995&lt;&gt;0,LOOKUP(M995,[1]Customer!$A:$A,[1]Customer!$V:$V),IF(N995&lt;&gt;0,LOOKUP(N995,[1]Supplier!$A:$A,[1]Supplier!$V:$V)))=FALSE,O995&lt;&gt;0),LOOKUP(O995,[1]Branch!$A:$A,[1]Branch!$V:$V),IF(M995&lt;&gt;0,LOOKUP(M995,[1]Customer!$A:$A,[1]Customer!$V:$V),IF(N995&lt;&gt;0,LOOKUP(N995,[1]Supplier!$A:$A,[1]Supplier!$V:$V))))=FALSE,LOOKUP(P995,[1]Banking!$A:$A,[1]Banking!$C:$C),IF(AND(IF(M995&lt;&gt;0,LOOKUP(M995,[1]Customer!$A:$A,[1]Customer!$V:$V),IF(N995&lt;&gt;0,LOOKUP(N995,[1]Supplier!$A:$A,[1]Supplier!$V:$V)))=FALSE,O995&lt;&gt;0),LOOKUP(O995,[1]Branch!$A:$A,[1]Branch!$V:$V),IF(M995&lt;&gt;0,LOOKUP(M995,[1]Customer!$A:$A,[1]Customer!$V:$V),IF(N995&lt;&gt;0,LOOKUP(N995,[1]Supplier!$A:$A,[1]Supplier!$V:$V))))),"")</f>
        <v>Darmawan</v>
      </c>
      <c r="S995" s="12">
        <f>IFERROR(SUMIF(CREF!A:A,PREF!A995,CREF!G:G),"")</f>
        <v>-1440000</v>
      </c>
    </row>
    <row r="996" spans="1:19">
      <c r="A996" s="16">
        <v>995</v>
      </c>
      <c r="B996" s="17">
        <v>41564</v>
      </c>
      <c r="C996" s="16"/>
      <c r="D996" s="16"/>
      <c r="E996" s="16"/>
      <c r="F996" s="16"/>
      <c r="G996" s="16"/>
      <c r="H996" s="16"/>
      <c r="I996" s="16"/>
      <c r="J996" s="16"/>
      <c r="K996" s="16">
        <v>766</v>
      </c>
      <c r="L996" s="16"/>
      <c r="M996" s="16"/>
      <c r="N996" s="16"/>
      <c r="O996" s="16" t="s">
        <v>26</v>
      </c>
      <c r="P996" s="16"/>
      <c r="Q996" s="4" t="str">
        <f>IFERROR(IF(IF(AND(IF(M996&lt;&gt;0,LOOKUP(M996,[1]Customer!$A:$A,[1]Customer!$B:$B),IF(N996&lt;&gt;0,LOOKUP(N996,[1]Supplier!$A:$A,[1]Supplier!$B:$B)))=FALSE,O996&lt;&gt;0),LOOKUP(O996,[1]Branch!$A:$A,[1]Branch!$B:$B),IF(M996&lt;&gt;0,LOOKUP(M996,[1]Customer!$A:$A,[1]Customer!$B:$B),IF(N996&lt;&gt;0,LOOKUP(N996,[1]Supplier!$A:$A,[1]Supplier!$B:$B))))=FALSE,LOOKUP(P996,[1]Banking!$A:$A,[1]Banking!$B:$B),IF(AND(IF(M996&lt;&gt;0,LOOKUP(M996,[1]Customer!$A:$A,[1]Customer!$B:$B),IF(N996&lt;&gt;0,LOOKUP(N996,[1]Supplier!$A:$A,[1]Supplier!$B:$B)))=FALSE,O996&lt;&gt;0),LOOKUP(O996,[1]Branch!$A:$A,[1]Branch!$B:$B),IF(M996&lt;&gt;0,LOOKUP(M996,[1]Customer!$A:$A,[1]Customer!$B:$B),IF(N996&lt;&gt;0,LOOKUP(N996,[1]Supplier!$A:$A,[1]Supplier!$B:$B))))),"")</f>
        <v>Nathani Chemicals</v>
      </c>
      <c r="R996" s="4" t="str">
        <f>IFERROR(IF(IF(AND(IF(M996&lt;&gt;0,LOOKUP(M996,[1]Customer!$A:$A,[1]Customer!$V:$V),IF(N996&lt;&gt;0,LOOKUP(N996,[1]Supplier!$A:$A,[1]Supplier!$V:$V)))=FALSE,O996&lt;&gt;0),LOOKUP(O996,[1]Branch!$A:$A,[1]Branch!$V:$V),IF(M996&lt;&gt;0,LOOKUP(M996,[1]Customer!$A:$A,[1]Customer!$V:$V),IF(N996&lt;&gt;0,LOOKUP(N996,[1]Supplier!$A:$A,[1]Supplier!$V:$V))))=FALSE,LOOKUP(P996,[1]Banking!$A:$A,[1]Banking!$C:$C),IF(AND(IF(M996&lt;&gt;0,LOOKUP(M996,[1]Customer!$A:$A,[1]Customer!$V:$V),IF(N996&lt;&gt;0,LOOKUP(N996,[1]Supplier!$A:$A,[1]Supplier!$V:$V)))=FALSE,O996&lt;&gt;0),LOOKUP(O996,[1]Branch!$A:$A,[1]Branch!$V:$V),IF(M996&lt;&gt;0,LOOKUP(M996,[1]Customer!$A:$A,[1]Customer!$V:$V),IF(N996&lt;&gt;0,LOOKUP(N996,[1]Supplier!$A:$A,[1]Supplier!$V:$V))))),"")</f>
        <v>Darmawan</v>
      </c>
      <c r="S996" s="12">
        <f>IFERROR(SUMIF(CREF!A:A,PREF!A996,CREF!G:G),"")</f>
        <v>-360000</v>
      </c>
    </row>
    <row r="997" spans="1:19">
      <c r="A997" s="16">
        <v>996</v>
      </c>
      <c r="B997" s="17">
        <v>41564</v>
      </c>
      <c r="C997" s="16"/>
      <c r="D997" s="16"/>
      <c r="E997" s="16"/>
      <c r="F997" s="16"/>
      <c r="G997" s="16"/>
      <c r="H997" s="16"/>
      <c r="I997" s="16"/>
      <c r="J997" s="16"/>
      <c r="K997" s="16">
        <v>767</v>
      </c>
      <c r="L997" s="16"/>
      <c r="M997" s="16"/>
      <c r="N997" s="16"/>
      <c r="O997" s="16" t="s">
        <v>26</v>
      </c>
      <c r="P997" s="16"/>
      <c r="Q997" s="4" t="str">
        <f>IFERROR(IF(IF(AND(IF(M997&lt;&gt;0,LOOKUP(M997,[1]Customer!$A:$A,[1]Customer!$B:$B),IF(N997&lt;&gt;0,LOOKUP(N997,[1]Supplier!$A:$A,[1]Supplier!$B:$B)))=FALSE,O997&lt;&gt;0),LOOKUP(O997,[1]Branch!$A:$A,[1]Branch!$B:$B),IF(M997&lt;&gt;0,LOOKUP(M997,[1]Customer!$A:$A,[1]Customer!$B:$B),IF(N997&lt;&gt;0,LOOKUP(N997,[1]Supplier!$A:$A,[1]Supplier!$B:$B))))=FALSE,LOOKUP(P997,[1]Banking!$A:$A,[1]Banking!$B:$B),IF(AND(IF(M997&lt;&gt;0,LOOKUP(M997,[1]Customer!$A:$A,[1]Customer!$B:$B),IF(N997&lt;&gt;0,LOOKUP(N997,[1]Supplier!$A:$A,[1]Supplier!$B:$B)))=FALSE,O997&lt;&gt;0),LOOKUP(O997,[1]Branch!$A:$A,[1]Branch!$B:$B),IF(M997&lt;&gt;0,LOOKUP(M997,[1]Customer!$A:$A,[1]Customer!$B:$B),IF(N997&lt;&gt;0,LOOKUP(N997,[1]Supplier!$A:$A,[1]Supplier!$B:$B))))),"")</f>
        <v>Nathani Chemicals</v>
      </c>
      <c r="R997" s="4" t="str">
        <f>IFERROR(IF(IF(AND(IF(M997&lt;&gt;0,LOOKUP(M997,[1]Customer!$A:$A,[1]Customer!$V:$V),IF(N997&lt;&gt;0,LOOKUP(N997,[1]Supplier!$A:$A,[1]Supplier!$V:$V)))=FALSE,O997&lt;&gt;0),LOOKUP(O997,[1]Branch!$A:$A,[1]Branch!$V:$V),IF(M997&lt;&gt;0,LOOKUP(M997,[1]Customer!$A:$A,[1]Customer!$V:$V),IF(N997&lt;&gt;0,LOOKUP(N997,[1]Supplier!$A:$A,[1]Supplier!$V:$V))))=FALSE,LOOKUP(P997,[1]Banking!$A:$A,[1]Banking!$C:$C),IF(AND(IF(M997&lt;&gt;0,LOOKUP(M997,[1]Customer!$A:$A,[1]Customer!$V:$V),IF(N997&lt;&gt;0,LOOKUP(N997,[1]Supplier!$A:$A,[1]Supplier!$V:$V)))=FALSE,O997&lt;&gt;0),LOOKUP(O997,[1]Branch!$A:$A,[1]Branch!$V:$V),IF(M997&lt;&gt;0,LOOKUP(M997,[1]Customer!$A:$A,[1]Customer!$V:$V),IF(N997&lt;&gt;0,LOOKUP(N997,[1]Supplier!$A:$A,[1]Supplier!$V:$V))))),"")</f>
        <v>Darmawan</v>
      </c>
      <c r="S997" s="12">
        <f>IFERROR(SUMIF(CREF!A:A,PREF!A997,CREF!G:G),"")</f>
        <v>-100000</v>
      </c>
    </row>
    <row r="998" spans="1:19">
      <c r="A998" s="16">
        <v>997</v>
      </c>
      <c r="B998" s="17">
        <v>41564</v>
      </c>
      <c r="C998" s="16"/>
      <c r="D998" s="16"/>
      <c r="E998" s="16"/>
      <c r="F998" s="16"/>
      <c r="G998" s="16"/>
      <c r="H998" s="16"/>
      <c r="I998" s="16"/>
      <c r="J998" s="16"/>
      <c r="K998" s="16">
        <v>768</v>
      </c>
      <c r="L998" s="16"/>
      <c r="M998" s="16"/>
      <c r="N998" s="16"/>
      <c r="O998" s="16" t="s">
        <v>26</v>
      </c>
      <c r="P998" s="16"/>
      <c r="Q998" s="4" t="str">
        <f>IFERROR(IF(IF(AND(IF(M998&lt;&gt;0,LOOKUP(M998,[1]Customer!$A:$A,[1]Customer!$B:$B),IF(N998&lt;&gt;0,LOOKUP(N998,[1]Supplier!$A:$A,[1]Supplier!$B:$B)))=FALSE,O998&lt;&gt;0),LOOKUP(O998,[1]Branch!$A:$A,[1]Branch!$B:$B),IF(M998&lt;&gt;0,LOOKUP(M998,[1]Customer!$A:$A,[1]Customer!$B:$B),IF(N998&lt;&gt;0,LOOKUP(N998,[1]Supplier!$A:$A,[1]Supplier!$B:$B))))=FALSE,LOOKUP(P998,[1]Banking!$A:$A,[1]Banking!$B:$B),IF(AND(IF(M998&lt;&gt;0,LOOKUP(M998,[1]Customer!$A:$A,[1]Customer!$B:$B),IF(N998&lt;&gt;0,LOOKUP(N998,[1]Supplier!$A:$A,[1]Supplier!$B:$B)))=FALSE,O998&lt;&gt;0),LOOKUP(O998,[1]Branch!$A:$A,[1]Branch!$B:$B),IF(M998&lt;&gt;0,LOOKUP(M998,[1]Customer!$A:$A,[1]Customer!$B:$B),IF(N998&lt;&gt;0,LOOKUP(N998,[1]Supplier!$A:$A,[1]Supplier!$B:$B))))),"")</f>
        <v>Nathani Chemicals</v>
      </c>
      <c r="R998" s="4" t="str">
        <f>IFERROR(IF(IF(AND(IF(M998&lt;&gt;0,LOOKUP(M998,[1]Customer!$A:$A,[1]Customer!$V:$V),IF(N998&lt;&gt;0,LOOKUP(N998,[1]Supplier!$A:$A,[1]Supplier!$V:$V)))=FALSE,O998&lt;&gt;0),LOOKUP(O998,[1]Branch!$A:$A,[1]Branch!$V:$V),IF(M998&lt;&gt;0,LOOKUP(M998,[1]Customer!$A:$A,[1]Customer!$V:$V),IF(N998&lt;&gt;0,LOOKUP(N998,[1]Supplier!$A:$A,[1]Supplier!$V:$V))))=FALSE,LOOKUP(P998,[1]Banking!$A:$A,[1]Banking!$C:$C),IF(AND(IF(M998&lt;&gt;0,LOOKUP(M998,[1]Customer!$A:$A,[1]Customer!$V:$V),IF(N998&lt;&gt;0,LOOKUP(N998,[1]Supplier!$A:$A,[1]Supplier!$V:$V)))=FALSE,O998&lt;&gt;0),LOOKUP(O998,[1]Branch!$A:$A,[1]Branch!$V:$V),IF(M998&lt;&gt;0,LOOKUP(M998,[1]Customer!$A:$A,[1]Customer!$V:$V),IF(N998&lt;&gt;0,LOOKUP(N998,[1]Supplier!$A:$A,[1]Supplier!$V:$V))))),"")</f>
        <v>Darmawan</v>
      </c>
      <c r="S998" s="12">
        <f>IFERROR(SUMIF(CREF!A:A,PREF!A998,CREF!G:G),"")</f>
        <v>-520000</v>
      </c>
    </row>
    <row r="999" spans="1:19">
      <c r="A999" s="16">
        <v>998</v>
      </c>
      <c r="B999" s="17">
        <v>41564</v>
      </c>
      <c r="C999" s="16"/>
      <c r="D999" s="16"/>
      <c r="E999" s="16"/>
      <c r="F999" s="16"/>
      <c r="G999" s="16"/>
      <c r="H999" s="16"/>
      <c r="I999" s="16"/>
      <c r="J999" s="16"/>
      <c r="K999" s="16">
        <v>769</v>
      </c>
      <c r="L999" s="16"/>
      <c r="M999" s="16"/>
      <c r="N999" s="16"/>
      <c r="O999" s="16" t="s">
        <v>26</v>
      </c>
      <c r="P999" s="16"/>
      <c r="Q999" s="4" t="str">
        <f>IFERROR(IF(IF(AND(IF(M999&lt;&gt;0,LOOKUP(M999,[1]Customer!$A:$A,[1]Customer!$B:$B),IF(N999&lt;&gt;0,LOOKUP(N999,[1]Supplier!$A:$A,[1]Supplier!$B:$B)))=FALSE,O999&lt;&gt;0),LOOKUP(O999,[1]Branch!$A:$A,[1]Branch!$B:$B),IF(M999&lt;&gt;0,LOOKUP(M999,[1]Customer!$A:$A,[1]Customer!$B:$B),IF(N999&lt;&gt;0,LOOKUP(N999,[1]Supplier!$A:$A,[1]Supplier!$B:$B))))=FALSE,LOOKUP(P999,[1]Banking!$A:$A,[1]Banking!$B:$B),IF(AND(IF(M999&lt;&gt;0,LOOKUP(M999,[1]Customer!$A:$A,[1]Customer!$B:$B),IF(N999&lt;&gt;0,LOOKUP(N999,[1]Supplier!$A:$A,[1]Supplier!$B:$B)))=FALSE,O999&lt;&gt;0),LOOKUP(O999,[1]Branch!$A:$A,[1]Branch!$B:$B),IF(M999&lt;&gt;0,LOOKUP(M999,[1]Customer!$A:$A,[1]Customer!$B:$B),IF(N999&lt;&gt;0,LOOKUP(N999,[1]Supplier!$A:$A,[1]Supplier!$B:$B))))),"")</f>
        <v>Nathani Chemicals</v>
      </c>
      <c r="R999" s="4" t="str">
        <f>IFERROR(IF(IF(AND(IF(M999&lt;&gt;0,LOOKUP(M999,[1]Customer!$A:$A,[1]Customer!$V:$V),IF(N999&lt;&gt;0,LOOKUP(N999,[1]Supplier!$A:$A,[1]Supplier!$V:$V)))=FALSE,O999&lt;&gt;0),LOOKUP(O999,[1]Branch!$A:$A,[1]Branch!$V:$V),IF(M999&lt;&gt;0,LOOKUP(M999,[1]Customer!$A:$A,[1]Customer!$V:$V),IF(N999&lt;&gt;0,LOOKUP(N999,[1]Supplier!$A:$A,[1]Supplier!$V:$V))))=FALSE,LOOKUP(P999,[1]Banking!$A:$A,[1]Banking!$C:$C),IF(AND(IF(M999&lt;&gt;0,LOOKUP(M999,[1]Customer!$A:$A,[1]Customer!$V:$V),IF(N999&lt;&gt;0,LOOKUP(N999,[1]Supplier!$A:$A,[1]Supplier!$V:$V)))=FALSE,O999&lt;&gt;0),LOOKUP(O999,[1]Branch!$A:$A,[1]Branch!$V:$V),IF(M999&lt;&gt;0,LOOKUP(M999,[1]Customer!$A:$A,[1]Customer!$V:$V),IF(N999&lt;&gt;0,LOOKUP(N999,[1]Supplier!$A:$A,[1]Supplier!$V:$V))))),"")</f>
        <v>Darmawan</v>
      </c>
      <c r="S999" s="12">
        <f>IFERROR(SUMIF(CREF!A:A,PREF!A999,CREF!G:G),"")</f>
        <v>-459000</v>
      </c>
    </row>
    <row r="1000" spans="1:19">
      <c r="A1000" s="16">
        <v>999</v>
      </c>
      <c r="B1000" s="17">
        <v>41558</v>
      </c>
      <c r="C1000" s="16"/>
      <c r="D1000" s="16"/>
      <c r="E1000" s="16"/>
      <c r="F1000" s="16"/>
      <c r="G1000" s="16"/>
      <c r="H1000" s="16"/>
      <c r="I1000" s="16"/>
      <c r="J1000" s="16"/>
      <c r="K1000" s="16">
        <v>770</v>
      </c>
      <c r="L1000" s="16"/>
      <c r="M1000" s="16"/>
      <c r="N1000" s="16" t="s">
        <v>218</v>
      </c>
      <c r="O1000" s="16"/>
      <c r="P1000" s="16"/>
      <c r="Q1000" s="4" t="str">
        <f>IFERROR(IF(IF(AND(IF(M1000&lt;&gt;0,LOOKUP(M1000,[1]Customer!$A:$A,[1]Customer!$B:$B),IF(N1000&lt;&gt;0,LOOKUP(N1000,[1]Supplier!$A:$A,[1]Supplier!$B:$B)))=FALSE,O1000&lt;&gt;0),LOOKUP(O1000,[1]Branch!$A:$A,[1]Branch!$B:$B),IF(M1000&lt;&gt;0,LOOKUP(M1000,[1]Customer!$A:$A,[1]Customer!$B:$B),IF(N1000&lt;&gt;0,LOOKUP(N1000,[1]Supplier!$A:$A,[1]Supplier!$B:$B))))=FALSE,LOOKUP(P1000,[1]Banking!$A:$A,[1]Banking!$B:$B),IF(AND(IF(M1000&lt;&gt;0,LOOKUP(M1000,[1]Customer!$A:$A,[1]Customer!$B:$B),IF(N1000&lt;&gt;0,LOOKUP(N1000,[1]Supplier!$A:$A,[1]Supplier!$B:$B)))=FALSE,O1000&lt;&gt;0),LOOKUP(O1000,[1]Branch!$A:$A,[1]Branch!$B:$B),IF(M1000&lt;&gt;0,LOOKUP(M1000,[1]Customer!$A:$A,[1]Customer!$B:$B),IF(N1000&lt;&gt;0,LOOKUP(N1000,[1]Supplier!$A:$A,[1]Supplier!$B:$B))))),"")</f>
        <v>BCA Villa Bandara</v>
      </c>
      <c r="R1000" s="4" t="str">
        <f>IFERROR(IF(IF(AND(IF(M1000&lt;&gt;0,LOOKUP(M1000,[1]Customer!$A:$A,[1]Customer!$V:$V),IF(N1000&lt;&gt;0,LOOKUP(N1000,[1]Supplier!$A:$A,[1]Supplier!$V:$V)))=FALSE,O1000&lt;&gt;0),LOOKUP(O1000,[1]Branch!$A:$A,[1]Branch!$V:$V),IF(M1000&lt;&gt;0,LOOKUP(M1000,[1]Customer!$A:$A,[1]Customer!$V:$V),IF(N1000&lt;&gt;0,LOOKUP(N1000,[1]Supplier!$A:$A,[1]Supplier!$V:$V))))=FALSE,LOOKUP(P1000,[1]Banking!$A:$A,[1]Banking!$C:$C),IF(AND(IF(M1000&lt;&gt;0,LOOKUP(M1000,[1]Customer!$A:$A,[1]Customer!$V:$V),IF(N1000&lt;&gt;0,LOOKUP(N1000,[1]Supplier!$A:$A,[1]Supplier!$V:$V)))=FALSE,O1000&lt;&gt;0),LOOKUP(O1000,[1]Branch!$A:$A,[1]Branch!$V:$V),IF(M1000&lt;&gt;0,LOOKUP(M1000,[1]Customer!$A:$A,[1]Customer!$V:$V),IF(N1000&lt;&gt;0,LOOKUP(N1000,[1]Supplier!$A:$A,[1]Supplier!$V:$V))))),"")</f>
        <v/>
      </c>
      <c r="S1000" s="12">
        <f>IFERROR(SUMIF(CREF!A:A,PREF!A1000,CREF!G:G),"")</f>
        <v>-100000</v>
      </c>
    </row>
    <row r="1001" spans="1:19">
      <c r="A1001" s="16">
        <v>1000</v>
      </c>
      <c r="B1001" s="17">
        <v>41564</v>
      </c>
      <c r="C1001" s="16"/>
      <c r="D1001" s="16"/>
      <c r="E1001" s="16"/>
      <c r="F1001" s="16"/>
      <c r="G1001" s="16"/>
      <c r="H1001" s="16"/>
      <c r="I1001" s="16"/>
      <c r="J1001" s="16"/>
      <c r="K1001" s="16">
        <v>771</v>
      </c>
      <c r="L1001" s="16"/>
      <c r="M1001" s="16"/>
      <c r="N1001" s="16"/>
      <c r="O1001" s="16" t="s">
        <v>26</v>
      </c>
      <c r="P1001" s="16"/>
      <c r="Q1001" s="4" t="str">
        <f>IFERROR(IF(IF(AND(IF(M1001&lt;&gt;0,LOOKUP(M1001,[1]Customer!$A:$A,[1]Customer!$B:$B),IF(N1001&lt;&gt;0,LOOKUP(N1001,[1]Supplier!$A:$A,[1]Supplier!$B:$B)))=FALSE,O1001&lt;&gt;0),LOOKUP(O1001,[1]Branch!$A:$A,[1]Branch!$B:$B),IF(M1001&lt;&gt;0,LOOKUP(M1001,[1]Customer!$A:$A,[1]Customer!$B:$B),IF(N1001&lt;&gt;0,LOOKUP(N1001,[1]Supplier!$A:$A,[1]Supplier!$B:$B))))=FALSE,LOOKUP(P1001,[1]Banking!$A:$A,[1]Banking!$B:$B),IF(AND(IF(M1001&lt;&gt;0,LOOKUP(M1001,[1]Customer!$A:$A,[1]Customer!$B:$B),IF(N1001&lt;&gt;0,LOOKUP(N1001,[1]Supplier!$A:$A,[1]Supplier!$B:$B)))=FALSE,O1001&lt;&gt;0),LOOKUP(O1001,[1]Branch!$A:$A,[1]Branch!$B:$B),IF(M1001&lt;&gt;0,LOOKUP(M1001,[1]Customer!$A:$A,[1]Customer!$B:$B),IF(N1001&lt;&gt;0,LOOKUP(N1001,[1]Supplier!$A:$A,[1]Supplier!$B:$B))))),"")</f>
        <v>Nathani Chemicals</v>
      </c>
      <c r="R1001" s="4" t="str">
        <f>IFERROR(IF(IF(AND(IF(M1001&lt;&gt;0,LOOKUP(M1001,[1]Customer!$A:$A,[1]Customer!$V:$V),IF(N1001&lt;&gt;0,LOOKUP(N1001,[1]Supplier!$A:$A,[1]Supplier!$V:$V)))=FALSE,O1001&lt;&gt;0),LOOKUP(O1001,[1]Branch!$A:$A,[1]Branch!$V:$V),IF(M1001&lt;&gt;0,LOOKUP(M1001,[1]Customer!$A:$A,[1]Customer!$V:$V),IF(N1001&lt;&gt;0,LOOKUP(N1001,[1]Supplier!$A:$A,[1]Supplier!$V:$V))))=FALSE,LOOKUP(P1001,[1]Banking!$A:$A,[1]Banking!$C:$C),IF(AND(IF(M1001&lt;&gt;0,LOOKUP(M1001,[1]Customer!$A:$A,[1]Customer!$V:$V),IF(N1001&lt;&gt;0,LOOKUP(N1001,[1]Supplier!$A:$A,[1]Supplier!$V:$V)))=FALSE,O1001&lt;&gt;0),LOOKUP(O1001,[1]Branch!$A:$A,[1]Branch!$V:$V),IF(M1001&lt;&gt;0,LOOKUP(M1001,[1]Customer!$A:$A,[1]Customer!$V:$V),IF(N1001&lt;&gt;0,LOOKUP(N1001,[1]Supplier!$A:$A,[1]Supplier!$V:$V))))),"")</f>
        <v>Darmawan</v>
      </c>
      <c r="S1001" s="12">
        <f>IFERROR(SUMIF(CREF!A:A,PREF!A1001,CREF!G:G),"")</f>
        <v>-500000</v>
      </c>
    </row>
    <row r="1002" spans="1:19">
      <c r="A1002" s="16">
        <v>1001</v>
      </c>
      <c r="B1002" s="17">
        <v>41564</v>
      </c>
      <c r="C1002" s="16"/>
      <c r="D1002" s="16"/>
      <c r="E1002" s="16"/>
      <c r="F1002" s="16"/>
      <c r="G1002" s="16"/>
      <c r="H1002" s="16"/>
      <c r="I1002" s="16"/>
      <c r="J1002" s="16"/>
      <c r="K1002" s="16">
        <v>772</v>
      </c>
      <c r="L1002" s="16"/>
      <c r="M1002" s="16"/>
      <c r="N1002" s="16"/>
      <c r="O1002" s="16" t="s">
        <v>26</v>
      </c>
      <c r="P1002" s="16"/>
      <c r="Q1002" s="4" t="str">
        <f>IFERROR(IF(IF(AND(IF(M1002&lt;&gt;0,LOOKUP(M1002,[1]Customer!$A:$A,[1]Customer!$B:$B),IF(N1002&lt;&gt;0,LOOKUP(N1002,[1]Supplier!$A:$A,[1]Supplier!$B:$B)))=FALSE,O1002&lt;&gt;0),LOOKUP(O1002,[1]Branch!$A:$A,[1]Branch!$B:$B),IF(M1002&lt;&gt;0,LOOKUP(M1002,[1]Customer!$A:$A,[1]Customer!$B:$B),IF(N1002&lt;&gt;0,LOOKUP(N1002,[1]Supplier!$A:$A,[1]Supplier!$B:$B))))=FALSE,LOOKUP(P1002,[1]Banking!$A:$A,[1]Banking!$B:$B),IF(AND(IF(M1002&lt;&gt;0,LOOKUP(M1002,[1]Customer!$A:$A,[1]Customer!$B:$B),IF(N1002&lt;&gt;0,LOOKUP(N1002,[1]Supplier!$A:$A,[1]Supplier!$B:$B)))=FALSE,O1002&lt;&gt;0),LOOKUP(O1002,[1]Branch!$A:$A,[1]Branch!$B:$B),IF(M1002&lt;&gt;0,LOOKUP(M1002,[1]Customer!$A:$A,[1]Customer!$B:$B),IF(N1002&lt;&gt;0,LOOKUP(N1002,[1]Supplier!$A:$A,[1]Supplier!$B:$B))))),"")</f>
        <v>Nathani Chemicals</v>
      </c>
      <c r="R1002" s="4" t="str">
        <f>IFERROR(IF(IF(AND(IF(M1002&lt;&gt;0,LOOKUP(M1002,[1]Customer!$A:$A,[1]Customer!$V:$V),IF(N1002&lt;&gt;0,LOOKUP(N1002,[1]Supplier!$A:$A,[1]Supplier!$V:$V)))=FALSE,O1002&lt;&gt;0),LOOKUP(O1002,[1]Branch!$A:$A,[1]Branch!$V:$V),IF(M1002&lt;&gt;0,LOOKUP(M1002,[1]Customer!$A:$A,[1]Customer!$V:$V),IF(N1002&lt;&gt;0,LOOKUP(N1002,[1]Supplier!$A:$A,[1]Supplier!$V:$V))))=FALSE,LOOKUP(P1002,[1]Banking!$A:$A,[1]Banking!$C:$C),IF(AND(IF(M1002&lt;&gt;0,LOOKUP(M1002,[1]Customer!$A:$A,[1]Customer!$V:$V),IF(N1002&lt;&gt;0,LOOKUP(N1002,[1]Supplier!$A:$A,[1]Supplier!$V:$V)))=FALSE,O1002&lt;&gt;0),LOOKUP(O1002,[1]Branch!$A:$A,[1]Branch!$V:$V),IF(M1002&lt;&gt;0,LOOKUP(M1002,[1]Customer!$A:$A,[1]Customer!$V:$V),IF(N1002&lt;&gt;0,LOOKUP(N1002,[1]Supplier!$A:$A,[1]Supplier!$V:$V))))),"")</f>
        <v>Darmawan</v>
      </c>
      <c r="S1002" s="12">
        <f>IFERROR(SUMIF(CREF!A:A,PREF!A1002,CREF!G:G),"")</f>
        <v>-126500</v>
      </c>
    </row>
    <row r="1003" spans="1:19">
      <c r="A1003" s="16">
        <v>1002</v>
      </c>
      <c r="B1003" s="17">
        <v>41564</v>
      </c>
      <c r="C1003" s="16"/>
      <c r="D1003" s="16"/>
      <c r="E1003" s="16"/>
      <c r="F1003" s="16"/>
      <c r="G1003" s="16"/>
      <c r="H1003" s="16"/>
      <c r="I1003" s="16"/>
      <c r="J1003" s="16"/>
      <c r="K1003" s="16">
        <v>773</v>
      </c>
      <c r="L1003" s="16"/>
      <c r="M1003" s="16"/>
      <c r="N1003" s="16"/>
      <c r="O1003" s="16" t="s">
        <v>26</v>
      </c>
      <c r="P1003" s="16"/>
      <c r="Q1003" s="4" t="str">
        <f>IFERROR(IF(IF(AND(IF(M1003&lt;&gt;0,LOOKUP(M1003,[1]Customer!$A:$A,[1]Customer!$B:$B),IF(N1003&lt;&gt;0,LOOKUP(N1003,[1]Supplier!$A:$A,[1]Supplier!$B:$B)))=FALSE,O1003&lt;&gt;0),LOOKUP(O1003,[1]Branch!$A:$A,[1]Branch!$B:$B),IF(M1003&lt;&gt;0,LOOKUP(M1003,[1]Customer!$A:$A,[1]Customer!$B:$B),IF(N1003&lt;&gt;0,LOOKUP(N1003,[1]Supplier!$A:$A,[1]Supplier!$B:$B))))=FALSE,LOOKUP(P1003,[1]Banking!$A:$A,[1]Banking!$B:$B),IF(AND(IF(M1003&lt;&gt;0,LOOKUP(M1003,[1]Customer!$A:$A,[1]Customer!$B:$B),IF(N1003&lt;&gt;0,LOOKUP(N1003,[1]Supplier!$A:$A,[1]Supplier!$B:$B)))=FALSE,O1003&lt;&gt;0),LOOKUP(O1003,[1]Branch!$A:$A,[1]Branch!$B:$B),IF(M1003&lt;&gt;0,LOOKUP(M1003,[1]Customer!$A:$A,[1]Customer!$B:$B),IF(N1003&lt;&gt;0,LOOKUP(N1003,[1]Supplier!$A:$A,[1]Supplier!$B:$B))))),"")</f>
        <v>Nathani Chemicals</v>
      </c>
      <c r="R1003" s="4" t="str">
        <f>IFERROR(IF(IF(AND(IF(M1003&lt;&gt;0,LOOKUP(M1003,[1]Customer!$A:$A,[1]Customer!$V:$V),IF(N1003&lt;&gt;0,LOOKUP(N1003,[1]Supplier!$A:$A,[1]Supplier!$V:$V)))=FALSE,O1003&lt;&gt;0),LOOKUP(O1003,[1]Branch!$A:$A,[1]Branch!$V:$V),IF(M1003&lt;&gt;0,LOOKUP(M1003,[1]Customer!$A:$A,[1]Customer!$V:$V),IF(N1003&lt;&gt;0,LOOKUP(N1003,[1]Supplier!$A:$A,[1]Supplier!$V:$V))))=FALSE,LOOKUP(P1003,[1]Banking!$A:$A,[1]Banking!$C:$C),IF(AND(IF(M1003&lt;&gt;0,LOOKUP(M1003,[1]Customer!$A:$A,[1]Customer!$V:$V),IF(N1003&lt;&gt;0,LOOKUP(N1003,[1]Supplier!$A:$A,[1]Supplier!$V:$V)))=FALSE,O1003&lt;&gt;0),LOOKUP(O1003,[1]Branch!$A:$A,[1]Branch!$V:$V),IF(M1003&lt;&gt;0,LOOKUP(M1003,[1]Customer!$A:$A,[1]Customer!$V:$V),IF(N1003&lt;&gt;0,LOOKUP(N1003,[1]Supplier!$A:$A,[1]Supplier!$V:$V))))),"")</f>
        <v>Darmawan</v>
      </c>
      <c r="S1003" s="12">
        <f>IFERROR(SUMIF(CREF!A:A,PREF!A1003,CREF!G:G),"")</f>
        <v>-65860</v>
      </c>
    </row>
    <row r="1004" spans="1:19">
      <c r="A1004" s="16">
        <v>1003</v>
      </c>
      <c r="B1004" s="17">
        <v>41564</v>
      </c>
      <c r="C1004" s="16"/>
      <c r="D1004" s="16"/>
      <c r="E1004" s="16"/>
      <c r="F1004" s="16"/>
      <c r="G1004" s="16"/>
      <c r="H1004" s="16"/>
      <c r="I1004" s="16"/>
      <c r="J1004" s="16"/>
      <c r="K1004" s="16">
        <v>774</v>
      </c>
      <c r="L1004" s="16"/>
      <c r="M1004" s="16"/>
      <c r="N1004" s="16" t="s">
        <v>46</v>
      </c>
      <c r="O1004" s="16"/>
      <c r="P1004" s="16"/>
      <c r="Q1004" s="4" t="str">
        <f>IFERROR(IF(IF(AND(IF(M1004&lt;&gt;0,LOOKUP(M1004,[1]Customer!$A:$A,[1]Customer!$B:$B),IF(N1004&lt;&gt;0,LOOKUP(N1004,[1]Supplier!$A:$A,[1]Supplier!$B:$B)))=FALSE,O1004&lt;&gt;0),LOOKUP(O1004,[1]Branch!$A:$A,[1]Branch!$B:$B),IF(M1004&lt;&gt;0,LOOKUP(M1004,[1]Customer!$A:$A,[1]Customer!$B:$B),IF(N1004&lt;&gt;0,LOOKUP(N1004,[1]Supplier!$A:$A,[1]Supplier!$B:$B))))=FALSE,LOOKUP(P1004,[1]Banking!$A:$A,[1]Banking!$B:$B),IF(AND(IF(M1004&lt;&gt;0,LOOKUP(M1004,[1]Customer!$A:$A,[1]Customer!$B:$B),IF(N1004&lt;&gt;0,LOOKUP(N1004,[1]Supplier!$A:$A,[1]Supplier!$B:$B)))=FALSE,O1004&lt;&gt;0),LOOKUP(O1004,[1]Branch!$A:$A,[1]Branch!$B:$B),IF(M1004&lt;&gt;0,LOOKUP(M1004,[1]Customer!$A:$A,[1]Customer!$B:$B),IF(N1004&lt;&gt;0,LOOKUP(N1004,[1]Supplier!$A:$A,[1]Supplier!$B:$B))))),"")</f>
        <v>Harapan Kita</v>
      </c>
      <c r="R1004" s="4" t="str">
        <f>IFERROR(IF(IF(AND(IF(M1004&lt;&gt;0,LOOKUP(M1004,[1]Customer!$A:$A,[1]Customer!$V:$V),IF(N1004&lt;&gt;0,LOOKUP(N1004,[1]Supplier!$A:$A,[1]Supplier!$V:$V)))=FALSE,O1004&lt;&gt;0),LOOKUP(O1004,[1]Branch!$A:$A,[1]Branch!$V:$V),IF(M1004&lt;&gt;0,LOOKUP(M1004,[1]Customer!$A:$A,[1]Customer!$V:$V),IF(N1004&lt;&gt;0,LOOKUP(N1004,[1]Supplier!$A:$A,[1]Supplier!$V:$V))))=FALSE,LOOKUP(P1004,[1]Banking!$A:$A,[1]Banking!$C:$C),IF(AND(IF(M1004&lt;&gt;0,LOOKUP(M1004,[1]Customer!$A:$A,[1]Customer!$V:$V),IF(N1004&lt;&gt;0,LOOKUP(N1004,[1]Supplier!$A:$A,[1]Supplier!$V:$V)))=FALSE,O1004&lt;&gt;0),LOOKUP(O1004,[1]Branch!$A:$A,[1]Branch!$V:$V),IF(M1004&lt;&gt;0,LOOKUP(M1004,[1]Customer!$A:$A,[1]Customer!$V:$V),IF(N1004&lt;&gt;0,LOOKUP(N1004,[1]Supplier!$A:$A,[1]Supplier!$V:$V))))),"")</f>
        <v/>
      </c>
      <c r="S1004" s="12">
        <f>IFERROR(SUMIF(CREF!A:A,PREF!A1004,CREF!G:G),"")</f>
        <v>-1706600</v>
      </c>
    </row>
    <row r="1005" spans="1:19">
      <c r="A1005" s="16">
        <v>1004</v>
      </c>
      <c r="B1005" s="17">
        <v>41565</v>
      </c>
      <c r="C1005" s="16"/>
      <c r="D1005" s="16"/>
      <c r="E1005" s="16"/>
      <c r="F1005" s="16"/>
      <c r="G1005" s="16"/>
      <c r="H1005" s="16"/>
      <c r="I1005" s="16"/>
      <c r="J1005" s="16"/>
      <c r="K1005" s="16">
        <v>775</v>
      </c>
      <c r="L1005" s="16"/>
      <c r="M1005" s="16"/>
      <c r="N1005" s="16"/>
      <c r="O1005" s="16" t="s">
        <v>26</v>
      </c>
      <c r="P1005" s="16"/>
      <c r="Q1005" s="4" t="str">
        <f>IFERROR(IF(IF(AND(IF(M1005&lt;&gt;0,LOOKUP(M1005,[1]Customer!$A:$A,[1]Customer!$B:$B),IF(N1005&lt;&gt;0,LOOKUP(N1005,[1]Supplier!$A:$A,[1]Supplier!$B:$B)))=FALSE,O1005&lt;&gt;0),LOOKUP(O1005,[1]Branch!$A:$A,[1]Branch!$B:$B),IF(M1005&lt;&gt;0,LOOKUP(M1005,[1]Customer!$A:$A,[1]Customer!$B:$B),IF(N1005&lt;&gt;0,LOOKUP(N1005,[1]Supplier!$A:$A,[1]Supplier!$B:$B))))=FALSE,LOOKUP(P1005,[1]Banking!$A:$A,[1]Banking!$B:$B),IF(AND(IF(M1005&lt;&gt;0,LOOKUP(M1005,[1]Customer!$A:$A,[1]Customer!$B:$B),IF(N1005&lt;&gt;0,LOOKUP(N1005,[1]Supplier!$A:$A,[1]Supplier!$B:$B)))=FALSE,O1005&lt;&gt;0),LOOKUP(O1005,[1]Branch!$A:$A,[1]Branch!$B:$B),IF(M1005&lt;&gt;0,LOOKUP(M1005,[1]Customer!$A:$A,[1]Customer!$B:$B),IF(N1005&lt;&gt;0,LOOKUP(N1005,[1]Supplier!$A:$A,[1]Supplier!$B:$B))))),"")</f>
        <v>Nathani Chemicals</v>
      </c>
      <c r="R1005" s="4" t="str">
        <f>IFERROR(IF(IF(AND(IF(M1005&lt;&gt;0,LOOKUP(M1005,[1]Customer!$A:$A,[1]Customer!$V:$V),IF(N1005&lt;&gt;0,LOOKUP(N1005,[1]Supplier!$A:$A,[1]Supplier!$V:$V)))=FALSE,O1005&lt;&gt;0),LOOKUP(O1005,[1]Branch!$A:$A,[1]Branch!$V:$V),IF(M1005&lt;&gt;0,LOOKUP(M1005,[1]Customer!$A:$A,[1]Customer!$V:$V),IF(N1005&lt;&gt;0,LOOKUP(N1005,[1]Supplier!$A:$A,[1]Supplier!$V:$V))))=FALSE,LOOKUP(P1005,[1]Banking!$A:$A,[1]Banking!$C:$C),IF(AND(IF(M1005&lt;&gt;0,LOOKUP(M1005,[1]Customer!$A:$A,[1]Customer!$V:$V),IF(N1005&lt;&gt;0,LOOKUP(N1005,[1]Supplier!$A:$A,[1]Supplier!$V:$V)))=FALSE,O1005&lt;&gt;0),LOOKUP(O1005,[1]Branch!$A:$A,[1]Branch!$V:$V),IF(M1005&lt;&gt;0,LOOKUP(M1005,[1]Customer!$A:$A,[1]Customer!$V:$V),IF(N1005&lt;&gt;0,LOOKUP(N1005,[1]Supplier!$A:$A,[1]Supplier!$V:$V))))),"")</f>
        <v>Darmawan</v>
      </c>
      <c r="S1005" s="12">
        <f>IFERROR(SUMIF(CREF!A:A,PREF!A1005,CREF!G:G),"")</f>
        <v>-135000</v>
      </c>
    </row>
    <row r="1006" spans="1:19">
      <c r="A1006" s="16">
        <v>1005</v>
      </c>
      <c r="B1006" s="17">
        <v>41565</v>
      </c>
      <c r="C1006" s="16"/>
      <c r="D1006" s="16"/>
      <c r="E1006" s="16"/>
      <c r="F1006" s="16"/>
      <c r="G1006" s="16"/>
      <c r="H1006" s="16"/>
      <c r="I1006" s="16"/>
      <c r="J1006" s="16"/>
      <c r="K1006" s="16">
        <v>776</v>
      </c>
      <c r="L1006" s="16"/>
      <c r="M1006" s="16"/>
      <c r="N1006" s="16"/>
      <c r="O1006" s="16" t="s">
        <v>26</v>
      </c>
      <c r="P1006" s="16"/>
      <c r="Q1006" s="4" t="str">
        <f>IFERROR(IF(IF(AND(IF(M1006&lt;&gt;0,LOOKUP(M1006,[1]Customer!$A:$A,[1]Customer!$B:$B),IF(N1006&lt;&gt;0,LOOKUP(N1006,[1]Supplier!$A:$A,[1]Supplier!$B:$B)))=FALSE,O1006&lt;&gt;0),LOOKUP(O1006,[1]Branch!$A:$A,[1]Branch!$B:$B),IF(M1006&lt;&gt;0,LOOKUP(M1006,[1]Customer!$A:$A,[1]Customer!$B:$B),IF(N1006&lt;&gt;0,LOOKUP(N1006,[1]Supplier!$A:$A,[1]Supplier!$B:$B))))=FALSE,LOOKUP(P1006,[1]Banking!$A:$A,[1]Banking!$B:$B),IF(AND(IF(M1006&lt;&gt;0,LOOKUP(M1006,[1]Customer!$A:$A,[1]Customer!$B:$B),IF(N1006&lt;&gt;0,LOOKUP(N1006,[1]Supplier!$A:$A,[1]Supplier!$B:$B)))=FALSE,O1006&lt;&gt;0),LOOKUP(O1006,[1]Branch!$A:$A,[1]Branch!$B:$B),IF(M1006&lt;&gt;0,LOOKUP(M1006,[1]Customer!$A:$A,[1]Customer!$B:$B),IF(N1006&lt;&gt;0,LOOKUP(N1006,[1]Supplier!$A:$A,[1]Supplier!$B:$B))))),"")</f>
        <v>Nathani Chemicals</v>
      </c>
      <c r="R1006" s="4" t="str">
        <f>IFERROR(IF(IF(AND(IF(M1006&lt;&gt;0,LOOKUP(M1006,[1]Customer!$A:$A,[1]Customer!$V:$V),IF(N1006&lt;&gt;0,LOOKUP(N1006,[1]Supplier!$A:$A,[1]Supplier!$V:$V)))=FALSE,O1006&lt;&gt;0),LOOKUP(O1006,[1]Branch!$A:$A,[1]Branch!$V:$V),IF(M1006&lt;&gt;0,LOOKUP(M1006,[1]Customer!$A:$A,[1]Customer!$V:$V),IF(N1006&lt;&gt;0,LOOKUP(N1006,[1]Supplier!$A:$A,[1]Supplier!$V:$V))))=FALSE,LOOKUP(P1006,[1]Banking!$A:$A,[1]Banking!$C:$C),IF(AND(IF(M1006&lt;&gt;0,LOOKUP(M1006,[1]Customer!$A:$A,[1]Customer!$V:$V),IF(N1006&lt;&gt;0,LOOKUP(N1006,[1]Supplier!$A:$A,[1]Supplier!$V:$V)))=FALSE,O1006&lt;&gt;0),LOOKUP(O1006,[1]Branch!$A:$A,[1]Branch!$V:$V),IF(M1006&lt;&gt;0,LOOKUP(M1006,[1]Customer!$A:$A,[1]Customer!$V:$V),IF(N1006&lt;&gt;0,LOOKUP(N1006,[1]Supplier!$A:$A,[1]Supplier!$V:$V))))),"")</f>
        <v>Darmawan</v>
      </c>
      <c r="S1006" s="12">
        <f>IFERROR(SUMIF(CREF!A:A,PREF!A1006,CREF!G:G),"")</f>
        <v>-450000</v>
      </c>
    </row>
    <row r="1007" spans="1:19">
      <c r="A1007" s="16">
        <v>1006</v>
      </c>
      <c r="B1007" s="17">
        <v>41565</v>
      </c>
      <c r="C1007" s="16"/>
      <c r="D1007" s="16"/>
      <c r="E1007" s="16"/>
      <c r="F1007" s="16"/>
      <c r="G1007" s="16"/>
      <c r="H1007" s="16"/>
      <c r="I1007" s="16"/>
      <c r="J1007" s="16"/>
      <c r="K1007" s="16">
        <v>777</v>
      </c>
      <c r="L1007" s="16"/>
      <c r="M1007" s="16"/>
      <c r="N1007" s="16"/>
      <c r="O1007" s="16" t="s">
        <v>26</v>
      </c>
      <c r="P1007" s="16"/>
      <c r="Q1007" s="4" t="str">
        <f>IFERROR(IF(IF(AND(IF(M1007&lt;&gt;0,LOOKUP(M1007,[1]Customer!$A:$A,[1]Customer!$B:$B),IF(N1007&lt;&gt;0,LOOKUP(N1007,[1]Supplier!$A:$A,[1]Supplier!$B:$B)))=FALSE,O1007&lt;&gt;0),LOOKUP(O1007,[1]Branch!$A:$A,[1]Branch!$B:$B),IF(M1007&lt;&gt;0,LOOKUP(M1007,[1]Customer!$A:$A,[1]Customer!$B:$B),IF(N1007&lt;&gt;0,LOOKUP(N1007,[1]Supplier!$A:$A,[1]Supplier!$B:$B))))=FALSE,LOOKUP(P1007,[1]Banking!$A:$A,[1]Banking!$B:$B),IF(AND(IF(M1007&lt;&gt;0,LOOKUP(M1007,[1]Customer!$A:$A,[1]Customer!$B:$B),IF(N1007&lt;&gt;0,LOOKUP(N1007,[1]Supplier!$A:$A,[1]Supplier!$B:$B)))=FALSE,O1007&lt;&gt;0),LOOKUP(O1007,[1]Branch!$A:$A,[1]Branch!$B:$B),IF(M1007&lt;&gt;0,LOOKUP(M1007,[1]Customer!$A:$A,[1]Customer!$B:$B),IF(N1007&lt;&gt;0,LOOKUP(N1007,[1]Supplier!$A:$A,[1]Supplier!$B:$B))))),"")</f>
        <v>Nathani Chemicals</v>
      </c>
      <c r="R1007" s="4" t="str">
        <f>IFERROR(IF(IF(AND(IF(M1007&lt;&gt;0,LOOKUP(M1007,[1]Customer!$A:$A,[1]Customer!$V:$V),IF(N1007&lt;&gt;0,LOOKUP(N1007,[1]Supplier!$A:$A,[1]Supplier!$V:$V)))=FALSE,O1007&lt;&gt;0),LOOKUP(O1007,[1]Branch!$A:$A,[1]Branch!$V:$V),IF(M1007&lt;&gt;0,LOOKUP(M1007,[1]Customer!$A:$A,[1]Customer!$V:$V),IF(N1007&lt;&gt;0,LOOKUP(N1007,[1]Supplier!$A:$A,[1]Supplier!$V:$V))))=FALSE,LOOKUP(P1007,[1]Banking!$A:$A,[1]Banking!$C:$C),IF(AND(IF(M1007&lt;&gt;0,LOOKUP(M1007,[1]Customer!$A:$A,[1]Customer!$V:$V),IF(N1007&lt;&gt;0,LOOKUP(N1007,[1]Supplier!$A:$A,[1]Supplier!$V:$V)))=FALSE,O1007&lt;&gt;0),LOOKUP(O1007,[1]Branch!$A:$A,[1]Branch!$V:$V),IF(M1007&lt;&gt;0,LOOKUP(M1007,[1]Customer!$A:$A,[1]Customer!$V:$V),IF(N1007&lt;&gt;0,LOOKUP(N1007,[1]Supplier!$A:$A,[1]Supplier!$V:$V))))),"")</f>
        <v>Darmawan</v>
      </c>
      <c r="S1007" s="12">
        <f>IFERROR(SUMIF(CREF!A:A,PREF!A1007,CREF!G:G),"")</f>
        <v>-126000</v>
      </c>
    </row>
    <row r="1008" spans="1:19">
      <c r="A1008" s="16">
        <v>1007</v>
      </c>
      <c r="B1008" s="17">
        <v>41565</v>
      </c>
      <c r="C1008" s="16"/>
      <c r="D1008" s="16"/>
      <c r="E1008" s="16"/>
      <c r="F1008" s="16"/>
      <c r="G1008" s="16"/>
      <c r="H1008" s="16"/>
      <c r="I1008" s="16"/>
      <c r="J1008" s="16"/>
      <c r="K1008" s="16">
        <v>778</v>
      </c>
      <c r="L1008" s="16"/>
      <c r="M1008" s="16"/>
      <c r="N1008" s="16"/>
      <c r="O1008" s="16" t="s">
        <v>26</v>
      </c>
      <c r="P1008" s="16"/>
      <c r="Q1008" s="4" t="str">
        <f>IFERROR(IF(IF(AND(IF(M1008&lt;&gt;0,LOOKUP(M1008,[1]Customer!$A:$A,[1]Customer!$B:$B),IF(N1008&lt;&gt;0,LOOKUP(N1008,[1]Supplier!$A:$A,[1]Supplier!$B:$B)))=FALSE,O1008&lt;&gt;0),LOOKUP(O1008,[1]Branch!$A:$A,[1]Branch!$B:$B),IF(M1008&lt;&gt;0,LOOKUP(M1008,[1]Customer!$A:$A,[1]Customer!$B:$B),IF(N1008&lt;&gt;0,LOOKUP(N1008,[1]Supplier!$A:$A,[1]Supplier!$B:$B))))=FALSE,LOOKUP(P1008,[1]Banking!$A:$A,[1]Banking!$B:$B),IF(AND(IF(M1008&lt;&gt;0,LOOKUP(M1008,[1]Customer!$A:$A,[1]Customer!$B:$B),IF(N1008&lt;&gt;0,LOOKUP(N1008,[1]Supplier!$A:$A,[1]Supplier!$B:$B)))=FALSE,O1008&lt;&gt;0),LOOKUP(O1008,[1]Branch!$A:$A,[1]Branch!$B:$B),IF(M1008&lt;&gt;0,LOOKUP(M1008,[1]Customer!$A:$A,[1]Customer!$B:$B),IF(N1008&lt;&gt;0,LOOKUP(N1008,[1]Supplier!$A:$A,[1]Supplier!$B:$B))))),"")</f>
        <v>Nathani Chemicals</v>
      </c>
      <c r="R1008" s="4" t="str">
        <f>IFERROR(IF(IF(AND(IF(M1008&lt;&gt;0,LOOKUP(M1008,[1]Customer!$A:$A,[1]Customer!$V:$V),IF(N1008&lt;&gt;0,LOOKUP(N1008,[1]Supplier!$A:$A,[1]Supplier!$V:$V)))=FALSE,O1008&lt;&gt;0),LOOKUP(O1008,[1]Branch!$A:$A,[1]Branch!$V:$V),IF(M1008&lt;&gt;0,LOOKUP(M1008,[1]Customer!$A:$A,[1]Customer!$V:$V),IF(N1008&lt;&gt;0,LOOKUP(N1008,[1]Supplier!$A:$A,[1]Supplier!$V:$V))))=FALSE,LOOKUP(P1008,[1]Banking!$A:$A,[1]Banking!$C:$C),IF(AND(IF(M1008&lt;&gt;0,LOOKUP(M1008,[1]Customer!$A:$A,[1]Customer!$V:$V),IF(N1008&lt;&gt;0,LOOKUP(N1008,[1]Supplier!$A:$A,[1]Supplier!$V:$V)))=FALSE,O1008&lt;&gt;0),LOOKUP(O1008,[1]Branch!$A:$A,[1]Branch!$V:$V),IF(M1008&lt;&gt;0,LOOKUP(M1008,[1]Customer!$A:$A,[1]Customer!$V:$V),IF(N1008&lt;&gt;0,LOOKUP(N1008,[1]Supplier!$A:$A,[1]Supplier!$V:$V))))),"")</f>
        <v>Darmawan</v>
      </c>
      <c r="S1008" s="12">
        <f>IFERROR(SUMIF(CREF!A:A,PREF!A1008,CREF!G:G),"")</f>
        <v>-450000</v>
      </c>
    </row>
    <row r="1009" spans="1:19">
      <c r="A1009" s="16">
        <v>1008</v>
      </c>
      <c r="B1009" s="17">
        <v>41568</v>
      </c>
      <c r="C1009" s="16"/>
      <c r="D1009" s="16"/>
      <c r="E1009" s="16"/>
      <c r="F1009" s="16"/>
      <c r="G1009" s="16"/>
      <c r="H1009" s="16"/>
      <c r="I1009" s="16"/>
      <c r="J1009" s="16">
        <v>224</v>
      </c>
      <c r="K1009" s="16"/>
      <c r="L1009" s="16"/>
      <c r="M1009" s="16"/>
      <c r="N1009" s="16"/>
      <c r="O1009" s="16"/>
      <c r="P1009" s="16" t="s">
        <v>35</v>
      </c>
      <c r="Q1009" s="4" t="str">
        <f>IFERROR(IF(IF(AND(IF(M1009&lt;&gt;0,LOOKUP(M1009,[1]Customer!$A:$A,[1]Customer!$B:$B),IF(N1009&lt;&gt;0,LOOKUP(N1009,[1]Supplier!$A:$A,[1]Supplier!$B:$B)))=FALSE,O1009&lt;&gt;0),LOOKUP(O1009,[1]Branch!$A:$A,[1]Branch!$B:$B),IF(M1009&lt;&gt;0,LOOKUP(M1009,[1]Customer!$A:$A,[1]Customer!$B:$B),IF(N1009&lt;&gt;0,LOOKUP(N1009,[1]Supplier!$A:$A,[1]Supplier!$B:$B))))=FALSE,LOOKUP(P1009,[1]Banking!$A:$A,[1]Banking!$B:$B),IF(AND(IF(M1009&lt;&gt;0,LOOKUP(M1009,[1]Customer!$A:$A,[1]Customer!$B:$B),IF(N1009&lt;&gt;0,LOOKUP(N1009,[1]Supplier!$A:$A,[1]Supplier!$B:$B)))=FALSE,O1009&lt;&gt;0),LOOKUP(O1009,[1]Branch!$A:$A,[1]Branch!$B:$B),IF(M1009&lt;&gt;0,LOOKUP(M1009,[1]Customer!$A:$A,[1]Customer!$B:$B),IF(N1009&lt;&gt;0,LOOKUP(N1009,[1]Supplier!$A:$A,[1]Supplier!$B:$B))))),"")</f>
        <v>Kas Kecil Nathani Chemicals</v>
      </c>
      <c r="R1009" s="4">
        <f>IFERROR(IF(IF(AND(IF(M1009&lt;&gt;0,LOOKUP(M1009,[1]Customer!$A:$A,[1]Customer!$V:$V),IF(N1009&lt;&gt;0,LOOKUP(N1009,[1]Supplier!$A:$A,[1]Supplier!$V:$V)))=FALSE,O1009&lt;&gt;0),LOOKUP(O1009,[1]Branch!$A:$A,[1]Branch!$V:$V),IF(M1009&lt;&gt;0,LOOKUP(M1009,[1]Customer!$A:$A,[1]Customer!$V:$V),IF(N1009&lt;&gt;0,LOOKUP(N1009,[1]Supplier!$A:$A,[1]Supplier!$V:$V))))=FALSE,LOOKUP(P1009,[1]Banking!$A:$A,[1]Banking!$C:$C),IF(AND(IF(M1009&lt;&gt;0,LOOKUP(M1009,[1]Customer!$A:$A,[1]Customer!$V:$V),IF(N1009&lt;&gt;0,LOOKUP(N1009,[1]Supplier!$A:$A,[1]Supplier!$V:$V)))=FALSE,O1009&lt;&gt;0),LOOKUP(O1009,[1]Branch!$A:$A,[1]Branch!$V:$V),IF(M1009&lt;&gt;0,LOOKUP(M1009,[1]Customer!$A:$A,[1]Customer!$V:$V),IF(N1009&lt;&gt;0,LOOKUP(N1009,[1]Supplier!$A:$A,[1]Supplier!$V:$V))))),"")</f>
        <v>0</v>
      </c>
      <c r="S1009" s="12">
        <f>IFERROR(SUMIF(CREF!A:A,PREF!A1009,CREF!G:G),"")</f>
        <v>6915860</v>
      </c>
    </row>
    <row r="1010" spans="1:19">
      <c r="A1010" s="16">
        <v>1009</v>
      </c>
      <c r="B1010" s="17">
        <v>41568</v>
      </c>
      <c r="C1010" s="16"/>
      <c r="D1010" s="16"/>
      <c r="E1010" s="16"/>
      <c r="F1010" s="16"/>
      <c r="G1010" s="16"/>
      <c r="H1010" s="16"/>
      <c r="I1010" s="16"/>
      <c r="J1010" s="16"/>
      <c r="K1010" s="16">
        <v>779</v>
      </c>
      <c r="L1010" s="16"/>
      <c r="M1010" s="16"/>
      <c r="N1010" s="16"/>
      <c r="O1010" s="16" t="s">
        <v>26</v>
      </c>
      <c r="P1010" s="16"/>
      <c r="Q1010" s="4" t="str">
        <f>IFERROR(IF(IF(AND(IF(M1010&lt;&gt;0,LOOKUP(M1010,[1]Customer!$A:$A,[1]Customer!$B:$B),IF(N1010&lt;&gt;0,LOOKUP(N1010,[1]Supplier!$A:$A,[1]Supplier!$B:$B)))=FALSE,O1010&lt;&gt;0),LOOKUP(O1010,[1]Branch!$A:$A,[1]Branch!$B:$B),IF(M1010&lt;&gt;0,LOOKUP(M1010,[1]Customer!$A:$A,[1]Customer!$B:$B),IF(N1010&lt;&gt;0,LOOKUP(N1010,[1]Supplier!$A:$A,[1]Supplier!$B:$B))))=FALSE,LOOKUP(P1010,[1]Banking!$A:$A,[1]Banking!$B:$B),IF(AND(IF(M1010&lt;&gt;0,LOOKUP(M1010,[1]Customer!$A:$A,[1]Customer!$B:$B),IF(N1010&lt;&gt;0,LOOKUP(N1010,[1]Supplier!$A:$A,[1]Supplier!$B:$B)))=FALSE,O1010&lt;&gt;0),LOOKUP(O1010,[1]Branch!$A:$A,[1]Branch!$B:$B),IF(M1010&lt;&gt;0,LOOKUP(M1010,[1]Customer!$A:$A,[1]Customer!$B:$B),IF(N1010&lt;&gt;0,LOOKUP(N1010,[1]Supplier!$A:$A,[1]Supplier!$B:$B))))),"")</f>
        <v>Nathani Chemicals</v>
      </c>
      <c r="R1010" s="4" t="str">
        <f>IFERROR(IF(IF(AND(IF(M1010&lt;&gt;0,LOOKUP(M1010,[1]Customer!$A:$A,[1]Customer!$V:$V),IF(N1010&lt;&gt;0,LOOKUP(N1010,[1]Supplier!$A:$A,[1]Supplier!$V:$V)))=FALSE,O1010&lt;&gt;0),LOOKUP(O1010,[1]Branch!$A:$A,[1]Branch!$V:$V),IF(M1010&lt;&gt;0,LOOKUP(M1010,[1]Customer!$A:$A,[1]Customer!$V:$V),IF(N1010&lt;&gt;0,LOOKUP(N1010,[1]Supplier!$A:$A,[1]Supplier!$V:$V))))=FALSE,LOOKUP(P1010,[1]Banking!$A:$A,[1]Banking!$C:$C),IF(AND(IF(M1010&lt;&gt;0,LOOKUP(M1010,[1]Customer!$A:$A,[1]Customer!$V:$V),IF(N1010&lt;&gt;0,LOOKUP(N1010,[1]Supplier!$A:$A,[1]Supplier!$V:$V)))=FALSE,O1010&lt;&gt;0),LOOKUP(O1010,[1]Branch!$A:$A,[1]Branch!$V:$V),IF(M1010&lt;&gt;0,LOOKUP(M1010,[1]Customer!$A:$A,[1]Customer!$V:$V),IF(N1010&lt;&gt;0,LOOKUP(N1010,[1]Supplier!$A:$A,[1]Supplier!$V:$V))))),"")</f>
        <v>Darmawan</v>
      </c>
      <c r="S1010" s="12">
        <f>IFERROR(SUMIF(CREF!A:A,PREF!A1010,CREF!G:G),"")</f>
        <v>-450000</v>
      </c>
    </row>
    <row r="1011" spans="1:19">
      <c r="A1011" s="16">
        <v>1010</v>
      </c>
      <c r="B1011" s="17">
        <v>41568</v>
      </c>
      <c r="C1011" s="16"/>
      <c r="D1011" s="16"/>
      <c r="E1011" s="16"/>
      <c r="F1011" s="16"/>
      <c r="G1011" s="16"/>
      <c r="H1011" s="16"/>
      <c r="I1011" s="16"/>
      <c r="J1011" s="16"/>
      <c r="K1011" s="16">
        <v>780</v>
      </c>
      <c r="L1011" s="16"/>
      <c r="M1011" s="16"/>
      <c r="N1011" s="16"/>
      <c r="O1011" s="16" t="s">
        <v>26</v>
      </c>
      <c r="P1011" s="16"/>
      <c r="Q1011" s="4" t="str">
        <f>IFERROR(IF(IF(AND(IF(M1011&lt;&gt;0,LOOKUP(M1011,[1]Customer!$A:$A,[1]Customer!$B:$B),IF(N1011&lt;&gt;0,LOOKUP(N1011,[1]Supplier!$A:$A,[1]Supplier!$B:$B)))=FALSE,O1011&lt;&gt;0),LOOKUP(O1011,[1]Branch!$A:$A,[1]Branch!$B:$B),IF(M1011&lt;&gt;0,LOOKUP(M1011,[1]Customer!$A:$A,[1]Customer!$B:$B),IF(N1011&lt;&gt;0,LOOKUP(N1011,[1]Supplier!$A:$A,[1]Supplier!$B:$B))))=FALSE,LOOKUP(P1011,[1]Banking!$A:$A,[1]Banking!$B:$B),IF(AND(IF(M1011&lt;&gt;0,LOOKUP(M1011,[1]Customer!$A:$A,[1]Customer!$B:$B),IF(N1011&lt;&gt;0,LOOKUP(N1011,[1]Supplier!$A:$A,[1]Supplier!$B:$B)))=FALSE,O1011&lt;&gt;0),LOOKUP(O1011,[1]Branch!$A:$A,[1]Branch!$B:$B),IF(M1011&lt;&gt;0,LOOKUP(M1011,[1]Customer!$A:$A,[1]Customer!$B:$B),IF(N1011&lt;&gt;0,LOOKUP(N1011,[1]Supplier!$A:$A,[1]Supplier!$B:$B))))),"")</f>
        <v>Nathani Chemicals</v>
      </c>
      <c r="R1011" s="4" t="str">
        <f>IFERROR(IF(IF(AND(IF(M1011&lt;&gt;0,LOOKUP(M1011,[1]Customer!$A:$A,[1]Customer!$V:$V),IF(N1011&lt;&gt;0,LOOKUP(N1011,[1]Supplier!$A:$A,[1]Supplier!$V:$V)))=FALSE,O1011&lt;&gt;0),LOOKUP(O1011,[1]Branch!$A:$A,[1]Branch!$V:$V),IF(M1011&lt;&gt;0,LOOKUP(M1011,[1]Customer!$A:$A,[1]Customer!$V:$V),IF(N1011&lt;&gt;0,LOOKUP(N1011,[1]Supplier!$A:$A,[1]Supplier!$V:$V))))=FALSE,LOOKUP(P1011,[1]Banking!$A:$A,[1]Banking!$C:$C),IF(AND(IF(M1011&lt;&gt;0,LOOKUP(M1011,[1]Customer!$A:$A,[1]Customer!$V:$V),IF(N1011&lt;&gt;0,LOOKUP(N1011,[1]Supplier!$A:$A,[1]Supplier!$V:$V)))=FALSE,O1011&lt;&gt;0),LOOKUP(O1011,[1]Branch!$A:$A,[1]Branch!$V:$V),IF(M1011&lt;&gt;0,LOOKUP(M1011,[1]Customer!$A:$A,[1]Customer!$V:$V),IF(N1011&lt;&gt;0,LOOKUP(N1011,[1]Supplier!$A:$A,[1]Supplier!$V:$V))))),"")</f>
        <v>Darmawan</v>
      </c>
      <c r="S1011" s="12">
        <f>IFERROR(SUMIF(CREF!A:A,PREF!A1011,CREF!G:G),"")</f>
        <v>-110000</v>
      </c>
    </row>
    <row r="1012" spans="1:19">
      <c r="A1012" s="16">
        <v>1011</v>
      </c>
      <c r="B1012" s="17">
        <v>41568</v>
      </c>
      <c r="C1012" s="16"/>
      <c r="D1012" s="16"/>
      <c r="E1012" s="16"/>
      <c r="F1012" s="16"/>
      <c r="G1012" s="16"/>
      <c r="H1012" s="16"/>
      <c r="I1012" s="16"/>
      <c r="J1012" s="16"/>
      <c r="K1012" s="16">
        <v>781</v>
      </c>
      <c r="L1012" s="16"/>
      <c r="M1012" s="16"/>
      <c r="N1012" s="16"/>
      <c r="O1012" s="16"/>
      <c r="P1012" s="16" t="s">
        <v>35</v>
      </c>
      <c r="Q1012" s="4" t="str">
        <f>IFERROR(IF(IF(AND(IF(M1012&lt;&gt;0,LOOKUP(M1012,[1]Customer!$A:$A,[1]Customer!$B:$B),IF(N1012&lt;&gt;0,LOOKUP(N1012,[1]Supplier!$A:$A,[1]Supplier!$B:$B)))=FALSE,O1012&lt;&gt;0),LOOKUP(O1012,[1]Branch!$A:$A,[1]Branch!$B:$B),IF(M1012&lt;&gt;0,LOOKUP(M1012,[1]Customer!$A:$A,[1]Customer!$B:$B),IF(N1012&lt;&gt;0,LOOKUP(N1012,[1]Supplier!$A:$A,[1]Supplier!$B:$B))))=FALSE,LOOKUP(P1012,[1]Banking!$A:$A,[1]Banking!$B:$B),IF(AND(IF(M1012&lt;&gt;0,LOOKUP(M1012,[1]Customer!$A:$A,[1]Customer!$B:$B),IF(N1012&lt;&gt;0,LOOKUP(N1012,[1]Supplier!$A:$A,[1]Supplier!$B:$B)))=FALSE,O1012&lt;&gt;0),LOOKUP(O1012,[1]Branch!$A:$A,[1]Branch!$B:$B),IF(M1012&lt;&gt;0,LOOKUP(M1012,[1]Customer!$A:$A,[1]Customer!$B:$B),IF(N1012&lt;&gt;0,LOOKUP(N1012,[1]Supplier!$A:$A,[1]Supplier!$B:$B))))),"")</f>
        <v>Kas Kecil Nathani Chemicals</v>
      </c>
      <c r="R1012" s="4">
        <f>IFERROR(IF(IF(AND(IF(M1012&lt;&gt;0,LOOKUP(M1012,[1]Customer!$A:$A,[1]Customer!$V:$V),IF(N1012&lt;&gt;0,LOOKUP(N1012,[1]Supplier!$A:$A,[1]Supplier!$V:$V)))=FALSE,O1012&lt;&gt;0),LOOKUP(O1012,[1]Branch!$A:$A,[1]Branch!$V:$V),IF(M1012&lt;&gt;0,LOOKUP(M1012,[1]Customer!$A:$A,[1]Customer!$V:$V),IF(N1012&lt;&gt;0,LOOKUP(N1012,[1]Supplier!$A:$A,[1]Supplier!$V:$V))))=FALSE,LOOKUP(P1012,[1]Banking!$A:$A,[1]Banking!$C:$C),IF(AND(IF(M1012&lt;&gt;0,LOOKUP(M1012,[1]Customer!$A:$A,[1]Customer!$V:$V),IF(N1012&lt;&gt;0,LOOKUP(N1012,[1]Supplier!$A:$A,[1]Supplier!$V:$V)))=FALSE,O1012&lt;&gt;0),LOOKUP(O1012,[1]Branch!$A:$A,[1]Branch!$V:$V),IF(M1012&lt;&gt;0,LOOKUP(M1012,[1]Customer!$A:$A,[1]Customer!$V:$V),IF(N1012&lt;&gt;0,LOOKUP(N1012,[1]Supplier!$A:$A,[1]Supplier!$V:$V))))),"")</f>
        <v>0</v>
      </c>
      <c r="S1012" s="12">
        <f>IFERROR(SUMIF(CREF!A:A,PREF!A1012,CREF!G:G),"")</f>
        <v>-6915860</v>
      </c>
    </row>
    <row r="1013" spans="1:19">
      <c r="A1013" s="16">
        <v>1012</v>
      </c>
      <c r="B1013" s="17">
        <v>41568</v>
      </c>
      <c r="C1013" s="16"/>
      <c r="D1013" s="16"/>
      <c r="E1013" s="16"/>
      <c r="F1013" s="16"/>
      <c r="G1013" s="16"/>
      <c r="H1013" s="16"/>
      <c r="I1013" s="16"/>
      <c r="J1013" s="16"/>
      <c r="K1013" s="16">
        <v>782</v>
      </c>
      <c r="L1013" s="16"/>
      <c r="M1013" s="16"/>
      <c r="N1013" s="16" t="s">
        <v>2024</v>
      </c>
      <c r="O1013" s="16"/>
      <c r="P1013" s="16"/>
      <c r="Q1013" s="4" t="str">
        <f>IFERROR(IF(IF(AND(IF(M1013&lt;&gt;0,LOOKUP(M1013,[1]Customer!$A:$A,[1]Customer!$B:$B),IF(N1013&lt;&gt;0,LOOKUP(N1013,[1]Supplier!$A:$A,[1]Supplier!$B:$B)))=FALSE,O1013&lt;&gt;0),LOOKUP(O1013,[1]Branch!$A:$A,[1]Branch!$B:$B),IF(M1013&lt;&gt;0,LOOKUP(M1013,[1]Customer!$A:$A,[1]Customer!$B:$B),IF(N1013&lt;&gt;0,LOOKUP(N1013,[1]Supplier!$A:$A,[1]Supplier!$B:$B))))=FALSE,LOOKUP(P1013,[1]Banking!$A:$A,[1]Banking!$B:$B),IF(AND(IF(M1013&lt;&gt;0,LOOKUP(M1013,[1]Customer!$A:$A,[1]Customer!$B:$B),IF(N1013&lt;&gt;0,LOOKUP(N1013,[1]Supplier!$A:$A,[1]Supplier!$B:$B)))=FALSE,O1013&lt;&gt;0),LOOKUP(O1013,[1]Branch!$A:$A,[1]Branch!$B:$B),IF(M1013&lt;&gt;0,LOOKUP(M1013,[1]Customer!$A:$A,[1]Customer!$B:$B),IF(N1013&lt;&gt;0,LOOKUP(N1013,[1]Supplier!$A:$A,[1]Supplier!$B:$B))))),"")</f>
        <v>PDS Pompa Saudara</v>
      </c>
      <c r="R1013" s="4" t="str">
        <f>IFERROR(IF(IF(AND(IF(M1013&lt;&gt;0,LOOKUP(M1013,[1]Customer!$A:$A,[1]Customer!$V:$V),IF(N1013&lt;&gt;0,LOOKUP(N1013,[1]Supplier!$A:$A,[1]Supplier!$V:$V)))=FALSE,O1013&lt;&gt;0),LOOKUP(O1013,[1]Branch!$A:$A,[1]Branch!$V:$V),IF(M1013&lt;&gt;0,LOOKUP(M1013,[1]Customer!$A:$A,[1]Customer!$V:$V),IF(N1013&lt;&gt;0,LOOKUP(N1013,[1]Supplier!$A:$A,[1]Supplier!$V:$V))))=FALSE,LOOKUP(P1013,[1]Banking!$A:$A,[1]Banking!$C:$C),IF(AND(IF(M1013&lt;&gt;0,LOOKUP(M1013,[1]Customer!$A:$A,[1]Customer!$V:$V),IF(N1013&lt;&gt;0,LOOKUP(N1013,[1]Supplier!$A:$A,[1]Supplier!$V:$V)))=FALSE,O1013&lt;&gt;0),LOOKUP(O1013,[1]Branch!$A:$A,[1]Branch!$V:$V),IF(M1013&lt;&gt;0,LOOKUP(M1013,[1]Customer!$A:$A,[1]Customer!$V:$V),IF(N1013&lt;&gt;0,LOOKUP(N1013,[1]Supplier!$A:$A,[1]Supplier!$V:$V))))),"")</f>
        <v/>
      </c>
      <c r="S1013" s="12">
        <f>IFERROR(SUMIF(CREF!A:A,PREF!A1013,CREF!G:G),"")</f>
        <v>-2000000</v>
      </c>
    </row>
    <row r="1014" spans="1:19">
      <c r="A1014" s="16">
        <v>1013</v>
      </c>
      <c r="B1014" s="17">
        <v>41569</v>
      </c>
      <c r="C1014" s="16"/>
      <c r="D1014" s="16"/>
      <c r="E1014" s="16"/>
      <c r="F1014" s="16"/>
      <c r="G1014" s="16"/>
      <c r="H1014" s="16"/>
      <c r="I1014" s="16"/>
      <c r="J1014" s="16"/>
      <c r="K1014" s="16">
        <v>783</v>
      </c>
      <c r="L1014" s="16"/>
      <c r="M1014" s="16"/>
      <c r="N1014" s="16"/>
      <c r="O1014" s="16" t="s">
        <v>26</v>
      </c>
      <c r="P1014" s="16"/>
      <c r="Q1014" s="4" t="str">
        <f>IFERROR(IF(IF(AND(IF(M1014&lt;&gt;0,LOOKUP(M1014,[1]Customer!$A:$A,[1]Customer!$B:$B),IF(N1014&lt;&gt;0,LOOKUP(N1014,[1]Supplier!$A:$A,[1]Supplier!$B:$B)))=FALSE,O1014&lt;&gt;0),LOOKUP(O1014,[1]Branch!$A:$A,[1]Branch!$B:$B),IF(M1014&lt;&gt;0,LOOKUP(M1014,[1]Customer!$A:$A,[1]Customer!$B:$B),IF(N1014&lt;&gt;0,LOOKUP(N1014,[1]Supplier!$A:$A,[1]Supplier!$B:$B))))=FALSE,LOOKUP(P1014,[1]Banking!$A:$A,[1]Banking!$B:$B),IF(AND(IF(M1014&lt;&gt;0,LOOKUP(M1014,[1]Customer!$A:$A,[1]Customer!$B:$B),IF(N1014&lt;&gt;0,LOOKUP(N1014,[1]Supplier!$A:$A,[1]Supplier!$B:$B)))=FALSE,O1014&lt;&gt;0),LOOKUP(O1014,[1]Branch!$A:$A,[1]Branch!$B:$B),IF(M1014&lt;&gt;0,LOOKUP(M1014,[1]Customer!$A:$A,[1]Customer!$B:$B),IF(N1014&lt;&gt;0,LOOKUP(N1014,[1]Supplier!$A:$A,[1]Supplier!$B:$B))))),"")</f>
        <v>Nathani Chemicals</v>
      </c>
      <c r="R1014" s="4" t="str">
        <f>IFERROR(IF(IF(AND(IF(M1014&lt;&gt;0,LOOKUP(M1014,[1]Customer!$A:$A,[1]Customer!$V:$V),IF(N1014&lt;&gt;0,LOOKUP(N1014,[1]Supplier!$A:$A,[1]Supplier!$V:$V)))=FALSE,O1014&lt;&gt;0),LOOKUP(O1014,[1]Branch!$A:$A,[1]Branch!$V:$V),IF(M1014&lt;&gt;0,LOOKUP(M1014,[1]Customer!$A:$A,[1]Customer!$V:$V),IF(N1014&lt;&gt;0,LOOKUP(N1014,[1]Supplier!$A:$A,[1]Supplier!$V:$V))))=FALSE,LOOKUP(P1014,[1]Banking!$A:$A,[1]Banking!$C:$C),IF(AND(IF(M1014&lt;&gt;0,LOOKUP(M1014,[1]Customer!$A:$A,[1]Customer!$V:$V),IF(N1014&lt;&gt;0,LOOKUP(N1014,[1]Supplier!$A:$A,[1]Supplier!$V:$V)))=FALSE,O1014&lt;&gt;0),LOOKUP(O1014,[1]Branch!$A:$A,[1]Branch!$V:$V),IF(M1014&lt;&gt;0,LOOKUP(M1014,[1]Customer!$A:$A,[1]Customer!$V:$V),IF(N1014&lt;&gt;0,LOOKUP(N1014,[1]Supplier!$A:$A,[1]Supplier!$V:$V))))),"")</f>
        <v>Darmawan</v>
      </c>
      <c r="S1014" s="12">
        <f>IFERROR(SUMIF(CREF!A:A,PREF!A1014,CREF!G:G),"")</f>
        <v>-720000</v>
      </c>
    </row>
    <row r="1015" spans="1:19">
      <c r="A1015" s="16">
        <v>1014</v>
      </c>
      <c r="B1015" s="17">
        <v>41569</v>
      </c>
      <c r="C1015" s="16"/>
      <c r="D1015" s="16"/>
      <c r="E1015" s="16"/>
      <c r="F1015" s="16"/>
      <c r="G1015" s="16"/>
      <c r="H1015" s="16"/>
      <c r="I1015" s="16"/>
      <c r="J1015" s="16"/>
      <c r="K1015" s="16">
        <v>784</v>
      </c>
      <c r="L1015" s="16"/>
      <c r="M1015" s="16"/>
      <c r="N1015" s="16"/>
      <c r="O1015" s="16" t="s">
        <v>26</v>
      </c>
      <c r="P1015" s="16"/>
      <c r="Q1015" s="4" t="str">
        <f>IFERROR(IF(IF(AND(IF(M1015&lt;&gt;0,LOOKUP(M1015,[1]Customer!$A:$A,[1]Customer!$B:$B),IF(N1015&lt;&gt;0,LOOKUP(N1015,[1]Supplier!$A:$A,[1]Supplier!$B:$B)))=FALSE,O1015&lt;&gt;0),LOOKUP(O1015,[1]Branch!$A:$A,[1]Branch!$B:$B),IF(M1015&lt;&gt;0,LOOKUP(M1015,[1]Customer!$A:$A,[1]Customer!$B:$B),IF(N1015&lt;&gt;0,LOOKUP(N1015,[1]Supplier!$A:$A,[1]Supplier!$B:$B))))=FALSE,LOOKUP(P1015,[1]Banking!$A:$A,[1]Banking!$B:$B),IF(AND(IF(M1015&lt;&gt;0,LOOKUP(M1015,[1]Customer!$A:$A,[1]Customer!$B:$B),IF(N1015&lt;&gt;0,LOOKUP(N1015,[1]Supplier!$A:$A,[1]Supplier!$B:$B)))=FALSE,O1015&lt;&gt;0),LOOKUP(O1015,[1]Branch!$A:$A,[1]Branch!$B:$B),IF(M1015&lt;&gt;0,LOOKUP(M1015,[1]Customer!$A:$A,[1]Customer!$B:$B),IF(N1015&lt;&gt;0,LOOKUP(N1015,[1]Supplier!$A:$A,[1]Supplier!$B:$B))))),"")</f>
        <v>Nathani Chemicals</v>
      </c>
      <c r="R1015" s="4" t="str">
        <f>IFERROR(IF(IF(AND(IF(M1015&lt;&gt;0,LOOKUP(M1015,[1]Customer!$A:$A,[1]Customer!$V:$V),IF(N1015&lt;&gt;0,LOOKUP(N1015,[1]Supplier!$A:$A,[1]Supplier!$V:$V)))=FALSE,O1015&lt;&gt;0),LOOKUP(O1015,[1]Branch!$A:$A,[1]Branch!$V:$V),IF(M1015&lt;&gt;0,LOOKUP(M1015,[1]Customer!$A:$A,[1]Customer!$V:$V),IF(N1015&lt;&gt;0,LOOKUP(N1015,[1]Supplier!$A:$A,[1]Supplier!$V:$V))))=FALSE,LOOKUP(P1015,[1]Banking!$A:$A,[1]Banking!$C:$C),IF(AND(IF(M1015&lt;&gt;0,LOOKUP(M1015,[1]Customer!$A:$A,[1]Customer!$V:$V),IF(N1015&lt;&gt;0,LOOKUP(N1015,[1]Supplier!$A:$A,[1]Supplier!$V:$V)))=FALSE,O1015&lt;&gt;0),LOOKUP(O1015,[1]Branch!$A:$A,[1]Branch!$V:$V),IF(M1015&lt;&gt;0,LOOKUP(M1015,[1]Customer!$A:$A,[1]Customer!$V:$V),IF(N1015&lt;&gt;0,LOOKUP(N1015,[1]Supplier!$A:$A,[1]Supplier!$V:$V))))),"")</f>
        <v>Darmawan</v>
      </c>
      <c r="S1015" s="12">
        <f>IFERROR(SUMIF(CREF!A:A,PREF!A1015,CREF!G:G),"")</f>
        <v>-255000</v>
      </c>
    </row>
    <row r="1016" spans="1:19">
      <c r="A1016" s="16">
        <v>1015</v>
      </c>
      <c r="B1016" s="17">
        <v>41569</v>
      </c>
      <c r="C1016" s="16"/>
      <c r="D1016" s="16"/>
      <c r="E1016" s="16"/>
      <c r="F1016" s="16"/>
      <c r="G1016" s="16"/>
      <c r="H1016" s="16"/>
      <c r="I1016" s="16"/>
      <c r="J1016" s="16"/>
      <c r="K1016" s="16">
        <v>785</v>
      </c>
      <c r="L1016" s="16"/>
      <c r="M1016" s="16"/>
      <c r="N1016" s="16"/>
      <c r="O1016" s="16" t="s">
        <v>26</v>
      </c>
      <c r="P1016" s="16"/>
      <c r="Q1016" s="4" t="str">
        <f>IFERROR(IF(IF(AND(IF(M1016&lt;&gt;0,LOOKUP(M1016,[1]Customer!$A:$A,[1]Customer!$B:$B),IF(N1016&lt;&gt;0,LOOKUP(N1016,[1]Supplier!$A:$A,[1]Supplier!$B:$B)))=FALSE,O1016&lt;&gt;0),LOOKUP(O1016,[1]Branch!$A:$A,[1]Branch!$B:$B),IF(M1016&lt;&gt;0,LOOKUP(M1016,[1]Customer!$A:$A,[1]Customer!$B:$B),IF(N1016&lt;&gt;0,LOOKUP(N1016,[1]Supplier!$A:$A,[1]Supplier!$B:$B))))=FALSE,LOOKUP(P1016,[1]Banking!$A:$A,[1]Banking!$B:$B),IF(AND(IF(M1016&lt;&gt;0,LOOKUP(M1016,[1]Customer!$A:$A,[1]Customer!$B:$B),IF(N1016&lt;&gt;0,LOOKUP(N1016,[1]Supplier!$A:$A,[1]Supplier!$B:$B)))=FALSE,O1016&lt;&gt;0),LOOKUP(O1016,[1]Branch!$A:$A,[1]Branch!$B:$B),IF(M1016&lt;&gt;0,LOOKUP(M1016,[1]Customer!$A:$A,[1]Customer!$B:$B),IF(N1016&lt;&gt;0,LOOKUP(N1016,[1]Supplier!$A:$A,[1]Supplier!$B:$B))))),"")</f>
        <v>Nathani Chemicals</v>
      </c>
      <c r="R1016" s="4" t="str">
        <f>IFERROR(IF(IF(AND(IF(M1016&lt;&gt;0,LOOKUP(M1016,[1]Customer!$A:$A,[1]Customer!$V:$V),IF(N1016&lt;&gt;0,LOOKUP(N1016,[1]Supplier!$A:$A,[1]Supplier!$V:$V)))=FALSE,O1016&lt;&gt;0),LOOKUP(O1016,[1]Branch!$A:$A,[1]Branch!$V:$V),IF(M1016&lt;&gt;0,LOOKUP(M1016,[1]Customer!$A:$A,[1]Customer!$V:$V),IF(N1016&lt;&gt;0,LOOKUP(N1016,[1]Supplier!$A:$A,[1]Supplier!$V:$V))))=FALSE,LOOKUP(P1016,[1]Banking!$A:$A,[1]Banking!$C:$C),IF(AND(IF(M1016&lt;&gt;0,LOOKUP(M1016,[1]Customer!$A:$A,[1]Customer!$V:$V),IF(N1016&lt;&gt;0,LOOKUP(N1016,[1]Supplier!$A:$A,[1]Supplier!$V:$V)))=FALSE,O1016&lt;&gt;0),LOOKUP(O1016,[1]Branch!$A:$A,[1]Branch!$V:$V),IF(M1016&lt;&gt;0,LOOKUP(M1016,[1]Customer!$A:$A,[1]Customer!$V:$V),IF(N1016&lt;&gt;0,LOOKUP(N1016,[1]Supplier!$A:$A,[1]Supplier!$V:$V))))),"")</f>
        <v>Darmawan</v>
      </c>
      <c r="S1016" s="12">
        <f>IFERROR(SUMIF(CREF!A:A,PREF!A1016,CREF!G:G),"")</f>
        <v>-1140000</v>
      </c>
    </row>
    <row r="1017" spans="1:19">
      <c r="A1017" s="16">
        <v>1016</v>
      </c>
      <c r="B1017" s="17">
        <v>41569</v>
      </c>
      <c r="C1017" s="16"/>
      <c r="D1017" s="16"/>
      <c r="E1017" s="16"/>
      <c r="F1017" s="16"/>
      <c r="G1017" s="16"/>
      <c r="H1017" s="16"/>
      <c r="I1017" s="16"/>
      <c r="J1017" s="16"/>
      <c r="K1017" s="16">
        <v>786</v>
      </c>
      <c r="L1017" s="16"/>
      <c r="M1017" s="16"/>
      <c r="N1017" s="16"/>
      <c r="O1017" s="16" t="s">
        <v>26</v>
      </c>
      <c r="P1017" s="16"/>
      <c r="Q1017" s="4" t="str">
        <f>IFERROR(IF(IF(AND(IF(M1017&lt;&gt;0,LOOKUP(M1017,[1]Customer!$A:$A,[1]Customer!$B:$B),IF(N1017&lt;&gt;0,LOOKUP(N1017,[1]Supplier!$A:$A,[1]Supplier!$B:$B)))=FALSE,O1017&lt;&gt;0),LOOKUP(O1017,[1]Branch!$A:$A,[1]Branch!$B:$B),IF(M1017&lt;&gt;0,LOOKUP(M1017,[1]Customer!$A:$A,[1]Customer!$B:$B),IF(N1017&lt;&gt;0,LOOKUP(N1017,[1]Supplier!$A:$A,[1]Supplier!$B:$B))))=FALSE,LOOKUP(P1017,[1]Banking!$A:$A,[1]Banking!$B:$B),IF(AND(IF(M1017&lt;&gt;0,LOOKUP(M1017,[1]Customer!$A:$A,[1]Customer!$B:$B),IF(N1017&lt;&gt;0,LOOKUP(N1017,[1]Supplier!$A:$A,[1]Supplier!$B:$B)))=FALSE,O1017&lt;&gt;0),LOOKUP(O1017,[1]Branch!$A:$A,[1]Branch!$B:$B),IF(M1017&lt;&gt;0,LOOKUP(M1017,[1]Customer!$A:$A,[1]Customer!$B:$B),IF(N1017&lt;&gt;0,LOOKUP(N1017,[1]Supplier!$A:$A,[1]Supplier!$B:$B))))),"")</f>
        <v>Nathani Chemicals</v>
      </c>
      <c r="R1017" s="4" t="str">
        <f>IFERROR(IF(IF(AND(IF(M1017&lt;&gt;0,LOOKUP(M1017,[1]Customer!$A:$A,[1]Customer!$V:$V),IF(N1017&lt;&gt;0,LOOKUP(N1017,[1]Supplier!$A:$A,[1]Supplier!$V:$V)))=FALSE,O1017&lt;&gt;0),LOOKUP(O1017,[1]Branch!$A:$A,[1]Branch!$V:$V),IF(M1017&lt;&gt;0,LOOKUP(M1017,[1]Customer!$A:$A,[1]Customer!$V:$V),IF(N1017&lt;&gt;0,LOOKUP(N1017,[1]Supplier!$A:$A,[1]Supplier!$V:$V))))=FALSE,LOOKUP(P1017,[1]Banking!$A:$A,[1]Banking!$C:$C),IF(AND(IF(M1017&lt;&gt;0,LOOKUP(M1017,[1]Customer!$A:$A,[1]Customer!$V:$V),IF(N1017&lt;&gt;0,LOOKUP(N1017,[1]Supplier!$A:$A,[1]Supplier!$V:$V)))=FALSE,O1017&lt;&gt;0),LOOKUP(O1017,[1]Branch!$A:$A,[1]Branch!$V:$V),IF(M1017&lt;&gt;0,LOOKUP(M1017,[1]Customer!$A:$A,[1]Customer!$V:$V),IF(N1017&lt;&gt;0,LOOKUP(N1017,[1]Supplier!$A:$A,[1]Supplier!$V:$V))))),"")</f>
        <v>Darmawan</v>
      </c>
      <c r="S1017" s="12">
        <f>IFERROR(SUMIF(CREF!A:A,PREF!A1017,CREF!G:G),"")</f>
        <v>-105000</v>
      </c>
    </row>
    <row r="1018" spans="1:19">
      <c r="A1018" s="16">
        <v>1017</v>
      </c>
      <c r="B1018" s="17">
        <v>41569</v>
      </c>
      <c r="C1018" s="16"/>
      <c r="D1018" s="16"/>
      <c r="E1018" s="16"/>
      <c r="F1018" s="16"/>
      <c r="G1018" s="16"/>
      <c r="H1018" s="16"/>
      <c r="I1018" s="16"/>
      <c r="J1018" s="16"/>
      <c r="K1018" s="16">
        <v>787</v>
      </c>
      <c r="L1018" s="16"/>
      <c r="M1018" s="16"/>
      <c r="N1018" s="16"/>
      <c r="O1018" s="16" t="s">
        <v>26</v>
      </c>
      <c r="P1018" s="16"/>
      <c r="Q1018" s="4" t="str">
        <f>IFERROR(IF(IF(AND(IF(M1018&lt;&gt;0,LOOKUP(M1018,[1]Customer!$A:$A,[1]Customer!$B:$B),IF(N1018&lt;&gt;0,LOOKUP(N1018,[1]Supplier!$A:$A,[1]Supplier!$B:$B)))=FALSE,O1018&lt;&gt;0),LOOKUP(O1018,[1]Branch!$A:$A,[1]Branch!$B:$B),IF(M1018&lt;&gt;0,LOOKUP(M1018,[1]Customer!$A:$A,[1]Customer!$B:$B),IF(N1018&lt;&gt;0,LOOKUP(N1018,[1]Supplier!$A:$A,[1]Supplier!$B:$B))))=FALSE,LOOKUP(P1018,[1]Banking!$A:$A,[1]Banking!$B:$B),IF(AND(IF(M1018&lt;&gt;0,LOOKUP(M1018,[1]Customer!$A:$A,[1]Customer!$B:$B),IF(N1018&lt;&gt;0,LOOKUP(N1018,[1]Supplier!$A:$A,[1]Supplier!$B:$B)))=FALSE,O1018&lt;&gt;0),LOOKUP(O1018,[1]Branch!$A:$A,[1]Branch!$B:$B),IF(M1018&lt;&gt;0,LOOKUP(M1018,[1]Customer!$A:$A,[1]Customer!$B:$B),IF(N1018&lt;&gt;0,LOOKUP(N1018,[1]Supplier!$A:$A,[1]Supplier!$B:$B))))),"")</f>
        <v>Nathani Chemicals</v>
      </c>
      <c r="R1018" s="4" t="str">
        <f>IFERROR(IF(IF(AND(IF(M1018&lt;&gt;0,LOOKUP(M1018,[1]Customer!$A:$A,[1]Customer!$V:$V),IF(N1018&lt;&gt;0,LOOKUP(N1018,[1]Supplier!$A:$A,[1]Supplier!$V:$V)))=FALSE,O1018&lt;&gt;0),LOOKUP(O1018,[1]Branch!$A:$A,[1]Branch!$V:$V),IF(M1018&lt;&gt;0,LOOKUP(M1018,[1]Customer!$A:$A,[1]Customer!$V:$V),IF(N1018&lt;&gt;0,LOOKUP(N1018,[1]Supplier!$A:$A,[1]Supplier!$V:$V))))=FALSE,LOOKUP(P1018,[1]Banking!$A:$A,[1]Banking!$C:$C),IF(AND(IF(M1018&lt;&gt;0,LOOKUP(M1018,[1]Customer!$A:$A,[1]Customer!$V:$V),IF(N1018&lt;&gt;0,LOOKUP(N1018,[1]Supplier!$A:$A,[1]Supplier!$V:$V)))=FALSE,O1018&lt;&gt;0),LOOKUP(O1018,[1]Branch!$A:$A,[1]Branch!$V:$V),IF(M1018&lt;&gt;0,LOOKUP(M1018,[1]Customer!$A:$A,[1]Customer!$V:$V),IF(N1018&lt;&gt;0,LOOKUP(N1018,[1]Supplier!$A:$A,[1]Supplier!$V:$V))))),"")</f>
        <v>Darmawan</v>
      </c>
      <c r="S1018" s="12">
        <f>IFERROR(SUMIF(CREF!A:A,PREF!A1018,CREF!G:G),"")</f>
        <v>-570000</v>
      </c>
    </row>
    <row r="1019" spans="1:19">
      <c r="A1019" s="16">
        <v>1018</v>
      </c>
      <c r="B1019" s="17">
        <v>41569</v>
      </c>
      <c r="C1019" s="16"/>
      <c r="D1019" s="16"/>
      <c r="E1019" s="16"/>
      <c r="F1019" s="16"/>
      <c r="G1019" s="16"/>
      <c r="H1019" s="16"/>
      <c r="I1019" s="16"/>
      <c r="J1019" s="16"/>
      <c r="K1019" s="16">
        <v>788</v>
      </c>
      <c r="L1019" s="16"/>
      <c r="M1019" s="16"/>
      <c r="N1019" s="16"/>
      <c r="O1019" s="16" t="s">
        <v>26</v>
      </c>
      <c r="P1019" s="16"/>
      <c r="Q1019" s="4" t="str">
        <f>IFERROR(IF(IF(AND(IF(M1019&lt;&gt;0,LOOKUP(M1019,[1]Customer!$A:$A,[1]Customer!$B:$B),IF(N1019&lt;&gt;0,LOOKUP(N1019,[1]Supplier!$A:$A,[1]Supplier!$B:$B)))=FALSE,O1019&lt;&gt;0),LOOKUP(O1019,[1]Branch!$A:$A,[1]Branch!$B:$B),IF(M1019&lt;&gt;0,LOOKUP(M1019,[1]Customer!$A:$A,[1]Customer!$B:$B),IF(N1019&lt;&gt;0,LOOKUP(N1019,[1]Supplier!$A:$A,[1]Supplier!$B:$B))))=FALSE,LOOKUP(P1019,[1]Banking!$A:$A,[1]Banking!$B:$B),IF(AND(IF(M1019&lt;&gt;0,LOOKUP(M1019,[1]Customer!$A:$A,[1]Customer!$B:$B),IF(N1019&lt;&gt;0,LOOKUP(N1019,[1]Supplier!$A:$A,[1]Supplier!$B:$B)))=FALSE,O1019&lt;&gt;0),LOOKUP(O1019,[1]Branch!$A:$A,[1]Branch!$B:$B),IF(M1019&lt;&gt;0,LOOKUP(M1019,[1]Customer!$A:$A,[1]Customer!$B:$B),IF(N1019&lt;&gt;0,LOOKUP(N1019,[1]Supplier!$A:$A,[1]Supplier!$B:$B))))),"")</f>
        <v>Nathani Chemicals</v>
      </c>
      <c r="R1019" s="4" t="str">
        <f>IFERROR(IF(IF(AND(IF(M1019&lt;&gt;0,LOOKUP(M1019,[1]Customer!$A:$A,[1]Customer!$V:$V),IF(N1019&lt;&gt;0,LOOKUP(N1019,[1]Supplier!$A:$A,[1]Supplier!$V:$V)))=FALSE,O1019&lt;&gt;0),LOOKUP(O1019,[1]Branch!$A:$A,[1]Branch!$V:$V),IF(M1019&lt;&gt;0,LOOKUP(M1019,[1]Customer!$A:$A,[1]Customer!$V:$V),IF(N1019&lt;&gt;0,LOOKUP(N1019,[1]Supplier!$A:$A,[1]Supplier!$V:$V))))=FALSE,LOOKUP(P1019,[1]Banking!$A:$A,[1]Banking!$C:$C),IF(AND(IF(M1019&lt;&gt;0,LOOKUP(M1019,[1]Customer!$A:$A,[1]Customer!$V:$V),IF(N1019&lt;&gt;0,LOOKUP(N1019,[1]Supplier!$A:$A,[1]Supplier!$V:$V)))=FALSE,O1019&lt;&gt;0),LOOKUP(O1019,[1]Branch!$A:$A,[1]Branch!$V:$V),IF(M1019&lt;&gt;0,LOOKUP(M1019,[1]Customer!$A:$A,[1]Customer!$V:$V),IF(N1019&lt;&gt;0,LOOKUP(N1019,[1]Supplier!$A:$A,[1]Supplier!$V:$V))))),"")</f>
        <v>Darmawan</v>
      </c>
      <c r="S1019" s="12">
        <f>IFERROR(SUMIF(CREF!A:A,PREF!A1019,CREF!G:G),"")</f>
        <v>-75000</v>
      </c>
    </row>
    <row r="1020" spans="1:19">
      <c r="A1020" s="16">
        <v>1019</v>
      </c>
      <c r="B1020" s="17">
        <v>41569</v>
      </c>
      <c r="C1020" s="16"/>
      <c r="D1020" s="16"/>
      <c r="E1020" s="16"/>
      <c r="F1020" s="16"/>
      <c r="G1020" s="16"/>
      <c r="H1020" s="16"/>
      <c r="I1020" s="16"/>
      <c r="J1020" s="16"/>
      <c r="K1020" s="16">
        <v>789</v>
      </c>
      <c r="L1020" s="16"/>
      <c r="M1020" s="16"/>
      <c r="N1020" s="16"/>
      <c r="O1020" s="16" t="s">
        <v>26</v>
      </c>
      <c r="P1020" s="16"/>
      <c r="Q1020" s="4" t="str">
        <f>IFERROR(IF(IF(AND(IF(M1020&lt;&gt;0,LOOKUP(M1020,[1]Customer!$A:$A,[1]Customer!$B:$B),IF(N1020&lt;&gt;0,LOOKUP(N1020,[1]Supplier!$A:$A,[1]Supplier!$B:$B)))=FALSE,O1020&lt;&gt;0),LOOKUP(O1020,[1]Branch!$A:$A,[1]Branch!$B:$B),IF(M1020&lt;&gt;0,LOOKUP(M1020,[1]Customer!$A:$A,[1]Customer!$B:$B),IF(N1020&lt;&gt;0,LOOKUP(N1020,[1]Supplier!$A:$A,[1]Supplier!$B:$B))))=FALSE,LOOKUP(P1020,[1]Banking!$A:$A,[1]Banking!$B:$B),IF(AND(IF(M1020&lt;&gt;0,LOOKUP(M1020,[1]Customer!$A:$A,[1]Customer!$B:$B),IF(N1020&lt;&gt;0,LOOKUP(N1020,[1]Supplier!$A:$A,[1]Supplier!$B:$B)))=FALSE,O1020&lt;&gt;0),LOOKUP(O1020,[1]Branch!$A:$A,[1]Branch!$B:$B),IF(M1020&lt;&gt;0,LOOKUP(M1020,[1]Customer!$A:$A,[1]Customer!$B:$B),IF(N1020&lt;&gt;0,LOOKUP(N1020,[1]Supplier!$A:$A,[1]Supplier!$B:$B))))),"")</f>
        <v>Nathani Chemicals</v>
      </c>
      <c r="R1020" s="4" t="str">
        <f>IFERROR(IF(IF(AND(IF(M1020&lt;&gt;0,LOOKUP(M1020,[1]Customer!$A:$A,[1]Customer!$V:$V),IF(N1020&lt;&gt;0,LOOKUP(N1020,[1]Supplier!$A:$A,[1]Supplier!$V:$V)))=FALSE,O1020&lt;&gt;0),LOOKUP(O1020,[1]Branch!$A:$A,[1]Branch!$V:$V),IF(M1020&lt;&gt;0,LOOKUP(M1020,[1]Customer!$A:$A,[1]Customer!$V:$V),IF(N1020&lt;&gt;0,LOOKUP(N1020,[1]Supplier!$A:$A,[1]Supplier!$V:$V))))=FALSE,LOOKUP(P1020,[1]Banking!$A:$A,[1]Banking!$C:$C),IF(AND(IF(M1020&lt;&gt;0,LOOKUP(M1020,[1]Customer!$A:$A,[1]Customer!$V:$V),IF(N1020&lt;&gt;0,LOOKUP(N1020,[1]Supplier!$A:$A,[1]Supplier!$V:$V)))=FALSE,O1020&lt;&gt;0),LOOKUP(O1020,[1]Branch!$A:$A,[1]Branch!$V:$V),IF(M1020&lt;&gt;0,LOOKUP(M1020,[1]Customer!$A:$A,[1]Customer!$V:$V),IF(N1020&lt;&gt;0,LOOKUP(N1020,[1]Supplier!$A:$A,[1]Supplier!$V:$V))))),"")</f>
        <v>Darmawan</v>
      </c>
      <c r="S1020" s="12">
        <f>IFERROR(SUMIF(CREF!A:A,PREF!A1020,CREF!G:G),"")</f>
        <v>-225000</v>
      </c>
    </row>
    <row r="1021" spans="1:19">
      <c r="A1021" s="16">
        <v>1020</v>
      </c>
      <c r="B1021" s="17">
        <v>41569</v>
      </c>
      <c r="C1021" s="16"/>
      <c r="D1021" s="16"/>
      <c r="E1021" s="16"/>
      <c r="F1021" s="16"/>
      <c r="G1021" s="16"/>
      <c r="H1021" s="16"/>
      <c r="I1021" s="16"/>
      <c r="J1021" s="16"/>
      <c r="K1021" s="16">
        <v>790</v>
      </c>
      <c r="L1021" s="16"/>
      <c r="M1021" s="16"/>
      <c r="N1021" s="16"/>
      <c r="O1021" s="16" t="s">
        <v>26</v>
      </c>
      <c r="P1021" s="16"/>
      <c r="Q1021" s="4" t="str">
        <f>IFERROR(IF(IF(AND(IF(M1021&lt;&gt;0,LOOKUP(M1021,[1]Customer!$A:$A,[1]Customer!$B:$B),IF(N1021&lt;&gt;0,LOOKUP(N1021,[1]Supplier!$A:$A,[1]Supplier!$B:$B)))=FALSE,O1021&lt;&gt;0),LOOKUP(O1021,[1]Branch!$A:$A,[1]Branch!$B:$B),IF(M1021&lt;&gt;0,LOOKUP(M1021,[1]Customer!$A:$A,[1]Customer!$B:$B),IF(N1021&lt;&gt;0,LOOKUP(N1021,[1]Supplier!$A:$A,[1]Supplier!$B:$B))))=FALSE,LOOKUP(P1021,[1]Banking!$A:$A,[1]Banking!$B:$B),IF(AND(IF(M1021&lt;&gt;0,LOOKUP(M1021,[1]Customer!$A:$A,[1]Customer!$B:$B),IF(N1021&lt;&gt;0,LOOKUP(N1021,[1]Supplier!$A:$A,[1]Supplier!$B:$B)))=FALSE,O1021&lt;&gt;0),LOOKUP(O1021,[1]Branch!$A:$A,[1]Branch!$B:$B),IF(M1021&lt;&gt;0,LOOKUP(M1021,[1]Customer!$A:$A,[1]Customer!$B:$B),IF(N1021&lt;&gt;0,LOOKUP(N1021,[1]Supplier!$A:$A,[1]Supplier!$B:$B))))),"")</f>
        <v>Nathani Chemicals</v>
      </c>
      <c r="R1021" s="4" t="str">
        <f>IFERROR(IF(IF(AND(IF(M1021&lt;&gt;0,LOOKUP(M1021,[1]Customer!$A:$A,[1]Customer!$V:$V),IF(N1021&lt;&gt;0,LOOKUP(N1021,[1]Supplier!$A:$A,[1]Supplier!$V:$V)))=FALSE,O1021&lt;&gt;0),LOOKUP(O1021,[1]Branch!$A:$A,[1]Branch!$V:$V),IF(M1021&lt;&gt;0,LOOKUP(M1021,[1]Customer!$A:$A,[1]Customer!$V:$V),IF(N1021&lt;&gt;0,LOOKUP(N1021,[1]Supplier!$A:$A,[1]Supplier!$V:$V))))=FALSE,LOOKUP(P1021,[1]Banking!$A:$A,[1]Banking!$C:$C),IF(AND(IF(M1021&lt;&gt;0,LOOKUP(M1021,[1]Customer!$A:$A,[1]Customer!$V:$V),IF(N1021&lt;&gt;0,LOOKUP(N1021,[1]Supplier!$A:$A,[1]Supplier!$V:$V)))=FALSE,O1021&lt;&gt;0),LOOKUP(O1021,[1]Branch!$A:$A,[1]Branch!$V:$V),IF(M1021&lt;&gt;0,LOOKUP(M1021,[1]Customer!$A:$A,[1]Customer!$V:$V),IF(N1021&lt;&gt;0,LOOKUP(N1021,[1]Supplier!$A:$A,[1]Supplier!$V:$V))))),"")</f>
        <v>Darmawan</v>
      </c>
      <c r="S1021" s="12">
        <f>IFERROR(SUMIF(CREF!A:A,PREF!A1021,CREF!G:G),"")</f>
        <v>-300000</v>
      </c>
    </row>
    <row r="1022" spans="1:19">
      <c r="A1022" s="16">
        <v>1021</v>
      </c>
      <c r="B1022" s="17">
        <v>41568</v>
      </c>
      <c r="C1022" s="16"/>
      <c r="D1022" s="18" t="s">
        <v>3574</v>
      </c>
      <c r="E1022" s="16"/>
      <c r="F1022" s="16"/>
      <c r="G1022" s="16"/>
      <c r="H1022" s="16"/>
      <c r="I1022" s="16"/>
      <c r="J1022" s="16">
        <v>225</v>
      </c>
      <c r="K1022" s="16"/>
      <c r="L1022" s="16"/>
      <c r="M1022" s="16" t="s">
        <v>117</v>
      </c>
      <c r="N1022" s="16"/>
      <c r="O1022" s="16"/>
      <c r="P1022" s="16"/>
      <c r="Q1022" s="4" t="str">
        <f>IFERROR(IF(IF(AND(IF(M1022&lt;&gt;0,LOOKUP(M1022,[1]Customer!$A:$A,[1]Customer!$B:$B),IF(N1022&lt;&gt;0,LOOKUP(N1022,[1]Supplier!$A:$A,[1]Supplier!$B:$B)))=FALSE,O1022&lt;&gt;0),LOOKUP(O1022,[1]Branch!$A:$A,[1]Branch!$B:$B),IF(M1022&lt;&gt;0,LOOKUP(M1022,[1]Customer!$A:$A,[1]Customer!$B:$B),IF(N1022&lt;&gt;0,LOOKUP(N1022,[1]Supplier!$A:$A,[1]Supplier!$B:$B))))=FALSE,LOOKUP(P1022,[1]Banking!$A:$A,[1]Banking!$B:$B),IF(AND(IF(M1022&lt;&gt;0,LOOKUP(M1022,[1]Customer!$A:$A,[1]Customer!$B:$B),IF(N1022&lt;&gt;0,LOOKUP(N1022,[1]Supplier!$A:$A,[1]Supplier!$B:$B)))=FALSE,O1022&lt;&gt;0),LOOKUP(O1022,[1]Branch!$A:$A,[1]Branch!$B:$B),IF(M1022&lt;&gt;0,LOOKUP(M1022,[1]Customer!$A:$A,[1]Customer!$B:$B),IF(N1022&lt;&gt;0,LOOKUP(N1022,[1]Supplier!$A:$A,[1]Supplier!$B:$B))))),"")</f>
        <v>Nathani Indonesia</v>
      </c>
      <c r="R1022" s="4" t="str">
        <f>IFERROR(IF(IF(AND(IF(M1022&lt;&gt;0,LOOKUP(M1022,[1]Customer!$A:$A,[1]Customer!$V:$V),IF(N1022&lt;&gt;0,LOOKUP(N1022,[1]Supplier!$A:$A,[1]Supplier!$V:$V)))=FALSE,O1022&lt;&gt;0),LOOKUP(O1022,[1]Branch!$A:$A,[1]Branch!$V:$V),IF(M1022&lt;&gt;0,LOOKUP(M1022,[1]Customer!$A:$A,[1]Customer!$V:$V),IF(N1022&lt;&gt;0,LOOKUP(N1022,[1]Supplier!$A:$A,[1]Supplier!$V:$V))))=FALSE,LOOKUP(P1022,[1]Banking!$A:$A,[1]Banking!$C:$C),IF(AND(IF(M1022&lt;&gt;0,LOOKUP(M1022,[1]Customer!$A:$A,[1]Customer!$V:$V),IF(N1022&lt;&gt;0,LOOKUP(N1022,[1]Supplier!$A:$A,[1]Supplier!$V:$V)))=FALSE,O1022&lt;&gt;0),LOOKUP(O1022,[1]Branch!$A:$A,[1]Branch!$V:$V),IF(M1022&lt;&gt;0,LOOKUP(M1022,[1]Customer!$A:$A,[1]Customer!$V:$V),IF(N1022&lt;&gt;0,LOOKUP(N1022,[1]Supplier!$A:$A,[1]Supplier!$V:$V))))),"")</f>
        <v>Agustina Y. Zulkarnain</v>
      </c>
      <c r="S1022" s="12">
        <f>IFERROR(SUMIF(CREF!A:A,PREF!A1022,CREF!G:G),"")</f>
        <v>111503156</v>
      </c>
    </row>
    <row r="1023" spans="1:19">
      <c r="A1023" s="16">
        <v>1022</v>
      </c>
      <c r="B1023" s="17">
        <v>41568</v>
      </c>
      <c r="C1023" s="16"/>
      <c r="D1023" s="18" t="s">
        <v>3575</v>
      </c>
      <c r="E1023" s="16"/>
      <c r="F1023" s="16"/>
      <c r="G1023" s="16"/>
      <c r="H1023" s="16"/>
      <c r="I1023" s="16"/>
      <c r="J1023" s="16">
        <v>226</v>
      </c>
      <c r="K1023" s="16"/>
      <c r="L1023" s="16"/>
      <c r="M1023" s="16" t="s">
        <v>117</v>
      </c>
      <c r="N1023" s="16"/>
      <c r="O1023" s="16"/>
      <c r="P1023" s="16"/>
      <c r="Q1023" s="4" t="str">
        <f>IFERROR(IF(IF(AND(IF(M1023&lt;&gt;0,LOOKUP(M1023,[1]Customer!$A:$A,[1]Customer!$B:$B),IF(N1023&lt;&gt;0,LOOKUP(N1023,[1]Supplier!$A:$A,[1]Supplier!$B:$B)))=FALSE,O1023&lt;&gt;0),LOOKUP(O1023,[1]Branch!$A:$A,[1]Branch!$B:$B),IF(M1023&lt;&gt;0,LOOKUP(M1023,[1]Customer!$A:$A,[1]Customer!$B:$B),IF(N1023&lt;&gt;0,LOOKUP(N1023,[1]Supplier!$A:$A,[1]Supplier!$B:$B))))=FALSE,LOOKUP(P1023,[1]Banking!$A:$A,[1]Banking!$B:$B),IF(AND(IF(M1023&lt;&gt;0,LOOKUP(M1023,[1]Customer!$A:$A,[1]Customer!$B:$B),IF(N1023&lt;&gt;0,LOOKUP(N1023,[1]Supplier!$A:$A,[1]Supplier!$B:$B)))=FALSE,O1023&lt;&gt;0),LOOKUP(O1023,[1]Branch!$A:$A,[1]Branch!$B:$B),IF(M1023&lt;&gt;0,LOOKUP(M1023,[1]Customer!$A:$A,[1]Customer!$B:$B),IF(N1023&lt;&gt;0,LOOKUP(N1023,[1]Supplier!$A:$A,[1]Supplier!$B:$B))))),"")</f>
        <v>Nathani Indonesia</v>
      </c>
      <c r="R1023" s="4" t="str">
        <f>IFERROR(IF(IF(AND(IF(M1023&lt;&gt;0,LOOKUP(M1023,[1]Customer!$A:$A,[1]Customer!$V:$V),IF(N1023&lt;&gt;0,LOOKUP(N1023,[1]Supplier!$A:$A,[1]Supplier!$V:$V)))=FALSE,O1023&lt;&gt;0),LOOKUP(O1023,[1]Branch!$A:$A,[1]Branch!$V:$V),IF(M1023&lt;&gt;0,LOOKUP(M1023,[1]Customer!$A:$A,[1]Customer!$V:$V),IF(N1023&lt;&gt;0,LOOKUP(N1023,[1]Supplier!$A:$A,[1]Supplier!$V:$V))))=FALSE,LOOKUP(P1023,[1]Banking!$A:$A,[1]Banking!$C:$C),IF(AND(IF(M1023&lt;&gt;0,LOOKUP(M1023,[1]Customer!$A:$A,[1]Customer!$V:$V),IF(N1023&lt;&gt;0,LOOKUP(N1023,[1]Supplier!$A:$A,[1]Supplier!$V:$V)))=FALSE,O1023&lt;&gt;0),LOOKUP(O1023,[1]Branch!$A:$A,[1]Branch!$V:$V),IF(M1023&lt;&gt;0,LOOKUP(M1023,[1]Customer!$A:$A,[1]Customer!$V:$V),IF(N1023&lt;&gt;0,LOOKUP(N1023,[1]Supplier!$A:$A,[1]Supplier!$V:$V))))),"")</f>
        <v>Agustina Y. Zulkarnain</v>
      </c>
      <c r="S1023" s="12">
        <f>IFERROR(SUMIF(CREF!A:A,PREF!A1023,CREF!G:G),"")</f>
        <v>120584238</v>
      </c>
    </row>
    <row r="1024" spans="1:19">
      <c r="A1024" s="16">
        <v>1023</v>
      </c>
      <c r="B1024" s="17">
        <v>41568</v>
      </c>
      <c r="C1024" s="16"/>
      <c r="D1024" s="18" t="s">
        <v>3576</v>
      </c>
      <c r="E1024" s="16"/>
      <c r="F1024" s="16"/>
      <c r="G1024" s="16"/>
      <c r="H1024" s="16"/>
      <c r="I1024" s="16"/>
      <c r="J1024" s="16">
        <v>227</v>
      </c>
      <c r="K1024" s="16"/>
      <c r="L1024" s="16"/>
      <c r="M1024" s="16" t="s">
        <v>117</v>
      </c>
      <c r="N1024" s="16"/>
      <c r="O1024" s="16"/>
      <c r="P1024" s="16"/>
      <c r="Q1024" s="4" t="str">
        <f>IFERROR(IF(IF(AND(IF(M1024&lt;&gt;0,LOOKUP(M1024,[1]Customer!$A:$A,[1]Customer!$B:$B),IF(N1024&lt;&gt;0,LOOKUP(N1024,[1]Supplier!$A:$A,[1]Supplier!$B:$B)))=FALSE,O1024&lt;&gt;0),LOOKUP(O1024,[1]Branch!$A:$A,[1]Branch!$B:$B),IF(M1024&lt;&gt;0,LOOKUP(M1024,[1]Customer!$A:$A,[1]Customer!$B:$B),IF(N1024&lt;&gt;0,LOOKUP(N1024,[1]Supplier!$A:$A,[1]Supplier!$B:$B))))=FALSE,LOOKUP(P1024,[1]Banking!$A:$A,[1]Banking!$B:$B),IF(AND(IF(M1024&lt;&gt;0,LOOKUP(M1024,[1]Customer!$A:$A,[1]Customer!$B:$B),IF(N1024&lt;&gt;0,LOOKUP(N1024,[1]Supplier!$A:$A,[1]Supplier!$B:$B)))=FALSE,O1024&lt;&gt;0),LOOKUP(O1024,[1]Branch!$A:$A,[1]Branch!$B:$B),IF(M1024&lt;&gt;0,LOOKUP(M1024,[1]Customer!$A:$A,[1]Customer!$B:$B),IF(N1024&lt;&gt;0,LOOKUP(N1024,[1]Supplier!$A:$A,[1]Supplier!$B:$B))))),"")</f>
        <v>Nathani Indonesia</v>
      </c>
      <c r="R1024" s="4" t="str">
        <f>IFERROR(IF(IF(AND(IF(M1024&lt;&gt;0,LOOKUP(M1024,[1]Customer!$A:$A,[1]Customer!$V:$V),IF(N1024&lt;&gt;0,LOOKUP(N1024,[1]Supplier!$A:$A,[1]Supplier!$V:$V)))=FALSE,O1024&lt;&gt;0),LOOKUP(O1024,[1]Branch!$A:$A,[1]Branch!$V:$V),IF(M1024&lt;&gt;0,LOOKUP(M1024,[1]Customer!$A:$A,[1]Customer!$V:$V),IF(N1024&lt;&gt;0,LOOKUP(N1024,[1]Supplier!$A:$A,[1]Supplier!$V:$V))))=FALSE,LOOKUP(P1024,[1]Banking!$A:$A,[1]Banking!$C:$C),IF(AND(IF(M1024&lt;&gt;0,LOOKUP(M1024,[1]Customer!$A:$A,[1]Customer!$V:$V),IF(N1024&lt;&gt;0,LOOKUP(N1024,[1]Supplier!$A:$A,[1]Supplier!$V:$V)))=FALSE,O1024&lt;&gt;0),LOOKUP(O1024,[1]Branch!$A:$A,[1]Branch!$V:$V),IF(M1024&lt;&gt;0,LOOKUP(M1024,[1]Customer!$A:$A,[1]Customer!$V:$V),IF(N1024&lt;&gt;0,LOOKUP(N1024,[1]Supplier!$A:$A,[1]Supplier!$V:$V))))),"")</f>
        <v>Agustina Y. Zulkarnain</v>
      </c>
      <c r="S1024" s="12">
        <f>IFERROR(SUMIF(CREF!A:A,PREF!A1024,CREF!G:G),"")</f>
        <v>125403508</v>
      </c>
    </row>
    <row r="1025" spans="1:19">
      <c r="A1025" s="16">
        <v>1024</v>
      </c>
      <c r="B1025" s="17">
        <v>41568</v>
      </c>
      <c r="C1025" s="16"/>
      <c r="D1025" s="18" t="s">
        <v>3577</v>
      </c>
      <c r="E1025" s="16"/>
      <c r="F1025" s="16"/>
      <c r="G1025" s="16"/>
      <c r="H1025" s="16"/>
      <c r="I1025" s="16"/>
      <c r="J1025" s="16">
        <v>228</v>
      </c>
      <c r="K1025" s="16"/>
      <c r="L1025" s="16"/>
      <c r="M1025" s="16" t="s">
        <v>117</v>
      </c>
      <c r="N1025" s="16"/>
      <c r="O1025" s="16"/>
      <c r="P1025" s="16"/>
      <c r="Q1025" s="4" t="str">
        <f>IFERROR(IF(IF(AND(IF(M1025&lt;&gt;0,LOOKUP(M1025,[1]Customer!$A:$A,[1]Customer!$B:$B),IF(N1025&lt;&gt;0,LOOKUP(N1025,[1]Supplier!$A:$A,[1]Supplier!$B:$B)))=FALSE,O1025&lt;&gt;0),LOOKUP(O1025,[1]Branch!$A:$A,[1]Branch!$B:$B),IF(M1025&lt;&gt;0,LOOKUP(M1025,[1]Customer!$A:$A,[1]Customer!$B:$B),IF(N1025&lt;&gt;0,LOOKUP(N1025,[1]Supplier!$A:$A,[1]Supplier!$B:$B))))=FALSE,LOOKUP(P1025,[1]Banking!$A:$A,[1]Banking!$B:$B),IF(AND(IF(M1025&lt;&gt;0,LOOKUP(M1025,[1]Customer!$A:$A,[1]Customer!$B:$B),IF(N1025&lt;&gt;0,LOOKUP(N1025,[1]Supplier!$A:$A,[1]Supplier!$B:$B)))=FALSE,O1025&lt;&gt;0),LOOKUP(O1025,[1]Branch!$A:$A,[1]Branch!$B:$B),IF(M1025&lt;&gt;0,LOOKUP(M1025,[1]Customer!$A:$A,[1]Customer!$B:$B),IF(N1025&lt;&gt;0,LOOKUP(N1025,[1]Supplier!$A:$A,[1]Supplier!$B:$B))))),"")</f>
        <v>Nathani Indonesia</v>
      </c>
      <c r="R1025" s="4" t="str">
        <f>IFERROR(IF(IF(AND(IF(M1025&lt;&gt;0,LOOKUP(M1025,[1]Customer!$A:$A,[1]Customer!$V:$V),IF(N1025&lt;&gt;0,LOOKUP(N1025,[1]Supplier!$A:$A,[1]Supplier!$V:$V)))=FALSE,O1025&lt;&gt;0),LOOKUP(O1025,[1]Branch!$A:$A,[1]Branch!$V:$V),IF(M1025&lt;&gt;0,LOOKUP(M1025,[1]Customer!$A:$A,[1]Customer!$V:$V),IF(N1025&lt;&gt;0,LOOKUP(N1025,[1]Supplier!$A:$A,[1]Supplier!$V:$V))))=FALSE,LOOKUP(P1025,[1]Banking!$A:$A,[1]Banking!$C:$C),IF(AND(IF(M1025&lt;&gt;0,LOOKUP(M1025,[1]Customer!$A:$A,[1]Customer!$V:$V),IF(N1025&lt;&gt;0,LOOKUP(N1025,[1]Supplier!$A:$A,[1]Supplier!$V:$V)))=FALSE,O1025&lt;&gt;0),LOOKUP(O1025,[1]Branch!$A:$A,[1]Branch!$V:$V),IF(M1025&lt;&gt;0,LOOKUP(M1025,[1]Customer!$A:$A,[1]Customer!$V:$V),IF(N1025&lt;&gt;0,LOOKUP(N1025,[1]Supplier!$A:$A,[1]Supplier!$V:$V))))),"")</f>
        <v>Agustina Y. Zulkarnain</v>
      </c>
      <c r="S1025" s="12">
        <f>IFERROR(SUMIF(CREF!A:A,PREF!A1025,CREF!G:G),"")</f>
        <v>309512744</v>
      </c>
    </row>
    <row r="1026" spans="1:19">
      <c r="A1026" s="16">
        <v>1025</v>
      </c>
      <c r="B1026" s="17">
        <v>41568</v>
      </c>
      <c r="C1026" s="16"/>
      <c r="D1026" s="18" t="s">
        <v>3578</v>
      </c>
      <c r="E1026" s="16"/>
      <c r="F1026" s="16"/>
      <c r="G1026" s="16"/>
      <c r="H1026" s="16"/>
      <c r="I1026" s="16"/>
      <c r="J1026" s="16">
        <v>229</v>
      </c>
      <c r="K1026" s="16"/>
      <c r="L1026" s="16"/>
      <c r="M1026" s="16" t="s">
        <v>117</v>
      </c>
      <c r="N1026" s="16"/>
      <c r="O1026" s="16"/>
      <c r="P1026" s="16"/>
      <c r="Q1026" s="4" t="str">
        <f>IFERROR(IF(IF(AND(IF(M1026&lt;&gt;0,LOOKUP(M1026,[1]Customer!$A:$A,[1]Customer!$B:$B),IF(N1026&lt;&gt;0,LOOKUP(N1026,[1]Supplier!$A:$A,[1]Supplier!$B:$B)))=FALSE,O1026&lt;&gt;0),LOOKUP(O1026,[1]Branch!$A:$A,[1]Branch!$B:$B),IF(M1026&lt;&gt;0,LOOKUP(M1026,[1]Customer!$A:$A,[1]Customer!$B:$B),IF(N1026&lt;&gt;0,LOOKUP(N1026,[1]Supplier!$A:$A,[1]Supplier!$B:$B))))=FALSE,LOOKUP(P1026,[1]Banking!$A:$A,[1]Banking!$B:$B),IF(AND(IF(M1026&lt;&gt;0,LOOKUP(M1026,[1]Customer!$A:$A,[1]Customer!$B:$B),IF(N1026&lt;&gt;0,LOOKUP(N1026,[1]Supplier!$A:$A,[1]Supplier!$B:$B)))=FALSE,O1026&lt;&gt;0),LOOKUP(O1026,[1]Branch!$A:$A,[1]Branch!$B:$B),IF(M1026&lt;&gt;0,LOOKUP(M1026,[1]Customer!$A:$A,[1]Customer!$B:$B),IF(N1026&lt;&gt;0,LOOKUP(N1026,[1]Supplier!$A:$A,[1]Supplier!$B:$B))))),"")</f>
        <v>Nathani Indonesia</v>
      </c>
      <c r="R1026" s="4" t="str">
        <f>IFERROR(IF(IF(AND(IF(M1026&lt;&gt;0,LOOKUP(M1026,[1]Customer!$A:$A,[1]Customer!$V:$V),IF(N1026&lt;&gt;0,LOOKUP(N1026,[1]Supplier!$A:$A,[1]Supplier!$V:$V)))=FALSE,O1026&lt;&gt;0),LOOKUP(O1026,[1]Branch!$A:$A,[1]Branch!$V:$V),IF(M1026&lt;&gt;0,LOOKUP(M1026,[1]Customer!$A:$A,[1]Customer!$V:$V),IF(N1026&lt;&gt;0,LOOKUP(N1026,[1]Supplier!$A:$A,[1]Supplier!$V:$V))))=FALSE,LOOKUP(P1026,[1]Banking!$A:$A,[1]Banking!$C:$C),IF(AND(IF(M1026&lt;&gt;0,LOOKUP(M1026,[1]Customer!$A:$A,[1]Customer!$V:$V),IF(N1026&lt;&gt;0,LOOKUP(N1026,[1]Supplier!$A:$A,[1]Supplier!$V:$V)))=FALSE,O1026&lt;&gt;0),LOOKUP(O1026,[1]Branch!$A:$A,[1]Branch!$V:$V),IF(M1026&lt;&gt;0,LOOKUP(M1026,[1]Customer!$A:$A,[1]Customer!$V:$V),IF(N1026&lt;&gt;0,LOOKUP(N1026,[1]Supplier!$A:$A,[1]Supplier!$V:$V))))),"")</f>
        <v>Agustina Y. Zulkarnain</v>
      </c>
      <c r="S1026" s="12">
        <f>IFERROR(SUMIF(CREF!A:A,PREF!A1026,CREF!G:G),"")</f>
        <v>131059968</v>
      </c>
    </row>
    <row r="1027" spans="1:19">
      <c r="A1027" s="16">
        <v>1026</v>
      </c>
      <c r="B1027" s="17">
        <v>41568</v>
      </c>
      <c r="C1027" s="16"/>
      <c r="D1027" s="18" t="s">
        <v>3579</v>
      </c>
      <c r="E1027" s="16"/>
      <c r="F1027" s="16"/>
      <c r="G1027" s="16"/>
      <c r="H1027" s="16"/>
      <c r="I1027" s="16"/>
      <c r="J1027" s="16">
        <v>230</v>
      </c>
      <c r="K1027" s="16"/>
      <c r="L1027" s="16"/>
      <c r="M1027" s="16" t="s">
        <v>117</v>
      </c>
      <c r="N1027" s="16"/>
      <c r="O1027" s="16"/>
      <c r="P1027" s="16"/>
      <c r="Q1027" s="4" t="str">
        <f>IFERROR(IF(IF(AND(IF(M1027&lt;&gt;0,LOOKUP(M1027,[1]Customer!$A:$A,[1]Customer!$B:$B),IF(N1027&lt;&gt;0,LOOKUP(N1027,[1]Supplier!$A:$A,[1]Supplier!$B:$B)))=FALSE,O1027&lt;&gt;0),LOOKUP(O1027,[1]Branch!$A:$A,[1]Branch!$B:$B),IF(M1027&lt;&gt;0,LOOKUP(M1027,[1]Customer!$A:$A,[1]Customer!$B:$B),IF(N1027&lt;&gt;0,LOOKUP(N1027,[1]Supplier!$A:$A,[1]Supplier!$B:$B))))=FALSE,LOOKUP(P1027,[1]Banking!$A:$A,[1]Banking!$B:$B),IF(AND(IF(M1027&lt;&gt;0,LOOKUP(M1027,[1]Customer!$A:$A,[1]Customer!$B:$B),IF(N1027&lt;&gt;0,LOOKUP(N1027,[1]Supplier!$A:$A,[1]Supplier!$B:$B)))=FALSE,O1027&lt;&gt;0),LOOKUP(O1027,[1]Branch!$A:$A,[1]Branch!$B:$B),IF(M1027&lt;&gt;0,LOOKUP(M1027,[1]Customer!$A:$A,[1]Customer!$B:$B),IF(N1027&lt;&gt;0,LOOKUP(N1027,[1]Supplier!$A:$A,[1]Supplier!$B:$B))))),"")</f>
        <v>Nathani Indonesia</v>
      </c>
      <c r="R1027" s="4" t="str">
        <f>IFERROR(IF(IF(AND(IF(M1027&lt;&gt;0,LOOKUP(M1027,[1]Customer!$A:$A,[1]Customer!$V:$V),IF(N1027&lt;&gt;0,LOOKUP(N1027,[1]Supplier!$A:$A,[1]Supplier!$V:$V)))=FALSE,O1027&lt;&gt;0),LOOKUP(O1027,[1]Branch!$A:$A,[1]Branch!$V:$V),IF(M1027&lt;&gt;0,LOOKUP(M1027,[1]Customer!$A:$A,[1]Customer!$V:$V),IF(N1027&lt;&gt;0,LOOKUP(N1027,[1]Supplier!$A:$A,[1]Supplier!$V:$V))))=FALSE,LOOKUP(P1027,[1]Banking!$A:$A,[1]Banking!$C:$C),IF(AND(IF(M1027&lt;&gt;0,LOOKUP(M1027,[1]Customer!$A:$A,[1]Customer!$V:$V),IF(N1027&lt;&gt;0,LOOKUP(N1027,[1]Supplier!$A:$A,[1]Supplier!$V:$V)))=FALSE,O1027&lt;&gt;0),LOOKUP(O1027,[1]Branch!$A:$A,[1]Branch!$V:$V),IF(M1027&lt;&gt;0,LOOKUP(M1027,[1]Customer!$A:$A,[1]Customer!$V:$V),IF(N1027&lt;&gt;0,LOOKUP(N1027,[1]Supplier!$A:$A,[1]Supplier!$V:$V))))),"")</f>
        <v>Agustina Y. Zulkarnain</v>
      </c>
      <c r="S1027" s="12">
        <f>IFERROR(SUMIF(CREF!A:A,PREF!A1027,CREF!G:G),"")</f>
        <v>75571402</v>
      </c>
    </row>
    <row r="1028" spans="1:19">
      <c r="A1028" s="16">
        <v>1027</v>
      </c>
      <c r="B1028" s="17">
        <v>41568</v>
      </c>
      <c r="C1028" s="16"/>
      <c r="D1028" s="18" t="s">
        <v>3580</v>
      </c>
      <c r="E1028" s="16"/>
      <c r="F1028" s="16"/>
      <c r="G1028" s="16"/>
      <c r="H1028" s="16"/>
      <c r="I1028" s="16"/>
      <c r="J1028" s="16">
        <v>231</v>
      </c>
      <c r="K1028" s="16"/>
      <c r="L1028" s="16"/>
      <c r="M1028" s="16" t="s">
        <v>117</v>
      </c>
      <c r="N1028" s="16"/>
      <c r="O1028" s="16"/>
      <c r="P1028" s="16"/>
      <c r="Q1028" s="4" t="str">
        <f>IFERROR(IF(IF(AND(IF(M1028&lt;&gt;0,LOOKUP(M1028,[1]Customer!$A:$A,[1]Customer!$B:$B),IF(N1028&lt;&gt;0,LOOKUP(N1028,[1]Supplier!$A:$A,[1]Supplier!$B:$B)))=FALSE,O1028&lt;&gt;0),LOOKUP(O1028,[1]Branch!$A:$A,[1]Branch!$B:$B),IF(M1028&lt;&gt;0,LOOKUP(M1028,[1]Customer!$A:$A,[1]Customer!$B:$B),IF(N1028&lt;&gt;0,LOOKUP(N1028,[1]Supplier!$A:$A,[1]Supplier!$B:$B))))=FALSE,LOOKUP(P1028,[1]Banking!$A:$A,[1]Banking!$B:$B),IF(AND(IF(M1028&lt;&gt;0,LOOKUP(M1028,[1]Customer!$A:$A,[1]Customer!$B:$B),IF(N1028&lt;&gt;0,LOOKUP(N1028,[1]Supplier!$A:$A,[1]Supplier!$B:$B)))=FALSE,O1028&lt;&gt;0),LOOKUP(O1028,[1]Branch!$A:$A,[1]Branch!$B:$B),IF(M1028&lt;&gt;0,LOOKUP(M1028,[1]Customer!$A:$A,[1]Customer!$B:$B),IF(N1028&lt;&gt;0,LOOKUP(N1028,[1]Supplier!$A:$A,[1]Supplier!$B:$B))))),"")</f>
        <v>Nathani Indonesia</v>
      </c>
      <c r="R1028" s="4" t="str">
        <f>IFERROR(IF(IF(AND(IF(M1028&lt;&gt;0,LOOKUP(M1028,[1]Customer!$A:$A,[1]Customer!$V:$V),IF(N1028&lt;&gt;0,LOOKUP(N1028,[1]Supplier!$A:$A,[1]Supplier!$V:$V)))=FALSE,O1028&lt;&gt;0),LOOKUP(O1028,[1]Branch!$A:$A,[1]Branch!$V:$V),IF(M1028&lt;&gt;0,LOOKUP(M1028,[1]Customer!$A:$A,[1]Customer!$V:$V),IF(N1028&lt;&gt;0,LOOKUP(N1028,[1]Supplier!$A:$A,[1]Supplier!$V:$V))))=FALSE,LOOKUP(P1028,[1]Banking!$A:$A,[1]Banking!$C:$C),IF(AND(IF(M1028&lt;&gt;0,LOOKUP(M1028,[1]Customer!$A:$A,[1]Customer!$V:$V),IF(N1028&lt;&gt;0,LOOKUP(N1028,[1]Supplier!$A:$A,[1]Supplier!$V:$V)))=FALSE,O1028&lt;&gt;0),LOOKUP(O1028,[1]Branch!$A:$A,[1]Branch!$V:$V),IF(M1028&lt;&gt;0,LOOKUP(M1028,[1]Customer!$A:$A,[1]Customer!$V:$V),IF(N1028&lt;&gt;0,LOOKUP(N1028,[1]Supplier!$A:$A,[1]Supplier!$V:$V))))),"")</f>
        <v>Agustina Y. Zulkarnain</v>
      </c>
      <c r="S1028" s="12">
        <f>IFERROR(SUMIF(CREF!A:A,PREF!A1028,CREF!G:G),"")</f>
        <v>75571402</v>
      </c>
    </row>
    <row r="1029" spans="1:19">
      <c r="A1029" s="16">
        <v>1028</v>
      </c>
      <c r="B1029" s="17">
        <v>41568</v>
      </c>
      <c r="C1029" s="16"/>
      <c r="D1029" s="18" t="s">
        <v>3581</v>
      </c>
      <c r="E1029" s="16"/>
      <c r="F1029" s="16"/>
      <c r="G1029" s="16"/>
      <c r="H1029" s="16"/>
      <c r="I1029" s="16"/>
      <c r="J1029" s="16">
        <v>232</v>
      </c>
      <c r="K1029" s="16"/>
      <c r="L1029" s="16"/>
      <c r="M1029" s="16" t="s">
        <v>117</v>
      </c>
      <c r="N1029" s="16"/>
      <c r="O1029" s="16"/>
      <c r="P1029" s="16"/>
      <c r="Q1029" s="4" t="str">
        <f>IFERROR(IF(IF(AND(IF(M1029&lt;&gt;0,LOOKUP(M1029,[1]Customer!$A:$A,[1]Customer!$B:$B),IF(N1029&lt;&gt;0,LOOKUP(N1029,[1]Supplier!$A:$A,[1]Supplier!$B:$B)))=FALSE,O1029&lt;&gt;0),LOOKUP(O1029,[1]Branch!$A:$A,[1]Branch!$B:$B),IF(M1029&lt;&gt;0,LOOKUP(M1029,[1]Customer!$A:$A,[1]Customer!$B:$B),IF(N1029&lt;&gt;0,LOOKUP(N1029,[1]Supplier!$A:$A,[1]Supplier!$B:$B))))=FALSE,LOOKUP(P1029,[1]Banking!$A:$A,[1]Banking!$B:$B),IF(AND(IF(M1029&lt;&gt;0,LOOKUP(M1029,[1]Customer!$A:$A,[1]Customer!$B:$B),IF(N1029&lt;&gt;0,LOOKUP(N1029,[1]Supplier!$A:$A,[1]Supplier!$B:$B)))=FALSE,O1029&lt;&gt;0),LOOKUP(O1029,[1]Branch!$A:$A,[1]Branch!$B:$B),IF(M1029&lt;&gt;0,LOOKUP(M1029,[1]Customer!$A:$A,[1]Customer!$B:$B),IF(N1029&lt;&gt;0,LOOKUP(N1029,[1]Supplier!$A:$A,[1]Supplier!$B:$B))))),"")</f>
        <v>Nathani Indonesia</v>
      </c>
      <c r="R1029" s="4" t="str">
        <f>IFERROR(IF(IF(AND(IF(M1029&lt;&gt;0,LOOKUP(M1029,[1]Customer!$A:$A,[1]Customer!$V:$V),IF(N1029&lt;&gt;0,LOOKUP(N1029,[1]Supplier!$A:$A,[1]Supplier!$V:$V)))=FALSE,O1029&lt;&gt;0),LOOKUP(O1029,[1]Branch!$A:$A,[1]Branch!$V:$V),IF(M1029&lt;&gt;0,LOOKUP(M1029,[1]Customer!$A:$A,[1]Customer!$V:$V),IF(N1029&lt;&gt;0,LOOKUP(N1029,[1]Supplier!$A:$A,[1]Supplier!$V:$V))))=FALSE,LOOKUP(P1029,[1]Banking!$A:$A,[1]Banking!$C:$C),IF(AND(IF(M1029&lt;&gt;0,LOOKUP(M1029,[1]Customer!$A:$A,[1]Customer!$V:$V),IF(N1029&lt;&gt;0,LOOKUP(N1029,[1]Supplier!$A:$A,[1]Supplier!$V:$V)))=FALSE,O1029&lt;&gt;0),LOOKUP(O1029,[1]Branch!$A:$A,[1]Branch!$V:$V),IF(M1029&lt;&gt;0,LOOKUP(M1029,[1]Customer!$A:$A,[1]Customer!$V:$V),IF(N1029&lt;&gt;0,LOOKUP(N1029,[1]Supplier!$A:$A,[1]Supplier!$V:$V))))),"")</f>
        <v>Agustina Y. Zulkarnain</v>
      </c>
      <c r="S1029" s="12">
        <f>IFERROR(SUMIF(CREF!A:A,PREF!A1029,CREF!G:G),"")</f>
        <v>154261579</v>
      </c>
    </row>
    <row r="1030" spans="1:19">
      <c r="A1030" s="16">
        <v>1029</v>
      </c>
      <c r="B1030" s="17">
        <v>41568</v>
      </c>
      <c r="C1030" s="16"/>
      <c r="D1030" s="18" t="s">
        <v>3582</v>
      </c>
      <c r="E1030" s="16"/>
      <c r="F1030" s="16"/>
      <c r="G1030" s="16"/>
      <c r="H1030" s="16"/>
      <c r="I1030" s="16"/>
      <c r="J1030" s="16">
        <v>233</v>
      </c>
      <c r="K1030" s="16"/>
      <c r="L1030" s="16"/>
      <c r="M1030" s="16" t="s">
        <v>117</v>
      </c>
      <c r="N1030" s="16"/>
      <c r="O1030" s="16"/>
      <c r="P1030" s="16"/>
      <c r="Q1030" s="4" t="str">
        <f>IFERROR(IF(IF(AND(IF(M1030&lt;&gt;0,LOOKUP(M1030,[1]Customer!$A:$A,[1]Customer!$B:$B),IF(N1030&lt;&gt;0,LOOKUP(N1030,[1]Supplier!$A:$A,[1]Supplier!$B:$B)))=FALSE,O1030&lt;&gt;0),LOOKUP(O1030,[1]Branch!$A:$A,[1]Branch!$B:$B),IF(M1030&lt;&gt;0,LOOKUP(M1030,[1]Customer!$A:$A,[1]Customer!$B:$B),IF(N1030&lt;&gt;0,LOOKUP(N1030,[1]Supplier!$A:$A,[1]Supplier!$B:$B))))=FALSE,LOOKUP(P1030,[1]Banking!$A:$A,[1]Banking!$B:$B),IF(AND(IF(M1030&lt;&gt;0,LOOKUP(M1030,[1]Customer!$A:$A,[1]Customer!$B:$B),IF(N1030&lt;&gt;0,LOOKUP(N1030,[1]Supplier!$A:$A,[1]Supplier!$B:$B)))=FALSE,O1030&lt;&gt;0),LOOKUP(O1030,[1]Branch!$A:$A,[1]Branch!$B:$B),IF(M1030&lt;&gt;0,LOOKUP(M1030,[1]Customer!$A:$A,[1]Customer!$B:$B),IF(N1030&lt;&gt;0,LOOKUP(N1030,[1]Supplier!$A:$A,[1]Supplier!$B:$B))))),"")</f>
        <v>Nathani Indonesia</v>
      </c>
      <c r="R1030" s="4" t="str">
        <f>IFERROR(IF(IF(AND(IF(M1030&lt;&gt;0,LOOKUP(M1030,[1]Customer!$A:$A,[1]Customer!$V:$V),IF(N1030&lt;&gt;0,LOOKUP(N1030,[1]Supplier!$A:$A,[1]Supplier!$V:$V)))=FALSE,O1030&lt;&gt;0),LOOKUP(O1030,[1]Branch!$A:$A,[1]Branch!$V:$V),IF(M1030&lt;&gt;0,LOOKUP(M1030,[1]Customer!$A:$A,[1]Customer!$V:$V),IF(N1030&lt;&gt;0,LOOKUP(N1030,[1]Supplier!$A:$A,[1]Supplier!$V:$V))))=FALSE,LOOKUP(P1030,[1]Banking!$A:$A,[1]Banking!$C:$C),IF(AND(IF(M1030&lt;&gt;0,LOOKUP(M1030,[1]Customer!$A:$A,[1]Customer!$V:$V),IF(N1030&lt;&gt;0,LOOKUP(N1030,[1]Supplier!$A:$A,[1]Supplier!$V:$V)))=FALSE,O1030&lt;&gt;0),LOOKUP(O1030,[1]Branch!$A:$A,[1]Branch!$V:$V),IF(M1030&lt;&gt;0,LOOKUP(M1030,[1]Customer!$A:$A,[1]Customer!$V:$V),IF(N1030&lt;&gt;0,LOOKUP(N1030,[1]Supplier!$A:$A,[1]Supplier!$V:$V))))),"")</f>
        <v>Agustina Y. Zulkarnain</v>
      </c>
      <c r="S1030" s="12">
        <f>IFERROR(SUMIF(CREF!A:A,PREF!A1030,CREF!G:G),"")</f>
        <v>193606668</v>
      </c>
    </row>
    <row r="1031" spans="1:19">
      <c r="A1031" s="16">
        <v>1030</v>
      </c>
      <c r="B1031" s="17">
        <v>41568</v>
      </c>
      <c r="C1031" s="16"/>
      <c r="D1031" s="18" t="s">
        <v>3583</v>
      </c>
      <c r="E1031" s="16"/>
      <c r="F1031" s="16"/>
      <c r="G1031" s="16"/>
      <c r="H1031" s="16"/>
      <c r="I1031" s="16"/>
      <c r="J1031" s="16">
        <v>234</v>
      </c>
      <c r="K1031" s="16"/>
      <c r="L1031" s="16"/>
      <c r="M1031" s="16" t="s">
        <v>117</v>
      </c>
      <c r="N1031" s="16"/>
      <c r="O1031" s="16"/>
      <c r="P1031" s="16"/>
      <c r="Q1031" s="4" t="str">
        <f>IFERROR(IF(IF(AND(IF(M1031&lt;&gt;0,LOOKUP(M1031,[1]Customer!$A:$A,[1]Customer!$B:$B),IF(N1031&lt;&gt;0,LOOKUP(N1031,[1]Supplier!$A:$A,[1]Supplier!$B:$B)))=FALSE,O1031&lt;&gt;0),LOOKUP(O1031,[1]Branch!$A:$A,[1]Branch!$B:$B),IF(M1031&lt;&gt;0,LOOKUP(M1031,[1]Customer!$A:$A,[1]Customer!$B:$B),IF(N1031&lt;&gt;0,LOOKUP(N1031,[1]Supplier!$A:$A,[1]Supplier!$B:$B))))=FALSE,LOOKUP(P1031,[1]Banking!$A:$A,[1]Banking!$B:$B),IF(AND(IF(M1031&lt;&gt;0,LOOKUP(M1031,[1]Customer!$A:$A,[1]Customer!$B:$B),IF(N1031&lt;&gt;0,LOOKUP(N1031,[1]Supplier!$A:$A,[1]Supplier!$B:$B)))=FALSE,O1031&lt;&gt;0),LOOKUP(O1031,[1]Branch!$A:$A,[1]Branch!$B:$B),IF(M1031&lt;&gt;0,LOOKUP(M1031,[1]Customer!$A:$A,[1]Customer!$B:$B),IF(N1031&lt;&gt;0,LOOKUP(N1031,[1]Supplier!$A:$A,[1]Supplier!$B:$B))))),"")</f>
        <v>Nathani Indonesia</v>
      </c>
      <c r="R1031" s="4" t="str">
        <f>IFERROR(IF(IF(AND(IF(M1031&lt;&gt;0,LOOKUP(M1031,[1]Customer!$A:$A,[1]Customer!$V:$V),IF(N1031&lt;&gt;0,LOOKUP(N1031,[1]Supplier!$A:$A,[1]Supplier!$V:$V)))=FALSE,O1031&lt;&gt;0),LOOKUP(O1031,[1]Branch!$A:$A,[1]Branch!$V:$V),IF(M1031&lt;&gt;0,LOOKUP(M1031,[1]Customer!$A:$A,[1]Customer!$V:$V),IF(N1031&lt;&gt;0,LOOKUP(N1031,[1]Supplier!$A:$A,[1]Supplier!$V:$V))))=FALSE,LOOKUP(P1031,[1]Banking!$A:$A,[1]Banking!$C:$C),IF(AND(IF(M1031&lt;&gt;0,LOOKUP(M1031,[1]Customer!$A:$A,[1]Customer!$V:$V),IF(N1031&lt;&gt;0,LOOKUP(N1031,[1]Supplier!$A:$A,[1]Supplier!$V:$V)))=FALSE,O1031&lt;&gt;0),LOOKUP(O1031,[1]Branch!$A:$A,[1]Branch!$V:$V),IF(M1031&lt;&gt;0,LOOKUP(M1031,[1]Customer!$A:$A,[1]Customer!$V:$V),IF(N1031&lt;&gt;0,LOOKUP(N1031,[1]Supplier!$A:$A,[1]Supplier!$V:$V))))),"")</f>
        <v>Agustina Y. Zulkarnain</v>
      </c>
      <c r="S1031" s="12">
        <f>IFERROR(SUMIF(CREF!A:A,PREF!A1031,CREF!G:G),"")</f>
        <v>661772919</v>
      </c>
    </row>
    <row r="1032" spans="1:19">
      <c r="A1032" s="16">
        <v>1031</v>
      </c>
      <c r="B1032" s="17">
        <v>41568</v>
      </c>
      <c r="C1032" s="16"/>
      <c r="D1032" s="18" t="s">
        <v>3568</v>
      </c>
      <c r="E1032" s="16"/>
      <c r="F1032" s="16"/>
      <c r="G1032" s="16"/>
      <c r="H1032" s="16"/>
      <c r="I1032" s="16"/>
      <c r="J1032" s="16"/>
      <c r="K1032" s="16">
        <v>791</v>
      </c>
      <c r="L1032" s="16"/>
      <c r="M1032" s="16"/>
      <c r="N1032" s="16" t="s">
        <v>116</v>
      </c>
      <c r="O1032" s="16"/>
      <c r="P1032" s="16"/>
      <c r="Q1032" s="4" t="str">
        <f>IFERROR(IF(IF(AND(IF(M1032&lt;&gt;0,LOOKUP(M1032,[1]Customer!$A:$A,[1]Customer!$B:$B),IF(N1032&lt;&gt;0,LOOKUP(N1032,[1]Supplier!$A:$A,[1]Supplier!$B:$B)))=FALSE,O1032&lt;&gt;0),LOOKUP(O1032,[1]Branch!$A:$A,[1]Branch!$B:$B),IF(M1032&lt;&gt;0,LOOKUP(M1032,[1]Customer!$A:$A,[1]Customer!$B:$B),IF(N1032&lt;&gt;0,LOOKUP(N1032,[1]Supplier!$A:$A,[1]Supplier!$B:$B))))=FALSE,LOOKUP(P1032,[1]Banking!$A:$A,[1]Banking!$B:$B),IF(AND(IF(M1032&lt;&gt;0,LOOKUP(M1032,[1]Customer!$A:$A,[1]Customer!$B:$B),IF(N1032&lt;&gt;0,LOOKUP(N1032,[1]Supplier!$A:$A,[1]Supplier!$B:$B)))=FALSE,O1032&lt;&gt;0),LOOKUP(O1032,[1]Branch!$A:$A,[1]Branch!$B:$B),IF(M1032&lt;&gt;0,LOOKUP(M1032,[1]Customer!$A:$A,[1]Customer!$B:$B),IF(N1032&lt;&gt;0,LOOKUP(N1032,[1]Supplier!$A:$A,[1]Supplier!$B:$B))))),"")</f>
        <v>Nathani Indonesia</v>
      </c>
      <c r="R1032" s="4" t="str">
        <f>IFERROR(IF(IF(AND(IF(M1032&lt;&gt;0,LOOKUP(M1032,[1]Customer!$A:$A,[1]Customer!$V:$V),IF(N1032&lt;&gt;0,LOOKUP(N1032,[1]Supplier!$A:$A,[1]Supplier!$V:$V)))=FALSE,O1032&lt;&gt;0),LOOKUP(O1032,[1]Branch!$A:$A,[1]Branch!$V:$V),IF(M1032&lt;&gt;0,LOOKUP(M1032,[1]Customer!$A:$A,[1]Customer!$V:$V),IF(N1032&lt;&gt;0,LOOKUP(N1032,[1]Supplier!$A:$A,[1]Supplier!$V:$V))))=FALSE,LOOKUP(P1032,[1]Banking!$A:$A,[1]Banking!$C:$C),IF(AND(IF(M1032&lt;&gt;0,LOOKUP(M1032,[1]Customer!$A:$A,[1]Customer!$V:$V),IF(N1032&lt;&gt;0,LOOKUP(N1032,[1]Supplier!$A:$A,[1]Supplier!$V:$V)))=FALSE,O1032&lt;&gt;0),LOOKUP(O1032,[1]Branch!$A:$A,[1]Branch!$V:$V),IF(M1032&lt;&gt;0,LOOKUP(M1032,[1]Customer!$A:$A,[1]Customer!$V:$V),IF(N1032&lt;&gt;0,LOOKUP(N1032,[1]Supplier!$A:$A,[1]Supplier!$V:$V))))),"")</f>
        <v>Agustina Y. Zulkarnain</v>
      </c>
      <c r="S1032" s="12">
        <f>IFERROR(SUMIF(CREF!A:A,PREF!A1032,CREF!G:G),"")</f>
        <v>-448065063</v>
      </c>
    </row>
    <row r="1033" spans="1:19">
      <c r="A1033" s="16">
        <v>1032</v>
      </c>
      <c r="B1033" s="17">
        <v>41568</v>
      </c>
      <c r="C1033" s="16"/>
      <c r="D1033" s="18" t="s">
        <v>3584</v>
      </c>
      <c r="E1033" s="16"/>
      <c r="F1033" s="16"/>
      <c r="G1033" s="16"/>
      <c r="H1033" s="16"/>
      <c r="I1033" s="16"/>
      <c r="J1033" s="16"/>
      <c r="K1033" s="16">
        <v>792</v>
      </c>
      <c r="L1033" s="16"/>
      <c r="M1033" s="16"/>
      <c r="N1033" s="16" t="s">
        <v>116</v>
      </c>
      <c r="O1033" s="16"/>
      <c r="P1033" s="16"/>
      <c r="Q1033" s="4" t="str">
        <f>IFERROR(IF(IF(AND(IF(M1033&lt;&gt;0,LOOKUP(M1033,[1]Customer!$A:$A,[1]Customer!$B:$B),IF(N1033&lt;&gt;0,LOOKUP(N1033,[1]Supplier!$A:$A,[1]Supplier!$B:$B)))=FALSE,O1033&lt;&gt;0),LOOKUP(O1033,[1]Branch!$A:$A,[1]Branch!$B:$B),IF(M1033&lt;&gt;0,LOOKUP(M1033,[1]Customer!$A:$A,[1]Customer!$B:$B),IF(N1033&lt;&gt;0,LOOKUP(N1033,[1]Supplier!$A:$A,[1]Supplier!$B:$B))))=FALSE,LOOKUP(P1033,[1]Banking!$A:$A,[1]Banking!$B:$B),IF(AND(IF(M1033&lt;&gt;0,LOOKUP(M1033,[1]Customer!$A:$A,[1]Customer!$B:$B),IF(N1033&lt;&gt;0,LOOKUP(N1033,[1]Supplier!$A:$A,[1]Supplier!$B:$B)))=FALSE,O1033&lt;&gt;0),LOOKUP(O1033,[1]Branch!$A:$A,[1]Branch!$B:$B),IF(M1033&lt;&gt;0,LOOKUP(M1033,[1]Customer!$A:$A,[1]Customer!$B:$B),IF(N1033&lt;&gt;0,LOOKUP(N1033,[1]Supplier!$A:$A,[1]Supplier!$B:$B))))),"")</f>
        <v>Nathani Indonesia</v>
      </c>
      <c r="R1033" s="4" t="str">
        <f>IFERROR(IF(IF(AND(IF(M1033&lt;&gt;0,LOOKUP(M1033,[1]Customer!$A:$A,[1]Customer!$V:$V),IF(N1033&lt;&gt;0,LOOKUP(N1033,[1]Supplier!$A:$A,[1]Supplier!$V:$V)))=FALSE,O1033&lt;&gt;0),LOOKUP(O1033,[1]Branch!$A:$A,[1]Branch!$V:$V),IF(M1033&lt;&gt;0,LOOKUP(M1033,[1]Customer!$A:$A,[1]Customer!$V:$V),IF(N1033&lt;&gt;0,LOOKUP(N1033,[1]Supplier!$A:$A,[1]Supplier!$V:$V))))=FALSE,LOOKUP(P1033,[1]Banking!$A:$A,[1]Banking!$C:$C),IF(AND(IF(M1033&lt;&gt;0,LOOKUP(M1033,[1]Customer!$A:$A,[1]Customer!$V:$V),IF(N1033&lt;&gt;0,LOOKUP(N1033,[1]Supplier!$A:$A,[1]Supplier!$V:$V)))=FALSE,O1033&lt;&gt;0),LOOKUP(O1033,[1]Branch!$A:$A,[1]Branch!$V:$V),IF(M1033&lt;&gt;0,LOOKUP(M1033,[1]Customer!$A:$A,[1]Customer!$V:$V),IF(N1033&lt;&gt;0,LOOKUP(N1033,[1]Supplier!$A:$A,[1]Supplier!$V:$V))))),"")</f>
        <v>Agustina Y. Zulkarnain</v>
      </c>
      <c r="S1033" s="12">
        <f>IFERROR(SUMIF(CREF!A:A,PREF!A1033,CREF!G:G),"")</f>
        <v>-33330000</v>
      </c>
    </row>
    <row r="1034" spans="1:19">
      <c r="A1034" s="16">
        <v>1033</v>
      </c>
      <c r="B1034" s="17">
        <v>41568</v>
      </c>
      <c r="C1034" s="16"/>
      <c r="D1034" s="18" t="s">
        <v>3585</v>
      </c>
      <c r="E1034" s="16"/>
      <c r="F1034" s="16"/>
      <c r="G1034" s="16"/>
      <c r="H1034" s="16"/>
      <c r="I1034" s="16"/>
      <c r="J1034" s="16"/>
      <c r="K1034" s="16">
        <v>793</v>
      </c>
      <c r="L1034" s="16"/>
      <c r="M1034" s="16"/>
      <c r="N1034" s="16" t="s">
        <v>116</v>
      </c>
      <c r="O1034" s="16"/>
      <c r="P1034" s="16"/>
      <c r="Q1034" s="4" t="str">
        <f>IFERROR(IF(IF(AND(IF(M1034&lt;&gt;0,LOOKUP(M1034,[1]Customer!$A:$A,[1]Customer!$B:$B),IF(N1034&lt;&gt;0,LOOKUP(N1034,[1]Supplier!$A:$A,[1]Supplier!$B:$B)))=FALSE,O1034&lt;&gt;0),LOOKUP(O1034,[1]Branch!$A:$A,[1]Branch!$B:$B),IF(M1034&lt;&gt;0,LOOKUP(M1034,[1]Customer!$A:$A,[1]Customer!$B:$B),IF(N1034&lt;&gt;0,LOOKUP(N1034,[1]Supplier!$A:$A,[1]Supplier!$B:$B))))=FALSE,LOOKUP(P1034,[1]Banking!$A:$A,[1]Banking!$B:$B),IF(AND(IF(M1034&lt;&gt;0,LOOKUP(M1034,[1]Customer!$A:$A,[1]Customer!$B:$B),IF(N1034&lt;&gt;0,LOOKUP(N1034,[1]Supplier!$A:$A,[1]Supplier!$B:$B)))=FALSE,O1034&lt;&gt;0),LOOKUP(O1034,[1]Branch!$A:$A,[1]Branch!$B:$B),IF(M1034&lt;&gt;0,LOOKUP(M1034,[1]Customer!$A:$A,[1]Customer!$B:$B),IF(N1034&lt;&gt;0,LOOKUP(N1034,[1]Supplier!$A:$A,[1]Supplier!$B:$B))))),"")</f>
        <v>Nathani Indonesia</v>
      </c>
      <c r="R1034" s="4" t="str">
        <f>IFERROR(IF(IF(AND(IF(M1034&lt;&gt;0,LOOKUP(M1034,[1]Customer!$A:$A,[1]Customer!$V:$V),IF(N1034&lt;&gt;0,LOOKUP(N1034,[1]Supplier!$A:$A,[1]Supplier!$V:$V)))=FALSE,O1034&lt;&gt;0),LOOKUP(O1034,[1]Branch!$A:$A,[1]Branch!$V:$V),IF(M1034&lt;&gt;0,LOOKUP(M1034,[1]Customer!$A:$A,[1]Customer!$V:$V),IF(N1034&lt;&gt;0,LOOKUP(N1034,[1]Supplier!$A:$A,[1]Supplier!$V:$V))))=FALSE,LOOKUP(P1034,[1]Banking!$A:$A,[1]Banking!$C:$C),IF(AND(IF(M1034&lt;&gt;0,LOOKUP(M1034,[1]Customer!$A:$A,[1]Customer!$V:$V),IF(N1034&lt;&gt;0,LOOKUP(N1034,[1]Supplier!$A:$A,[1]Supplier!$V:$V)))=FALSE,O1034&lt;&gt;0),LOOKUP(O1034,[1]Branch!$A:$A,[1]Branch!$V:$V),IF(M1034&lt;&gt;0,LOOKUP(M1034,[1]Customer!$A:$A,[1]Customer!$V:$V),IF(N1034&lt;&gt;0,LOOKUP(N1034,[1]Supplier!$A:$A,[1]Supplier!$V:$V))))),"")</f>
        <v>Agustina Y. Zulkarnain</v>
      </c>
      <c r="S1034" s="12">
        <f>IFERROR(SUMIF(CREF!A:A,PREF!A1034,CREF!G:G),"")</f>
        <v>-56251691</v>
      </c>
    </row>
    <row r="1035" spans="1:19">
      <c r="A1035" s="16">
        <v>1034</v>
      </c>
      <c r="B1035" s="17">
        <v>41568</v>
      </c>
      <c r="C1035" s="16"/>
      <c r="D1035" s="18" t="s">
        <v>3586</v>
      </c>
      <c r="E1035" s="16"/>
      <c r="F1035" s="16"/>
      <c r="G1035" s="16"/>
      <c r="H1035" s="16"/>
      <c r="I1035" s="16"/>
      <c r="J1035" s="16"/>
      <c r="K1035" s="16">
        <v>794</v>
      </c>
      <c r="L1035" s="16"/>
      <c r="M1035" s="16"/>
      <c r="N1035" s="16" t="s">
        <v>116</v>
      </c>
      <c r="O1035" s="16"/>
      <c r="P1035" s="16"/>
      <c r="Q1035" s="4" t="str">
        <f>IFERROR(IF(IF(AND(IF(M1035&lt;&gt;0,LOOKUP(M1035,[1]Customer!$A:$A,[1]Customer!$B:$B),IF(N1035&lt;&gt;0,LOOKUP(N1035,[1]Supplier!$A:$A,[1]Supplier!$B:$B)))=FALSE,O1035&lt;&gt;0),LOOKUP(O1035,[1]Branch!$A:$A,[1]Branch!$B:$B),IF(M1035&lt;&gt;0,LOOKUP(M1035,[1]Customer!$A:$A,[1]Customer!$B:$B),IF(N1035&lt;&gt;0,LOOKUP(N1035,[1]Supplier!$A:$A,[1]Supplier!$B:$B))))=FALSE,LOOKUP(P1035,[1]Banking!$A:$A,[1]Banking!$B:$B),IF(AND(IF(M1035&lt;&gt;0,LOOKUP(M1035,[1]Customer!$A:$A,[1]Customer!$B:$B),IF(N1035&lt;&gt;0,LOOKUP(N1035,[1]Supplier!$A:$A,[1]Supplier!$B:$B)))=FALSE,O1035&lt;&gt;0),LOOKUP(O1035,[1]Branch!$A:$A,[1]Branch!$B:$B),IF(M1035&lt;&gt;0,LOOKUP(M1035,[1]Customer!$A:$A,[1]Customer!$B:$B),IF(N1035&lt;&gt;0,LOOKUP(N1035,[1]Supplier!$A:$A,[1]Supplier!$B:$B))))),"")</f>
        <v>Nathani Indonesia</v>
      </c>
      <c r="R1035" s="4" t="str">
        <f>IFERROR(IF(IF(AND(IF(M1035&lt;&gt;0,LOOKUP(M1035,[1]Customer!$A:$A,[1]Customer!$V:$V),IF(N1035&lt;&gt;0,LOOKUP(N1035,[1]Supplier!$A:$A,[1]Supplier!$V:$V)))=FALSE,O1035&lt;&gt;0),LOOKUP(O1035,[1]Branch!$A:$A,[1]Branch!$V:$V),IF(M1035&lt;&gt;0,LOOKUP(M1035,[1]Customer!$A:$A,[1]Customer!$V:$V),IF(N1035&lt;&gt;0,LOOKUP(N1035,[1]Supplier!$A:$A,[1]Supplier!$V:$V))))=FALSE,LOOKUP(P1035,[1]Banking!$A:$A,[1]Banking!$C:$C),IF(AND(IF(M1035&lt;&gt;0,LOOKUP(M1035,[1]Customer!$A:$A,[1]Customer!$V:$V),IF(N1035&lt;&gt;0,LOOKUP(N1035,[1]Supplier!$A:$A,[1]Supplier!$V:$V)))=FALSE,O1035&lt;&gt;0),LOOKUP(O1035,[1]Branch!$A:$A,[1]Branch!$V:$V),IF(M1035&lt;&gt;0,LOOKUP(M1035,[1]Customer!$A:$A,[1]Customer!$V:$V),IF(N1035&lt;&gt;0,LOOKUP(N1035,[1]Supplier!$A:$A,[1]Supplier!$V:$V))))),"")</f>
        <v>Agustina Y. Zulkarnain</v>
      </c>
      <c r="S1035" s="12">
        <f>IFERROR(SUMIF(CREF!A:A,PREF!A1035,CREF!G:G),"")</f>
        <v>-1275697762</v>
      </c>
    </row>
    <row r="1036" spans="1:19">
      <c r="A1036" s="16">
        <v>1035</v>
      </c>
      <c r="B1036" s="17">
        <v>41569</v>
      </c>
      <c r="C1036" s="16"/>
      <c r="D1036" s="16"/>
      <c r="E1036" s="16"/>
      <c r="F1036" s="16"/>
      <c r="G1036" s="16"/>
      <c r="H1036" s="16"/>
      <c r="I1036" s="16"/>
      <c r="J1036" s="16"/>
      <c r="K1036" s="16">
        <v>795</v>
      </c>
      <c r="L1036" s="16"/>
      <c r="M1036" s="16"/>
      <c r="N1036" s="16"/>
      <c r="O1036" s="16" t="s">
        <v>26</v>
      </c>
      <c r="P1036" s="16"/>
      <c r="Q1036" s="4" t="str">
        <f>IFERROR(IF(IF(AND(IF(M1036&lt;&gt;0,LOOKUP(M1036,[1]Customer!$A:$A,[1]Customer!$B:$B),IF(N1036&lt;&gt;0,LOOKUP(N1036,[1]Supplier!$A:$A,[1]Supplier!$B:$B)))=FALSE,O1036&lt;&gt;0),LOOKUP(O1036,[1]Branch!$A:$A,[1]Branch!$B:$B),IF(M1036&lt;&gt;0,LOOKUP(M1036,[1]Customer!$A:$A,[1]Customer!$B:$B),IF(N1036&lt;&gt;0,LOOKUP(N1036,[1]Supplier!$A:$A,[1]Supplier!$B:$B))))=FALSE,LOOKUP(P1036,[1]Banking!$A:$A,[1]Banking!$B:$B),IF(AND(IF(M1036&lt;&gt;0,LOOKUP(M1036,[1]Customer!$A:$A,[1]Customer!$B:$B),IF(N1036&lt;&gt;0,LOOKUP(N1036,[1]Supplier!$A:$A,[1]Supplier!$B:$B)))=FALSE,O1036&lt;&gt;0),LOOKUP(O1036,[1]Branch!$A:$A,[1]Branch!$B:$B),IF(M1036&lt;&gt;0,LOOKUP(M1036,[1]Customer!$A:$A,[1]Customer!$B:$B),IF(N1036&lt;&gt;0,LOOKUP(N1036,[1]Supplier!$A:$A,[1]Supplier!$B:$B))))),"")</f>
        <v>Nathani Chemicals</v>
      </c>
      <c r="R1036" s="4" t="str">
        <f>IFERROR(IF(IF(AND(IF(M1036&lt;&gt;0,LOOKUP(M1036,[1]Customer!$A:$A,[1]Customer!$V:$V),IF(N1036&lt;&gt;0,LOOKUP(N1036,[1]Supplier!$A:$A,[1]Supplier!$V:$V)))=FALSE,O1036&lt;&gt;0),LOOKUP(O1036,[1]Branch!$A:$A,[1]Branch!$V:$V),IF(M1036&lt;&gt;0,LOOKUP(M1036,[1]Customer!$A:$A,[1]Customer!$V:$V),IF(N1036&lt;&gt;0,LOOKUP(N1036,[1]Supplier!$A:$A,[1]Supplier!$V:$V))))=FALSE,LOOKUP(P1036,[1]Banking!$A:$A,[1]Banking!$C:$C),IF(AND(IF(M1036&lt;&gt;0,LOOKUP(M1036,[1]Customer!$A:$A,[1]Customer!$V:$V),IF(N1036&lt;&gt;0,LOOKUP(N1036,[1]Supplier!$A:$A,[1]Supplier!$V:$V)))=FALSE,O1036&lt;&gt;0),LOOKUP(O1036,[1]Branch!$A:$A,[1]Branch!$V:$V),IF(M1036&lt;&gt;0,LOOKUP(M1036,[1]Customer!$A:$A,[1]Customer!$V:$V),IF(N1036&lt;&gt;0,LOOKUP(N1036,[1]Supplier!$A:$A,[1]Supplier!$V:$V))))),"")</f>
        <v>Darmawan</v>
      </c>
      <c r="S1036" s="12">
        <f>IFERROR(SUMIF(CREF!A:A,PREF!A1036,CREF!G:G),"")</f>
        <v>-100000</v>
      </c>
    </row>
    <row r="1037" spans="1:19">
      <c r="A1037" s="16">
        <v>1036</v>
      </c>
      <c r="B1037" s="17">
        <v>41569</v>
      </c>
      <c r="C1037" s="16"/>
      <c r="D1037" s="16"/>
      <c r="E1037" s="16"/>
      <c r="F1037" s="16"/>
      <c r="G1037" s="16"/>
      <c r="H1037" s="16"/>
      <c r="I1037" s="16"/>
      <c r="J1037" s="16"/>
      <c r="K1037" s="16">
        <v>796</v>
      </c>
      <c r="L1037" s="16"/>
      <c r="M1037" s="16"/>
      <c r="N1037" s="16"/>
      <c r="O1037" s="16" t="s">
        <v>26</v>
      </c>
      <c r="P1037" s="16"/>
      <c r="Q1037" s="4" t="str">
        <f>IFERROR(IF(IF(AND(IF(M1037&lt;&gt;0,LOOKUP(M1037,[1]Customer!$A:$A,[1]Customer!$B:$B),IF(N1037&lt;&gt;0,LOOKUP(N1037,[1]Supplier!$A:$A,[1]Supplier!$B:$B)))=FALSE,O1037&lt;&gt;0),LOOKUP(O1037,[1]Branch!$A:$A,[1]Branch!$B:$B),IF(M1037&lt;&gt;0,LOOKUP(M1037,[1]Customer!$A:$A,[1]Customer!$B:$B),IF(N1037&lt;&gt;0,LOOKUP(N1037,[1]Supplier!$A:$A,[1]Supplier!$B:$B))))=FALSE,LOOKUP(P1037,[1]Banking!$A:$A,[1]Banking!$B:$B),IF(AND(IF(M1037&lt;&gt;0,LOOKUP(M1037,[1]Customer!$A:$A,[1]Customer!$B:$B),IF(N1037&lt;&gt;0,LOOKUP(N1037,[1]Supplier!$A:$A,[1]Supplier!$B:$B)))=FALSE,O1037&lt;&gt;0),LOOKUP(O1037,[1]Branch!$A:$A,[1]Branch!$B:$B),IF(M1037&lt;&gt;0,LOOKUP(M1037,[1]Customer!$A:$A,[1]Customer!$B:$B),IF(N1037&lt;&gt;0,LOOKUP(N1037,[1]Supplier!$A:$A,[1]Supplier!$B:$B))))),"")</f>
        <v>Nathani Chemicals</v>
      </c>
      <c r="R1037" s="4" t="str">
        <f>IFERROR(IF(IF(AND(IF(M1037&lt;&gt;0,LOOKUP(M1037,[1]Customer!$A:$A,[1]Customer!$V:$V),IF(N1037&lt;&gt;0,LOOKUP(N1037,[1]Supplier!$A:$A,[1]Supplier!$V:$V)))=FALSE,O1037&lt;&gt;0),LOOKUP(O1037,[1]Branch!$A:$A,[1]Branch!$V:$V),IF(M1037&lt;&gt;0,LOOKUP(M1037,[1]Customer!$A:$A,[1]Customer!$V:$V),IF(N1037&lt;&gt;0,LOOKUP(N1037,[1]Supplier!$A:$A,[1]Supplier!$V:$V))))=FALSE,LOOKUP(P1037,[1]Banking!$A:$A,[1]Banking!$C:$C),IF(AND(IF(M1037&lt;&gt;0,LOOKUP(M1037,[1]Customer!$A:$A,[1]Customer!$V:$V),IF(N1037&lt;&gt;0,LOOKUP(N1037,[1]Supplier!$A:$A,[1]Supplier!$V:$V)))=FALSE,O1037&lt;&gt;0),LOOKUP(O1037,[1]Branch!$A:$A,[1]Branch!$V:$V),IF(M1037&lt;&gt;0,LOOKUP(M1037,[1]Customer!$A:$A,[1]Customer!$V:$V),IF(N1037&lt;&gt;0,LOOKUP(N1037,[1]Supplier!$A:$A,[1]Supplier!$V:$V))))),"")</f>
        <v>Darmawan</v>
      </c>
      <c r="S1037" s="12">
        <f>IFERROR(SUMIF(CREF!A:A,PREF!A1037,CREF!G:G),"")</f>
        <v>-172500</v>
      </c>
    </row>
    <row r="1038" spans="1:19">
      <c r="A1038" s="16">
        <v>1037</v>
      </c>
      <c r="B1038" s="17">
        <v>41569</v>
      </c>
      <c r="C1038" s="16"/>
      <c r="D1038" s="16"/>
      <c r="E1038" s="16"/>
      <c r="F1038" s="16"/>
      <c r="G1038" s="16"/>
      <c r="H1038" s="16"/>
      <c r="I1038" s="16"/>
      <c r="J1038" s="16"/>
      <c r="K1038" s="16">
        <v>797</v>
      </c>
      <c r="L1038" s="16"/>
      <c r="M1038" s="16"/>
      <c r="N1038" s="16"/>
      <c r="O1038" s="16" t="s">
        <v>26</v>
      </c>
      <c r="P1038" s="16"/>
      <c r="Q1038" s="4" t="str">
        <f>IFERROR(IF(IF(AND(IF(M1038&lt;&gt;0,LOOKUP(M1038,[1]Customer!$A:$A,[1]Customer!$B:$B),IF(N1038&lt;&gt;0,LOOKUP(N1038,[1]Supplier!$A:$A,[1]Supplier!$B:$B)))=FALSE,O1038&lt;&gt;0),LOOKUP(O1038,[1]Branch!$A:$A,[1]Branch!$B:$B),IF(M1038&lt;&gt;0,LOOKUP(M1038,[1]Customer!$A:$A,[1]Customer!$B:$B),IF(N1038&lt;&gt;0,LOOKUP(N1038,[1]Supplier!$A:$A,[1]Supplier!$B:$B))))=FALSE,LOOKUP(P1038,[1]Banking!$A:$A,[1]Banking!$B:$B),IF(AND(IF(M1038&lt;&gt;0,LOOKUP(M1038,[1]Customer!$A:$A,[1]Customer!$B:$B),IF(N1038&lt;&gt;0,LOOKUP(N1038,[1]Supplier!$A:$A,[1]Supplier!$B:$B)))=FALSE,O1038&lt;&gt;0),LOOKUP(O1038,[1]Branch!$A:$A,[1]Branch!$B:$B),IF(M1038&lt;&gt;0,LOOKUP(M1038,[1]Customer!$A:$A,[1]Customer!$B:$B),IF(N1038&lt;&gt;0,LOOKUP(N1038,[1]Supplier!$A:$A,[1]Supplier!$B:$B))))),"")</f>
        <v>Nathani Chemicals</v>
      </c>
      <c r="R1038" s="4" t="str">
        <f>IFERROR(IF(IF(AND(IF(M1038&lt;&gt;0,LOOKUP(M1038,[1]Customer!$A:$A,[1]Customer!$V:$V),IF(N1038&lt;&gt;0,LOOKUP(N1038,[1]Supplier!$A:$A,[1]Supplier!$V:$V)))=FALSE,O1038&lt;&gt;0),LOOKUP(O1038,[1]Branch!$A:$A,[1]Branch!$V:$V),IF(M1038&lt;&gt;0,LOOKUP(M1038,[1]Customer!$A:$A,[1]Customer!$V:$V),IF(N1038&lt;&gt;0,LOOKUP(N1038,[1]Supplier!$A:$A,[1]Supplier!$V:$V))))=FALSE,LOOKUP(P1038,[1]Banking!$A:$A,[1]Banking!$C:$C),IF(AND(IF(M1038&lt;&gt;0,LOOKUP(M1038,[1]Customer!$A:$A,[1]Customer!$V:$V),IF(N1038&lt;&gt;0,LOOKUP(N1038,[1]Supplier!$A:$A,[1]Supplier!$V:$V)))=FALSE,O1038&lt;&gt;0),LOOKUP(O1038,[1]Branch!$A:$A,[1]Branch!$V:$V),IF(M1038&lt;&gt;0,LOOKUP(M1038,[1]Customer!$A:$A,[1]Customer!$V:$V),IF(N1038&lt;&gt;0,LOOKUP(N1038,[1]Supplier!$A:$A,[1]Supplier!$V:$V))))),"")</f>
        <v>Darmawan</v>
      </c>
      <c r="S1038" s="12">
        <f>IFERROR(SUMIF(CREF!A:A,PREF!A1038,CREF!G:G),"")</f>
        <v>-1000000</v>
      </c>
    </row>
    <row r="1039" spans="1:19">
      <c r="A1039" s="16">
        <v>1038</v>
      </c>
      <c r="B1039" s="17">
        <v>41570</v>
      </c>
      <c r="C1039" s="16"/>
      <c r="D1039" s="16"/>
      <c r="E1039" s="16"/>
      <c r="F1039" s="16"/>
      <c r="G1039" s="16"/>
      <c r="H1039" s="16"/>
      <c r="I1039" s="16"/>
      <c r="J1039" s="16"/>
      <c r="K1039" s="16">
        <v>798</v>
      </c>
      <c r="L1039" s="16"/>
      <c r="M1039" s="16"/>
      <c r="N1039" s="16"/>
      <c r="O1039" s="16" t="s">
        <v>26</v>
      </c>
      <c r="P1039" s="16"/>
      <c r="Q1039" s="4" t="str">
        <f>IFERROR(IF(IF(AND(IF(M1039&lt;&gt;0,LOOKUP(M1039,[1]Customer!$A:$A,[1]Customer!$B:$B),IF(N1039&lt;&gt;0,LOOKUP(N1039,[1]Supplier!$A:$A,[1]Supplier!$B:$B)))=FALSE,O1039&lt;&gt;0),LOOKUP(O1039,[1]Branch!$A:$A,[1]Branch!$B:$B),IF(M1039&lt;&gt;0,LOOKUP(M1039,[1]Customer!$A:$A,[1]Customer!$B:$B),IF(N1039&lt;&gt;0,LOOKUP(N1039,[1]Supplier!$A:$A,[1]Supplier!$B:$B))))=FALSE,LOOKUP(P1039,[1]Banking!$A:$A,[1]Banking!$B:$B),IF(AND(IF(M1039&lt;&gt;0,LOOKUP(M1039,[1]Customer!$A:$A,[1]Customer!$B:$B),IF(N1039&lt;&gt;0,LOOKUP(N1039,[1]Supplier!$A:$A,[1]Supplier!$B:$B)))=FALSE,O1039&lt;&gt;0),LOOKUP(O1039,[1]Branch!$A:$A,[1]Branch!$B:$B),IF(M1039&lt;&gt;0,LOOKUP(M1039,[1]Customer!$A:$A,[1]Customer!$B:$B),IF(N1039&lt;&gt;0,LOOKUP(N1039,[1]Supplier!$A:$A,[1]Supplier!$B:$B))))),"")</f>
        <v>Nathani Chemicals</v>
      </c>
      <c r="R1039" s="4" t="str">
        <f>IFERROR(IF(IF(AND(IF(M1039&lt;&gt;0,LOOKUP(M1039,[1]Customer!$A:$A,[1]Customer!$V:$V),IF(N1039&lt;&gt;0,LOOKUP(N1039,[1]Supplier!$A:$A,[1]Supplier!$V:$V)))=FALSE,O1039&lt;&gt;0),LOOKUP(O1039,[1]Branch!$A:$A,[1]Branch!$V:$V),IF(M1039&lt;&gt;0,LOOKUP(M1039,[1]Customer!$A:$A,[1]Customer!$V:$V),IF(N1039&lt;&gt;0,LOOKUP(N1039,[1]Supplier!$A:$A,[1]Supplier!$V:$V))))=FALSE,LOOKUP(P1039,[1]Banking!$A:$A,[1]Banking!$C:$C),IF(AND(IF(M1039&lt;&gt;0,LOOKUP(M1039,[1]Customer!$A:$A,[1]Customer!$V:$V),IF(N1039&lt;&gt;0,LOOKUP(N1039,[1]Supplier!$A:$A,[1]Supplier!$V:$V)))=FALSE,O1039&lt;&gt;0),LOOKUP(O1039,[1]Branch!$A:$A,[1]Branch!$V:$V),IF(M1039&lt;&gt;0,LOOKUP(M1039,[1]Customer!$A:$A,[1]Customer!$V:$V),IF(N1039&lt;&gt;0,LOOKUP(N1039,[1]Supplier!$A:$A,[1]Supplier!$V:$V))))),"")</f>
        <v>Darmawan</v>
      </c>
      <c r="S1039" s="12">
        <f>IFERROR(SUMIF(CREF!A:A,PREF!A1039,CREF!G:G),"")</f>
        <v>-35000</v>
      </c>
    </row>
    <row r="1040" spans="1:19">
      <c r="A1040" s="16">
        <v>1039</v>
      </c>
      <c r="B1040" s="17">
        <v>41570</v>
      </c>
      <c r="C1040" s="16"/>
      <c r="D1040" s="16"/>
      <c r="E1040" s="16"/>
      <c r="F1040" s="16"/>
      <c r="G1040" s="16"/>
      <c r="H1040" s="16"/>
      <c r="I1040" s="16"/>
      <c r="J1040" s="16"/>
      <c r="K1040" s="16">
        <v>799</v>
      </c>
      <c r="L1040" s="16"/>
      <c r="M1040" s="16"/>
      <c r="N1040" s="16"/>
      <c r="O1040" s="16" t="s">
        <v>26</v>
      </c>
      <c r="P1040" s="16"/>
      <c r="Q1040" s="4" t="str">
        <f>IFERROR(IF(IF(AND(IF(M1040&lt;&gt;0,LOOKUP(M1040,[1]Customer!$A:$A,[1]Customer!$B:$B),IF(N1040&lt;&gt;0,LOOKUP(N1040,[1]Supplier!$A:$A,[1]Supplier!$B:$B)))=FALSE,O1040&lt;&gt;0),LOOKUP(O1040,[1]Branch!$A:$A,[1]Branch!$B:$B),IF(M1040&lt;&gt;0,LOOKUP(M1040,[1]Customer!$A:$A,[1]Customer!$B:$B),IF(N1040&lt;&gt;0,LOOKUP(N1040,[1]Supplier!$A:$A,[1]Supplier!$B:$B))))=FALSE,LOOKUP(P1040,[1]Banking!$A:$A,[1]Banking!$B:$B),IF(AND(IF(M1040&lt;&gt;0,LOOKUP(M1040,[1]Customer!$A:$A,[1]Customer!$B:$B),IF(N1040&lt;&gt;0,LOOKUP(N1040,[1]Supplier!$A:$A,[1]Supplier!$B:$B)))=FALSE,O1040&lt;&gt;0),LOOKUP(O1040,[1]Branch!$A:$A,[1]Branch!$B:$B),IF(M1040&lt;&gt;0,LOOKUP(M1040,[1]Customer!$A:$A,[1]Customer!$B:$B),IF(N1040&lt;&gt;0,LOOKUP(N1040,[1]Supplier!$A:$A,[1]Supplier!$B:$B))))),"")</f>
        <v>Nathani Chemicals</v>
      </c>
      <c r="R1040" s="4" t="str">
        <f>IFERROR(IF(IF(AND(IF(M1040&lt;&gt;0,LOOKUP(M1040,[1]Customer!$A:$A,[1]Customer!$V:$V),IF(N1040&lt;&gt;0,LOOKUP(N1040,[1]Supplier!$A:$A,[1]Supplier!$V:$V)))=FALSE,O1040&lt;&gt;0),LOOKUP(O1040,[1]Branch!$A:$A,[1]Branch!$V:$V),IF(M1040&lt;&gt;0,LOOKUP(M1040,[1]Customer!$A:$A,[1]Customer!$V:$V),IF(N1040&lt;&gt;0,LOOKUP(N1040,[1]Supplier!$A:$A,[1]Supplier!$V:$V))))=FALSE,LOOKUP(P1040,[1]Banking!$A:$A,[1]Banking!$C:$C),IF(AND(IF(M1040&lt;&gt;0,LOOKUP(M1040,[1]Customer!$A:$A,[1]Customer!$V:$V),IF(N1040&lt;&gt;0,LOOKUP(N1040,[1]Supplier!$A:$A,[1]Supplier!$V:$V)))=FALSE,O1040&lt;&gt;0),LOOKUP(O1040,[1]Branch!$A:$A,[1]Branch!$V:$V),IF(M1040&lt;&gt;0,LOOKUP(M1040,[1]Customer!$A:$A,[1]Customer!$V:$V),IF(N1040&lt;&gt;0,LOOKUP(N1040,[1]Supplier!$A:$A,[1]Supplier!$V:$V))))),"")</f>
        <v>Darmawan</v>
      </c>
      <c r="S1040" s="12">
        <f>IFERROR(SUMIF(CREF!A:A,PREF!A1040,CREF!G:G),"")</f>
        <v>-72000</v>
      </c>
    </row>
    <row r="1041" spans="1:19">
      <c r="A1041" s="16">
        <v>1040</v>
      </c>
      <c r="B1041" s="17">
        <v>41571</v>
      </c>
      <c r="C1041" s="16"/>
      <c r="D1041" s="16"/>
      <c r="E1041" s="16"/>
      <c r="F1041" s="16"/>
      <c r="G1041" s="16"/>
      <c r="H1041" s="16"/>
      <c r="I1041" s="16"/>
      <c r="J1041" s="16"/>
      <c r="K1041" s="16">
        <v>800</v>
      </c>
      <c r="L1041" s="16"/>
      <c r="M1041" s="16"/>
      <c r="N1041" s="16"/>
      <c r="O1041" s="16" t="s">
        <v>26</v>
      </c>
      <c r="P1041" s="16"/>
      <c r="Q1041" s="4" t="str">
        <f>IFERROR(IF(IF(AND(IF(M1041&lt;&gt;0,LOOKUP(M1041,[1]Customer!$A:$A,[1]Customer!$B:$B),IF(N1041&lt;&gt;0,LOOKUP(N1041,[1]Supplier!$A:$A,[1]Supplier!$B:$B)))=FALSE,O1041&lt;&gt;0),LOOKUP(O1041,[1]Branch!$A:$A,[1]Branch!$B:$B),IF(M1041&lt;&gt;0,LOOKUP(M1041,[1]Customer!$A:$A,[1]Customer!$B:$B),IF(N1041&lt;&gt;0,LOOKUP(N1041,[1]Supplier!$A:$A,[1]Supplier!$B:$B))))=FALSE,LOOKUP(P1041,[1]Banking!$A:$A,[1]Banking!$B:$B),IF(AND(IF(M1041&lt;&gt;0,LOOKUP(M1041,[1]Customer!$A:$A,[1]Customer!$B:$B),IF(N1041&lt;&gt;0,LOOKUP(N1041,[1]Supplier!$A:$A,[1]Supplier!$B:$B)))=FALSE,O1041&lt;&gt;0),LOOKUP(O1041,[1]Branch!$A:$A,[1]Branch!$B:$B),IF(M1041&lt;&gt;0,LOOKUP(M1041,[1]Customer!$A:$A,[1]Customer!$B:$B),IF(N1041&lt;&gt;0,LOOKUP(N1041,[1]Supplier!$A:$A,[1]Supplier!$B:$B))))),"")</f>
        <v>Nathani Chemicals</v>
      </c>
      <c r="R1041" s="4" t="str">
        <f>IFERROR(IF(IF(AND(IF(M1041&lt;&gt;0,LOOKUP(M1041,[1]Customer!$A:$A,[1]Customer!$V:$V),IF(N1041&lt;&gt;0,LOOKUP(N1041,[1]Supplier!$A:$A,[1]Supplier!$V:$V)))=FALSE,O1041&lt;&gt;0),LOOKUP(O1041,[1]Branch!$A:$A,[1]Branch!$V:$V),IF(M1041&lt;&gt;0,LOOKUP(M1041,[1]Customer!$A:$A,[1]Customer!$V:$V),IF(N1041&lt;&gt;0,LOOKUP(N1041,[1]Supplier!$A:$A,[1]Supplier!$V:$V))))=FALSE,LOOKUP(P1041,[1]Banking!$A:$A,[1]Banking!$C:$C),IF(AND(IF(M1041&lt;&gt;0,LOOKUP(M1041,[1]Customer!$A:$A,[1]Customer!$V:$V),IF(N1041&lt;&gt;0,LOOKUP(N1041,[1]Supplier!$A:$A,[1]Supplier!$V:$V)))=FALSE,O1041&lt;&gt;0),LOOKUP(O1041,[1]Branch!$A:$A,[1]Branch!$V:$V),IF(M1041&lt;&gt;0,LOOKUP(M1041,[1]Customer!$A:$A,[1]Customer!$V:$V),IF(N1041&lt;&gt;0,LOOKUP(N1041,[1]Supplier!$A:$A,[1]Supplier!$V:$V))))),"")</f>
        <v>Darmawan</v>
      </c>
      <c r="S1041" s="12">
        <f>IFERROR(SUMIF(CREF!A:A,PREF!A1041,CREF!G:G),"")</f>
        <v>-126000</v>
      </c>
    </row>
    <row r="1042" spans="1:19">
      <c r="A1042" s="16">
        <v>1041</v>
      </c>
      <c r="B1042" s="17">
        <v>41571</v>
      </c>
      <c r="C1042" s="16"/>
      <c r="D1042" s="16"/>
      <c r="E1042" s="16"/>
      <c r="F1042" s="16"/>
      <c r="G1042" s="16"/>
      <c r="H1042" s="16"/>
      <c r="I1042" s="16"/>
      <c r="J1042" s="16"/>
      <c r="K1042" s="16">
        <v>801</v>
      </c>
      <c r="L1042" s="16"/>
      <c r="M1042" s="16"/>
      <c r="N1042" s="16"/>
      <c r="O1042" s="16" t="s">
        <v>26</v>
      </c>
      <c r="P1042" s="16"/>
      <c r="Q1042" s="4" t="str">
        <f>IFERROR(IF(IF(AND(IF(M1042&lt;&gt;0,LOOKUP(M1042,[1]Customer!$A:$A,[1]Customer!$B:$B),IF(N1042&lt;&gt;0,LOOKUP(N1042,[1]Supplier!$A:$A,[1]Supplier!$B:$B)))=FALSE,O1042&lt;&gt;0),LOOKUP(O1042,[1]Branch!$A:$A,[1]Branch!$B:$B),IF(M1042&lt;&gt;0,LOOKUP(M1042,[1]Customer!$A:$A,[1]Customer!$B:$B),IF(N1042&lt;&gt;0,LOOKUP(N1042,[1]Supplier!$A:$A,[1]Supplier!$B:$B))))=FALSE,LOOKUP(P1042,[1]Banking!$A:$A,[1]Banking!$B:$B),IF(AND(IF(M1042&lt;&gt;0,LOOKUP(M1042,[1]Customer!$A:$A,[1]Customer!$B:$B),IF(N1042&lt;&gt;0,LOOKUP(N1042,[1]Supplier!$A:$A,[1]Supplier!$B:$B)))=FALSE,O1042&lt;&gt;0),LOOKUP(O1042,[1]Branch!$A:$A,[1]Branch!$B:$B),IF(M1042&lt;&gt;0,LOOKUP(M1042,[1]Customer!$A:$A,[1]Customer!$B:$B),IF(N1042&lt;&gt;0,LOOKUP(N1042,[1]Supplier!$A:$A,[1]Supplier!$B:$B))))),"")</f>
        <v>Nathani Chemicals</v>
      </c>
      <c r="R1042" s="4" t="str">
        <f>IFERROR(IF(IF(AND(IF(M1042&lt;&gt;0,LOOKUP(M1042,[1]Customer!$A:$A,[1]Customer!$V:$V),IF(N1042&lt;&gt;0,LOOKUP(N1042,[1]Supplier!$A:$A,[1]Supplier!$V:$V)))=FALSE,O1042&lt;&gt;0),LOOKUP(O1042,[1]Branch!$A:$A,[1]Branch!$V:$V),IF(M1042&lt;&gt;0,LOOKUP(M1042,[1]Customer!$A:$A,[1]Customer!$V:$V),IF(N1042&lt;&gt;0,LOOKUP(N1042,[1]Supplier!$A:$A,[1]Supplier!$V:$V))))=FALSE,LOOKUP(P1042,[1]Banking!$A:$A,[1]Banking!$C:$C),IF(AND(IF(M1042&lt;&gt;0,LOOKUP(M1042,[1]Customer!$A:$A,[1]Customer!$V:$V),IF(N1042&lt;&gt;0,LOOKUP(N1042,[1]Supplier!$A:$A,[1]Supplier!$V:$V)))=FALSE,O1042&lt;&gt;0),LOOKUP(O1042,[1]Branch!$A:$A,[1]Branch!$V:$V),IF(M1042&lt;&gt;0,LOOKUP(M1042,[1]Customer!$A:$A,[1]Customer!$V:$V),IF(N1042&lt;&gt;0,LOOKUP(N1042,[1]Supplier!$A:$A,[1]Supplier!$V:$V))))),"")</f>
        <v>Darmawan</v>
      </c>
      <c r="S1042" s="12">
        <f>IFERROR(SUMIF(CREF!A:A,PREF!A1042,CREF!G:G),"")</f>
        <v>-30000</v>
      </c>
    </row>
    <row r="1043" spans="1:19">
      <c r="A1043" s="16">
        <v>1042</v>
      </c>
      <c r="B1043" s="17">
        <v>41572</v>
      </c>
      <c r="C1043" s="16"/>
      <c r="D1043" s="16"/>
      <c r="E1043" s="16"/>
      <c r="F1043" s="16"/>
      <c r="G1043" s="16"/>
      <c r="H1043" s="16"/>
      <c r="I1043" s="16"/>
      <c r="J1043" s="16"/>
      <c r="K1043" s="16">
        <v>802</v>
      </c>
      <c r="L1043" s="16"/>
      <c r="M1043" s="16"/>
      <c r="N1043" s="16"/>
      <c r="O1043" s="16" t="s">
        <v>26</v>
      </c>
      <c r="P1043" s="16"/>
      <c r="Q1043" s="4" t="str">
        <f>IFERROR(IF(IF(AND(IF(M1043&lt;&gt;0,LOOKUP(M1043,[1]Customer!$A:$A,[1]Customer!$B:$B),IF(N1043&lt;&gt;0,LOOKUP(N1043,[1]Supplier!$A:$A,[1]Supplier!$B:$B)))=FALSE,O1043&lt;&gt;0),LOOKUP(O1043,[1]Branch!$A:$A,[1]Branch!$B:$B),IF(M1043&lt;&gt;0,LOOKUP(M1043,[1]Customer!$A:$A,[1]Customer!$B:$B),IF(N1043&lt;&gt;0,LOOKUP(N1043,[1]Supplier!$A:$A,[1]Supplier!$B:$B))))=FALSE,LOOKUP(P1043,[1]Banking!$A:$A,[1]Banking!$B:$B),IF(AND(IF(M1043&lt;&gt;0,LOOKUP(M1043,[1]Customer!$A:$A,[1]Customer!$B:$B),IF(N1043&lt;&gt;0,LOOKUP(N1043,[1]Supplier!$A:$A,[1]Supplier!$B:$B)))=FALSE,O1043&lt;&gt;0),LOOKUP(O1043,[1]Branch!$A:$A,[1]Branch!$B:$B),IF(M1043&lt;&gt;0,LOOKUP(M1043,[1]Customer!$A:$A,[1]Customer!$B:$B),IF(N1043&lt;&gt;0,LOOKUP(N1043,[1]Supplier!$A:$A,[1]Supplier!$B:$B))))),"")</f>
        <v>Nathani Chemicals</v>
      </c>
      <c r="R1043" s="4" t="str">
        <f>IFERROR(IF(IF(AND(IF(M1043&lt;&gt;0,LOOKUP(M1043,[1]Customer!$A:$A,[1]Customer!$V:$V),IF(N1043&lt;&gt;0,LOOKUP(N1043,[1]Supplier!$A:$A,[1]Supplier!$V:$V)))=FALSE,O1043&lt;&gt;0),LOOKUP(O1043,[1]Branch!$A:$A,[1]Branch!$V:$V),IF(M1043&lt;&gt;0,LOOKUP(M1043,[1]Customer!$A:$A,[1]Customer!$V:$V),IF(N1043&lt;&gt;0,LOOKUP(N1043,[1]Supplier!$A:$A,[1]Supplier!$V:$V))))=FALSE,LOOKUP(P1043,[1]Banking!$A:$A,[1]Banking!$C:$C),IF(AND(IF(M1043&lt;&gt;0,LOOKUP(M1043,[1]Customer!$A:$A,[1]Customer!$V:$V),IF(N1043&lt;&gt;0,LOOKUP(N1043,[1]Supplier!$A:$A,[1]Supplier!$V:$V)))=FALSE,O1043&lt;&gt;0),LOOKUP(O1043,[1]Branch!$A:$A,[1]Branch!$V:$V),IF(M1043&lt;&gt;0,LOOKUP(M1043,[1]Customer!$A:$A,[1]Customer!$V:$V),IF(N1043&lt;&gt;0,LOOKUP(N1043,[1]Supplier!$A:$A,[1]Supplier!$V:$V))))),"")</f>
        <v>Darmawan</v>
      </c>
      <c r="S1043" s="12">
        <f>IFERROR(SUMIF(CREF!A:A,PREF!A1043,CREF!G:G),"")</f>
        <v>-120000</v>
      </c>
    </row>
    <row r="1044" spans="1:19">
      <c r="A1044" s="16">
        <v>1043</v>
      </c>
      <c r="B1044" s="17">
        <v>41572</v>
      </c>
      <c r="C1044" s="16"/>
      <c r="D1044" s="16"/>
      <c r="E1044" s="16"/>
      <c r="F1044" s="16"/>
      <c r="G1044" s="16"/>
      <c r="H1044" s="16"/>
      <c r="I1044" s="16"/>
      <c r="J1044" s="16"/>
      <c r="K1044" s="16">
        <v>803</v>
      </c>
      <c r="L1044" s="16"/>
      <c r="M1044" s="16"/>
      <c r="N1044" s="16"/>
      <c r="O1044" s="16" t="s">
        <v>26</v>
      </c>
      <c r="P1044" s="16"/>
      <c r="Q1044" s="4" t="str">
        <f>IFERROR(IF(IF(AND(IF(M1044&lt;&gt;0,LOOKUP(M1044,[1]Customer!$A:$A,[1]Customer!$B:$B),IF(N1044&lt;&gt;0,LOOKUP(N1044,[1]Supplier!$A:$A,[1]Supplier!$B:$B)))=FALSE,O1044&lt;&gt;0),LOOKUP(O1044,[1]Branch!$A:$A,[1]Branch!$B:$B),IF(M1044&lt;&gt;0,LOOKUP(M1044,[1]Customer!$A:$A,[1]Customer!$B:$B),IF(N1044&lt;&gt;0,LOOKUP(N1044,[1]Supplier!$A:$A,[1]Supplier!$B:$B))))=FALSE,LOOKUP(P1044,[1]Banking!$A:$A,[1]Banking!$B:$B),IF(AND(IF(M1044&lt;&gt;0,LOOKUP(M1044,[1]Customer!$A:$A,[1]Customer!$B:$B),IF(N1044&lt;&gt;0,LOOKUP(N1044,[1]Supplier!$A:$A,[1]Supplier!$B:$B)))=FALSE,O1044&lt;&gt;0),LOOKUP(O1044,[1]Branch!$A:$A,[1]Branch!$B:$B),IF(M1044&lt;&gt;0,LOOKUP(M1044,[1]Customer!$A:$A,[1]Customer!$B:$B),IF(N1044&lt;&gt;0,LOOKUP(N1044,[1]Supplier!$A:$A,[1]Supplier!$B:$B))))),"")</f>
        <v>Nathani Chemicals</v>
      </c>
      <c r="R1044" s="4" t="str">
        <f>IFERROR(IF(IF(AND(IF(M1044&lt;&gt;0,LOOKUP(M1044,[1]Customer!$A:$A,[1]Customer!$V:$V),IF(N1044&lt;&gt;0,LOOKUP(N1044,[1]Supplier!$A:$A,[1]Supplier!$V:$V)))=FALSE,O1044&lt;&gt;0),LOOKUP(O1044,[1]Branch!$A:$A,[1]Branch!$V:$V),IF(M1044&lt;&gt;0,LOOKUP(M1044,[1]Customer!$A:$A,[1]Customer!$V:$V),IF(N1044&lt;&gt;0,LOOKUP(N1044,[1]Supplier!$A:$A,[1]Supplier!$V:$V))))=FALSE,LOOKUP(P1044,[1]Banking!$A:$A,[1]Banking!$C:$C),IF(AND(IF(M1044&lt;&gt;0,LOOKUP(M1044,[1]Customer!$A:$A,[1]Customer!$V:$V),IF(N1044&lt;&gt;0,LOOKUP(N1044,[1]Supplier!$A:$A,[1]Supplier!$V:$V)))=FALSE,O1044&lt;&gt;0),LOOKUP(O1044,[1]Branch!$A:$A,[1]Branch!$V:$V),IF(M1044&lt;&gt;0,LOOKUP(M1044,[1]Customer!$A:$A,[1]Customer!$V:$V),IF(N1044&lt;&gt;0,LOOKUP(N1044,[1]Supplier!$A:$A,[1]Supplier!$V:$V))))),"")</f>
        <v>Darmawan</v>
      </c>
      <c r="S1044" s="12">
        <f>IFERROR(SUMIF(CREF!A:A,PREF!A1044,CREF!G:G),"")</f>
        <v>-686000</v>
      </c>
    </row>
    <row r="1045" spans="1:19">
      <c r="A1045" s="16">
        <v>1044</v>
      </c>
      <c r="B1045" s="17">
        <v>41572</v>
      </c>
      <c r="C1045" s="16"/>
      <c r="D1045" s="16"/>
      <c r="E1045" s="16"/>
      <c r="F1045" s="16"/>
      <c r="G1045" s="16"/>
      <c r="H1045" s="16"/>
      <c r="I1045" s="16"/>
      <c r="J1045" s="16"/>
      <c r="K1045" s="16">
        <v>804</v>
      </c>
      <c r="L1045" s="16"/>
      <c r="M1045" s="16"/>
      <c r="N1045" s="16"/>
      <c r="O1045" s="16" t="s">
        <v>26</v>
      </c>
      <c r="P1045" s="16"/>
      <c r="Q1045" s="4" t="str">
        <f>IFERROR(IF(IF(AND(IF(M1045&lt;&gt;0,LOOKUP(M1045,[1]Customer!$A:$A,[1]Customer!$B:$B),IF(N1045&lt;&gt;0,LOOKUP(N1045,[1]Supplier!$A:$A,[1]Supplier!$B:$B)))=FALSE,O1045&lt;&gt;0),LOOKUP(O1045,[1]Branch!$A:$A,[1]Branch!$B:$B),IF(M1045&lt;&gt;0,LOOKUP(M1045,[1]Customer!$A:$A,[1]Customer!$B:$B),IF(N1045&lt;&gt;0,LOOKUP(N1045,[1]Supplier!$A:$A,[1]Supplier!$B:$B))))=FALSE,LOOKUP(P1045,[1]Banking!$A:$A,[1]Banking!$B:$B),IF(AND(IF(M1045&lt;&gt;0,LOOKUP(M1045,[1]Customer!$A:$A,[1]Customer!$B:$B),IF(N1045&lt;&gt;0,LOOKUP(N1045,[1]Supplier!$A:$A,[1]Supplier!$B:$B)))=FALSE,O1045&lt;&gt;0),LOOKUP(O1045,[1]Branch!$A:$A,[1]Branch!$B:$B),IF(M1045&lt;&gt;0,LOOKUP(M1045,[1]Customer!$A:$A,[1]Customer!$B:$B),IF(N1045&lt;&gt;0,LOOKUP(N1045,[1]Supplier!$A:$A,[1]Supplier!$B:$B))))),"")</f>
        <v>Nathani Chemicals</v>
      </c>
      <c r="R1045" s="4" t="str">
        <f>IFERROR(IF(IF(AND(IF(M1045&lt;&gt;0,LOOKUP(M1045,[1]Customer!$A:$A,[1]Customer!$V:$V),IF(N1045&lt;&gt;0,LOOKUP(N1045,[1]Supplier!$A:$A,[1]Supplier!$V:$V)))=FALSE,O1045&lt;&gt;0),LOOKUP(O1045,[1]Branch!$A:$A,[1]Branch!$V:$V),IF(M1045&lt;&gt;0,LOOKUP(M1045,[1]Customer!$A:$A,[1]Customer!$V:$V),IF(N1045&lt;&gt;0,LOOKUP(N1045,[1]Supplier!$A:$A,[1]Supplier!$V:$V))))=FALSE,LOOKUP(P1045,[1]Banking!$A:$A,[1]Banking!$C:$C),IF(AND(IF(M1045&lt;&gt;0,LOOKUP(M1045,[1]Customer!$A:$A,[1]Customer!$V:$V),IF(N1045&lt;&gt;0,LOOKUP(N1045,[1]Supplier!$A:$A,[1]Supplier!$V:$V)))=FALSE,O1045&lt;&gt;0),LOOKUP(O1045,[1]Branch!$A:$A,[1]Branch!$V:$V),IF(M1045&lt;&gt;0,LOOKUP(M1045,[1]Customer!$A:$A,[1]Customer!$V:$V),IF(N1045&lt;&gt;0,LOOKUP(N1045,[1]Supplier!$A:$A,[1]Supplier!$V:$V))))),"")</f>
        <v>Darmawan</v>
      </c>
      <c r="S1045" s="12">
        <f>IFERROR(SUMIF(CREF!A:A,PREF!A1045,CREF!G:G),"")</f>
        <v>-206000</v>
      </c>
    </row>
    <row r="1046" spans="1:19">
      <c r="A1046" s="16">
        <v>1045</v>
      </c>
      <c r="B1046" s="17">
        <v>41572</v>
      </c>
      <c r="C1046" s="16"/>
      <c r="D1046" s="16"/>
      <c r="E1046" s="16"/>
      <c r="F1046" s="16"/>
      <c r="G1046" s="16"/>
      <c r="H1046" s="16"/>
      <c r="I1046" s="16"/>
      <c r="J1046" s="16"/>
      <c r="K1046" s="16">
        <v>805</v>
      </c>
      <c r="L1046" s="16"/>
      <c r="M1046" s="16"/>
      <c r="N1046" s="16"/>
      <c r="O1046" s="16" t="s">
        <v>26</v>
      </c>
      <c r="P1046" s="16"/>
      <c r="Q1046" s="4" t="str">
        <f>IFERROR(IF(IF(AND(IF(M1046&lt;&gt;0,LOOKUP(M1046,[1]Customer!$A:$A,[1]Customer!$B:$B),IF(N1046&lt;&gt;0,LOOKUP(N1046,[1]Supplier!$A:$A,[1]Supplier!$B:$B)))=FALSE,O1046&lt;&gt;0),LOOKUP(O1046,[1]Branch!$A:$A,[1]Branch!$B:$B),IF(M1046&lt;&gt;0,LOOKUP(M1046,[1]Customer!$A:$A,[1]Customer!$B:$B),IF(N1046&lt;&gt;0,LOOKUP(N1046,[1]Supplier!$A:$A,[1]Supplier!$B:$B))))=FALSE,LOOKUP(P1046,[1]Banking!$A:$A,[1]Banking!$B:$B),IF(AND(IF(M1046&lt;&gt;0,LOOKUP(M1046,[1]Customer!$A:$A,[1]Customer!$B:$B),IF(N1046&lt;&gt;0,LOOKUP(N1046,[1]Supplier!$A:$A,[1]Supplier!$B:$B)))=FALSE,O1046&lt;&gt;0),LOOKUP(O1046,[1]Branch!$A:$A,[1]Branch!$B:$B),IF(M1046&lt;&gt;0,LOOKUP(M1046,[1]Customer!$A:$A,[1]Customer!$B:$B),IF(N1046&lt;&gt;0,LOOKUP(N1046,[1]Supplier!$A:$A,[1]Supplier!$B:$B))))),"")</f>
        <v>Nathani Chemicals</v>
      </c>
      <c r="R1046" s="4" t="str">
        <f>IFERROR(IF(IF(AND(IF(M1046&lt;&gt;0,LOOKUP(M1046,[1]Customer!$A:$A,[1]Customer!$V:$V),IF(N1046&lt;&gt;0,LOOKUP(N1046,[1]Supplier!$A:$A,[1]Supplier!$V:$V)))=FALSE,O1046&lt;&gt;0),LOOKUP(O1046,[1]Branch!$A:$A,[1]Branch!$V:$V),IF(M1046&lt;&gt;0,LOOKUP(M1046,[1]Customer!$A:$A,[1]Customer!$V:$V),IF(N1046&lt;&gt;0,LOOKUP(N1046,[1]Supplier!$A:$A,[1]Supplier!$V:$V))))=FALSE,LOOKUP(P1046,[1]Banking!$A:$A,[1]Banking!$C:$C),IF(AND(IF(M1046&lt;&gt;0,LOOKUP(M1046,[1]Customer!$A:$A,[1]Customer!$V:$V),IF(N1046&lt;&gt;0,LOOKUP(N1046,[1]Supplier!$A:$A,[1]Supplier!$V:$V)))=FALSE,O1046&lt;&gt;0),LOOKUP(O1046,[1]Branch!$A:$A,[1]Branch!$V:$V),IF(M1046&lt;&gt;0,LOOKUP(M1046,[1]Customer!$A:$A,[1]Customer!$V:$V),IF(N1046&lt;&gt;0,LOOKUP(N1046,[1]Supplier!$A:$A,[1]Supplier!$V:$V))))),"")</f>
        <v>Darmawan</v>
      </c>
      <c r="S1046" s="12">
        <f>IFERROR(SUMIF(CREF!A:A,PREF!A1046,CREF!G:G),"")</f>
        <v>-105000</v>
      </c>
    </row>
    <row r="1047" spans="1:19">
      <c r="A1047" s="16">
        <v>1046</v>
      </c>
      <c r="B1047" s="17">
        <v>41573</v>
      </c>
      <c r="C1047" s="16"/>
      <c r="D1047" s="16"/>
      <c r="E1047" s="16"/>
      <c r="F1047" s="16"/>
      <c r="G1047" s="16"/>
      <c r="H1047" s="16"/>
      <c r="I1047" s="16"/>
      <c r="J1047" s="16"/>
      <c r="K1047" s="16">
        <v>806</v>
      </c>
      <c r="L1047" s="16"/>
      <c r="M1047" s="16"/>
      <c r="N1047" s="16"/>
      <c r="O1047" s="16" t="s">
        <v>26</v>
      </c>
      <c r="P1047" s="16"/>
      <c r="Q1047" s="4" t="str">
        <f>IFERROR(IF(IF(AND(IF(M1047&lt;&gt;0,LOOKUP(M1047,[1]Customer!$A:$A,[1]Customer!$B:$B),IF(N1047&lt;&gt;0,LOOKUP(N1047,[1]Supplier!$A:$A,[1]Supplier!$B:$B)))=FALSE,O1047&lt;&gt;0),LOOKUP(O1047,[1]Branch!$A:$A,[1]Branch!$B:$B),IF(M1047&lt;&gt;0,LOOKUP(M1047,[1]Customer!$A:$A,[1]Customer!$B:$B),IF(N1047&lt;&gt;0,LOOKUP(N1047,[1]Supplier!$A:$A,[1]Supplier!$B:$B))))=FALSE,LOOKUP(P1047,[1]Banking!$A:$A,[1]Banking!$B:$B),IF(AND(IF(M1047&lt;&gt;0,LOOKUP(M1047,[1]Customer!$A:$A,[1]Customer!$B:$B),IF(N1047&lt;&gt;0,LOOKUP(N1047,[1]Supplier!$A:$A,[1]Supplier!$B:$B)))=FALSE,O1047&lt;&gt;0),LOOKUP(O1047,[1]Branch!$A:$A,[1]Branch!$B:$B),IF(M1047&lt;&gt;0,LOOKUP(M1047,[1]Customer!$A:$A,[1]Customer!$B:$B),IF(N1047&lt;&gt;0,LOOKUP(N1047,[1]Supplier!$A:$A,[1]Supplier!$B:$B))))),"")</f>
        <v>Nathani Chemicals</v>
      </c>
      <c r="R1047" s="4" t="str">
        <f>IFERROR(IF(IF(AND(IF(M1047&lt;&gt;0,LOOKUP(M1047,[1]Customer!$A:$A,[1]Customer!$V:$V),IF(N1047&lt;&gt;0,LOOKUP(N1047,[1]Supplier!$A:$A,[1]Supplier!$V:$V)))=FALSE,O1047&lt;&gt;0),LOOKUP(O1047,[1]Branch!$A:$A,[1]Branch!$V:$V),IF(M1047&lt;&gt;0,LOOKUP(M1047,[1]Customer!$A:$A,[1]Customer!$V:$V),IF(N1047&lt;&gt;0,LOOKUP(N1047,[1]Supplier!$A:$A,[1]Supplier!$V:$V))))=FALSE,LOOKUP(P1047,[1]Banking!$A:$A,[1]Banking!$C:$C),IF(AND(IF(M1047&lt;&gt;0,LOOKUP(M1047,[1]Customer!$A:$A,[1]Customer!$V:$V),IF(N1047&lt;&gt;0,LOOKUP(N1047,[1]Supplier!$A:$A,[1]Supplier!$V:$V)))=FALSE,O1047&lt;&gt;0),LOOKUP(O1047,[1]Branch!$A:$A,[1]Branch!$V:$V),IF(M1047&lt;&gt;0,LOOKUP(M1047,[1]Customer!$A:$A,[1]Customer!$V:$V),IF(N1047&lt;&gt;0,LOOKUP(N1047,[1]Supplier!$A:$A,[1]Supplier!$V:$V))))),"")</f>
        <v>Darmawan</v>
      </c>
      <c r="S1047" s="12">
        <f>IFERROR(SUMIF(CREF!A:A,PREF!A1047,CREF!G:G),"")</f>
        <v>-459000</v>
      </c>
    </row>
    <row r="1048" spans="1:19">
      <c r="A1048" s="16">
        <v>1047</v>
      </c>
      <c r="B1048" s="17">
        <v>41573</v>
      </c>
      <c r="C1048" s="16"/>
      <c r="D1048" s="16"/>
      <c r="E1048" s="16"/>
      <c r="F1048" s="16"/>
      <c r="G1048" s="16"/>
      <c r="H1048" s="16"/>
      <c r="I1048" s="16"/>
      <c r="J1048" s="16"/>
      <c r="K1048" s="16">
        <v>807</v>
      </c>
      <c r="L1048" s="16"/>
      <c r="M1048" s="16"/>
      <c r="N1048" s="16"/>
      <c r="O1048" s="16" t="s">
        <v>26</v>
      </c>
      <c r="P1048" s="16"/>
      <c r="Q1048" s="4" t="str">
        <f>IFERROR(IF(IF(AND(IF(M1048&lt;&gt;0,LOOKUP(M1048,[1]Customer!$A:$A,[1]Customer!$B:$B),IF(N1048&lt;&gt;0,LOOKUP(N1048,[1]Supplier!$A:$A,[1]Supplier!$B:$B)))=FALSE,O1048&lt;&gt;0),LOOKUP(O1048,[1]Branch!$A:$A,[1]Branch!$B:$B),IF(M1048&lt;&gt;0,LOOKUP(M1048,[1]Customer!$A:$A,[1]Customer!$B:$B),IF(N1048&lt;&gt;0,LOOKUP(N1048,[1]Supplier!$A:$A,[1]Supplier!$B:$B))))=FALSE,LOOKUP(P1048,[1]Banking!$A:$A,[1]Banking!$B:$B),IF(AND(IF(M1048&lt;&gt;0,LOOKUP(M1048,[1]Customer!$A:$A,[1]Customer!$B:$B),IF(N1048&lt;&gt;0,LOOKUP(N1048,[1]Supplier!$A:$A,[1]Supplier!$B:$B)))=FALSE,O1048&lt;&gt;0),LOOKUP(O1048,[1]Branch!$A:$A,[1]Branch!$B:$B),IF(M1048&lt;&gt;0,LOOKUP(M1048,[1]Customer!$A:$A,[1]Customer!$B:$B),IF(N1048&lt;&gt;0,LOOKUP(N1048,[1]Supplier!$A:$A,[1]Supplier!$B:$B))))),"")</f>
        <v>Nathani Chemicals</v>
      </c>
      <c r="R1048" s="4" t="str">
        <f>IFERROR(IF(IF(AND(IF(M1048&lt;&gt;0,LOOKUP(M1048,[1]Customer!$A:$A,[1]Customer!$V:$V),IF(N1048&lt;&gt;0,LOOKUP(N1048,[1]Supplier!$A:$A,[1]Supplier!$V:$V)))=FALSE,O1048&lt;&gt;0),LOOKUP(O1048,[1]Branch!$A:$A,[1]Branch!$V:$V),IF(M1048&lt;&gt;0,LOOKUP(M1048,[1]Customer!$A:$A,[1]Customer!$V:$V),IF(N1048&lt;&gt;0,LOOKUP(N1048,[1]Supplier!$A:$A,[1]Supplier!$V:$V))))=FALSE,LOOKUP(P1048,[1]Banking!$A:$A,[1]Banking!$C:$C),IF(AND(IF(M1048&lt;&gt;0,LOOKUP(M1048,[1]Customer!$A:$A,[1]Customer!$V:$V),IF(N1048&lt;&gt;0,LOOKUP(N1048,[1]Supplier!$A:$A,[1]Supplier!$V:$V)))=FALSE,O1048&lt;&gt;0),LOOKUP(O1048,[1]Branch!$A:$A,[1]Branch!$V:$V),IF(M1048&lt;&gt;0,LOOKUP(M1048,[1]Customer!$A:$A,[1]Customer!$V:$V),IF(N1048&lt;&gt;0,LOOKUP(N1048,[1]Supplier!$A:$A,[1]Supplier!$V:$V))))),"")</f>
        <v>Darmawan</v>
      </c>
      <c r="S1048" s="12">
        <f>IFERROR(SUMIF(CREF!A:A,PREF!A1048,CREF!G:G),"")</f>
        <v>-20000</v>
      </c>
    </row>
    <row r="1049" spans="1:19">
      <c r="A1049" s="16">
        <v>1048</v>
      </c>
      <c r="B1049" s="17">
        <v>41573</v>
      </c>
      <c r="C1049" s="16"/>
      <c r="D1049" s="16"/>
      <c r="E1049" s="16"/>
      <c r="F1049" s="16"/>
      <c r="G1049" s="16"/>
      <c r="H1049" s="16"/>
      <c r="I1049" s="16"/>
      <c r="J1049" s="16"/>
      <c r="K1049" s="16">
        <v>808</v>
      </c>
      <c r="L1049" s="16"/>
      <c r="M1049" s="16"/>
      <c r="N1049" s="16"/>
      <c r="O1049" s="16" t="s">
        <v>26</v>
      </c>
      <c r="P1049" s="16"/>
      <c r="Q1049" s="4" t="str">
        <f>IFERROR(IF(IF(AND(IF(M1049&lt;&gt;0,LOOKUP(M1049,[1]Customer!$A:$A,[1]Customer!$B:$B),IF(N1049&lt;&gt;0,LOOKUP(N1049,[1]Supplier!$A:$A,[1]Supplier!$B:$B)))=FALSE,O1049&lt;&gt;0),LOOKUP(O1049,[1]Branch!$A:$A,[1]Branch!$B:$B),IF(M1049&lt;&gt;0,LOOKUP(M1049,[1]Customer!$A:$A,[1]Customer!$B:$B),IF(N1049&lt;&gt;0,LOOKUP(N1049,[1]Supplier!$A:$A,[1]Supplier!$B:$B))))=FALSE,LOOKUP(P1049,[1]Banking!$A:$A,[1]Banking!$B:$B),IF(AND(IF(M1049&lt;&gt;0,LOOKUP(M1049,[1]Customer!$A:$A,[1]Customer!$B:$B),IF(N1049&lt;&gt;0,LOOKUP(N1049,[1]Supplier!$A:$A,[1]Supplier!$B:$B)))=FALSE,O1049&lt;&gt;0),LOOKUP(O1049,[1]Branch!$A:$A,[1]Branch!$B:$B),IF(M1049&lt;&gt;0,LOOKUP(M1049,[1]Customer!$A:$A,[1]Customer!$B:$B),IF(N1049&lt;&gt;0,LOOKUP(N1049,[1]Supplier!$A:$A,[1]Supplier!$B:$B))))),"")</f>
        <v>Nathani Chemicals</v>
      </c>
      <c r="R1049" s="4" t="str">
        <f>IFERROR(IF(IF(AND(IF(M1049&lt;&gt;0,LOOKUP(M1049,[1]Customer!$A:$A,[1]Customer!$V:$V),IF(N1049&lt;&gt;0,LOOKUP(N1049,[1]Supplier!$A:$A,[1]Supplier!$V:$V)))=FALSE,O1049&lt;&gt;0),LOOKUP(O1049,[1]Branch!$A:$A,[1]Branch!$V:$V),IF(M1049&lt;&gt;0,LOOKUP(M1049,[1]Customer!$A:$A,[1]Customer!$V:$V),IF(N1049&lt;&gt;0,LOOKUP(N1049,[1]Supplier!$A:$A,[1]Supplier!$V:$V))))=FALSE,LOOKUP(P1049,[1]Banking!$A:$A,[1]Banking!$C:$C),IF(AND(IF(M1049&lt;&gt;0,LOOKUP(M1049,[1]Customer!$A:$A,[1]Customer!$V:$V),IF(N1049&lt;&gt;0,LOOKUP(N1049,[1]Supplier!$A:$A,[1]Supplier!$V:$V)))=FALSE,O1049&lt;&gt;0),LOOKUP(O1049,[1]Branch!$A:$A,[1]Branch!$V:$V),IF(M1049&lt;&gt;0,LOOKUP(M1049,[1]Customer!$A:$A,[1]Customer!$V:$V),IF(N1049&lt;&gt;0,LOOKUP(N1049,[1]Supplier!$A:$A,[1]Supplier!$V:$V))))),"")</f>
        <v>Darmawan</v>
      </c>
      <c r="S1049" s="12">
        <f>IFERROR(SUMIF(CREF!A:A,PREF!A1049,CREF!G:G),"")</f>
        <v>-45000</v>
      </c>
    </row>
    <row r="1050" spans="1:19">
      <c r="A1050" s="16">
        <v>1049</v>
      </c>
      <c r="B1050" s="17">
        <v>41575</v>
      </c>
      <c r="C1050" s="16"/>
      <c r="D1050" s="16"/>
      <c r="E1050" s="16"/>
      <c r="F1050" s="16"/>
      <c r="G1050" s="16"/>
      <c r="H1050" s="16"/>
      <c r="I1050" s="16"/>
      <c r="J1050" s="16">
        <v>235</v>
      </c>
      <c r="K1050" s="16"/>
      <c r="L1050" s="16"/>
      <c r="M1050" s="16"/>
      <c r="N1050" s="16"/>
      <c r="O1050" s="16"/>
      <c r="P1050" s="16" t="s">
        <v>35</v>
      </c>
      <c r="Q1050" s="4" t="str">
        <f>IFERROR(IF(IF(AND(IF(M1050&lt;&gt;0,LOOKUP(M1050,[1]Customer!$A:$A,[1]Customer!$B:$B),IF(N1050&lt;&gt;0,LOOKUP(N1050,[1]Supplier!$A:$A,[1]Supplier!$B:$B)))=FALSE,O1050&lt;&gt;0),LOOKUP(O1050,[1]Branch!$A:$A,[1]Branch!$B:$B),IF(M1050&lt;&gt;0,LOOKUP(M1050,[1]Customer!$A:$A,[1]Customer!$B:$B),IF(N1050&lt;&gt;0,LOOKUP(N1050,[1]Supplier!$A:$A,[1]Supplier!$B:$B))))=FALSE,LOOKUP(P1050,[1]Banking!$A:$A,[1]Banking!$B:$B),IF(AND(IF(M1050&lt;&gt;0,LOOKUP(M1050,[1]Customer!$A:$A,[1]Customer!$B:$B),IF(N1050&lt;&gt;0,LOOKUP(N1050,[1]Supplier!$A:$A,[1]Supplier!$B:$B)))=FALSE,O1050&lt;&gt;0),LOOKUP(O1050,[1]Branch!$A:$A,[1]Branch!$B:$B),IF(M1050&lt;&gt;0,LOOKUP(M1050,[1]Customer!$A:$A,[1]Customer!$B:$B),IF(N1050&lt;&gt;0,LOOKUP(N1050,[1]Supplier!$A:$A,[1]Supplier!$B:$B))))),"")</f>
        <v>Kas Kecil Nathani Chemicals</v>
      </c>
      <c r="R1050" s="4">
        <f>IFERROR(IF(IF(AND(IF(M1050&lt;&gt;0,LOOKUP(M1050,[1]Customer!$A:$A,[1]Customer!$V:$V),IF(N1050&lt;&gt;0,LOOKUP(N1050,[1]Supplier!$A:$A,[1]Supplier!$V:$V)))=FALSE,O1050&lt;&gt;0),LOOKUP(O1050,[1]Branch!$A:$A,[1]Branch!$V:$V),IF(M1050&lt;&gt;0,LOOKUP(M1050,[1]Customer!$A:$A,[1]Customer!$V:$V),IF(N1050&lt;&gt;0,LOOKUP(N1050,[1]Supplier!$A:$A,[1]Supplier!$V:$V))))=FALSE,LOOKUP(P1050,[1]Banking!$A:$A,[1]Banking!$C:$C),IF(AND(IF(M1050&lt;&gt;0,LOOKUP(M1050,[1]Customer!$A:$A,[1]Customer!$V:$V),IF(N1050&lt;&gt;0,LOOKUP(N1050,[1]Supplier!$A:$A,[1]Supplier!$V:$V)))=FALSE,O1050&lt;&gt;0),LOOKUP(O1050,[1]Branch!$A:$A,[1]Branch!$V:$V),IF(M1050&lt;&gt;0,LOOKUP(M1050,[1]Customer!$A:$A,[1]Customer!$V:$V),IF(N1050&lt;&gt;0,LOOKUP(N1050,[1]Supplier!$A:$A,[1]Supplier!$V:$V))))),"")</f>
        <v>0</v>
      </c>
      <c r="S1050" s="12">
        <f>IFERROR(SUMIF(CREF!A:A,PREF!A1050,CREF!G:G),"")</f>
        <v>10670000</v>
      </c>
    </row>
    <row r="1051" spans="1:19">
      <c r="A1051" s="16">
        <v>1050</v>
      </c>
      <c r="B1051" s="17">
        <v>41575</v>
      </c>
      <c r="C1051" s="16"/>
      <c r="D1051" s="16"/>
      <c r="E1051" s="16"/>
      <c r="F1051" s="16"/>
      <c r="G1051" s="16"/>
      <c r="H1051" s="16"/>
      <c r="I1051" s="16"/>
      <c r="J1051" s="16"/>
      <c r="K1051" s="16">
        <v>809</v>
      </c>
      <c r="L1051" s="16"/>
      <c r="M1051" s="16"/>
      <c r="N1051" s="16"/>
      <c r="O1051" s="16" t="s">
        <v>26</v>
      </c>
      <c r="P1051" s="16"/>
      <c r="Q1051" s="4" t="str">
        <f>IFERROR(IF(IF(AND(IF(M1051&lt;&gt;0,LOOKUP(M1051,[1]Customer!$A:$A,[1]Customer!$B:$B),IF(N1051&lt;&gt;0,LOOKUP(N1051,[1]Supplier!$A:$A,[1]Supplier!$B:$B)))=FALSE,O1051&lt;&gt;0),LOOKUP(O1051,[1]Branch!$A:$A,[1]Branch!$B:$B),IF(M1051&lt;&gt;0,LOOKUP(M1051,[1]Customer!$A:$A,[1]Customer!$B:$B),IF(N1051&lt;&gt;0,LOOKUP(N1051,[1]Supplier!$A:$A,[1]Supplier!$B:$B))))=FALSE,LOOKUP(P1051,[1]Banking!$A:$A,[1]Banking!$B:$B),IF(AND(IF(M1051&lt;&gt;0,LOOKUP(M1051,[1]Customer!$A:$A,[1]Customer!$B:$B),IF(N1051&lt;&gt;0,LOOKUP(N1051,[1]Supplier!$A:$A,[1]Supplier!$B:$B)))=FALSE,O1051&lt;&gt;0),LOOKUP(O1051,[1]Branch!$A:$A,[1]Branch!$B:$B),IF(M1051&lt;&gt;0,LOOKUP(M1051,[1]Customer!$A:$A,[1]Customer!$B:$B),IF(N1051&lt;&gt;0,LOOKUP(N1051,[1]Supplier!$A:$A,[1]Supplier!$B:$B))))),"")</f>
        <v>Nathani Chemicals</v>
      </c>
      <c r="R1051" s="4" t="str">
        <f>IFERROR(IF(IF(AND(IF(M1051&lt;&gt;0,LOOKUP(M1051,[1]Customer!$A:$A,[1]Customer!$V:$V),IF(N1051&lt;&gt;0,LOOKUP(N1051,[1]Supplier!$A:$A,[1]Supplier!$V:$V)))=FALSE,O1051&lt;&gt;0),LOOKUP(O1051,[1]Branch!$A:$A,[1]Branch!$V:$V),IF(M1051&lt;&gt;0,LOOKUP(M1051,[1]Customer!$A:$A,[1]Customer!$V:$V),IF(N1051&lt;&gt;0,LOOKUP(N1051,[1]Supplier!$A:$A,[1]Supplier!$V:$V))))=FALSE,LOOKUP(P1051,[1]Banking!$A:$A,[1]Banking!$C:$C),IF(AND(IF(M1051&lt;&gt;0,LOOKUP(M1051,[1]Customer!$A:$A,[1]Customer!$V:$V),IF(N1051&lt;&gt;0,LOOKUP(N1051,[1]Supplier!$A:$A,[1]Supplier!$V:$V)))=FALSE,O1051&lt;&gt;0),LOOKUP(O1051,[1]Branch!$A:$A,[1]Branch!$V:$V),IF(M1051&lt;&gt;0,LOOKUP(M1051,[1]Customer!$A:$A,[1]Customer!$V:$V),IF(N1051&lt;&gt;0,LOOKUP(N1051,[1]Supplier!$A:$A,[1]Supplier!$V:$V))))),"")</f>
        <v>Darmawan</v>
      </c>
      <c r="S1051" s="12">
        <f>IFERROR(SUMIF(CREF!A:A,PREF!A1051,CREF!G:G),"")</f>
        <v>-960000</v>
      </c>
    </row>
    <row r="1052" spans="1:19">
      <c r="A1052" s="16">
        <v>1051</v>
      </c>
      <c r="B1052" s="17">
        <v>41575</v>
      </c>
      <c r="C1052" s="16"/>
      <c r="D1052" s="16"/>
      <c r="E1052" s="16"/>
      <c r="F1052" s="16"/>
      <c r="G1052" s="16"/>
      <c r="H1052" s="16"/>
      <c r="I1052" s="16"/>
      <c r="J1052" s="16"/>
      <c r="K1052" s="16">
        <v>810</v>
      </c>
      <c r="L1052" s="16"/>
      <c r="M1052" s="16"/>
      <c r="N1052" s="16"/>
      <c r="O1052" s="16" t="s">
        <v>26</v>
      </c>
      <c r="P1052" s="16"/>
      <c r="Q1052" s="4" t="str">
        <f>IFERROR(IF(IF(AND(IF(M1052&lt;&gt;0,LOOKUP(M1052,[1]Customer!$A:$A,[1]Customer!$B:$B),IF(N1052&lt;&gt;0,LOOKUP(N1052,[1]Supplier!$A:$A,[1]Supplier!$B:$B)))=FALSE,O1052&lt;&gt;0),LOOKUP(O1052,[1]Branch!$A:$A,[1]Branch!$B:$B),IF(M1052&lt;&gt;0,LOOKUP(M1052,[1]Customer!$A:$A,[1]Customer!$B:$B),IF(N1052&lt;&gt;0,LOOKUP(N1052,[1]Supplier!$A:$A,[1]Supplier!$B:$B))))=FALSE,LOOKUP(P1052,[1]Banking!$A:$A,[1]Banking!$B:$B),IF(AND(IF(M1052&lt;&gt;0,LOOKUP(M1052,[1]Customer!$A:$A,[1]Customer!$B:$B),IF(N1052&lt;&gt;0,LOOKUP(N1052,[1]Supplier!$A:$A,[1]Supplier!$B:$B)))=FALSE,O1052&lt;&gt;0),LOOKUP(O1052,[1]Branch!$A:$A,[1]Branch!$B:$B),IF(M1052&lt;&gt;0,LOOKUP(M1052,[1]Customer!$A:$A,[1]Customer!$B:$B),IF(N1052&lt;&gt;0,LOOKUP(N1052,[1]Supplier!$A:$A,[1]Supplier!$B:$B))))),"")</f>
        <v>Nathani Chemicals</v>
      </c>
      <c r="R1052" s="4" t="str">
        <f>IFERROR(IF(IF(AND(IF(M1052&lt;&gt;0,LOOKUP(M1052,[1]Customer!$A:$A,[1]Customer!$V:$V),IF(N1052&lt;&gt;0,LOOKUP(N1052,[1]Supplier!$A:$A,[1]Supplier!$V:$V)))=FALSE,O1052&lt;&gt;0),LOOKUP(O1052,[1]Branch!$A:$A,[1]Branch!$V:$V),IF(M1052&lt;&gt;0,LOOKUP(M1052,[1]Customer!$A:$A,[1]Customer!$V:$V),IF(N1052&lt;&gt;0,LOOKUP(N1052,[1]Supplier!$A:$A,[1]Supplier!$V:$V))))=FALSE,LOOKUP(P1052,[1]Banking!$A:$A,[1]Banking!$C:$C),IF(AND(IF(M1052&lt;&gt;0,LOOKUP(M1052,[1]Customer!$A:$A,[1]Customer!$V:$V),IF(N1052&lt;&gt;0,LOOKUP(N1052,[1]Supplier!$A:$A,[1]Supplier!$V:$V)))=FALSE,O1052&lt;&gt;0),LOOKUP(O1052,[1]Branch!$A:$A,[1]Branch!$V:$V),IF(M1052&lt;&gt;0,LOOKUP(M1052,[1]Customer!$A:$A,[1]Customer!$V:$V),IF(N1052&lt;&gt;0,LOOKUP(N1052,[1]Supplier!$A:$A,[1]Supplier!$V:$V))))),"")</f>
        <v>Darmawan</v>
      </c>
      <c r="S1052" s="12">
        <f>IFERROR(SUMIF(CREF!A:A,PREF!A1052,CREF!G:G),"")</f>
        <v>-120000</v>
      </c>
    </row>
    <row r="1053" spans="1:19">
      <c r="A1053" s="16">
        <v>1052</v>
      </c>
      <c r="B1053" s="17">
        <v>41575</v>
      </c>
      <c r="C1053" s="16"/>
      <c r="D1053" s="16"/>
      <c r="E1053" s="16"/>
      <c r="F1053" s="16"/>
      <c r="G1053" s="16"/>
      <c r="H1053" s="16"/>
      <c r="I1053" s="16"/>
      <c r="J1053" s="16"/>
      <c r="K1053" s="16">
        <v>811</v>
      </c>
      <c r="L1053" s="16"/>
      <c r="M1053" s="16"/>
      <c r="N1053" s="16"/>
      <c r="O1053" s="16" t="s">
        <v>26</v>
      </c>
      <c r="P1053" s="16"/>
      <c r="Q1053" s="4" t="str">
        <f>IFERROR(IF(IF(AND(IF(M1053&lt;&gt;0,LOOKUP(M1053,[1]Customer!$A:$A,[1]Customer!$B:$B),IF(N1053&lt;&gt;0,LOOKUP(N1053,[1]Supplier!$A:$A,[1]Supplier!$B:$B)))=FALSE,O1053&lt;&gt;0),LOOKUP(O1053,[1]Branch!$A:$A,[1]Branch!$B:$B),IF(M1053&lt;&gt;0,LOOKUP(M1053,[1]Customer!$A:$A,[1]Customer!$B:$B),IF(N1053&lt;&gt;0,LOOKUP(N1053,[1]Supplier!$A:$A,[1]Supplier!$B:$B))))=FALSE,LOOKUP(P1053,[1]Banking!$A:$A,[1]Banking!$B:$B),IF(AND(IF(M1053&lt;&gt;0,LOOKUP(M1053,[1]Customer!$A:$A,[1]Customer!$B:$B),IF(N1053&lt;&gt;0,LOOKUP(N1053,[1]Supplier!$A:$A,[1]Supplier!$B:$B)))=FALSE,O1053&lt;&gt;0),LOOKUP(O1053,[1]Branch!$A:$A,[1]Branch!$B:$B),IF(M1053&lt;&gt;0,LOOKUP(M1053,[1]Customer!$A:$A,[1]Customer!$B:$B),IF(N1053&lt;&gt;0,LOOKUP(N1053,[1]Supplier!$A:$A,[1]Supplier!$B:$B))))),"")</f>
        <v>Nathani Chemicals</v>
      </c>
      <c r="R1053" s="4" t="str">
        <f>IFERROR(IF(IF(AND(IF(M1053&lt;&gt;0,LOOKUP(M1053,[1]Customer!$A:$A,[1]Customer!$V:$V),IF(N1053&lt;&gt;0,LOOKUP(N1053,[1]Supplier!$A:$A,[1]Supplier!$V:$V)))=FALSE,O1053&lt;&gt;0),LOOKUP(O1053,[1]Branch!$A:$A,[1]Branch!$V:$V),IF(M1053&lt;&gt;0,LOOKUP(M1053,[1]Customer!$A:$A,[1]Customer!$V:$V),IF(N1053&lt;&gt;0,LOOKUP(N1053,[1]Supplier!$A:$A,[1]Supplier!$V:$V))))=FALSE,LOOKUP(P1053,[1]Banking!$A:$A,[1]Banking!$C:$C),IF(AND(IF(M1053&lt;&gt;0,LOOKUP(M1053,[1]Customer!$A:$A,[1]Customer!$V:$V),IF(N1053&lt;&gt;0,LOOKUP(N1053,[1]Supplier!$A:$A,[1]Supplier!$V:$V)))=FALSE,O1053&lt;&gt;0),LOOKUP(O1053,[1]Branch!$A:$A,[1]Branch!$V:$V),IF(M1053&lt;&gt;0,LOOKUP(M1053,[1]Customer!$A:$A,[1]Customer!$V:$V),IF(N1053&lt;&gt;0,LOOKUP(N1053,[1]Supplier!$A:$A,[1]Supplier!$V:$V))))),"")</f>
        <v>Darmawan</v>
      </c>
      <c r="S1053" s="12">
        <f>IFERROR(SUMIF(CREF!A:A,PREF!A1053,CREF!G:G),"")</f>
        <v>-1920000</v>
      </c>
    </row>
    <row r="1054" spans="1:19">
      <c r="A1054" s="16">
        <v>1053</v>
      </c>
      <c r="B1054" s="17">
        <v>41575</v>
      </c>
      <c r="C1054" s="16"/>
      <c r="D1054" s="16"/>
      <c r="E1054" s="16"/>
      <c r="F1054" s="16"/>
      <c r="G1054" s="16"/>
      <c r="H1054" s="16"/>
      <c r="I1054" s="16"/>
      <c r="J1054" s="16"/>
      <c r="K1054" s="16">
        <v>812</v>
      </c>
      <c r="L1054" s="16"/>
      <c r="M1054" s="16"/>
      <c r="N1054" s="16"/>
      <c r="O1054" s="16" t="s">
        <v>26</v>
      </c>
      <c r="P1054" s="16"/>
      <c r="Q1054" s="4" t="str">
        <f>IFERROR(IF(IF(AND(IF(M1054&lt;&gt;0,LOOKUP(M1054,[1]Customer!$A:$A,[1]Customer!$B:$B),IF(N1054&lt;&gt;0,LOOKUP(N1054,[1]Supplier!$A:$A,[1]Supplier!$B:$B)))=FALSE,O1054&lt;&gt;0),LOOKUP(O1054,[1]Branch!$A:$A,[1]Branch!$B:$B),IF(M1054&lt;&gt;0,LOOKUP(M1054,[1]Customer!$A:$A,[1]Customer!$B:$B),IF(N1054&lt;&gt;0,LOOKUP(N1054,[1]Supplier!$A:$A,[1]Supplier!$B:$B))))=FALSE,LOOKUP(P1054,[1]Banking!$A:$A,[1]Banking!$B:$B),IF(AND(IF(M1054&lt;&gt;0,LOOKUP(M1054,[1]Customer!$A:$A,[1]Customer!$B:$B),IF(N1054&lt;&gt;0,LOOKUP(N1054,[1]Supplier!$A:$A,[1]Supplier!$B:$B)))=FALSE,O1054&lt;&gt;0),LOOKUP(O1054,[1]Branch!$A:$A,[1]Branch!$B:$B),IF(M1054&lt;&gt;0,LOOKUP(M1054,[1]Customer!$A:$A,[1]Customer!$B:$B),IF(N1054&lt;&gt;0,LOOKUP(N1054,[1]Supplier!$A:$A,[1]Supplier!$B:$B))))),"")</f>
        <v>Nathani Chemicals</v>
      </c>
      <c r="R1054" s="4" t="str">
        <f>IFERROR(IF(IF(AND(IF(M1054&lt;&gt;0,LOOKUP(M1054,[1]Customer!$A:$A,[1]Customer!$V:$V),IF(N1054&lt;&gt;0,LOOKUP(N1054,[1]Supplier!$A:$A,[1]Supplier!$V:$V)))=FALSE,O1054&lt;&gt;0),LOOKUP(O1054,[1]Branch!$A:$A,[1]Branch!$V:$V),IF(M1054&lt;&gt;0,LOOKUP(M1054,[1]Customer!$A:$A,[1]Customer!$V:$V),IF(N1054&lt;&gt;0,LOOKUP(N1054,[1]Supplier!$A:$A,[1]Supplier!$V:$V))))=FALSE,LOOKUP(P1054,[1]Banking!$A:$A,[1]Banking!$C:$C),IF(AND(IF(M1054&lt;&gt;0,LOOKUP(M1054,[1]Customer!$A:$A,[1]Customer!$V:$V),IF(N1054&lt;&gt;0,LOOKUP(N1054,[1]Supplier!$A:$A,[1]Supplier!$V:$V)))=FALSE,O1054&lt;&gt;0),LOOKUP(O1054,[1]Branch!$A:$A,[1]Branch!$V:$V),IF(M1054&lt;&gt;0,LOOKUP(M1054,[1]Customer!$A:$A,[1]Customer!$V:$V),IF(N1054&lt;&gt;0,LOOKUP(N1054,[1]Supplier!$A:$A,[1]Supplier!$V:$V))))),"")</f>
        <v>Darmawan</v>
      </c>
      <c r="S1054" s="12">
        <f>IFERROR(SUMIF(CREF!A:A,PREF!A1054,CREF!G:G),"")</f>
        <v>-30000</v>
      </c>
    </row>
    <row r="1055" spans="1:19">
      <c r="A1055" s="16">
        <v>1054</v>
      </c>
      <c r="B1055" s="17">
        <v>41575</v>
      </c>
      <c r="C1055" s="16"/>
      <c r="D1055" s="16"/>
      <c r="E1055" s="16"/>
      <c r="F1055" s="16"/>
      <c r="G1055" s="16"/>
      <c r="H1055" s="16"/>
      <c r="I1055" s="16"/>
      <c r="J1055" s="16"/>
      <c r="K1055" s="16">
        <v>813</v>
      </c>
      <c r="L1055" s="16"/>
      <c r="M1055" s="16"/>
      <c r="N1055" s="16"/>
      <c r="O1055" s="16"/>
      <c r="P1055" s="16" t="s">
        <v>35</v>
      </c>
      <c r="Q1055" s="4" t="str">
        <f>IFERROR(IF(IF(AND(IF(M1055&lt;&gt;0,LOOKUP(M1055,[1]Customer!$A:$A,[1]Customer!$B:$B),IF(N1055&lt;&gt;0,LOOKUP(N1055,[1]Supplier!$A:$A,[1]Supplier!$B:$B)))=FALSE,O1055&lt;&gt;0),LOOKUP(O1055,[1]Branch!$A:$A,[1]Branch!$B:$B),IF(M1055&lt;&gt;0,LOOKUP(M1055,[1]Customer!$A:$A,[1]Customer!$B:$B),IF(N1055&lt;&gt;0,LOOKUP(N1055,[1]Supplier!$A:$A,[1]Supplier!$B:$B))))=FALSE,LOOKUP(P1055,[1]Banking!$A:$A,[1]Banking!$B:$B),IF(AND(IF(M1055&lt;&gt;0,LOOKUP(M1055,[1]Customer!$A:$A,[1]Customer!$B:$B),IF(N1055&lt;&gt;0,LOOKUP(N1055,[1]Supplier!$A:$A,[1]Supplier!$B:$B)))=FALSE,O1055&lt;&gt;0),LOOKUP(O1055,[1]Branch!$A:$A,[1]Branch!$B:$B),IF(M1055&lt;&gt;0,LOOKUP(M1055,[1]Customer!$A:$A,[1]Customer!$B:$B),IF(N1055&lt;&gt;0,LOOKUP(N1055,[1]Supplier!$A:$A,[1]Supplier!$B:$B))))),"")</f>
        <v>Kas Kecil Nathani Chemicals</v>
      </c>
      <c r="R1055" s="4">
        <f>IFERROR(IF(IF(AND(IF(M1055&lt;&gt;0,LOOKUP(M1055,[1]Customer!$A:$A,[1]Customer!$V:$V),IF(N1055&lt;&gt;0,LOOKUP(N1055,[1]Supplier!$A:$A,[1]Supplier!$V:$V)))=FALSE,O1055&lt;&gt;0),LOOKUP(O1055,[1]Branch!$A:$A,[1]Branch!$V:$V),IF(M1055&lt;&gt;0,LOOKUP(M1055,[1]Customer!$A:$A,[1]Customer!$V:$V),IF(N1055&lt;&gt;0,LOOKUP(N1055,[1]Supplier!$A:$A,[1]Supplier!$V:$V))))=FALSE,LOOKUP(P1055,[1]Banking!$A:$A,[1]Banking!$C:$C),IF(AND(IF(M1055&lt;&gt;0,LOOKUP(M1055,[1]Customer!$A:$A,[1]Customer!$V:$V),IF(N1055&lt;&gt;0,LOOKUP(N1055,[1]Supplier!$A:$A,[1]Supplier!$V:$V)))=FALSE,O1055&lt;&gt;0),LOOKUP(O1055,[1]Branch!$A:$A,[1]Branch!$V:$V),IF(M1055&lt;&gt;0,LOOKUP(M1055,[1]Customer!$A:$A,[1]Customer!$V:$V),IF(N1055&lt;&gt;0,LOOKUP(N1055,[1]Supplier!$A:$A,[1]Supplier!$V:$V))))),"")</f>
        <v>0</v>
      </c>
      <c r="S1055" s="12">
        <f>IFERROR(SUMIF(CREF!A:A,PREF!A1055,CREF!G:G),"")</f>
        <v>-10670000</v>
      </c>
    </row>
    <row r="1056" spans="1:19">
      <c r="A1056" s="16">
        <v>1055</v>
      </c>
      <c r="B1056" s="17">
        <v>41575</v>
      </c>
      <c r="C1056" s="16"/>
      <c r="D1056" s="16"/>
      <c r="E1056" s="16"/>
      <c r="F1056" s="16"/>
      <c r="G1056" s="16"/>
      <c r="H1056" s="16"/>
      <c r="I1056" s="16"/>
      <c r="J1056" s="16"/>
      <c r="K1056" s="16">
        <v>814</v>
      </c>
      <c r="L1056" s="16"/>
      <c r="M1056" s="16"/>
      <c r="N1056" s="16" t="s">
        <v>1430</v>
      </c>
      <c r="O1056" s="16"/>
      <c r="P1056" s="16"/>
      <c r="Q1056" s="4" t="str">
        <f>IFERROR(IF(IF(AND(IF(M1056&lt;&gt;0,LOOKUP(M1056,[1]Customer!$A:$A,[1]Customer!$B:$B),IF(N1056&lt;&gt;0,LOOKUP(N1056,[1]Supplier!$A:$A,[1]Supplier!$B:$B)))=FALSE,O1056&lt;&gt;0),LOOKUP(O1056,[1]Branch!$A:$A,[1]Branch!$B:$B),IF(M1056&lt;&gt;0,LOOKUP(M1056,[1]Customer!$A:$A,[1]Customer!$B:$B),IF(N1056&lt;&gt;0,LOOKUP(N1056,[1]Supplier!$A:$A,[1]Supplier!$B:$B))))=FALSE,LOOKUP(P1056,[1]Banking!$A:$A,[1]Banking!$B:$B),IF(AND(IF(M1056&lt;&gt;0,LOOKUP(M1056,[1]Customer!$A:$A,[1]Customer!$B:$B),IF(N1056&lt;&gt;0,LOOKUP(N1056,[1]Supplier!$A:$A,[1]Supplier!$B:$B)))=FALSE,O1056&lt;&gt;0),LOOKUP(O1056,[1]Branch!$A:$A,[1]Branch!$B:$B),IF(M1056&lt;&gt;0,LOOKUP(M1056,[1]Customer!$A:$A,[1]Customer!$B:$B),IF(N1056&lt;&gt;0,LOOKUP(N1056,[1]Supplier!$A:$A,[1]Supplier!$B:$B))))),"")</f>
        <v>Mutiara Forklift</v>
      </c>
      <c r="R1056" s="4" t="str">
        <f>IFERROR(IF(IF(AND(IF(M1056&lt;&gt;0,LOOKUP(M1056,[1]Customer!$A:$A,[1]Customer!$V:$V),IF(N1056&lt;&gt;0,LOOKUP(N1056,[1]Supplier!$A:$A,[1]Supplier!$V:$V)))=FALSE,O1056&lt;&gt;0),LOOKUP(O1056,[1]Branch!$A:$A,[1]Branch!$V:$V),IF(M1056&lt;&gt;0,LOOKUP(M1056,[1]Customer!$A:$A,[1]Customer!$V:$V),IF(N1056&lt;&gt;0,LOOKUP(N1056,[1]Supplier!$A:$A,[1]Supplier!$V:$V))))=FALSE,LOOKUP(P1056,[1]Banking!$A:$A,[1]Banking!$C:$C),IF(AND(IF(M1056&lt;&gt;0,LOOKUP(M1056,[1]Customer!$A:$A,[1]Customer!$V:$V),IF(N1056&lt;&gt;0,LOOKUP(N1056,[1]Supplier!$A:$A,[1]Supplier!$V:$V)))=FALSE,O1056&lt;&gt;0),LOOKUP(O1056,[1]Branch!$A:$A,[1]Branch!$V:$V),IF(M1056&lt;&gt;0,LOOKUP(M1056,[1]Customer!$A:$A,[1]Customer!$V:$V),IF(N1056&lt;&gt;0,LOOKUP(N1056,[1]Supplier!$A:$A,[1]Supplier!$V:$V))))),"")</f>
        <v/>
      </c>
      <c r="S1056" s="12">
        <f>IFERROR(SUMIF(CREF!A:A,PREF!A1056,CREF!G:G),"")</f>
        <v>-810000</v>
      </c>
    </row>
    <row r="1057" spans="1:19">
      <c r="A1057" s="16">
        <v>1056</v>
      </c>
      <c r="B1057" s="17">
        <v>41575</v>
      </c>
      <c r="C1057" s="16"/>
      <c r="D1057" s="16"/>
      <c r="E1057" s="16"/>
      <c r="F1057" s="16"/>
      <c r="G1057" s="16"/>
      <c r="H1057" s="16"/>
      <c r="I1057" s="16"/>
      <c r="J1057" s="16"/>
      <c r="K1057" s="16">
        <v>815</v>
      </c>
      <c r="L1057" s="16"/>
      <c r="M1057" s="16"/>
      <c r="N1057" s="16" t="s">
        <v>218</v>
      </c>
      <c r="O1057" s="16"/>
      <c r="P1057" s="16"/>
      <c r="Q1057" s="4" t="str">
        <f>IFERROR(IF(IF(AND(IF(M1057&lt;&gt;0,LOOKUP(M1057,[1]Customer!$A:$A,[1]Customer!$B:$B),IF(N1057&lt;&gt;0,LOOKUP(N1057,[1]Supplier!$A:$A,[1]Supplier!$B:$B)))=FALSE,O1057&lt;&gt;0),LOOKUP(O1057,[1]Branch!$A:$A,[1]Branch!$B:$B),IF(M1057&lt;&gt;0,LOOKUP(M1057,[1]Customer!$A:$A,[1]Customer!$B:$B),IF(N1057&lt;&gt;0,LOOKUP(N1057,[1]Supplier!$A:$A,[1]Supplier!$B:$B))))=FALSE,LOOKUP(P1057,[1]Banking!$A:$A,[1]Banking!$B:$B),IF(AND(IF(M1057&lt;&gt;0,LOOKUP(M1057,[1]Customer!$A:$A,[1]Customer!$B:$B),IF(N1057&lt;&gt;0,LOOKUP(N1057,[1]Supplier!$A:$A,[1]Supplier!$B:$B)))=FALSE,O1057&lt;&gt;0),LOOKUP(O1057,[1]Branch!$A:$A,[1]Branch!$B:$B),IF(M1057&lt;&gt;0,LOOKUP(M1057,[1]Customer!$A:$A,[1]Customer!$B:$B),IF(N1057&lt;&gt;0,LOOKUP(N1057,[1]Supplier!$A:$A,[1]Supplier!$B:$B))))),"")</f>
        <v>BCA Villa Bandara</v>
      </c>
      <c r="R1057" s="4" t="str">
        <f>IFERROR(IF(IF(AND(IF(M1057&lt;&gt;0,LOOKUP(M1057,[1]Customer!$A:$A,[1]Customer!$V:$V),IF(N1057&lt;&gt;0,LOOKUP(N1057,[1]Supplier!$A:$A,[1]Supplier!$V:$V)))=FALSE,O1057&lt;&gt;0),LOOKUP(O1057,[1]Branch!$A:$A,[1]Branch!$V:$V),IF(M1057&lt;&gt;0,LOOKUP(M1057,[1]Customer!$A:$A,[1]Customer!$V:$V),IF(N1057&lt;&gt;0,LOOKUP(N1057,[1]Supplier!$A:$A,[1]Supplier!$V:$V))))=FALSE,LOOKUP(P1057,[1]Banking!$A:$A,[1]Banking!$C:$C),IF(AND(IF(M1057&lt;&gt;0,LOOKUP(M1057,[1]Customer!$A:$A,[1]Customer!$V:$V),IF(N1057&lt;&gt;0,LOOKUP(N1057,[1]Supplier!$A:$A,[1]Supplier!$V:$V)))=FALSE,O1057&lt;&gt;0),LOOKUP(O1057,[1]Branch!$A:$A,[1]Branch!$V:$V),IF(M1057&lt;&gt;0,LOOKUP(M1057,[1]Customer!$A:$A,[1]Customer!$V:$V),IF(N1057&lt;&gt;0,LOOKUP(N1057,[1]Supplier!$A:$A,[1]Supplier!$V:$V))))),"")</f>
        <v/>
      </c>
      <c r="S1057" s="12">
        <f>IFERROR(SUMIF(CREF!A:A,PREF!A1057,CREF!G:G),"")</f>
        <v>-100000</v>
      </c>
    </row>
    <row r="1058" spans="1:19">
      <c r="A1058" s="16">
        <v>1057</v>
      </c>
      <c r="B1058" s="17">
        <v>41576</v>
      </c>
      <c r="C1058" s="16"/>
      <c r="D1058" s="16"/>
      <c r="E1058" s="16"/>
      <c r="F1058" s="16"/>
      <c r="G1058" s="16"/>
      <c r="H1058" s="16"/>
      <c r="I1058" s="16"/>
      <c r="J1058" s="16"/>
      <c r="K1058" s="16">
        <v>816</v>
      </c>
      <c r="L1058" s="16"/>
      <c r="M1058" s="16"/>
      <c r="N1058" s="16"/>
      <c r="O1058" s="16" t="s">
        <v>26</v>
      </c>
      <c r="P1058" s="16"/>
      <c r="Q1058" s="4" t="str">
        <f>IFERROR(IF(IF(AND(IF(M1058&lt;&gt;0,LOOKUP(M1058,[1]Customer!$A:$A,[1]Customer!$B:$B),IF(N1058&lt;&gt;0,LOOKUP(N1058,[1]Supplier!$A:$A,[1]Supplier!$B:$B)))=FALSE,O1058&lt;&gt;0),LOOKUP(O1058,[1]Branch!$A:$A,[1]Branch!$B:$B),IF(M1058&lt;&gt;0,LOOKUP(M1058,[1]Customer!$A:$A,[1]Customer!$B:$B),IF(N1058&lt;&gt;0,LOOKUP(N1058,[1]Supplier!$A:$A,[1]Supplier!$B:$B))))=FALSE,LOOKUP(P1058,[1]Banking!$A:$A,[1]Banking!$B:$B),IF(AND(IF(M1058&lt;&gt;0,LOOKUP(M1058,[1]Customer!$A:$A,[1]Customer!$B:$B),IF(N1058&lt;&gt;0,LOOKUP(N1058,[1]Supplier!$A:$A,[1]Supplier!$B:$B)))=FALSE,O1058&lt;&gt;0),LOOKUP(O1058,[1]Branch!$A:$A,[1]Branch!$B:$B),IF(M1058&lt;&gt;0,LOOKUP(M1058,[1]Customer!$A:$A,[1]Customer!$B:$B),IF(N1058&lt;&gt;0,LOOKUP(N1058,[1]Supplier!$A:$A,[1]Supplier!$B:$B))))),"")</f>
        <v>Nathani Chemicals</v>
      </c>
      <c r="R1058" s="4" t="str">
        <f>IFERROR(IF(IF(AND(IF(M1058&lt;&gt;0,LOOKUP(M1058,[1]Customer!$A:$A,[1]Customer!$V:$V),IF(N1058&lt;&gt;0,LOOKUP(N1058,[1]Supplier!$A:$A,[1]Supplier!$V:$V)))=FALSE,O1058&lt;&gt;0),LOOKUP(O1058,[1]Branch!$A:$A,[1]Branch!$V:$V),IF(M1058&lt;&gt;0,LOOKUP(M1058,[1]Customer!$A:$A,[1]Customer!$V:$V),IF(N1058&lt;&gt;0,LOOKUP(N1058,[1]Supplier!$A:$A,[1]Supplier!$V:$V))))=FALSE,LOOKUP(P1058,[1]Banking!$A:$A,[1]Banking!$C:$C),IF(AND(IF(M1058&lt;&gt;0,LOOKUP(M1058,[1]Customer!$A:$A,[1]Customer!$V:$V),IF(N1058&lt;&gt;0,LOOKUP(N1058,[1]Supplier!$A:$A,[1]Supplier!$V:$V)))=FALSE,O1058&lt;&gt;0),LOOKUP(O1058,[1]Branch!$A:$A,[1]Branch!$V:$V),IF(M1058&lt;&gt;0,LOOKUP(M1058,[1]Customer!$A:$A,[1]Customer!$V:$V),IF(N1058&lt;&gt;0,LOOKUP(N1058,[1]Supplier!$A:$A,[1]Supplier!$V:$V))))),"")</f>
        <v>Darmawan</v>
      </c>
      <c r="S1058" s="12">
        <f>IFERROR(SUMIF(CREF!A:A,PREF!A1058,CREF!G:G),"")</f>
        <v>-1500000</v>
      </c>
    </row>
    <row r="1059" spans="1:19">
      <c r="A1059" s="16">
        <v>1058</v>
      </c>
      <c r="B1059" s="17">
        <v>41576</v>
      </c>
      <c r="C1059" s="16"/>
      <c r="D1059" s="16"/>
      <c r="E1059" s="16"/>
      <c r="F1059" s="16"/>
      <c r="G1059" s="16"/>
      <c r="H1059" s="16"/>
      <c r="I1059" s="16"/>
      <c r="J1059" s="16"/>
      <c r="K1059" s="16">
        <v>817</v>
      </c>
      <c r="L1059" s="16"/>
      <c r="M1059" s="16"/>
      <c r="N1059" s="16"/>
      <c r="O1059" s="16" t="s">
        <v>26</v>
      </c>
      <c r="P1059" s="16"/>
      <c r="Q1059" s="4" t="str">
        <f>IFERROR(IF(IF(AND(IF(M1059&lt;&gt;0,LOOKUP(M1059,[1]Customer!$A:$A,[1]Customer!$B:$B),IF(N1059&lt;&gt;0,LOOKUP(N1059,[1]Supplier!$A:$A,[1]Supplier!$B:$B)))=FALSE,O1059&lt;&gt;0),LOOKUP(O1059,[1]Branch!$A:$A,[1]Branch!$B:$B),IF(M1059&lt;&gt;0,LOOKUP(M1059,[1]Customer!$A:$A,[1]Customer!$B:$B),IF(N1059&lt;&gt;0,LOOKUP(N1059,[1]Supplier!$A:$A,[1]Supplier!$B:$B))))=FALSE,LOOKUP(P1059,[1]Banking!$A:$A,[1]Banking!$B:$B),IF(AND(IF(M1059&lt;&gt;0,LOOKUP(M1059,[1]Customer!$A:$A,[1]Customer!$B:$B),IF(N1059&lt;&gt;0,LOOKUP(N1059,[1]Supplier!$A:$A,[1]Supplier!$B:$B)))=FALSE,O1059&lt;&gt;0),LOOKUP(O1059,[1]Branch!$A:$A,[1]Branch!$B:$B),IF(M1059&lt;&gt;0,LOOKUP(M1059,[1]Customer!$A:$A,[1]Customer!$B:$B),IF(N1059&lt;&gt;0,LOOKUP(N1059,[1]Supplier!$A:$A,[1]Supplier!$B:$B))))),"")</f>
        <v>Nathani Chemicals</v>
      </c>
      <c r="R1059" s="4" t="str">
        <f>IFERROR(IF(IF(AND(IF(M1059&lt;&gt;0,LOOKUP(M1059,[1]Customer!$A:$A,[1]Customer!$V:$V),IF(N1059&lt;&gt;0,LOOKUP(N1059,[1]Supplier!$A:$A,[1]Supplier!$V:$V)))=FALSE,O1059&lt;&gt;0),LOOKUP(O1059,[1]Branch!$A:$A,[1]Branch!$V:$V),IF(M1059&lt;&gt;0,LOOKUP(M1059,[1]Customer!$A:$A,[1]Customer!$V:$V),IF(N1059&lt;&gt;0,LOOKUP(N1059,[1]Supplier!$A:$A,[1]Supplier!$V:$V))))=FALSE,LOOKUP(P1059,[1]Banking!$A:$A,[1]Banking!$C:$C),IF(AND(IF(M1059&lt;&gt;0,LOOKUP(M1059,[1]Customer!$A:$A,[1]Customer!$V:$V),IF(N1059&lt;&gt;0,LOOKUP(N1059,[1]Supplier!$A:$A,[1]Supplier!$V:$V)))=FALSE,O1059&lt;&gt;0),LOOKUP(O1059,[1]Branch!$A:$A,[1]Branch!$V:$V),IF(M1059&lt;&gt;0,LOOKUP(M1059,[1]Customer!$A:$A,[1]Customer!$V:$V),IF(N1059&lt;&gt;0,LOOKUP(N1059,[1]Supplier!$A:$A,[1]Supplier!$V:$V))))),"")</f>
        <v>Darmawan</v>
      </c>
      <c r="S1059" s="12">
        <f>IFERROR(SUMIF(CREF!A:A,PREF!A1059,CREF!G:G),"")</f>
        <v>-225000</v>
      </c>
    </row>
    <row r="1060" spans="1:19">
      <c r="A1060" s="16">
        <v>1059</v>
      </c>
      <c r="B1060" s="17">
        <v>41576</v>
      </c>
      <c r="C1060" s="16"/>
      <c r="D1060" s="16"/>
      <c r="E1060" s="16"/>
      <c r="F1060" s="16"/>
      <c r="G1060" s="16"/>
      <c r="H1060" s="16"/>
      <c r="I1060" s="16"/>
      <c r="J1060" s="16"/>
      <c r="K1060" s="16">
        <v>818</v>
      </c>
      <c r="L1060" s="16"/>
      <c r="M1060" s="16"/>
      <c r="N1060" s="16"/>
      <c r="O1060" s="16" t="s">
        <v>26</v>
      </c>
      <c r="P1060" s="16"/>
      <c r="Q1060" s="4" t="str">
        <f>IFERROR(IF(IF(AND(IF(M1060&lt;&gt;0,LOOKUP(M1060,[1]Customer!$A:$A,[1]Customer!$B:$B),IF(N1060&lt;&gt;0,LOOKUP(N1060,[1]Supplier!$A:$A,[1]Supplier!$B:$B)))=FALSE,O1060&lt;&gt;0),LOOKUP(O1060,[1]Branch!$A:$A,[1]Branch!$B:$B),IF(M1060&lt;&gt;0,LOOKUP(M1060,[1]Customer!$A:$A,[1]Customer!$B:$B),IF(N1060&lt;&gt;0,LOOKUP(N1060,[1]Supplier!$A:$A,[1]Supplier!$B:$B))))=FALSE,LOOKUP(P1060,[1]Banking!$A:$A,[1]Banking!$B:$B),IF(AND(IF(M1060&lt;&gt;0,LOOKUP(M1060,[1]Customer!$A:$A,[1]Customer!$B:$B),IF(N1060&lt;&gt;0,LOOKUP(N1060,[1]Supplier!$A:$A,[1]Supplier!$B:$B)))=FALSE,O1060&lt;&gt;0),LOOKUP(O1060,[1]Branch!$A:$A,[1]Branch!$B:$B),IF(M1060&lt;&gt;0,LOOKUP(M1060,[1]Customer!$A:$A,[1]Customer!$B:$B),IF(N1060&lt;&gt;0,LOOKUP(N1060,[1]Supplier!$A:$A,[1]Supplier!$B:$B))))),"")</f>
        <v>Nathani Chemicals</v>
      </c>
      <c r="R1060" s="4" t="str">
        <f>IFERROR(IF(IF(AND(IF(M1060&lt;&gt;0,LOOKUP(M1060,[1]Customer!$A:$A,[1]Customer!$V:$V),IF(N1060&lt;&gt;0,LOOKUP(N1060,[1]Supplier!$A:$A,[1]Supplier!$V:$V)))=FALSE,O1060&lt;&gt;0),LOOKUP(O1060,[1]Branch!$A:$A,[1]Branch!$V:$V),IF(M1060&lt;&gt;0,LOOKUP(M1060,[1]Customer!$A:$A,[1]Customer!$V:$V),IF(N1060&lt;&gt;0,LOOKUP(N1060,[1]Supplier!$A:$A,[1]Supplier!$V:$V))))=FALSE,LOOKUP(P1060,[1]Banking!$A:$A,[1]Banking!$C:$C),IF(AND(IF(M1060&lt;&gt;0,LOOKUP(M1060,[1]Customer!$A:$A,[1]Customer!$V:$V),IF(N1060&lt;&gt;0,LOOKUP(N1060,[1]Supplier!$A:$A,[1]Supplier!$V:$V)))=FALSE,O1060&lt;&gt;0),LOOKUP(O1060,[1]Branch!$A:$A,[1]Branch!$V:$V),IF(M1060&lt;&gt;0,LOOKUP(M1060,[1]Customer!$A:$A,[1]Customer!$V:$V),IF(N1060&lt;&gt;0,LOOKUP(N1060,[1]Supplier!$A:$A,[1]Supplier!$V:$V))))),"")</f>
        <v>Darmawan</v>
      </c>
      <c r="S1060" s="12">
        <f>IFERROR(SUMIF(CREF!A:A,PREF!A1060,CREF!G:G),"")</f>
        <v>-420000</v>
      </c>
    </row>
    <row r="1061" spans="1:19">
      <c r="A1061" s="16">
        <v>1060</v>
      </c>
      <c r="B1061" s="17">
        <v>41576</v>
      </c>
      <c r="C1061" s="16"/>
      <c r="D1061" s="16"/>
      <c r="E1061" s="16"/>
      <c r="F1061" s="16"/>
      <c r="G1061" s="16"/>
      <c r="H1061" s="16"/>
      <c r="I1061" s="16"/>
      <c r="J1061" s="16"/>
      <c r="K1061" s="16">
        <v>819</v>
      </c>
      <c r="L1061" s="16"/>
      <c r="M1061" s="16"/>
      <c r="N1061" s="16"/>
      <c r="O1061" s="16" t="s">
        <v>26</v>
      </c>
      <c r="P1061" s="16"/>
      <c r="Q1061" s="4" t="str">
        <f>IFERROR(IF(IF(AND(IF(M1061&lt;&gt;0,LOOKUP(M1061,[1]Customer!$A:$A,[1]Customer!$B:$B),IF(N1061&lt;&gt;0,LOOKUP(N1061,[1]Supplier!$A:$A,[1]Supplier!$B:$B)))=FALSE,O1061&lt;&gt;0),LOOKUP(O1061,[1]Branch!$A:$A,[1]Branch!$B:$B),IF(M1061&lt;&gt;0,LOOKUP(M1061,[1]Customer!$A:$A,[1]Customer!$B:$B),IF(N1061&lt;&gt;0,LOOKUP(N1061,[1]Supplier!$A:$A,[1]Supplier!$B:$B))))=FALSE,LOOKUP(P1061,[1]Banking!$A:$A,[1]Banking!$B:$B),IF(AND(IF(M1061&lt;&gt;0,LOOKUP(M1061,[1]Customer!$A:$A,[1]Customer!$B:$B),IF(N1061&lt;&gt;0,LOOKUP(N1061,[1]Supplier!$A:$A,[1]Supplier!$B:$B)))=FALSE,O1061&lt;&gt;0),LOOKUP(O1061,[1]Branch!$A:$A,[1]Branch!$B:$B),IF(M1061&lt;&gt;0,LOOKUP(M1061,[1]Customer!$A:$A,[1]Customer!$B:$B),IF(N1061&lt;&gt;0,LOOKUP(N1061,[1]Supplier!$A:$A,[1]Supplier!$B:$B))))),"")</f>
        <v>Nathani Chemicals</v>
      </c>
      <c r="R1061" s="4" t="str">
        <f>IFERROR(IF(IF(AND(IF(M1061&lt;&gt;0,LOOKUP(M1061,[1]Customer!$A:$A,[1]Customer!$V:$V),IF(N1061&lt;&gt;0,LOOKUP(N1061,[1]Supplier!$A:$A,[1]Supplier!$V:$V)))=FALSE,O1061&lt;&gt;0),LOOKUP(O1061,[1]Branch!$A:$A,[1]Branch!$V:$V),IF(M1061&lt;&gt;0,LOOKUP(M1061,[1]Customer!$A:$A,[1]Customer!$V:$V),IF(N1061&lt;&gt;0,LOOKUP(N1061,[1]Supplier!$A:$A,[1]Supplier!$V:$V))))=FALSE,LOOKUP(P1061,[1]Banking!$A:$A,[1]Banking!$C:$C),IF(AND(IF(M1061&lt;&gt;0,LOOKUP(M1061,[1]Customer!$A:$A,[1]Customer!$V:$V),IF(N1061&lt;&gt;0,LOOKUP(N1061,[1]Supplier!$A:$A,[1]Supplier!$V:$V)))=FALSE,O1061&lt;&gt;0),LOOKUP(O1061,[1]Branch!$A:$A,[1]Branch!$V:$V),IF(M1061&lt;&gt;0,LOOKUP(M1061,[1]Customer!$A:$A,[1]Customer!$V:$V),IF(N1061&lt;&gt;0,LOOKUP(N1061,[1]Supplier!$A:$A,[1]Supplier!$V:$V))))),"")</f>
        <v>Darmawan</v>
      </c>
      <c r="S1061" s="12">
        <f>IFERROR(SUMIF(CREF!A:A,PREF!A1061,CREF!G:G),"")</f>
        <v>-720000</v>
      </c>
    </row>
    <row r="1062" spans="1:19">
      <c r="A1062" s="16">
        <v>1061</v>
      </c>
      <c r="B1062" s="17">
        <v>41576</v>
      </c>
      <c r="C1062" s="16"/>
      <c r="D1062" s="16"/>
      <c r="E1062" s="16"/>
      <c r="F1062" s="16"/>
      <c r="G1062" s="16"/>
      <c r="H1062" s="16"/>
      <c r="I1062" s="16"/>
      <c r="J1062" s="16"/>
      <c r="K1062" s="16">
        <v>820</v>
      </c>
      <c r="L1062" s="16"/>
      <c r="M1062" s="16"/>
      <c r="N1062" s="16"/>
      <c r="O1062" s="16" t="s">
        <v>26</v>
      </c>
      <c r="P1062" s="16"/>
      <c r="Q1062" s="4" t="str">
        <f>IFERROR(IF(IF(AND(IF(M1062&lt;&gt;0,LOOKUP(M1062,[1]Customer!$A:$A,[1]Customer!$B:$B),IF(N1062&lt;&gt;0,LOOKUP(N1062,[1]Supplier!$A:$A,[1]Supplier!$B:$B)))=FALSE,O1062&lt;&gt;0),LOOKUP(O1062,[1]Branch!$A:$A,[1]Branch!$B:$B),IF(M1062&lt;&gt;0,LOOKUP(M1062,[1]Customer!$A:$A,[1]Customer!$B:$B),IF(N1062&lt;&gt;0,LOOKUP(N1062,[1]Supplier!$A:$A,[1]Supplier!$B:$B))))=FALSE,LOOKUP(P1062,[1]Banking!$A:$A,[1]Banking!$B:$B),IF(AND(IF(M1062&lt;&gt;0,LOOKUP(M1062,[1]Customer!$A:$A,[1]Customer!$B:$B),IF(N1062&lt;&gt;0,LOOKUP(N1062,[1]Supplier!$A:$A,[1]Supplier!$B:$B)))=FALSE,O1062&lt;&gt;0),LOOKUP(O1062,[1]Branch!$A:$A,[1]Branch!$B:$B),IF(M1062&lt;&gt;0,LOOKUP(M1062,[1]Customer!$A:$A,[1]Customer!$B:$B),IF(N1062&lt;&gt;0,LOOKUP(N1062,[1]Supplier!$A:$A,[1]Supplier!$B:$B))))),"")</f>
        <v>Nathani Chemicals</v>
      </c>
      <c r="R1062" s="4" t="str">
        <f>IFERROR(IF(IF(AND(IF(M1062&lt;&gt;0,LOOKUP(M1062,[1]Customer!$A:$A,[1]Customer!$V:$V),IF(N1062&lt;&gt;0,LOOKUP(N1062,[1]Supplier!$A:$A,[1]Supplier!$V:$V)))=FALSE,O1062&lt;&gt;0),LOOKUP(O1062,[1]Branch!$A:$A,[1]Branch!$V:$V),IF(M1062&lt;&gt;0,LOOKUP(M1062,[1]Customer!$A:$A,[1]Customer!$V:$V),IF(N1062&lt;&gt;0,LOOKUP(N1062,[1]Supplier!$A:$A,[1]Supplier!$V:$V))))=FALSE,LOOKUP(P1062,[1]Banking!$A:$A,[1]Banking!$C:$C),IF(AND(IF(M1062&lt;&gt;0,LOOKUP(M1062,[1]Customer!$A:$A,[1]Customer!$V:$V),IF(N1062&lt;&gt;0,LOOKUP(N1062,[1]Supplier!$A:$A,[1]Supplier!$V:$V)))=FALSE,O1062&lt;&gt;0),LOOKUP(O1062,[1]Branch!$A:$A,[1]Branch!$V:$V),IF(M1062&lt;&gt;0,LOOKUP(M1062,[1]Customer!$A:$A,[1]Customer!$V:$V),IF(N1062&lt;&gt;0,LOOKUP(N1062,[1]Supplier!$A:$A,[1]Supplier!$V:$V))))),"")</f>
        <v>Darmawan</v>
      </c>
      <c r="S1062" s="12">
        <f>IFERROR(SUMIF(CREF!A:A,PREF!A1062,CREF!G:G),"")</f>
        <v>-135000</v>
      </c>
    </row>
    <row r="1063" spans="1:19">
      <c r="A1063" s="16">
        <v>1062</v>
      </c>
      <c r="B1063" s="17">
        <v>41576</v>
      </c>
      <c r="C1063" s="16"/>
      <c r="D1063" s="16"/>
      <c r="E1063" s="16"/>
      <c r="F1063" s="16"/>
      <c r="G1063" s="16"/>
      <c r="H1063" s="16"/>
      <c r="I1063" s="16"/>
      <c r="J1063" s="16"/>
      <c r="K1063" s="16">
        <v>821</v>
      </c>
      <c r="L1063" s="16"/>
      <c r="M1063" s="16"/>
      <c r="N1063" s="16"/>
      <c r="O1063" s="16" t="s">
        <v>26</v>
      </c>
      <c r="P1063" s="16"/>
      <c r="Q1063" s="4" t="str">
        <f>IFERROR(IF(IF(AND(IF(M1063&lt;&gt;0,LOOKUP(M1063,[1]Customer!$A:$A,[1]Customer!$B:$B),IF(N1063&lt;&gt;0,LOOKUP(N1063,[1]Supplier!$A:$A,[1]Supplier!$B:$B)))=FALSE,O1063&lt;&gt;0),LOOKUP(O1063,[1]Branch!$A:$A,[1]Branch!$B:$B),IF(M1063&lt;&gt;0,LOOKUP(M1063,[1]Customer!$A:$A,[1]Customer!$B:$B),IF(N1063&lt;&gt;0,LOOKUP(N1063,[1]Supplier!$A:$A,[1]Supplier!$B:$B))))=FALSE,LOOKUP(P1063,[1]Banking!$A:$A,[1]Banking!$B:$B),IF(AND(IF(M1063&lt;&gt;0,LOOKUP(M1063,[1]Customer!$A:$A,[1]Customer!$B:$B),IF(N1063&lt;&gt;0,LOOKUP(N1063,[1]Supplier!$A:$A,[1]Supplier!$B:$B)))=FALSE,O1063&lt;&gt;0),LOOKUP(O1063,[1]Branch!$A:$A,[1]Branch!$B:$B),IF(M1063&lt;&gt;0,LOOKUP(M1063,[1]Customer!$A:$A,[1]Customer!$B:$B),IF(N1063&lt;&gt;0,LOOKUP(N1063,[1]Supplier!$A:$A,[1]Supplier!$B:$B))))),"")</f>
        <v>Nathani Chemicals</v>
      </c>
      <c r="R1063" s="4" t="str">
        <f>IFERROR(IF(IF(AND(IF(M1063&lt;&gt;0,LOOKUP(M1063,[1]Customer!$A:$A,[1]Customer!$V:$V),IF(N1063&lt;&gt;0,LOOKUP(N1063,[1]Supplier!$A:$A,[1]Supplier!$V:$V)))=FALSE,O1063&lt;&gt;0),LOOKUP(O1063,[1]Branch!$A:$A,[1]Branch!$V:$V),IF(M1063&lt;&gt;0,LOOKUP(M1063,[1]Customer!$A:$A,[1]Customer!$V:$V),IF(N1063&lt;&gt;0,LOOKUP(N1063,[1]Supplier!$A:$A,[1]Supplier!$V:$V))))=FALSE,LOOKUP(P1063,[1]Banking!$A:$A,[1]Banking!$C:$C),IF(AND(IF(M1063&lt;&gt;0,LOOKUP(M1063,[1]Customer!$A:$A,[1]Customer!$V:$V),IF(N1063&lt;&gt;0,LOOKUP(N1063,[1]Supplier!$A:$A,[1]Supplier!$V:$V)))=FALSE,O1063&lt;&gt;0),LOOKUP(O1063,[1]Branch!$A:$A,[1]Branch!$V:$V),IF(M1063&lt;&gt;0,LOOKUP(M1063,[1]Customer!$A:$A,[1]Customer!$V:$V),IF(N1063&lt;&gt;0,LOOKUP(N1063,[1]Supplier!$A:$A,[1]Supplier!$V:$V))))),"")</f>
        <v>Darmawan</v>
      </c>
      <c r="S1063" s="12">
        <f>IFERROR(SUMIF(CREF!A:A,PREF!A1063,CREF!G:G),"")</f>
        <v>-315000</v>
      </c>
    </row>
    <row r="1064" spans="1:19">
      <c r="A1064" s="16">
        <v>1063</v>
      </c>
      <c r="B1064" s="17">
        <v>41576</v>
      </c>
      <c r="C1064" s="16"/>
      <c r="D1064" s="16"/>
      <c r="E1064" s="16"/>
      <c r="F1064" s="16"/>
      <c r="G1064" s="16"/>
      <c r="H1064" s="16"/>
      <c r="I1064" s="16"/>
      <c r="J1064" s="16"/>
      <c r="K1064" s="16">
        <v>822</v>
      </c>
      <c r="L1064" s="16"/>
      <c r="M1064" s="16"/>
      <c r="N1064" s="16"/>
      <c r="O1064" s="16" t="s">
        <v>26</v>
      </c>
      <c r="P1064" s="16"/>
      <c r="Q1064" s="4" t="str">
        <f>IFERROR(IF(IF(AND(IF(M1064&lt;&gt;0,LOOKUP(M1064,[1]Customer!$A:$A,[1]Customer!$B:$B),IF(N1064&lt;&gt;0,LOOKUP(N1064,[1]Supplier!$A:$A,[1]Supplier!$B:$B)))=FALSE,O1064&lt;&gt;0),LOOKUP(O1064,[1]Branch!$A:$A,[1]Branch!$B:$B),IF(M1064&lt;&gt;0,LOOKUP(M1064,[1]Customer!$A:$A,[1]Customer!$B:$B),IF(N1064&lt;&gt;0,LOOKUP(N1064,[1]Supplier!$A:$A,[1]Supplier!$B:$B))))=FALSE,LOOKUP(P1064,[1]Banking!$A:$A,[1]Banking!$B:$B),IF(AND(IF(M1064&lt;&gt;0,LOOKUP(M1064,[1]Customer!$A:$A,[1]Customer!$B:$B),IF(N1064&lt;&gt;0,LOOKUP(N1064,[1]Supplier!$A:$A,[1]Supplier!$B:$B)))=FALSE,O1064&lt;&gt;0),LOOKUP(O1064,[1]Branch!$A:$A,[1]Branch!$B:$B),IF(M1064&lt;&gt;0,LOOKUP(M1064,[1]Customer!$A:$A,[1]Customer!$B:$B),IF(N1064&lt;&gt;0,LOOKUP(N1064,[1]Supplier!$A:$A,[1]Supplier!$B:$B))))),"")</f>
        <v>Nathani Chemicals</v>
      </c>
      <c r="R1064" s="4" t="str">
        <f>IFERROR(IF(IF(AND(IF(M1064&lt;&gt;0,LOOKUP(M1064,[1]Customer!$A:$A,[1]Customer!$V:$V),IF(N1064&lt;&gt;0,LOOKUP(N1064,[1]Supplier!$A:$A,[1]Supplier!$V:$V)))=FALSE,O1064&lt;&gt;0),LOOKUP(O1064,[1]Branch!$A:$A,[1]Branch!$V:$V),IF(M1064&lt;&gt;0,LOOKUP(M1064,[1]Customer!$A:$A,[1]Customer!$V:$V),IF(N1064&lt;&gt;0,LOOKUP(N1064,[1]Supplier!$A:$A,[1]Supplier!$V:$V))))=FALSE,LOOKUP(P1064,[1]Banking!$A:$A,[1]Banking!$C:$C),IF(AND(IF(M1064&lt;&gt;0,LOOKUP(M1064,[1]Customer!$A:$A,[1]Customer!$V:$V),IF(N1064&lt;&gt;0,LOOKUP(N1064,[1]Supplier!$A:$A,[1]Supplier!$V:$V)))=FALSE,O1064&lt;&gt;0),LOOKUP(O1064,[1]Branch!$A:$A,[1]Branch!$V:$V),IF(M1064&lt;&gt;0,LOOKUP(M1064,[1]Customer!$A:$A,[1]Customer!$V:$V),IF(N1064&lt;&gt;0,LOOKUP(N1064,[1]Supplier!$A:$A,[1]Supplier!$V:$V))))),"")</f>
        <v>Darmawan</v>
      </c>
      <c r="S1064" s="12">
        <f>IFERROR(SUMIF(CREF!A:A,PREF!A1064,CREF!G:G),"")</f>
        <v>-271000</v>
      </c>
    </row>
    <row r="1065" spans="1:19">
      <c r="A1065" s="16">
        <v>1064</v>
      </c>
      <c r="B1065" s="17">
        <v>41576</v>
      </c>
      <c r="C1065" s="16"/>
      <c r="D1065" s="16"/>
      <c r="E1065" s="16"/>
      <c r="F1065" s="16"/>
      <c r="G1065" s="16"/>
      <c r="H1065" s="16"/>
      <c r="I1065" s="16"/>
      <c r="J1065" s="16"/>
      <c r="K1065" s="16">
        <v>823</v>
      </c>
      <c r="L1065" s="16"/>
      <c r="M1065" s="16"/>
      <c r="N1065" s="16"/>
      <c r="O1065" s="16" t="s">
        <v>26</v>
      </c>
      <c r="P1065" s="16"/>
      <c r="Q1065" s="4" t="str">
        <f>IFERROR(IF(IF(AND(IF(M1065&lt;&gt;0,LOOKUP(M1065,[1]Customer!$A:$A,[1]Customer!$B:$B),IF(N1065&lt;&gt;0,LOOKUP(N1065,[1]Supplier!$A:$A,[1]Supplier!$B:$B)))=FALSE,O1065&lt;&gt;0),LOOKUP(O1065,[1]Branch!$A:$A,[1]Branch!$B:$B),IF(M1065&lt;&gt;0,LOOKUP(M1065,[1]Customer!$A:$A,[1]Customer!$B:$B),IF(N1065&lt;&gt;0,LOOKUP(N1065,[1]Supplier!$A:$A,[1]Supplier!$B:$B))))=FALSE,LOOKUP(P1065,[1]Banking!$A:$A,[1]Banking!$B:$B),IF(AND(IF(M1065&lt;&gt;0,LOOKUP(M1065,[1]Customer!$A:$A,[1]Customer!$B:$B),IF(N1065&lt;&gt;0,LOOKUP(N1065,[1]Supplier!$A:$A,[1]Supplier!$B:$B)))=FALSE,O1065&lt;&gt;0),LOOKUP(O1065,[1]Branch!$A:$A,[1]Branch!$B:$B),IF(M1065&lt;&gt;0,LOOKUP(M1065,[1]Customer!$A:$A,[1]Customer!$B:$B),IF(N1065&lt;&gt;0,LOOKUP(N1065,[1]Supplier!$A:$A,[1]Supplier!$B:$B))))),"")</f>
        <v>Nathani Chemicals</v>
      </c>
      <c r="R1065" s="4" t="str">
        <f>IFERROR(IF(IF(AND(IF(M1065&lt;&gt;0,LOOKUP(M1065,[1]Customer!$A:$A,[1]Customer!$V:$V),IF(N1065&lt;&gt;0,LOOKUP(N1065,[1]Supplier!$A:$A,[1]Supplier!$V:$V)))=FALSE,O1065&lt;&gt;0),LOOKUP(O1065,[1]Branch!$A:$A,[1]Branch!$V:$V),IF(M1065&lt;&gt;0,LOOKUP(M1065,[1]Customer!$A:$A,[1]Customer!$V:$V),IF(N1065&lt;&gt;0,LOOKUP(N1065,[1]Supplier!$A:$A,[1]Supplier!$V:$V))))=FALSE,LOOKUP(P1065,[1]Banking!$A:$A,[1]Banking!$C:$C),IF(AND(IF(M1065&lt;&gt;0,LOOKUP(M1065,[1]Customer!$A:$A,[1]Customer!$V:$V),IF(N1065&lt;&gt;0,LOOKUP(N1065,[1]Supplier!$A:$A,[1]Supplier!$V:$V)))=FALSE,O1065&lt;&gt;0),LOOKUP(O1065,[1]Branch!$A:$A,[1]Branch!$V:$V),IF(M1065&lt;&gt;0,LOOKUP(M1065,[1]Customer!$A:$A,[1]Customer!$V:$V),IF(N1065&lt;&gt;0,LOOKUP(N1065,[1]Supplier!$A:$A,[1]Supplier!$V:$V))))),"")</f>
        <v>Darmawan</v>
      </c>
      <c r="S1065" s="12">
        <f>IFERROR(SUMIF(CREF!A:A,PREF!A1065,CREF!G:G),"")</f>
        <v>-581103</v>
      </c>
    </row>
    <row r="1066" spans="1:19">
      <c r="A1066" s="16">
        <v>1065</v>
      </c>
      <c r="B1066" s="17">
        <v>41576</v>
      </c>
      <c r="C1066" s="16"/>
      <c r="D1066" s="16"/>
      <c r="E1066" s="16"/>
      <c r="F1066" s="16"/>
      <c r="G1066" s="16"/>
      <c r="H1066" s="16"/>
      <c r="I1066" s="16"/>
      <c r="J1066" s="16"/>
      <c r="K1066" s="16">
        <v>824</v>
      </c>
      <c r="L1066" s="16"/>
      <c r="M1066" s="16"/>
      <c r="N1066" s="16" t="s">
        <v>1938</v>
      </c>
      <c r="O1066" s="16"/>
      <c r="P1066" s="16"/>
      <c r="Q1066" s="4" t="str">
        <f>IFERROR(IF(IF(AND(IF(M1066&lt;&gt;0,LOOKUP(M1066,[1]Customer!$A:$A,[1]Customer!$B:$B),IF(N1066&lt;&gt;0,LOOKUP(N1066,[1]Supplier!$A:$A,[1]Supplier!$B:$B)))=FALSE,O1066&lt;&gt;0),LOOKUP(O1066,[1]Branch!$A:$A,[1]Branch!$B:$B),IF(M1066&lt;&gt;0,LOOKUP(M1066,[1]Customer!$A:$A,[1]Customer!$B:$B),IF(N1066&lt;&gt;0,LOOKUP(N1066,[1]Supplier!$A:$A,[1]Supplier!$B:$B))))=FALSE,LOOKUP(P1066,[1]Banking!$A:$A,[1]Banking!$B:$B),IF(AND(IF(M1066&lt;&gt;0,LOOKUP(M1066,[1]Customer!$A:$A,[1]Customer!$B:$B),IF(N1066&lt;&gt;0,LOOKUP(N1066,[1]Supplier!$A:$A,[1]Supplier!$B:$B)))=FALSE,O1066&lt;&gt;0),LOOKUP(O1066,[1]Branch!$A:$A,[1]Branch!$B:$B),IF(M1066&lt;&gt;0,LOOKUP(M1066,[1]Customer!$A:$A,[1]Customer!$B:$B),IF(N1066&lt;&gt;0,LOOKUP(N1066,[1]Supplier!$A:$A,[1]Supplier!$B:$B))))),"")</f>
        <v>Dalzon Chemicals Indonesia</v>
      </c>
      <c r="R1066" s="4" t="str">
        <f>IFERROR(IF(IF(AND(IF(M1066&lt;&gt;0,LOOKUP(M1066,[1]Customer!$A:$A,[1]Customer!$V:$V),IF(N1066&lt;&gt;0,LOOKUP(N1066,[1]Supplier!$A:$A,[1]Supplier!$V:$V)))=FALSE,O1066&lt;&gt;0),LOOKUP(O1066,[1]Branch!$A:$A,[1]Branch!$V:$V),IF(M1066&lt;&gt;0,LOOKUP(M1066,[1]Customer!$A:$A,[1]Customer!$V:$V),IF(N1066&lt;&gt;0,LOOKUP(N1066,[1]Supplier!$A:$A,[1]Supplier!$V:$V))))=FALSE,LOOKUP(P1066,[1]Banking!$A:$A,[1]Banking!$C:$C),IF(AND(IF(M1066&lt;&gt;0,LOOKUP(M1066,[1]Customer!$A:$A,[1]Customer!$V:$V),IF(N1066&lt;&gt;0,LOOKUP(N1066,[1]Supplier!$A:$A,[1]Supplier!$V:$V)))=FALSE,O1066&lt;&gt;0),LOOKUP(O1066,[1]Branch!$A:$A,[1]Branch!$V:$V),IF(M1066&lt;&gt;0,LOOKUP(M1066,[1]Customer!$A:$A,[1]Customer!$V:$V),IF(N1066&lt;&gt;0,LOOKUP(N1066,[1]Supplier!$A:$A,[1]Supplier!$V:$V))))),"")</f>
        <v>Dyah Permatasari</v>
      </c>
      <c r="S1066" s="12">
        <f>IFERROR(SUMIF(CREF!A:A,PREF!A1066,CREF!G:G),"")</f>
        <v>-249480000</v>
      </c>
    </row>
    <row r="1067" spans="1:19">
      <c r="A1067" s="16">
        <v>1066</v>
      </c>
      <c r="B1067" s="17">
        <v>41576</v>
      </c>
      <c r="C1067" s="16"/>
      <c r="D1067" s="18" t="s">
        <v>3583</v>
      </c>
      <c r="E1067" s="16"/>
      <c r="F1067" s="16"/>
      <c r="G1067" s="16"/>
      <c r="H1067" s="16"/>
      <c r="I1067" s="16"/>
      <c r="J1067" s="16">
        <v>236</v>
      </c>
      <c r="K1067" s="16"/>
      <c r="L1067" s="16"/>
      <c r="M1067" s="16" t="s">
        <v>117</v>
      </c>
      <c r="N1067" s="16"/>
      <c r="O1067" s="16"/>
      <c r="P1067" s="16"/>
      <c r="Q1067" s="4" t="str">
        <f>IFERROR(IF(IF(AND(IF(M1067&lt;&gt;0,LOOKUP(M1067,[1]Customer!$A:$A,[1]Customer!$B:$B),IF(N1067&lt;&gt;0,LOOKUP(N1067,[1]Supplier!$A:$A,[1]Supplier!$B:$B)))=FALSE,O1067&lt;&gt;0),LOOKUP(O1067,[1]Branch!$A:$A,[1]Branch!$B:$B),IF(M1067&lt;&gt;0,LOOKUP(M1067,[1]Customer!$A:$A,[1]Customer!$B:$B),IF(N1067&lt;&gt;0,LOOKUP(N1067,[1]Supplier!$A:$A,[1]Supplier!$B:$B))))=FALSE,LOOKUP(P1067,[1]Banking!$A:$A,[1]Banking!$B:$B),IF(AND(IF(M1067&lt;&gt;0,LOOKUP(M1067,[1]Customer!$A:$A,[1]Customer!$B:$B),IF(N1067&lt;&gt;0,LOOKUP(N1067,[1]Supplier!$A:$A,[1]Supplier!$B:$B)))=FALSE,O1067&lt;&gt;0),LOOKUP(O1067,[1]Branch!$A:$A,[1]Branch!$B:$B),IF(M1067&lt;&gt;0,LOOKUP(M1067,[1]Customer!$A:$A,[1]Customer!$B:$B),IF(N1067&lt;&gt;0,LOOKUP(N1067,[1]Supplier!$A:$A,[1]Supplier!$B:$B))))),"")</f>
        <v>Nathani Indonesia</v>
      </c>
      <c r="R1067" s="4" t="str">
        <f>IFERROR(IF(IF(AND(IF(M1067&lt;&gt;0,LOOKUP(M1067,[1]Customer!$A:$A,[1]Customer!$V:$V),IF(N1067&lt;&gt;0,LOOKUP(N1067,[1]Supplier!$A:$A,[1]Supplier!$V:$V)))=FALSE,O1067&lt;&gt;0),LOOKUP(O1067,[1]Branch!$A:$A,[1]Branch!$V:$V),IF(M1067&lt;&gt;0,LOOKUP(M1067,[1]Customer!$A:$A,[1]Customer!$V:$V),IF(N1067&lt;&gt;0,LOOKUP(N1067,[1]Supplier!$A:$A,[1]Supplier!$V:$V))))=FALSE,LOOKUP(P1067,[1]Banking!$A:$A,[1]Banking!$C:$C),IF(AND(IF(M1067&lt;&gt;0,LOOKUP(M1067,[1]Customer!$A:$A,[1]Customer!$V:$V),IF(N1067&lt;&gt;0,LOOKUP(N1067,[1]Supplier!$A:$A,[1]Supplier!$V:$V)))=FALSE,O1067&lt;&gt;0),LOOKUP(O1067,[1]Branch!$A:$A,[1]Branch!$V:$V),IF(M1067&lt;&gt;0,LOOKUP(M1067,[1]Customer!$A:$A,[1]Customer!$V:$V),IF(N1067&lt;&gt;0,LOOKUP(N1067,[1]Supplier!$A:$A,[1]Supplier!$V:$V))))),"")</f>
        <v>Agustina Y. Zulkarnain</v>
      </c>
      <c r="S1067" s="12">
        <f>IFERROR(SUMIF(CREF!A:A,PREF!A1067,CREF!G:G),"")</f>
        <v>250000000</v>
      </c>
    </row>
    <row r="1068" spans="1:19">
      <c r="A1068" s="16">
        <v>1067</v>
      </c>
      <c r="B1068" s="17">
        <v>41577</v>
      </c>
      <c r="C1068" s="16"/>
      <c r="D1068" s="16"/>
      <c r="E1068" s="16"/>
      <c r="F1068" s="16"/>
      <c r="G1068" s="16"/>
      <c r="H1068" s="16"/>
      <c r="I1068" s="16"/>
      <c r="J1068" s="16"/>
      <c r="K1068" s="16">
        <v>825</v>
      </c>
      <c r="L1068" s="16"/>
      <c r="M1068" s="16"/>
      <c r="N1068" s="16"/>
      <c r="O1068" s="16" t="s">
        <v>26</v>
      </c>
      <c r="P1068" s="16"/>
      <c r="Q1068" s="4" t="str">
        <f>IFERROR(IF(IF(AND(IF(M1068&lt;&gt;0,LOOKUP(M1068,[1]Customer!$A:$A,[1]Customer!$B:$B),IF(N1068&lt;&gt;0,LOOKUP(N1068,[1]Supplier!$A:$A,[1]Supplier!$B:$B)))=FALSE,O1068&lt;&gt;0),LOOKUP(O1068,[1]Branch!$A:$A,[1]Branch!$B:$B),IF(M1068&lt;&gt;0,LOOKUP(M1068,[1]Customer!$A:$A,[1]Customer!$B:$B),IF(N1068&lt;&gt;0,LOOKUP(N1068,[1]Supplier!$A:$A,[1]Supplier!$B:$B))))=FALSE,LOOKUP(P1068,[1]Banking!$A:$A,[1]Banking!$B:$B),IF(AND(IF(M1068&lt;&gt;0,LOOKUP(M1068,[1]Customer!$A:$A,[1]Customer!$B:$B),IF(N1068&lt;&gt;0,LOOKUP(N1068,[1]Supplier!$A:$A,[1]Supplier!$B:$B)))=FALSE,O1068&lt;&gt;0),LOOKUP(O1068,[1]Branch!$A:$A,[1]Branch!$B:$B),IF(M1068&lt;&gt;0,LOOKUP(M1068,[1]Customer!$A:$A,[1]Customer!$B:$B),IF(N1068&lt;&gt;0,LOOKUP(N1068,[1]Supplier!$A:$A,[1]Supplier!$B:$B))))),"")</f>
        <v>Nathani Chemicals</v>
      </c>
      <c r="R1068" s="4" t="str">
        <f>IFERROR(IF(IF(AND(IF(M1068&lt;&gt;0,LOOKUP(M1068,[1]Customer!$A:$A,[1]Customer!$V:$V),IF(N1068&lt;&gt;0,LOOKUP(N1068,[1]Supplier!$A:$A,[1]Supplier!$V:$V)))=FALSE,O1068&lt;&gt;0),LOOKUP(O1068,[1]Branch!$A:$A,[1]Branch!$V:$V),IF(M1068&lt;&gt;0,LOOKUP(M1068,[1]Customer!$A:$A,[1]Customer!$V:$V),IF(N1068&lt;&gt;0,LOOKUP(N1068,[1]Supplier!$A:$A,[1]Supplier!$V:$V))))=FALSE,LOOKUP(P1068,[1]Banking!$A:$A,[1]Banking!$C:$C),IF(AND(IF(M1068&lt;&gt;0,LOOKUP(M1068,[1]Customer!$A:$A,[1]Customer!$V:$V),IF(N1068&lt;&gt;0,LOOKUP(N1068,[1]Supplier!$A:$A,[1]Supplier!$V:$V)))=FALSE,O1068&lt;&gt;0),LOOKUP(O1068,[1]Branch!$A:$A,[1]Branch!$V:$V),IF(M1068&lt;&gt;0,LOOKUP(M1068,[1]Customer!$A:$A,[1]Customer!$V:$V),IF(N1068&lt;&gt;0,LOOKUP(N1068,[1]Supplier!$A:$A,[1]Supplier!$V:$V))))),"")</f>
        <v>Darmawan</v>
      </c>
      <c r="S1068" s="12">
        <f>IFERROR(SUMIF(CREF!A:A,PREF!A1068,CREF!G:G),"")</f>
        <v>-538000</v>
      </c>
    </row>
    <row r="1069" spans="1:19">
      <c r="A1069" s="16">
        <v>1068</v>
      </c>
      <c r="B1069" s="17">
        <v>41577</v>
      </c>
      <c r="C1069" s="16"/>
      <c r="D1069" s="16"/>
      <c r="E1069" s="16"/>
      <c r="F1069" s="16"/>
      <c r="G1069" s="16"/>
      <c r="H1069" s="16"/>
      <c r="I1069" s="16"/>
      <c r="J1069" s="16"/>
      <c r="K1069" s="16">
        <v>826</v>
      </c>
      <c r="L1069" s="16"/>
      <c r="M1069" s="16"/>
      <c r="N1069" s="16" t="s">
        <v>589</v>
      </c>
      <c r="O1069" s="16"/>
      <c r="P1069" s="16"/>
      <c r="Q1069" s="4" t="str">
        <f>IFERROR(IF(IF(AND(IF(M1069&lt;&gt;0,LOOKUP(M1069,[1]Customer!$A:$A,[1]Customer!$B:$B),IF(N1069&lt;&gt;0,LOOKUP(N1069,[1]Supplier!$A:$A,[1]Supplier!$B:$B)))=FALSE,O1069&lt;&gt;0),LOOKUP(O1069,[1]Branch!$A:$A,[1]Branch!$B:$B),IF(M1069&lt;&gt;0,LOOKUP(M1069,[1]Customer!$A:$A,[1]Customer!$B:$B),IF(N1069&lt;&gt;0,LOOKUP(N1069,[1]Supplier!$A:$A,[1]Supplier!$B:$B))))=FALSE,LOOKUP(P1069,[1]Banking!$A:$A,[1]Banking!$B:$B),IF(AND(IF(M1069&lt;&gt;0,LOOKUP(M1069,[1]Customer!$A:$A,[1]Customer!$B:$B),IF(N1069&lt;&gt;0,LOOKUP(N1069,[1]Supplier!$A:$A,[1]Supplier!$B:$B)))=FALSE,O1069&lt;&gt;0),LOOKUP(O1069,[1]Branch!$A:$A,[1]Branch!$B:$B),IF(M1069&lt;&gt;0,LOOKUP(M1069,[1]Customer!$A:$A,[1]Customer!$B:$B),IF(N1069&lt;&gt;0,LOOKUP(N1069,[1]Supplier!$A:$A,[1]Supplier!$B:$B))))),"")</f>
        <v>Kas Negara</v>
      </c>
      <c r="R1069" s="4" t="str">
        <f>IFERROR(IF(IF(AND(IF(M1069&lt;&gt;0,LOOKUP(M1069,[1]Customer!$A:$A,[1]Customer!$V:$V),IF(N1069&lt;&gt;0,LOOKUP(N1069,[1]Supplier!$A:$A,[1]Supplier!$V:$V)))=FALSE,O1069&lt;&gt;0),LOOKUP(O1069,[1]Branch!$A:$A,[1]Branch!$V:$V),IF(M1069&lt;&gt;0,LOOKUP(M1069,[1]Customer!$A:$A,[1]Customer!$V:$V),IF(N1069&lt;&gt;0,LOOKUP(N1069,[1]Supplier!$A:$A,[1]Supplier!$V:$V))))=FALSE,LOOKUP(P1069,[1]Banking!$A:$A,[1]Banking!$C:$C),IF(AND(IF(M1069&lt;&gt;0,LOOKUP(M1069,[1]Customer!$A:$A,[1]Customer!$V:$V),IF(N1069&lt;&gt;0,LOOKUP(N1069,[1]Supplier!$A:$A,[1]Supplier!$V:$V)))=FALSE,O1069&lt;&gt;0),LOOKUP(O1069,[1]Branch!$A:$A,[1]Branch!$V:$V),IF(M1069&lt;&gt;0,LOOKUP(M1069,[1]Customer!$A:$A,[1]Customer!$V:$V),IF(N1069&lt;&gt;0,LOOKUP(N1069,[1]Supplier!$A:$A,[1]Supplier!$V:$V))))),"")</f>
        <v/>
      </c>
      <c r="S1069" s="12">
        <f>IFERROR(SUMIF(CREF!A:A,PREF!A1069,CREF!G:G),"")</f>
        <v>-13259365</v>
      </c>
    </row>
    <row r="1070" spans="1:19">
      <c r="A1070" s="16">
        <v>1069</v>
      </c>
      <c r="B1070" s="17">
        <v>41578</v>
      </c>
      <c r="C1070" s="16"/>
      <c r="D1070" s="16"/>
      <c r="E1070" s="16"/>
      <c r="F1070" s="16"/>
      <c r="G1070" s="16"/>
      <c r="H1070" s="16"/>
      <c r="I1070" s="16"/>
      <c r="J1070" s="16"/>
      <c r="K1070" s="16">
        <v>827</v>
      </c>
      <c r="L1070" s="16"/>
      <c r="M1070" s="16"/>
      <c r="N1070" s="16"/>
      <c r="O1070" s="16" t="s">
        <v>26</v>
      </c>
      <c r="P1070" s="16"/>
      <c r="Q1070" s="4" t="str">
        <f>IFERROR(IF(IF(AND(IF(M1070&lt;&gt;0,LOOKUP(M1070,[1]Customer!$A:$A,[1]Customer!$B:$B),IF(N1070&lt;&gt;0,LOOKUP(N1070,[1]Supplier!$A:$A,[1]Supplier!$B:$B)))=FALSE,O1070&lt;&gt;0),LOOKUP(O1070,[1]Branch!$A:$A,[1]Branch!$B:$B),IF(M1070&lt;&gt;0,LOOKUP(M1070,[1]Customer!$A:$A,[1]Customer!$B:$B),IF(N1070&lt;&gt;0,LOOKUP(N1070,[1]Supplier!$A:$A,[1]Supplier!$B:$B))))=FALSE,LOOKUP(P1070,[1]Banking!$A:$A,[1]Banking!$B:$B),IF(AND(IF(M1070&lt;&gt;0,LOOKUP(M1070,[1]Customer!$A:$A,[1]Customer!$B:$B),IF(N1070&lt;&gt;0,LOOKUP(N1070,[1]Supplier!$A:$A,[1]Supplier!$B:$B)))=FALSE,O1070&lt;&gt;0),LOOKUP(O1070,[1]Branch!$A:$A,[1]Branch!$B:$B),IF(M1070&lt;&gt;0,LOOKUP(M1070,[1]Customer!$A:$A,[1]Customer!$B:$B),IF(N1070&lt;&gt;0,LOOKUP(N1070,[1]Supplier!$A:$A,[1]Supplier!$B:$B))))),"")</f>
        <v>Nathani Chemicals</v>
      </c>
      <c r="R1070" s="4" t="str">
        <f>IFERROR(IF(IF(AND(IF(M1070&lt;&gt;0,LOOKUP(M1070,[1]Customer!$A:$A,[1]Customer!$V:$V),IF(N1070&lt;&gt;0,LOOKUP(N1070,[1]Supplier!$A:$A,[1]Supplier!$V:$V)))=FALSE,O1070&lt;&gt;0),LOOKUP(O1070,[1]Branch!$A:$A,[1]Branch!$V:$V),IF(M1070&lt;&gt;0,LOOKUP(M1070,[1]Customer!$A:$A,[1]Customer!$V:$V),IF(N1070&lt;&gt;0,LOOKUP(N1070,[1]Supplier!$A:$A,[1]Supplier!$V:$V))))=FALSE,LOOKUP(P1070,[1]Banking!$A:$A,[1]Banking!$C:$C),IF(AND(IF(M1070&lt;&gt;0,LOOKUP(M1070,[1]Customer!$A:$A,[1]Customer!$V:$V),IF(N1070&lt;&gt;0,LOOKUP(N1070,[1]Supplier!$A:$A,[1]Supplier!$V:$V)))=FALSE,O1070&lt;&gt;0),LOOKUP(O1070,[1]Branch!$A:$A,[1]Branch!$V:$V),IF(M1070&lt;&gt;0,LOOKUP(M1070,[1]Customer!$A:$A,[1]Customer!$V:$V),IF(N1070&lt;&gt;0,LOOKUP(N1070,[1]Supplier!$A:$A,[1]Supplier!$V:$V))))),"")</f>
        <v>Darmawan</v>
      </c>
      <c r="S1070" s="12">
        <f>IFERROR(SUMIF(CREF!A:A,PREF!A1070,CREF!G:G),"")</f>
        <v>-266000</v>
      </c>
    </row>
    <row r="1071" spans="1:19">
      <c r="A1071" s="16">
        <v>1070</v>
      </c>
      <c r="B1071" s="17">
        <v>41578</v>
      </c>
      <c r="C1071" s="16"/>
      <c r="D1071" s="16"/>
      <c r="E1071" s="16"/>
      <c r="F1071" s="16"/>
      <c r="G1071" s="16"/>
      <c r="H1071" s="16"/>
      <c r="I1071" s="16"/>
      <c r="J1071" s="16"/>
      <c r="K1071" s="16">
        <v>828</v>
      </c>
      <c r="L1071" s="16"/>
      <c r="M1071" s="16"/>
      <c r="N1071" s="16"/>
      <c r="O1071" s="16" t="s">
        <v>26</v>
      </c>
      <c r="P1071" s="16"/>
      <c r="Q1071" s="4" t="str">
        <f>IFERROR(IF(IF(AND(IF(M1071&lt;&gt;0,LOOKUP(M1071,[1]Customer!$A:$A,[1]Customer!$B:$B),IF(N1071&lt;&gt;0,LOOKUP(N1071,[1]Supplier!$A:$A,[1]Supplier!$B:$B)))=FALSE,O1071&lt;&gt;0),LOOKUP(O1071,[1]Branch!$A:$A,[1]Branch!$B:$B),IF(M1071&lt;&gt;0,LOOKUP(M1071,[1]Customer!$A:$A,[1]Customer!$B:$B),IF(N1071&lt;&gt;0,LOOKUP(N1071,[1]Supplier!$A:$A,[1]Supplier!$B:$B))))=FALSE,LOOKUP(P1071,[1]Banking!$A:$A,[1]Banking!$B:$B),IF(AND(IF(M1071&lt;&gt;0,LOOKUP(M1071,[1]Customer!$A:$A,[1]Customer!$B:$B),IF(N1071&lt;&gt;0,LOOKUP(N1071,[1]Supplier!$A:$A,[1]Supplier!$B:$B)))=FALSE,O1071&lt;&gt;0),LOOKUP(O1071,[1]Branch!$A:$A,[1]Branch!$B:$B),IF(M1071&lt;&gt;0,LOOKUP(M1071,[1]Customer!$A:$A,[1]Customer!$B:$B),IF(N1071&lt;&gt;0,LOOKUP(N1071,[1]Supplier!$A:$A,[1]Supplier!$B:$B))))),"")</f>
        <v>Nathani Chemicals</v>
      </c>
      <c r="R1071" s="4" t="str">
        <f>IFERROR(IF(IF(AND(IF(M1071&lt;&gt;0,LOOKUP(M1071,[1]Customer!$A:$A,[1]Customer!$V:$V),IF(N1071&lt;&gt;0,LOOKUP(N1071,[1]Supplier!$A:$A,[1]Supplier!$V:$V)))=FALSE,O1071&lt;&gt;0),LOOKUP(O1071,[1]Branch!$A:$A,[1]Branch!$V:$V),IF(M1071&lt;&gt;0,LOOKUP(M1071,[1]Customer!$A:$A,[1]Customer!$V:$V),IF(N1071&lt;&gt;0,LOOKUP(N1071,[1]Supplier!$A:$A,[1]Supplier!$V:$V))))=FALSE,LOOKUP(P1071,[1]Banking!$A:$A,[1]Banking!$C:$C),IF(AND(IF(M1071&lt;&gt;0,LOOKUP(M1071,[1]Customer!$A:$A,[1]Customer!$V:$V),IF(N1071&lt;&gt;0,LOOKUP(N1071,[1]Supplier!$A:$A,[1]Supplier!$V:$V)))=FALSE,O1071&lt;&gt;0),LOOKUP(O1071,[1]Branch!$A:$A,[1]Branch!$V:$V),IF(M1071&lt;&gt;0,LOOKUP(M1071,[1]Customer!$A:$A,[1]Customer!$V:$V),IF(N1071&lt;&gt;0,LOOKUP(N1071,[1]Supplier!$A:$A,[1]Supplier!$V:$V))))),"")</f>
        <v>Darmawan</v>
      </c>
      <c r="S1071" s="12">
        <f>IFERROR(SUMIF(CREF!A:A,PREF!A1071,CREF!G:G),"")</f>
        <v>-140000</v>
      </c>
    </row>
    <row r="1072" spans="1:19">
      <c r="A1072" s="16">
        <v>1071</v>
      </c>
      <c r="B1072" s="17">
        <v>41578</v>
      </c>
      <c r="C1072" s="16"/>
      <c r="D1072" s="16"/>
      <c r="E1072" s="16"/>
      <c r="F1072" s="16"/>
      <c r="G1072" s="16"/>
      <c r="H1072" s="16"/>
      <c r="I1072" s="16"/>
      <c r="J1072" s="16"/>
      <c r="K1072" s="16">
        <v>829</v>
      </c>
      <c r="L1072" s="16"/>
      <c r="M1072" s="16"/>
      <c r="N1072" s="16"/>
      <c r="O1072" s="16" t="s">
        <v>26</v>
      </c>
      <c r="P1072" s="16"/>
      <c r="Q1072" s="4" t="str">
        <f>IFERROR(IF(IF(AND(IF(M1072&lt;&gt;0,LOOKUP(M1072,[1]Customer!$A:$A,[1]Customer!$B:$B),IF(N1072&lt;&gt;0,LOOKUP(N1072,[1]Supplier!$A:$A,[1]Supplier!$B:$B)))=FALSE,O1072&lt;&gt;0),LOOKUP(O1072,[1]Branch!$A:$A,[1]Branch!$B:$B),IF(M1072&lt;&gt;0,LOOKUP(M1072,[1]Customer!$A:$A,[1]Customer!$B:$B),IF(N1072&lt;&gt;0,LOOKUP(N1072,[1]Supplier!$A:$A,[1]Supplier!$B:$B))))=FALSE,LOOKUP(P1072,[1]Banking!$A:$A,[1]Banking!$B:$B),IF(AND(IF(M1072&lt;&gt;0,LOOKUP(M1072,[1]Customer!$A:$A,[1]Customer!$B:$B),IF(N1072&lt;&gt;0,LOOKUP(N1072,[1]Supplier!$A:$A,[1]Supplier!$B:$B)))=FALSE,O1072&lt;&gt;0),LOOKUP(O1072,[1]Branch!$A:$A,[1]Branch!$B:$B),IF(M1072&lt;&gt;0,LOOKUP(M1072,[1]Customer!$A:$A,[1]Customer!$B:$B),IF(N1072&lt;&gt;0,LOOKUP(N1072,[1]Supplier!$A:$A,[1]Supplier!$B:$B))))),"")</f>
        <v>Nathani Chemicals</v>
      </c>
      <c r="R1072" s="4" t="str">
        <f>IFERROR(IF(IF(AND(IF(M1072&lt;&gt;0,LOOKUP(M1072,[1]Customer!$A:$A,[1]Customer!$V:$V),IF(N1072&lt;&gt;0,LOOKUP(N1072,[1]Supplier!$A:$A,[1]Supplier!$V:$V)))=FALSE,O1072&lt;&gt;0),LOOKUP(O1072,[1]Branch!$A:$A,[1]Branch!$V:$V),IF(M1072&lt;&gt;0,LOOKUP(M1072,[1]Customer!$A:$A,[1]Customer!$V:$V),IF(N1072&lt;&gt;0,LOOKUP(N1072,[1]Supplier!$A:$A,[1]Supplier!$V:$V))))=FALSE,LOOKUP(P1072,[1]Banking!$A:$A,[1]Banking!$C:$C),IF(AND(IF(M1072&lt;&gt;0,LOOKUP(M1072,[1]Customer!$A:$A,[1]Customer!$V:$V),IF(N1072&lt;&gt;0,LOOKUP(N1072,[1]Supplier!$A:$A,[1]Supplier!$V:$V)))=FALSE,O1072&lt;&gt;0),LOOKUP(O1072,[1]Branch!$A:$A,[1]Branch!$V:$V),IF(M1072&lt;&gt;0,LOOKUP(M1072,[1]Customer!$A:$A,[1]Customer!$V:$V),IF(N1072&lt;&gt;0,LOOKUP(N1072,[1]Supplier!$A:$A,[1]Supplier!$V:$V))))),"")</f>
        <v>Darmawan</v>
      </c>
      <c r="S1072" s="12">
        <f>IFERROR(SUMIF(CREF!A:A,PREF!A1072,CREF!G:G),"")</f>
        <v>-525000</v>
      </c>
    </row>
    <row r="1073" spans="1:19">
      <c r="A1073" s="16">
        <v>1072</v>
      </c>
      <c r="B1073" s="17">
        <v>41578</v>
      </c>
      <c r="C1073" s="16"/>
      <c r="D1073" s="16"/>
      <c r="E1073" s="16"/>
      <c r="F1073" s="16"/>
      <c r="G1073" s="16"/>
      <c r="H1073" s="16"/>
      <c r="I1073" s="16"/>
      <c r="J1073" s="16"/>
      <c r="K1073" s="16">
        <v>830</v>
      </c>
      <c r="L1073" s="16"/>
      <c r="M1073" s="16"/>
      <c r="N1073" s="16"/>
      <c r="O1073" s="16"/>
      <c r="P1073" s="16" t="s">
        <v>589</v>
      </c>
      <c r="Q1073" s="4" t="str">
        <f>IFERROR(IF(IF(AND(IF(M1073&lt;&gt;0,LOOKUP(M1073,[1]Customer!$A:$A,[1]Customer!$B:$B),IF(N1073&lt;&gt;0,LOOKUP(N1073,[1]Supplier!$A:$A,[1]Supplier!$B:$B)))=FALSE,O1073&lt;&gt;0),LOOKUP(O1073,[1]Branch!$A:$A,[1]Branch!$B:$B),IF(M1073&lt;&gt;0,LOOKUP(M1073,[1]Customer!$A:$A,[1]Customer!$B:$B),IF(N1073&lt;&gt;0,LOOKUP(N1073,[1]Supplier!$A:$A,[1]Supplier!$B:$B))))=FALSE,LOOKUP(P1073,[1]Banking!$A:$A,[1]Banking!$B:$B),IF(AND(IF(M1073&lt;&gt;0,LOOKUP(M1073,[1]Customer!$A:$A,[1]Customer!$B:$B),IF(N1073&lt;&gt;0,LOOKUP(N1073,[1]Supplier!$A:$A,[1]Supplier!$B:$B)))=FALSE,O1073&lt;&gt;0),LOOKUP(O1073,[1]Branch!$A:$A,[1]Branch!$B:$B),IF(M1073&lt;&gt;0,LOOKUP(M1073,[1]Customer!$A:$A,[1]Customer!$B:$B),IF(N1073&lt;&gt;0,LOOKUP(N1073,[1]Supplier!$A:$A,[1]Supplier!$B:$B))))),"")</f>
        <v>Nathani Chemicals</v>
      </c>
      <c r="R1073" s="4" t="str">
        <f>IFERROR(IF(IF(AND(IF(M1073&lt;&gt;0,LOOKUP(M1073,[1]Customer!$A:$A,[1]Customer!$V:$V),IF(N1073&lt;&gt;0,LOOKUP(N1073,[1]Supplier!$A:$A,[1]Supplier!$V:$V)))=FALSE,O1073&lt;&gt;0),LOOKUP(O1073,[1]Branch!$A:$A,[1]Branch!$V:$V),IF(M1073&lt;&gt;0,LOOKUP(M1073,[1]Customer!$A:$A,[1]Customer!$V:$V),IF(N1073&lt;&gt;0,LOOKUP(N1073,[1]Supplier!$A:$A,[1]Supplier!$V:$V))))=FALSE,LOOKUP(P1073,[1]Banking!$A:$A,[1]Banking!$C:$C),IF(AND(IF(M1073&lt;&gt;0,LOOKUP(M1073,[1]Customer!$A:$A,[1]Customer!$V:$V),IF(N1073&lt;&gt;0,LOOKUP(N1073,[1]Supplier!$A:$A,[1]Supplier!$V:$V)))=FALSE,O1073&lt;&gt;0),LOOKUP(O1073,[1]Branch!$A:$A,[1]Branch!$V:$V),IF(M1073&lt;&gt;0,LOOKUP(M1073,[1]Customer!$A:$A,[1]Customer!$V:$V),IF(N1073&lt;&gt;0,LOOKUP(N1073,[1]Supplier!$A:$A,[1]Supplier!$V:$V))))),"")</f>
        <v>Irwan</v>
      </c>
      <c r="S1073" s="12">
        <f>IFERROR(SUMIF(CREF!A:A,PREF!A1073,CREF!G:G),"")</f>
        <v>-144000</v>
      </c>
    </row>
    <row r="1074" spans="1:19">
      <c r="A1074" s="16">
        <v>1073</v>
      </c>
      <c r="B1074" s="17">
        <v>41578</v>
      </c>
      <c r="C1074" s="16"/>
      <c r="D1074" s="16"/>
      <c r="E1074" s="16"/>
      <c r="F1074" s="16"/>
      <c r="G1074" s="16"/>
      <c r="H1074" s="16"/>
      <c r="I1074" s="16"/>
      <c r="J1074" s="16"/>
      <c r="K1074" s="16">
        <v>831</v>
      </c>
      <c r="L1074" s="16"/>
      <c r="M1074" s="16"/>
      <c r="N1074" s="16"/>
      <c r="O1074" s="16"/>
      <c r="P1074" s="16" t="s">
        <v>589</v>
      </c>
      <c r="Q1074" s="4" t="str">
        <f>IFERROR(IF(IF(AND(IF(M1074&lt;&gt;0,LOOKUP(M1074,[1]Customer!$A:$A,[1]Customer!$B:$B),IF(N1074&lt;&gt;0,LOOKUP(N1074,[1]Supplier!$A:$A,[1]Supplier!$B:$B)))=FALSE,O1074&lt;&gt;0),LOOKUP(O1074,[1]Branch!$A:$A,[1]Branch!$B:$B),IF(M1074&lt;&gt;0,LOOKUP(M1074,[1]Customer!$A:$A,[1]Customer!$B:$B),IF(N1074&lt;&gt;0,LOOKUP(N1074,[1]Supplier!$A:$A,[1]Supplier!$B:$B))))=FALSE,LOOKUP(P1074,[1]Banking!$A:$A,[1]Banking!$B:$B),IF(AND(IF(M1074&lt;&gt;0,LOOKUP(M1074,[1]Customer!$A:$A,[1]Customer!$B:$B),IF(N1074&lt;&gt;0,LOOKUP(N1074,[1]Supplier!$A:$A,[1]Supplier!$B:$B)))=FALSE,O1074&lt;&gt;0),LOOKUP(O1074,[1]Branch!$A:$A,[1]Branch!$B:$B),IF(M1074&lt;&gt;0,LOOKUP(M1074,[1]Customer!$A:$A,[1]Customer!$B:$B),IF(N1074&lt;&gt;0,LOOKUP(N1074,[1]Supplier!$A:$A,[1]Supplier!$B:$B))))),"")</f>
        <v>Nathani Chemicals</v>
      </c>
      <c r="R1074" s="4" t="str">
        <f>IFERROR(IF(IF(AND(IF(M1074&lt;&gt;0,LOOKUP(M1074,[1]Customer!$A:$A,[1]Customer!$V:$V),IF(N1074&lt;&gt;0,LOOKUP(N1074,[1]Supplier!$A:$A,[1]Supplier!$V:$V)))=FALSE,O1074&lt;&gt;0),LOOKUP(O1074,[1]Branch!$A:$A,[1]Branch!$V:$V),IF(M1074&lt;&gt;0,LOOKUP(M1074,[1]Customer!$A:$A,[1]Customer!$V:$V),IF(N1074&lt;&gt;0,LOOKUP(N1074,[1]Supplier!$A:$A,[1]Supplier!$V:$V))))=FALSE,LOOKUP(P1074,[1]Banking!$A:$A,[1]Banking!$C:$C),IF(AND(IF(M1074&lt;&gt;0,LOOKUP(M1074,[1]Customer!$A:$A,[1]Customer!$V:$V),IF(N1074&lt;&gt;0,LOOKUP(N1074,[1]Supplier!$A:$A,[1]Supplier!$V:$V)))=FALSE,O1074&lt;&gt;0),LOOKUP(O1074,[1]Branch!$A:$A,[1]Branch!$V:$V),IF(M1074&lt;&gt;0,LOOKUP(M1074,[1]Customer!$A:$A,[1]Customer!$V:$V),IF(N1074&lt;&gt;0,LOOKUP(N1074,[1]Supplier!$A:$A,[1]Supplier!$V:$V))))),"")</f>
        <v>Irwan</v>
      </c>
      <c r="S1074" s="12">
        <f>IFERROR(SUMIF(CREF!A:A,PREF!A1074,CREF!G:G),"")</f>
        <v>-300000</v>
      </c>
    </row>
    <row r="1075" spans="1:19">
      <c r="A1075" s="16">
        <v>1074</v>
      </c>
      <c r="B1075" s="17">
        <v>41578</v>
      </c>
      <c r="C1075" s="16"/>
      <c r="D1075" s="16"/>
      <c r="E1075" s="16"/>
      <c r="F1075" s="16"/>
      <c r="G1075" s="16"/>
      <c r="H1075" s="16"/>
      <c r="I1075" s="16"/>
      <c r="J1075" s="16"/>
      <c r="K1075" s="16">
        <v>832</v>
      </c>
      <c r="L1075" s="16"/>
      <c r="M1075" s="16"/>
      <c r="N1075" s="16"/>
      <c r="O1075" s="16"/>
      <c r="P1075" s="16" t="s">
        <v>268</v>
      </c>
      <c r="Q1075" s="4" t="str">
        <f>IFERROR(IF(IF(AND(IF(M1075&lt;&gt;0,LOOKUP(M1075,[1]Customer!$A:$A,[1]Customer!$B:$B),IF(N1075&lt;&gt;0,LOOKUP(N1075,[1]Supplier!$A:$A,[1]Supplier!$B:$B)))=FALSE,O1075&lt;&gt;0),LOOKUP(O1075,[1]Branch!$A:$A,[1]Branch!$B:$B),IF(M1075&lt;&gt;0,LOOKUP(M1075,[1]Customer!$A:$A,[1]Customer!$B:$B),IF(N1075&lt;&gt;0,LOOKUP(N1075,[1]Supplier!$A:$A,[1]Supplier!$B:$B))))=FALSE,LOOKUP(P1075,[1]Banking!$A:$A,[1]Banking!$B:$B),IF(AND(IF(M1075&lt;&gt;0,LOOKUP(M1075,[1]Customer!$A:$A,[1]Customer!$B:$B),IF(N1075&lt;&gt;0,LOOKUP(N1075,[1]Supplier!$A:$A,[1]Supplier!$B:$B)))=FALSE,O1075&lt;&gt;0),LOOKUP(O1075,[1]Branch!$A:$A,[1]Branch!$B:$B),IF(M1075&lt;&gt;0,LOOKUP(M1075,[1]Customer!$A:$A,[1]Customer!$B:$B),IF(N1075&lt;&gt;0,LOOKUP(N1075,[1]Supplier!$A:$A,[1]Supplier!$B:$B))))),"")</f>
        <v>Nathani Chemicals</v>
      </c>
      <c r="R1075" s="4" t="str">
        <f>IFERROR(IF(IF(AND(IF(M1075&lt;&gt;0,LOOKUP(M1075,[1]Customer!$A:$A,[1]Customer!$V:$V),IF(N1075&lt;&gt;0,LOOKUP(N1075,[1]Supplier!$A:$A,[1]Supplier!$V:$V)))=FALSE,O1075&lt;&gt;0),LOOKUP(O1075,[1]Branch!$A:$A,[1]Branch!$V:$V),IF(M1075&lt;&gt;0,LOOKUP(M1075,[1]Customer!$A:$A,[1]Customer!$V:$V),IF(N1075&lt;&gt;0,LOOKUP(N1075,[1]Supplier!$A:$A,[1]Supplier!$V:$V))))=FALSE,LOOKUP(P1075,[1]Banking!$A:$A,[1]Banking!$C:$C),IF(AND(IF(M1075&lt;&gt;0,LOOKUP(M1075,[1]Customer!$A:$A,[1]Customer!$V:$V),IF(N1075&lt;&gt;0,LOOKUP(N1075,[1]Supplier!$A:$A,[1]Supplier!$V:$V)))=FALSE,O1075&lt;&gt;0),LOOKUP(O1075,[1]Branch!$A:$A,[1]Branch!$V:$V),IF(M1075&lt;&gt;0,LOOKUP(M1075,[1]Customer!$A:$A,[1]Customer!$V:$V),IF(N1075&lt;&gt;0,LOOKUP(N1075,[1]Supplier!$A:$A,[1]Supplier!$V:$V))))),"")</f>
        <v>Akian</v>
      </c>
      <c r="S1075" s="12">
        <f>IFERROR(SUMIF(CREF!A:A,PREF!A1075,CREF!G:G),"")</f>
        <v>-3000000</v>
      </c>
    </row>
    <row r="1076" spans="1:19">
      <c r="A1076" s="16">
        <v>1075</v>
      </c>
      <c r="B1076" s="17">
        <v>41578</v>
      </c>
      <c r="C1076" s="16"/>
      <c r="D1076" s="16"/>
      <c r="E1076" s="16"/>
      <c r="F1076" s="16"/>
      <c r="G1076" s="16"/>
      <c r="H1076" s="16"/>
      <c r="I1076" s="16"/>
      <c r="J1076" s="16"/>
      <c r="K1076" s="16">
        <v>833</v>
      </c>
      <c r="L1076" s="16"/>
      <c r="M1076" s="16"/>
      <c r="N1076" s="16"/>
      <c r="O1076" s="16"/>
      <c r="P1076" s="16" t="s">
        <v>1022</v>
      </c>
      <c r="Q1076" s="4" t="str">
        <f>IFERROR(IF(IF(AND(IF(M1076&lt;&gt;0,LOOKUP(M1076,[1]Customer!$A:$A,[1]Customer!$B:$B),IF(N1076&lt;&gt;0,LOOKUP(N1076,[1]Supplier!$A:$A,[1]Supplier!$B:$B)))=FALSE,O1076&lt;&gt;0),LOOKUP(O1076,[1]Branch!$A:$A,[1]Branch!$B:$B),IF(M1076&lt;&gt;0,LOOKUP(M1076,[1]Customer!$A:$A,[1]Customer!$B:$B),IF(N1076&lt;&gt;0,LOOKUP(N1076,[1]Supplier!$A:$A,[1]Supplier!$B:$B))))=FALSE,LOOKUP(P1076,[1]Banking!$A:$A,[1]Banking!$B:$B),IF(AND(IF(M1076&lt;&gt;0,LOOKUP(M1076,[1]Customer!$A:$A,[1]Customer!$B:$B),IF(N1076&lt;&gt;0,LOOKUP(N1076,[1]Supplier!$A:$A,[1]Supplier!$B:$B)))=FALSE,O1076&lt;&gt;0),LOOKUP(O1076,[1]Branch!$A:$A,[1]Branch!$B:$B),IF(M1076&lt;&gt;0,LOOKUP(M1076,[1]Customer!$A:$A,[1]Customer!$B:$B),IF(N1076&lt;&gt;0,LOOKUP(N1076,[1]Supplier!$A:$A,[1]Supplier!$B:$B))))),"")</f>
        <v>Nathani Chemicals</v>
      </c>
      <c r="R1076" s="4" t="str">
        <f>IFERROR(IF(IF(AND(IF(M1076&lt;&gt;0,LOOKUP(M1076,[1]Customer!$A:$A,[1]Customer!$V:$V),IF(N1076&lt;&gt;0,LOOKUP(N1076,[1]Supplier!$A:$A,[1]Supplier!$V:$V)))=FALSE,O1076&lt;&gt;0),LOOKUP(O1076,[1]Branch!$A:$A,[1]Branch!$V:$V),IF(M1076&lt;&gt;0,LOOKUP(M1076,[1]Customer!$A:$A,[1]Customer!$V:$V),IF(N1076&lt;&gt;0,LOOKUP(N1076,[1]Supplier!$A:$A,[1]Supplier!$V:$V))))=FALSE,LOOKUP(P1076,[1]Banking!$A:$A,[1]Banking!$C:$C),IF(AND(IF(M1076&lt;&gt;0,LOOKUP(M1076,[1]Customer!$A:$A,[1]Customer!$V:$V),IF(N1076&lt;&gt;0,LOOKUP(N1076,[1]Supplier!$A:$A,[1]Supplier!$V:$V)))=FALSE,O1076&lt;&gt;0),LOOKUP(O1076,[1]Branch!$A:$A,[1]Branch!$V:$V),IF(M1076&lt;&gt;0,LOOKUP(M1076,[1]Customer!$A:$A,[1]Customer!$V:$V),IF(N1076&lt;&gt;0,LOOKUP(N1076,[1]Supplier!$A:$A,[1]Supplier!$V:$V))))),"")</f>
        <v>Aan</v>
      </c>
      <c r="S1076" s="12">
        <f>IFERROR(SUMIF(CREF!A:A,PREF!A1076,CREF!G:G),"")</f>
        <v>-1379000</v>
      </c>
    </row>
    <row r="1077" spans="1:19">
      <c r="A1077" s="16">
        <v>1076</v>
      </c>
      <c r="B1077" s="17">
        <v>41578</v>
      </c>
      <c r="C1077" s="16"/>
      <c r="D1077" s="16"/>
      <c r="E1077" s="16"/>
      <c r="F1077" s="16"/>
      <c r="G1077" s="16"/>
      <c r="H1077" s="16"/>
      <c r="I1077" s="16"/>
      <c r="J1077" s="16"/>
      <c r="K1077" s="16">
        <v>834</v>
      </c>
      <c r="L1077" s="16"/>
      <c r="M1077" s="16"/>
      <c r="N1077" s="16"/>
      <c r="O1077" s="16"/>
      <c r="P1077" s="16" t="s">
        <v>35</v>
      </c>
      <c r="Q1077" s="4" t="str">
        <f>IFERROR(IF(IF(AND(IF(M1077&lt;&gt;0,LOOKUP(M1077,[1]Customer!$A:$A,[1]Customer!$B:$B),IF(N1077&lt;&gt;0,LOOKUP(N1077,[1]Supplier!$A:$A,[1]Supplier!$B:$B)))=FALSE,O1077&lt;&gt;0),LOOKUP(O1077,[1]Branch!$A:$A,[1]Branch!$B:$B),IF(M1077&lt;&gt;0,LOOKUP(M1077,[1]Customer!$A:$A,[1]Customer!$B:$B),IF(N1077&lt;&gt;0,LOOKUP(N1077,[1]Supplier!$A:$A,[1]Supplier!$B:$B))))=FALSE,LOOKUP(P1077,[1]Banking!$A:$A,[1]Banking!$B:$B),IF(AND(IF(M1077&lt;&gt;0,LOOKUP(M1077,[1]Customer!$A:$A,[1]Customer!$B:$B),IF(N1077&lt;&gt;0,LOOKUP(N1077,[1]Supplier!$A:$A,[1]Supplier!$B:$B)))=FALSE,O1077&lt;&gt;0),LOOKUP(O1077,[1]Branch!$A:$A,[1]Branch!$B:$B),IF(M1077&lt;&gt;0,LOOKUP(M1077,[1]Customer!$A:$A,[1]Customer!$B:$B),IF(N1077&lt;&gt;0,LOOKUP(N1077,[1]Supplier!$A:$A,[1]Supplier!$B:$B))))),"")</f>
        <v>Kas Kecil Nathani Chemicals</v>
      </c>
      <c r="R1077" s="4">
        <f>IFERROR(IF(IF(AND(IF(M1077&lt;&gt;0,LOOKUP(M1077,[1]Customer!$A:$A,[1]Customer!$V:$V),IF(N1077&lt;&gt;0,LOOKUP(N1077,[1]Supplier!$A:$A,[1]Supplier!$V:$V)))=FALSE,O1077&lt;&gt;0),LOOKUP(O1077,[1]Branch!$A:$A,[1]Branch!$V:$V),IF(M1077&lt;&gt;0,LOOKUP(M1077,[1]Customer!$A:$A,[1]Customer!$V:$V),IF(N1077&lt;&gt;0,LOOKUP(N1077,[1]Supplier!$A:$A,[1]Supplier!$V:$V))))=FALSE,LOOKUP(P1077,[1]Banking!$A:$A,[1]Banking!$C:$C),IF(AND(IF(M1077&lt;&gt;0,LOOKUP(M1077,[1]Customer!$A:$A,[1]Customer!$V:$V),IF(N1077&lt;&gt;0,LOOKUP(N1077,[1]Supplier!$A:$A,[1]Supplier!$V:$V)))=FALSE,O1077&lt;&gt;0),LOOKUP(O1077,[1]Branch!$A:$A,[1]Branch!$V:$V),IF(M1077&lt;&gt;0,LOOKUP(M1077,[1]Customer!$A:$A,[1]Customer!$V:$V),IF(N1077&lt;&gt;0,LOOKUP(N1077,[1]Supplier!$A:$A,[1]Supplier!$V:$V))))),"")</f>
        <v>0</v>
      </c>
      <c r="S1077" s="12">
        <f>IFERROR(SUMIF(CREF!A:A,PREF!A1077,CREF!G:G),"")</f>
        <v>-1379000</v>
      </c>
    </row>
    <row r="1078" spans="1:19">
      <c r="A1078" s="16">
        <v>1077</v>
      </c>
      <c r="B1078" s="17">
        <v>41578</v>
      </c>
      <c r="C1078" s="16"/>
      <c r="D1078" s="16"/>
      <c r="E1078" s="16"/>
      <c r="F1078" s="16"/>
      <c r="G1078" s="16"/>
      <c r="H1078" s="16"/>
      <c r="I1078" s="16"/>
      <c r="J1078" s="16"/>
      <c r="K1078" s="16">
        <v>835</v>
      </c>
      <c r="L1078" s="16"/>
      <c r="M1078" s="16"/>
      <c r="N1078" s="16"/>
      <c r="O1078" s="16"/>
      <c r="P1078" s="16" t="s">
        <v>589</v>
      </c>
      <c r="Q1078" s="4" t="str">
        <f>IFERROR(IF(IF(AND(IF(M1078&lt;&gt;0,LOOKUP(M1078,[1]Customer!$A:$A,[1]Customer!$B:$B),IF(N1078&lt;&gt;0,LOOKUP(N1078,[1]Supplier!$A:$A,[1]Supplier!$B:$B)))=FALSE,O1078&lt;&gt;0),LOOKUP(O1078,[1]Branch!$A:$A,[1]Branch!$B:$B),IF(M1078&lt;&gt;0,LOOKUP(M1078,[1]Customer!$A:$A,[1]Customer!$B:$B),IF(N1078&lt;&gt;0,LOOKUP(N1078,[1]Supplier!$A:$A,[1]Supplier!$B:$B))))=FALSE,LOOKUP(P1078,[1]Banking!$A:$A,[1]Banking!$B:$B),IF(AND(IF(M1078&lt;&gt;0,LOOKUP(M1078,[1]Customer!$A:$A,[1]Customer!$B:$B),IF(N1078&lt;&gt;0,LOOKUP(N1078,[1]Supplier!$A:$A,[1]Supplier!$B:$B)))=FALSE,O1078&lt;&gt;0),LOOKUP(O1078,[1]Branch!$A:$A,[1]Branch!$B:$B),IF(M1078&lt;&gt;0,LOOKUP(M1078,[1]Customer!$A:$A,[1]Customer!$B:$B),IF(N1078&lt;&gt;0,LOOKUP(N1078,[1]Supplier!$A:$A,[1]Supplier!$B:$B))))),"")</f>
        <v>Nathani Chemicals</v>
      </c>
      <c r="R1078" s="4" t="str">
        <f>IFERROR(IF(IF(AND(IF(M1078&lt;&gt;0,LOOKUP(M1078,[1]Customer!$A:$A,[1]Customer!$V:$V),IF(N1078&lt;&gt;0,LOOKUP(N1078,[1]Supplier!$A:$A,[1]Supplier!$V:$V)))=FALSE,O1078&lt;&gt;0),LOOKUP(O1078,[1]Branch!$A:$A,[1]Branch!$V:$V),IF(M1078&lt;&gt;0,LOOKUP(M1078,[1]Customer!$A:$A,[1]Customer!$V:$V),IF(N1078&lt;&gt;0,LOOKUP(N1078,[1]Supplier!$A:$A,[1]Supplier!$V:$V))))=FALSE,LOOKUP(P1078,[1]Banking!$A:$A,[1]Banking!$C:$C),IF(AND(IF(M1078&lt;&gt;0,LOOKUP(M1078,[1]Customer!$A:$A,[1]Customer!$V:$V),IF(N1078&lt;&gt;0,LOOKUP(N1078,[1]Supplier!$A:$A,[1]Supplier!$V:$V)))=FALSE,O1078&lt;&gt;0),LOOKUP(O1078,[1]Branch!$A:$A,[1]Branch!$V:$V),IF(M1078&lt;&gt;0,LOOKUP(M1078,[1]Customer!$A:$A,[1]Customer!$V:$V),IF(N1078&lt;&gt;0,LOOKUP(N1078,[1]Supplier!$A:$A,[1]Supplier!$V:$V))))),"")</f>
        <v>Irwan</v>
      </c>
      <c r="S1078" s="12">
        <f>IFERROR(SUMIF(CREF!A:A,PREF!A1078,CREF!G:G),"")</f>
        <v>-2100000</v>
      </c>
    </row>
    <row r="1079" spans="1:19">
      <c r="A1079" s="16">
        <v>1078</v>
      </c>
      <c r="B1079" s="17">
        <v>41578</v>
      </c>
      <c r="C1079" s="16"/>
      <c r="D1079" s="16"/>
      <c r="E1079" s="16"/>
      <c r="F1079" s="16"/>
      <c r="G1079" s="16"/>
      <c r="H1079" s="16"/>
      <c r="I1079" s="16"/>
      <c r="J1079" s="16"/>
      <c r="K1079" s="16">
        <v>836</v>
      </c>
      <c r="L1079" s="16"/>
      <c r="M1079" s="16"/>
      <c r="N1079" s="16"/>
      <c r="O1079" s="16"/>
      <c r="P1079" s="16" t="s">
        <v>1161</v>
      </c>
      <c r="Q1079" s="4" t="str">
        <f>IFERROR(IF(IF(AND(IF(M1079&lt;&gt;0,LOOKUP(M1079,[1]Customer!$A:$A,[1]Customer!$B:$B),IF(N1079&lt;&gt;0,LOOKUP(N1079,[1]Supplier!$A:$A,[1]Supplier!$B:$B)))=FALSE,O1079&lt;&gt;0),LOOKUP(O1079,[1]Branch!$A:$A,[1]Branch!$B:$B),IF(M1079&lt;&gt;0,LOOKUP(M1079,[1]Customer!$A:$A,[1]Customer!$B:$B),IF(N1079&lt;&gt;0,LOOKUP(N1079,[1]Supplier!$A:$A,[1]Supplier!$B:$B))))=FALSE,LOOKUP(P1079,[1]Banking!$A:$A,[1]Banking!$B:$B),IF(AND(IF(M1079&lt;&gt;0,LOOKUP(M1079,[1]Customer!$A:$A,[1]Customer!$B:$B),IF(N1079&lt;&gt;0,LOOKUP(N1079,[1]Supplier!$A:$A,[1]Supplier!$B:$B)))=FALSE,O1079&lt;&gt;0),LOOKUP(O1079,[1]Branch!$A:$A,[1]Branch!$B:$B),IF(M1079&lt;&gt;0,LOOKUP(M1079,[1]Customer!$A:$A,[1]Customer!$B:$B),IF(N1079&lt;&gt;0,LOOKUP(N1079,[1]Supplier!$A:$A,[1]Supplier!$B:$B))))),"")</f>
        <v>Nathani Chemicals</v>
      </c>
      <c r="R1079" s="4" t="str">
        <f>IFERROR(IF(IF(AND(IF(M1079&lt;&gt;0,LOOKUP(M1079,[1]Customer!$A:$A,[1]Customer!$V:$V),IF(N1079&lt;&gt;0,LOOKUP(N1079,[1]Supplier!$A:$A,[1]Supplier!$V:$V)))=FALSE,O1079&lt;&gt;0),LOOKUP(O1079,[1]Branch!$A:$A,[1]Branch!$V:$V),IF(M1079&lt;&gt;0,LOOKUP(M1079,[1]Customer!$A:$A,[1]Customer!$V:$V),IF(N1079&lt;&gt;0,LOOKUP(N1079,[1]Supplier!$A:$A,[1]Supplier!$V:$V))))=FALSE,LOOKUP(P1079,[1]Banking!$A:$A,[1]Banking!$C:$C),IF(AND(IF(M1079&lt;&gt;0,LOOKUP(M1079,[1]Customer!$A:$A,[1]Customer!$V:$V),IF(N1079&lt;&gt;0,LOOKUP(N1079,[1]Supplier!$A:$A,[1]Supplier!$V:$V)))=FALSE,O1079&lt;&gt;0),LOOKUP(O1079,[1]Branch!$A:$A,[1]Branch!$V:$V),IF(M1079&lt;&gt;0,LOOKUP(M1079,[1]Customer!$A:$A,[1]Customer!$V:$V),IF(N1079&lt;&gt;0,LOOKUP(N1079,[1]Supplier!$A:$A,[1]Supplier!$V:$V))))),"")</f>
        <v>Irkham</v>
      </c>
      <c r="S1079" s="12">
        <f>IFERROR(SUMIF(CREF!A:A,PREF!A1079,CREF!G:G),"")</f>
        <v>-2900000</v>
      </c>
    </row>
    <row r="1080" spans="1:19">
      <c r="A1080" s="16">
        <v>1079</v>
      </c>
      <c r="B1080" s="17">
        <v>41578</v>
      </c>
      <c r="C1080" s="16"/>
      <c r="D1080" s="16"/>
      <c r="E1080" s="16"/>
      <c r="F1080" s="16"/>
      <c r="G1080" s="16"/>
      <c r="H1080" s="16"/>
      <c r="I1080" s="16"/>
      <c r="J1080" s="16"/>
      <c r="K1080" s="16">
        <v>837</v>
      </c>
      <c r="L1080" s="16"/>
      <c r="M1080" s="16"/>
      <c r="N1080" s="16" t="s">
        <v>218</v>
      </c>
      <c r="O1080" s="16"/>
      <c r="P1080" s="16"/>
      <c r="Q1080" s="4" t="str">
        <f>IFERROR(IF(IF(AND(IF(M1080&lt;&gt;0,LOOKUP(M1080,[1]Customer!$A:$A,[1]Customer!$B:$B),IF(N1080&lt;&gt;0,LOOKUP(N1080,[1]Supplier!$A:$A,[1]Supplier!$B:$B)))=FALSE,O1080&lt;&gt;0),LOOKUP(O1080,[1]Branch!$A:$A,[1]Branch!$B:$B),IF(M1080&lt;&gt;0,LOOKUP(M1080,[1]Customer!$A:$A,[1]Customer!$B:$B),IF(N1080&lt;&gt;0,LOOKUP(N1080,[1]Supplier!$A:$A,[1]Supplier!$B:$B))))=FALSE,LOOKUP(P1080,[1]Banking!$A:$A,[1]Banking!$B:$B),IF(AND(IF(M1080&lt;&gt;0,LOOKUP(M1080,[1]Customer!$A:$A,[1]Customer!$B:$B),IF(N1080&lt;&gt;0,LOOKUP(N1080,[1]Supplier!$A:$A,[1]Supplier!$B:$B)))=FALSE,O1080&lt;&gt;0),LOOKUP(O1080,[1]Branch!$A:$A,[1]Branch!$B:$B),IF(M1080&lt;&gt;0,LOOKUP(M1080,[1]Customer!$A:$A,[1]Customer!$B:$B),IF(N1080&lt;&gt;0,LOOKUP(N1080,[1]Supplier!$A:$A,[1]Supplier!$B:$B))))),"")</f>
        <v>BCA Villa Bandara</v>
      </c>
      <c r="R1080" s="4" t="str">
        <f>IFERROR(IF(IF(AND(IF(M1080&lt;&gt;0,LOOKUP(M1080,[1]Customer!$A:$A,[1]Customer!$V:$V),IF(N1080&lt;&gt;0,LOOKUP(N1080,[1]Supplier!$A:$A,[1]Supplier!$V:$V)))=FALSE,O1080&lt;&gt;0),LOOKUP(O1080,[1]Branch!$A:$A,[1]Branch!$V:$V),IF(M1080&lt;&gt;0,LOOKUP(M1080,[1]Customer!$A:$A,[1]Customer!$V:$V),IF(N1080&lt;&gt;0,LOOKUP(N1080,[1]Supplier!$A:$A,[1]Supplier!$V:$V))))=FALSE,LOOKUP(P1080,[1]Banking!$A:$A,[1]Banking!$C:$C),IF(AND(IF(M1080&lt;&gt;0,LOOKUP(M1080,[1]Customer!$A:$A,[1]Customer!$V:$V),IF(N1080&lt;&gt;0,LOOKUP(N1080,[1]Supplier!$A:$A,[1]Supplier!$V:$V)))=FALSE,O1080&lt;&gt;0),LOOKUP(O1080,[1]Branch!$A:$A,[1]Branch!$V:$V),IF(M1080&lt;&gt;0,LOOKUP(M1080,[1]Customer!$A:$A,[1]Customer!$V:$V),IF(N1080&lt;&gt;0,LOOKUP(N1080,[1]Supplier!$A:$A,[1]Supplier!$V:$V))))),"")</f>
        <v/>
      </c>
      <c r="S1080" s="12">
        <f>IFERROR(SUMIF(CREF!A:A,PREF!A1080,CREF!G:G),"")</f>
        <v>-30000</v>
      </c>
    </row>
    <row r="1081" spans="1:19">
      <c r="A1081" s="16">
        <v>1080</v>
      </c>
      <c r="B1081" s="17">
        <v>41578</v>
      </c>
      <c r="C1081" s="16"/>
      <c r="D1081" s="16"/>
      <c r="E1081" s="16"/>
      <c r="F1081" s="16"/>
      <c r="G1081" s="16"/>
      <c r="H1081" s="16"/>
      <c r="I1081" s="16"/>
      <c r="J1081" s="16"/>
      <c r="K1081" s="16">
        <v>838</v>
      </c>
      <c r="L1081" s="16"/>
      <c r="M1081" s="16"/>
      <c r="N1081" s="16" t="s">
        <v>218</v>
      </c>
      <c r="O1081" s="16"/>
      <c r="P1081" s="16"/>
      <c r="Q1081" s="4" t="str">
        <f>IFERROR(IF(IF(AND(IF(M1081&lt;&gt;0,LOOKUP(M1081,[1]Customer!$A:$A,[1]Customer!$B:$B),IF(N1081&lt;&gt;0,LOOKUP(N1081,[1]Supplier!$A:$A,[1]Supplier!$B:$B)))=FALSE,O1081&lt;&gt;0),LOOKUP(O1081,[1]Branch!$A:$A,[1]Branch!$B:$B),IF(M1081&lt;&gt;0,LOOKUP(M1081,[1]Customer!$A:$A,[1]Customer!$B:$B),IF(N1081&lt;&gt;0,LOOKUP(N1081,[1]Supplier!$A:$A,[1]Supplier!$B:$B))))=FALSE,LOOKUP(P1081,[1]Banking!$A:$A,[1]Banking!$B:$B),IF(AND(IF(M1081&lt;&gt;0,LOOKUP(M1081,[1]Customer!$A:$A,[1]Customer!$B:$B),IF(N1081&lt;&gt;0,LOOKUP(N1081,[1]Supplier!$A:$A,[1]Supplier!$B:$B)))=FALSE,O1081&lt;&gt;0),LOOKUP(O1081,[1]Branch!$A:$A,[1]Branch!$B:$B),IF(M1081&lt;&gt;0,LOOKUP(M1081,[1]Customer!$A:$A,[1]Customer!$B:$B),IF(N1081&lt;&gt;0,LOOKUP(N1081,[1]Supplier!$A:$A,[1]Supplier!$B:$B))))),"")</f>
        <v>BCA Villa Bandara</v>
      </c>
      <c r="R1081" s="4" t="str">
        <f>IFERROR(IF(IF(AND(IF(M1081&lt;&gt;0,LOOKUP(M1081,[1]Customer!$A:$A,[1]Customer!$V:$V),IF(N1081&lt;&gt;0,LOOKUP(N1081,[1]Supplier!$A:$A,[1]Supplier!$V:$V)))=FALSE,O1081&lt;&gt;0),LOOKUP(O1081,[1]Branch!$A:$A,[1]Branch!$V:$V),IF(M1081&lt;&gt;0,LOOKUP(M1081,[1]Customer!$A:$A,[1]Customer!$V:$V),IF(N1081&lt;&gt;0,LOOKUP(N1081,[1]Supplier!$A:$A,[1]Supplier!$V:$V))))=FALSE,LOOKUP(P1081,[1]Banking!$A:$A,[1]Banking!$C:$C),IF(AND(IF(M1081&lt;&gt;0,LOOKUP(M1081,[1]Customer!$A:$A,[1]Customer!$V:$V),IF(N1081&lt;&gt;0,LOOKUP(N1081,[1]Supplier!$A:$A,[1]Supplier!$V:$V)))=FALSE,O1081&lt;&gt;0),LOOKUP(O1081,[1]Branch!$A:$A,[1]Branch!$V:$V),IF(M1081&lt;&gt;0,LOOKUP(M1081,[1]Customer!$A:$A,[1]Customer!$V:$V),IF(N1081&lt;&gt;0,LOOKUP(N1081,[1]Supplier!$A:$A,[1]Supplier!$V:$V))))),"")</f>
        <v/>
      </c>
      <c r="S1081" s="12">
        <f>IFERROR(SUMIF(CREF!A:A,PREF!A1081,CREF!G:G),"")</f>
        <v>-15015.37</v>
      </c>
    </row>
    <row r="1082" spans="1:19">
      <c r="A1082" s="16">
        <v>1081</v>
      </c>
      <c r="B1082" s="17">
        <v>41578</v>
      </c>
      <c r="C1082" s="16"/>
      <c r="D1082" s="16"/>
      <c r="E1082" s="16"/>
      <c r="F1082" s="16"/>
      <c r="G1082" s="16"/>
      <c r="H1082" s="16"/>
      <c r="I1082" s="16"/>
      <c r="J1082" s="16">
        <v>237</v>
      </c>
      <c r="K1082" s="16"/>
      <c r="L1082" s="16"/>
      <c r="M1082" s="16"/>
      <c r="N1082" s="16" t="s">
        <v>218</v>
      </c>
      <c r="O1082" s="16"/>
      <c r="P1082" s="16"/>
      <c r="Q1082" s="4" t="str">
        <f>IFERROR(IF(IF(AND(IF(M1082&lt;&gt;0,LOOKUP(M1082,[1]Customer!$A:$A,[1]Customer!$B:$B),IF(N1082&lt;&gt;0,LOOKUP(N1082,[1]Supplier!$A:$A,[1]Supplier!$B:$B)))=FALSE,O1082&lt;&gt;0),LOOKUP(O1082,[1]Branch!$A:$A,[1]Branch!$B:$B),IF(M1082&lt;&gt;0,LOOKUP(M1082,[1]Customer!$A:$A,[1]Customer!$B:$B),IF(N1082&lt;&gt;0,LOOKUP(N1082,[1]Supplier!$A:$A,[1]Supplier!$B:$B))))=FALSE,LOOKUP(P1082,[1]Banking!$A:$A,[1]Banking!$B:$B),IF(AND(IF(M1082&lt;&gt;0,LOOKUP(M1082,[1]Customer!$A:$A,[1]Customer!$B:$B),IF(N1082&lt;&gt;0,LOOKUP(N1082,[1]Supplier!$A:$A,[1]Supplier!$B:$B)))=FALSE,O1082&lt;&gt;0),LOOKUP(O1082,[1]Branch!$A:$A,[1]Branch!$B:$B),IF(M1082&lt;&gt;0,LOOKUP(M1082,[1]Customer!$A:$A,[1]Customer!$B:$B),IF(N1082&lt;&gt;0,LOOKUP(N1082,[1]Supplier!$A:$A,[1]Supplier!$B:$B))))),"")</f>
        <v>BCA Villa Bandara</v>
      </c>
      <c r="R1082" s="4" t="str">
        <f>IFERROR(IF(IF(AND(IF(M1082&lt;&gt;0,LOOKUP(M1082,[1]Customer!$A:$A,[1]Customer!$V:$V),IF(N1082&lt;&gt;0,LOOKUP(N1082,[1]Supplier!$A:$A,[1]Supplier!$V:$V)))=FALSE,O1082&lt;&gt;0),LOOKUP(O1082,[1]Branch!$A:$A,[1]Branch!$V:$V),IF(M1082&lt;&gt;0,LOOKUP(M1082,[1]Customer!$A:$A,[1]Customer!$V:$V),IF(N1082&lt;&gt;0,LOOKUP(N1082,[1]Supplier!$A:$A,[1]Supplier!$V:$V))))=FALSE,LOOKUP(P1082,[1]Banking!$A:$A,[1]Banking!$C:$C),IF(AND(IF(M1082&lt;&gt;0,LOOKUP(M1082,[1]Customer!$A:$A,[1]Customer!$V:$V),IF(N1082&lt;&gt;0,LOOKUP(N1082,[1]Supplier!$A:$A,[1]Supplier!$V:$V)))=FALSE,O1082&lt;&gt;0),LOOKUP(O1082,[1]Branch!$A:$A,[1]Branch!$V:$V),IF(M1082&lt;&gt;0,LOOKUP(M1082,[1]Customer!$A:$A,[1]Customer!$V:$V),IF(N1082&lt;&gt;0,LOOKUP(N1082,[1]Supplier!$A:$A,[1]Supplier!$V:$V))))),"")</f>
        <v/>
      </c>
      <c r="S1082" s="12">
        <f>IFERROR(SUMIF(CREF!A:A,PREF!A1082,CREF!G:G),"")</f>
        <v>75076.87</v>
      </c>
    </row>
    <row r="1083" spans="1:19">
      <c r="A1083" s="16">
        <v>1082</v>
      </c>
      <c r="B1083" s="17">
        <v>41579</v>
      </c>
      <c r="C1083" s="16"/>
      <c r="D1083" s="16"/>
      <c r="E1083" s="16"/>
      <c r="F1083" s="16"/>
      <c r="G1083" s="16"/>
      <c r="H1083" s="16"/>
      <c r="I1083" s="16"/>
      <c r="J1083" s="16"/>
      <c r="K1083" s="16">
        <v>839</v>
      </c>
      <c r="L1083" s="16"/>
      <c r="M1083" s="16"/>
      <c r="N1083" s="16"/>
      <c r="O1083" s="16" t="s">
        <v>26</v>
      </c>
      <c r="P1083" s="16"/>
      <c r="Q1083" s="4" t="str">
        <f>IFERROR(IF(IF(AND(IF(M1083&lt;&gt;0,LOOKUP(M1083,[1]Customer!$A:$A,[1]Customer!$B:$B),IF(N1083&lt;&gt;0,LOOKUP(N1083,[1]Supplier!$A:$A,[1]Supplier!$B:$B)))=FALSE,O1083&lt;&gt;0),LOOKUP(O1083,[1]Branch!$A:$A,[1]Branch!$B:$B),IF(M1083&lt;&gt;0,LOOKUP(M1083,[1]Customer!$A:$A,[1]Customer!$B:$B),IF(N1083&lt;&gt;0,LOOKUP(N1083,[1]Supplier!$A:$A,[1]Supplier!$B:$B))))=FALSE,LOOKUP(P1083,[1]Banking!$A:$A,[1]Banking!$B:$B),IF(AND(IF(M1083&lt;&gt;0,LOOKUP(M1083,[1]Customer!$A:$A,[1]Customer!$B:$B),IF(N1083&lt;&gt;0,LOOKUP(N1083,[1]Supplier!$A:$A,[1]Supplier!$B:$B)))=FALSE,O1083&lt;&gt;0),LOOKUP(O1083,[1]Branch!$A:$A,[1]Branch!$B:$B),IF(M1083&lt;&gt;0,LOOKUP(M1083,[1]Customer!$A:$A,[1]Customer!$B:$B),IF(N1083&lt;&gt;0,LOOKUP(N1083,[1]Supplier!$A:$A,[1]Supplier!$B:$B))))),"")</f>
        <v>Nathani Chemicals</v>
      </c>
      <c r="R1083" s="4" t="str">
        <f>IFERROR(IF(IF(AND(IF(M1083&lt;&gt;0,LOOKUP(M1083,[1]Customer!$A:$A,[1]Customer!$V:$V),IF(N1083&lt;&gt;0,LOOKUP(N1083,[1]Supplier!$A:$A,[1]Supplier!$V:$V)))=FALSE,O1083&lt;&gt;0),LOOKUP(O1083,[1]Branch!$A:$A,[1]Branch!$V:$V),IF(M1083&lt;&gt;0,LOOKUP(M1083,[1]Customer!$A:$A,[1]Customer!$V:$V),IF(N1083&lt;&gt;0,LOOKUP(N1083,[1]Supplier!$A:$A,[1]Supplier!$V:$V))))=FALSE,LOOKUP(P1083,[1]Banking!$A:$A,[1]Banking!$C:$C),IF(AND(IF(M1083&lt;&gt;0,LOOKUP(M1083,[1]Customer!$A:$A,[1]Customer!$V:$V),IF(N1083&lt;&gt;0,LOOKUP(N1083,[1]Supplier!$A:$A,[1]Supplier!$V:$V)))=FALSE,O1083&lt;&gt;0),LOOKUP(O1083,[1]Branch!$A:$A,[1]Branch!$V:$V),IF(M1083&lt;&gt;0,LOOKUP(M1083,[1]Customer!$A:$A,[1]Customer!$V:$V),IF(N1083&lt;&gt;0,LOOKUP(N1083,[1]Supplier!$A:$A,[1]Supplier!$V:$V))))),"")</f>
        <v>Darmawan</v>
      </c>
      <c r="S1083" s="12">
        <f>IFERROR(SUMIF(CREF!A:A,PREF!A1083,CREF!G:G),"")</f>
        <v>-100000</v>
      </c>
    </row>
    <row r="1084" spans="1:19">
      <c r="A1084" s="16">
        <v>1083</v>
      </c>
      <c r="B1084" s="17">
        <v>41579</v>
      </c>
      <c r="C1084" s="16"/>
      <c r="D1084" s="16"/>
      <c r="E1084" s="16"/>
      <c r="F1084" s="16"/>
      <c r="G1084" s="16"/>
      <c r="H1084" s="16"/>
      <c r="I1084" s="16"/>
      <c r="J1084" s="16"/>
      <c r="K1084" s="16">
        <v>840</v>
      </c>
      <c r="L1084" s="16"/>
      <c r="M1084" s="16"/>
      <c r="N1084" s="16"/>
      <c r="O1084" s="16"/>
      <c r="P1084" s="16" t="s">
        <v>589</v>
      </c>
      <c r="Q1084" s="4" t="str">
        <f>IFERROR(IF(IF(AND(IF(M1084&lt;&gt;0,LOOKUP(M1084,[1]Customer!$A:$A,[1]Customer!$B:$B),IF(N1084&lt;&gt;0,LOOKUP(N1084,[1]Supplier!$A:$A,[1]Supplier!$B:$B)))=FALSE,O1084&lt;&gt;0),LOOKUP(O1084,[1]Branch!$A:$A,[1]Branch!$B:$B),IF(M1084&lt;&gt;0,LOOKUP(M1084,[1]Customer!$A:$A,[1]Customer!$B:$B),IF(N1084&lt;&gt;0,LOOKUP(N1084,[1]Supplier!$A:$A,[1]Supplier!$B:$B))))=FALSE,LOOKUP(P1084,[1]Banking!$A:$A,[1]Banking!$B:$B),IF(AND(IF(M1084&lt;&gt;0,LOOKUP(M1084,[1]Customer!$A:$A,[1]Customer!$B:$B),IF(N1084&lt;&gt;0,LOOKUP(N1084,[1]Supplier!$A:$A,[1]Supplier!$B:$B)))=FALSE,O1084&lt;&gt;0),LOOKUP(O1084,[1]Branch!$A:$A,[1]Branch!$B:$B),IF(M1084&lt;&gt;0,LOOKUP(M1084,[1]Customer!$A:$A,[1]Customer!$B:$B),IF(N1084&lt;&gt;0,LOOKUP(N1084,[1]Supplier!$A:$A,[1]Supplier!$B:$B))))),"")</f>
        <v>Nathani Chemicals</v>
      </c>
      <c r="R1084" s="4" t="str">
        <f>IFERROR(IF(IF(AND(IF(M1084&lt;&gt;0,LOOKUP(M1084,[1]Customer!$A:$A,[1]Customer!$V:$V),IF(N1084&lt;&gt;0,LOOKUP(N1084,[1]Supplier!$A:$A,[1]Supplier!$V:$V)))=FALSE,O1084&lt;&gt;0),LOOKUP(O1084,[1]Branch!$A:$A,[1]Branch!$V:$V),IF(M1084&lt;&gt;0,LOOKUP(M1084,[1]Customer!$A:$A,[1]Customer!$V:$V),IF(N1084&lt;&gt;0,LOOKUP(N1084,[1]Supplier!$A:$A,[1]Supplier!$V:$V))))=FALSE,LOOKUP(P1084,[1]Banking!$A:$A,[1]Banking!$C:$C),IF(AND(IF(M1084&lt;&gt;0,LOOKUP(M1084,[1]Customer!$A:$A,[1]Customer!$V:$V),IF(N1084&lt;&gt;0,LOOKUP(N1084,[1]Supplier!$A:$A,[1]Supplier!$V:$V)))=FALSE,O1084&lt;&gt;0),LOOKUP(O1084,[1]Branch!$A:$A,[1]Branch!$V:$V),IF(M1084&lt;&gt;0,LOOKUP(M1084,[1]Customer!$A:$A,[1]Customer!$V:$V),IF(N1084&lt;&gt;0,LOOKUP(N1084,[1]Supplier!$A:$A,[1]Supplier!$V:$V))))),"")</f>
        <v>Irwan</v>
      </c>
      <c r="S1084" s="12">
        <f>IFERROR(SUMIF(CREF!A:A,PREF!A1084,CREF!G:G),"")</f>
        <v>-165000</v>
      </c>
    </row>
    <row r="1085" spans="1:19">
      <c r="A1085" s="16">
        <v>1084</v>
      </c>
      <c r="B1085" s="17">
        <v>41579</v>
      </c>
      <c r="C1085" s="16"/>
      <c r="D1085" s="16"/>
      <c r="E1085" s="16"/>
      <c r="F1085" s="16"/>
      <c r="G1085" s="16"/>
      <c r="H1085" s="16"/>
      <c r="I1085" s="16"/>
      <c r="J1085" s="16"/>
      <c r="K1085" s="16">
        <v>841</v>
      </c>
      <c r="L1085" s="16"/>
      <c r="M1085" s="16"/>
      <c r="N1085" s="16"/>
      <c r="O1085" s="16"/>
      <c r="P1085" s="16" t="s">
        <v>589</v>
      </c>
      <c r="Q1085" s="4" t="str">
        <f>IFERROR(IF(IF(AND(IF(M1085&lt;&gt;0,LOOKUP(M1085,[1]Customer!$A:$A,[1]Customer!$B:$B),IF(N1085&lt;&gt;0,LOOKUP(N1085,[1]Supplier!$A:$A,[1]Supplier!$B:$B)))=FALSE,O1085&lt;&gt;0),LOOKUP(O1085,[1]Branch!$A:$A,[1]Branch!$B:$B),IF(M1085&lt;&gt;0,LOOKUP(M1085,[1]Customer!$A:$A,[1]Customer!$B:$B),IF(N1085&lt;&gt;0,LOOKUP(N1085,[1]Supplier!$A:$A,[1]Supplier!$B:$B))))=FALSE,LOOKUP(P1085,[1]Banking!$A:$A,[1]Banking!$B:$B),IF(AND(IF(M1085&lt;&gt;0,LOOKUP(M1085,[1]Customer!$A:$A,[1]Customer!$B:$B),IF(N1085&lt;&gt;0,LOOKUP(N1085,[1]Supplier!$A:$A,[1]Supplier!$B:$B)))=FALSE,O1085&lt;&gt;0),LOOKUP(O1085,[1]Branch!$A:$A,[1]Branch!$B:$B),IF(M1085&lt;&gt;0,LOOKUP(M1085,[1]Customer!$A:$A,[1]Customer!$B:$B),IF(N1085&lt;&gt;0,LOOKUP(N1085,[1]Supplier!$A:$A,[1]Supplier!$B:$B))))),"")</f>
        <v>Nathani Chemicals</v>
      </c>
      <c r="R1085" s="4" t="str">
        <f>IFERROR(IF(IF(AND(IF(M1085&lt;&gt;0,LOOKUP(M1085,[1]Customer!$A:$A,[1]Customer!$V:$V),IF(N1085&lt;&gt;0,LOOKUP(N1085,[1]Supplier!$A:$A,[1]Supplier!$V:$V)))=FALSE,O1085&lt;&gt;0),LOOKUP(O1085,[1]Branch!$A:$A,[1]Branch!$V:$V),IF(M1085&lt;&gt;0,LOOKUP(M1085,[1]Customer!$A:$A,[1]Customer!$V:$V),IF(N1085&lt;&gt;0,LOOKUP(N1085,[1]Supplier!$A:$A,[1]Supplier!$V:$V))))=FALSE,LOOKUP(P1085,[1]Banking!$A:$A,[1]Banking!$C:$C),IF(AND(IF(M1085&lt;&gt;0,LOOKUP(M1085,[1]Customer!$A:$A,[1]Customer!$V:$V),IF(N1085&lt;&gt;0,LOOKUP(N1085,[1]Supplier!$A:$A,[1]Supplier!$V:$V)))=FALSE,O1085&lt;&gt;0),LOOKUP(O1085,[1]Branch!$A:$A,[1]Branch!$V:$V),IF(M1085&lt;&gt;0,LOOKUP(M1085,[1]Customer!$A:$A,[1]Customer!$V:$V),IF(N1085&lt;&gt;0,LOOKUP(N1085,[1]Supplier!$A:$A,[1]Supplier!$V:$V))))),"")</f>
        <v>Irwan</v>
      </c>
      <c r="S1085" s="12">
        <f>IFERROR(SUMIF(CREF!A:A,PREF!A1085,CREF!G:G),"")</f>
        <v>-275000</v>
      </c>
    </row>
    <row r="1086" spans="1:19">
      <c r="A1086" s="16">
        <v>1085</v>
      </c>
      <c r="B1086" s="17">
        <v>41579</v>
      </c>
      <c r="C1086" s="16"/>
      <c r="D1086" s="16"/>
      <c r="E1086" s="16"/>
      <c r="F1086" s="16"/>
      <c r="G1086" s="16"/>
      <c r="H1086" s="16"/>
      <c r="I1086" s="16"/>
      <c r="J1086" s="16"/>
      <c r="K1086" s="16">
        <v>842</v>
      </c>
      <c r="L1086" s="16"/>
      <c r="M1086" s="16"/>
      <c r="N1086" s="16"/>
      <c r="O1086" s="16" t="s">
        <v>26</v>
      </c>
      <c r="P1086" s="16"/>
      <c r="Q1086" s="4" t="str">
        <f>IFERROR(IF(IF(AND(IF(M1086&lt;&gt;0,LOOKUP(M1086,[1]Customer!$A:$A,[1]Customer!$B:$B),IF(N1086&lt;&gt;0,LOOKUP(N1086,[1]Supplier!$A:$A,[1]Supplier!$B:$B)))=FALSE,O1086&lt;&gt;0),LOOKUP(O1086,[1]Branch!$A:$A,[1]Branch!$B:$B),IF(M1086&lt;&gt;0,LOOKUP(M1086,[1]Customer!$A:$A,[1]Customer!$B:$B),IF(N1086&lt;&gt;0,LOOKUP(N1086,[1]Supplier!$A:$A,[1]Supplier!$B:$B))))=FALSE,LOOKUP(P1086,[1]Banking!$A:$A,[1]Banking!$B:$B),IF(AND(IF(M1086&lt;&gt;0,LOOKUP(M1086,[1]Customer!$A:$A,[1]Customer!$B:$B),IF(N1086&lt;&gt;0,LOOKUP(N1086,[1]Supplier!$A:$A,[1]Supplier!$B:$B)))=FALSE,O1086&lt;&gt;0),LOOKUP(O1086,[1]Branch!$A:$A,[1]Branch!$B:$B),IF(M1086&lt;&gt;0,LOOKUP(M1086,[1]Customer!$A:$A,[1]Customer!$B:$B),IF(N1086&lt;&gt;0,LOOKUP(N1086,[1]Supplier!$A:$A,[1]Supplier!$B:$B))))),"")</f>
        <v>Nathani Chemicals</v>
      </c>
      <c r="R1086" s="4" t="str">
        <f>IFERROR(IF(IF(AND(IF(M1086&lt;&gt;0,LOOKUP(M1086,[1]Customer!$A:$A,[1]Customer!$V:$V),IF(N1086&lt;&gt;0,LOOKUP(N1086,[1]Supplier!$A:$A,[1]Supplier!$V:$V)))=FALSE,O1086&lt;&gt;0),LOOKUP(O1086,[1]Branch!$A:$A,[1]Branch!$V:$V),IF(M1086&lt;&gt;0,LOOKUP(M1086,[1]Customer!$A:$A,[1]Customer!$V:$V),IF(N1086&lt;&gt;0,LOOKUP(N1086,[1]Supplier!$A:$A,[1]Supplier!$V:$V))))=FALSE,LOOKUP(P1086,[1]Banking!$A:$A,[1]Banking!$C:$C),IF(AND(IF(M1086&lt;&gt;0,LOOKUP(M1086,[1]Customer!$A:$A,[1]Customer!$V:$V),IF(N1086&lt;&gt;0,LOOKUP(N1086,[1]Supplier!$A:$A,[1]Supplier!$V:$V)))=FALSE,O1086&lt;&gt;0),LOOKUP(O1086,[1]Branch!$A:$A,[1]Branch!$V:$V),IF(M1086&lt;&gt;0,LOOKUP(M1086,[1]Customer!$A:$A,[1]Customer!$V:$V),IF(N1086&lt;&gt;0,LOOKUP(N1086,[1]Supplier!$A:$A,[1]Supplier!$V:$V))))),"")</f>
        <v>Darmawan</v>
      </c>
      <c r="S1086" s="12">
        <f>IFERROR(SUMIF(CREF!A:A,PREF!A1086,CREF!G:G),"")</f>
        <v>-5200000</v>
      </c>
    </row>
    <row r="1087" spans="1:19">
      <c r="A1087" s="16">
        <v>1086</v>
      </c>
      <c r="B1087" s="17">
        <v>41582</v>
      </c>
      <c r="C1087" s="16"/>
      <c r="D1087" s="16"/>
      <c r="E1087" s="16"/>
      <c r="F1087" s="16"/>
      <c r="G1087" s="16"/>
      <c r="H1087" s="16"/>
      <c r="I1087" s="16"/>
      <c r="J1087" s="16">
        <v>238</v>
      </c>
      <c r="K1087" s="16"/>
      <c r="L1087" s="16"/>
      <c r="M1087" s="16"/>
      <c r="N1087" s="16"/>
      <c r="O1087" s="16"/>
      <c r="P1087" s="16" t="s">
        <v>35</v>
      </c>
      <c r="Q1087" s="4" t="str">
        <f>IFERROR(IF(IF(AND(IF(M1087&lt;&gt;0,LOOKUP(M1087,[1]Customer!$A:$A,[1]Customer!$B:$B),IF(N1087&lt;&gt;0,LOOKUP(N1087,[1]Supplier!$A:$A,[1]Supplier!$B:$B)))=FALSE,O1087&lt;&gt;0),LOOKUP(O1087,[1]Branch!$A:$A,[1]Branch!$B:$B),IF(M1087&lt;&gt;0,LOOKUP(M1087,[1]Customer!$A:$A,[1]Customer!$B:$B),IF(N1087&lt;&gt;0,LOOKUP(N1087,[1]Supplier!$A:$A,[1]Supplier!$B:$B))))=FALSE,LOOKUP(P1087,[1]Banking!$A:$A,[1]Banking!$B:$B),IF(AND(IF(M1087&lt;&gt;0,LOOKUP(M1087,[1]Customer!$A:$A,[1]Customer!$B:$B),IF(N1087&lt;&gt;0,LOOKUP(N1087,[1]Supplier!$A:$A,[1]Supplier!$B:$B)))=FALSE,O1087&lt;&gt;0),LOOKUP(O1087,[1]Branch!$A:$A,[1]Branch!$B:$B),IF(M1087&lt;&gt;0,LOOKUP(M1087,[1]Customer!$A:$A,[1]Customer!$B:$B),IF(N1087&lt;&gt;0,LOOKUP(N1087,[1]Supplier!$A:$A,[1]Supplier!$B:$B))))),"")</f>
        <v>Kas Kecil Nathani Chemicals</v>
      </c>
      <c r="R1087" s="4">
        <f>IFERROR(IF(IF(AND(IF(M1087&lt;&gt;0,LOOKUP(M1087,[1]Customer!$A:$A,[1]Customer!$V:$V),IF(N1087&lt;&gt;0,LOOKUP(N1087,[1]Supplier!$A:$A,[1]Supplier!$V:$V)))=FALSE,O1087&lt;&gt;0),LOOKUP(O1087,[1]Branch!$A:$A,[1]Branch!$V:$V),IF(M1087&lt;&gt;0,LOOKUP(M1087,[1]Customer!$A:$A,[1]Customer!$V:$V),IF(N1087&lt;&gt;0,LOOKUP(N1087,[1]Supplier!$A:$A,[1]Supplier!$V:$V))))=FALSE,LOOKUP(P1087,[1]Banking!$A:$A,[1]Banking!$C:$C),IF(AND(IF(M1087&lt;&gt;0,LOOKUP(M1087,[1]Customer!$A:$A,[1]Customer!$V:$V),IF(N1087&lt;&gt;0,LOOKUP(N1087,[1]Supplier!$A:$A,[1]Supplier!$V:$V)))=FALSE,O1087&lt;&gt;0),LOOKUP(O1087,[1]Branch!$A:$A,[1]Branch!$V:$V),IF(M1087&lt;&gt;0,LOOKUP(M1087,[1]Customer!$A:$A,[1]Customer!$V:$V),IF(N1087&lt;&gt;0,LOOKUP(N1087,[1]Supplier!$A:$A,[1]Supplier!$V:$V))))),"")</f>
        <v>0</v>
      </c>
      <c r="S1087" s="12">
        <f>IFERROR(SUMIF(CREF!A:A,PREF!A1087,CREF!G:G),"")</f>
        <v>10950000</v>
      </c>
    </row>
    <row r="1088" spans="1:19">
      <c r="A1088" s="16">
        <v>1087</v>
      </c>
      <c r="B1088" s="17">
        <v>41582</v>
      </c>
      <c r="C1088" s="16"/>
      <c r="D1088" s="16"/>
      <c r="E1088" s="16"/>
      <c r="F1088" s="16"/>
      <c r="G1088" s="16"/>
      <c r="H1088" s="16"/>
      <c r="I1088" s="16"/>
      <c r="J1088" s="16"/>
      <c r="K1088" s="16">
        <v>843</v>
      </c>
      <c r="L1088" s="16"/>
      <c r="M1088" s="16"/>
      <c r="N1088" s="16"/>
      <c r="O1088" s="16"/>
      <c r="P1088" s="16" t="s">
        <v>589</v>
      </c>
      <c r="Q1088" s="4" t="str">
        <f>IFERROR(IF(IF(AND(IF(M1088&lt;&gt;0,LOOKUP(M1088,[1]Customer!$A:$A,[1]Customer!$B:$B),IF(N1088&lt;&gt;0,LOOKUP(N1088,[1]Supplier!$A:$A,[1]Supplier!$B:$B)))=FALSE,O1088&lt;&gt;0),LOOKUP(O1088,[1]Branch!$A:$A,[1]Branch!$B:$B),IF(M1088&lt;&gt;0,LOOKUP(M1088,[1]Customer!$A:$A,[1]Customer!$B:$B),IF(N1088&lt;&gt;0,LOOKUP(N1088,[1]Supplier!$A:$A,[1]Supplier!$B:$B))))=FALSE,LOOKUP(P1088,[1]Banking!$A:$A,[1]Banking!$B:$B),IF(AND(IF(M1088&lt;&gt;0,LOOKUP(M1088,[1]Customer!$A:$A,[1]Customer!$B:$B),IF(N1088&lt;&gt;0,LOOKUP(N1088,[1]Supplier!$A:$A,[1]Supplier!$B:$B)))=FALSE,O1088&lt;&gt;0),LOOKUP(O1088,[1]Branch!$A:$A,[1]Branch!$B:$B),IF(M1088&lt;&gt;0,LOOKUP(M1088,[1]Customer!$A:$A,[1]Customer!$B:$B),IF(N1088&lt;&gt;0,LOOKUP(N1088,[1]Supplier!$A:$A,[1]Supplier!$B:$B))))),"")</f>
        <v>Nathani Chemicals</v>
      </c>
      <c r="R1088" s="4" t="str">
        <f>IFERROR(IF(IF(AND(IF(M1088&lt;&gt;0,LOOKUP(M1088,[1]Customer!$A:$A,[1]Customer!$V:$V),IF(N1088&lt;&gt;0,LOOKUP(N1088,[1]Supplier!$A:$A,[1]Supplier!$V:$V)))=FALSE,O1088&lt;&gt;0),LOOKUP(O1088,[1]Branch!$A:$A,[1]Branch!$V:$V),IF(M1088&lt;&gt;0,LOOKUP(M1088,[1]Customer!$A:$A,[1]Customer!$V:$V),IF(N1088&lt;&gt;0,LOOKUP(N1088,[1]Supplier!$A:$A,[1]Supplier!$V:$V))))=FALSE,LOOKUP(P1088,[1]Banking!$A:$A,[1]Banking!$C:$C),IF(AND(IF(M1088&lt;&gt;0,LOOKUP(M1088,[1]Customer!$A:$A,[1]Customer!$V:$V),IF(N1088&lt;&gt;0,LOOKUP(N1088,[1]Supplier!$A:$A,[1]Supplier!$V:$V)))=FALSE,O1088&lt;&gt;0),LOOKUP(O1088,[1]Branch!$A:$A,[1]Branch!$V:$V),IF(M1088&lt;&gt;0,LOOKUP(M1088,[1]Customer!$A:$A,[1]Customer!$V:$V),IF(N1088&lt;&gt;0,LOOKUP(N1088,[1]Supplier!$A:$A,[1]Supplier!$V:$V))))),"")</f>
        <v>Irwan</v>
      </c>
      <c r="S1088" s="12">
        <f>IFERROR(SUMIF(CREF!A:A,PREF!A1088,CREF!G:G),"")</f>
        <v>-165000</v>
      </c>
    </row>
    <row r="1089" spans="1:19">
      <c r="A1089" s="16">
        <v>1088</v>
      </c>
      <c r="B1089" s="17">
        <v>41582</v>
      </c>
      <c r="C1089" s="16"/>
      <c r="D1089" s="16"/>
      <c r="E1089" s="16"/>
      <c r="F1089" s="16"/>
      <c r="G1089" s="16"/>
      <c r="H1089" s="16"/>
      <c r="I1089" s="16"/>
      <c r="J1089" s="16"/>
      <c r="K1089" s="16">
        <v>844</v>
      </c>
      <c r="L1089" s="16"/>
      <c r="M1089" s="16"/>
      <c r="N1089" s="16"/>
      <c r="O1089" s="16"/>
      <c r="P1089" s="16" t="s">
        <v>35</v>
      </c>
      <c r="Q1089" s="4" t="str">
        <f>IFERROR(IF(IF(AND(IF(M1089&lt;&gt;0,LOOKUP(M1089,[1]Customer!$A:$A,[1]Customer!$B:$B),IF(N1089&lt;&gt;0,LOOKUP(N1089,[1]Supplier!$A:$A,[1]Supplier!$B:$B)))=FALSE,O1089&lt;&gt;0),LOOKUP(O1089,[1]Branch!$A:$A,[1]Branch!$B:$B),IF(M1089&lt;&gt;0,LOOKUP(M1089,[1]Customer!$A:$A,[1]Customer!$B:$B),IF(N1089&lt;&gt;0,LOOKUP(N1089,[1]Supplier!$A:$A,[1]Supplier!$B:$B))))=FALSE,LOOKUP(P1089,[1]Banking!$A:$A,[1]Banking!$B:$B),IF(AND(IF(M1089&lt;&gt;0,LOOKUP(M1089,[1]Customer!$A:$A,[1]Customer!$B:$B),IF(N1089&lt;&gt;0,LOOKUP(N1089,[1]Supplier!$A:$A,[1]Supplier!$B:$B)))=FALSE,O1089&lt;&gt;0),LOOKUP(O1089,[1]Branch!$A:$A,[1]Branch!$B:$B),IF(M1089&lt;&gt;0,LOOKUP(M1089,[1]Customer!$A:$A,[1]Customer!$B:$B),IF(N1089&lt;&gt;0,LOOKUP(N1089,[1]Supplier!$A:$A,[1]Supplier!$B:$B))))),"")</f>
        <v>Kas Kecil Nathani Chemicals</v>
      </c>
      <c r="R1089" s="4">
        <f>IFERROR(IF(IF(AND(IF(M1089&lt;&gt;0,LOOKUP(M1089,[1]Customer!$A:$A,[1]Customer!$V:$V),IF(N1089&lt;&gt;0,LOOKUP(N1089,[1]Supplier!$A:$A,[1]Supplier!$V:$V)))=FALSE,O1089&lt;&gt;0),LOOKUP(O1089,[1]Branch!$A:$A,[1]Branch!$V:$V),IF(M1089&lt;&gt;0,LOOKUP(M1089,[1]Customer!$A:$A,[1]Customer!$V:$V),IF(N1089&lt;&gt;0,LOOKUP(N1089,[1]Supplier!$A:$A,[1]Supplier!$V:$V))))=FALSE,LOOKUP(P1089,[1]Banking!$A:$A,[1]Banking!$C:$C),IF(AND(IF(M1089&lt;&gt;0,LOOKUP(M1089,[1]Customer!$A:$A,[1]Customer!$V:$V),IF(N1089&lt;&gt;0,LOOKUP(N1089,[1]Supplier!$A:$A,[1]Supplier!$V:$V)))=FALSE,O1089&lt;&gt;0),LOOKUP(O1089,[1]Branch!$A:$A,[1]Branch!$V:$V),IF(M1089&lt;&gt;0,LOOKUP(M1089,[1]Customer!$A:$A,[1]Customer!$V:$V),IF(N1089&lt;&gt;0,LOOKUP(N1089,[1]Supplier!$A:$A,[1]Supplier!$V:$V))))),"")</f>
        <v>0</v>
      </c>
      <c r="S1089" s="12">
        <f>IFERROR(SUMIF(CREF!A:A,PREF!A1089,CREF!G:G),"")</f>
        <v>-10950000</v>
      </c>
    </row>
    <row r="1090" spans="1:19">
      <c r="A1090" s="16">
        <v>1089</v>
      </c>
      <c r="B1090" s="17">
        <v>41584</v>
      </c>
      <c r="C1090" s="16"/>
      <c r="D1090" s="16"/>
      <c r="E1090" s="16"/>
      <c r="F1090" s="16"/>
      <c r="G1090" s="16"/>
      <c r="H1090" s="16"/>
      <c r="I1090" s="16"/>
      <c r="J1090" s="16"/>
      <c r="K1090" s="16">
        <v>845</v>
      </c>
      <c r="L1090" s="16"/>
      <c r="M1090" s="16"/>
      <c r="N1090" s="16"/>
      <c r="O1090" s="16" t="s">
        <v>26</v>
      </c>
      <c r="P1090" s="16"/>
      <c r="Q1090" s="4" t="str">
        <f>IFERROR(IF(IF(AND(IF(M1090&lt;&gt;0,LOOKUP(M1090,[1]Customer!$A:$A,[1]Customer!$B:$B),IF(N1090&lt;&gt;0,LOOKUP(N1090,[1]Supplier!$A:$A,[1]Supplier!$B:$B)))=FALSE,O1090&lt;&gt;0),LOOKUP(O1090,[1]Branch!$A:$A,[1]Branch!$B:$B),IF(M1090&lt;&gt;0,LOOKUP(M1090,[1]Customer!$A:$A,[1]Customer!$B:$B),IF(N1090&lt;&gt;0,LOOKUP(N1090,[1]Supplier!$A:$A,[1]Supplier!$B:$B))))=FALSE,LOOKUP(P1090,[1]Banking!$A:$A,[1]Banking!$B:$B),IF(AND(IF(M1090&lt;&gt;0,LOOKUP(M1090,[1]Customer!$A:$A,[1]Customer!$B:$B),IF(N1090&lt;&gt;0,LOOKUP(N1090,[1]Supplier!$A:$A,[1]Supplier!$B:$B)))=FALSE,O1090&lt;&gt;0),LOOKUP(O1090,[1]Branch!$A:$A,[1]Branch!$B:$B),IF(M1090&lt;&gt;0,LOOKUP(M1090,[1]Customer!$A:$A,[1]Customer!$B:$B),IF(N1090&lt;&gt;0,LOOKUP(N1090,[1]Supplier!$A:$A,[1]Supplier!$B:$B))))),"")</f>
        <v>Nathani Chemicals</v>
      </c>
      <c r="R1090" s="4" t="str">
        <f>IFERROR(IF(IF(AND(IF(M1090&lt;&gt;0,LOOKUP(M1090,[1]Customer!$A:$A,[1]Customer!$V:$V),IF(N1090&lt;&gt;0,LOOKUP(N1090,[1]Supplier!$A:$A,[1]Supplier!$V:$V)))=FALSE,O1090&lt;&gt;0),LOOKUP(O1090,[1]Branch!$A:$A,[1]Branch!$V:$V),IF(M1090&lt;&gt;0,LOOKUP(M1090,[1]Customer!$A:$A,[1]Customer!$V:$V),IF(N1090&lt;&gt;0,LOOKUP(N1090,[1]Supplier!$A:$A,[1]Supplier!$V:$V))))=FALSE,LOOKUP(P1090,[1]Banking!$A:$A,[1]Banking!$C:$C),IF(AND(IF(M1090&lt;&gt;0,LOOKUP(M1090,[1]Customer!$A:$A,[1]Customer!$V:$V),IF(N1090&lt;&gt;0,LOOKUP(N1090,[1]Supplier!$A:$A,[1]Supplier!$V:$V)))=FALSE,O1090&lt;&gt;0),LOOKUP(O1090,[1]Branch!$A:$A,[1]Branch!$V:$V),IF(M1090&lt;&gt;0,LOOKUP(M1090,[1]Customer!$A:$A,[1]Customer!$V:$V),IF(N1090&lt;&gt;0,LOOKUP(N1090,[1]Supplier!$A:$A,[1]Supplier!$V:$V))))),"")</f>
        <v>Darmawan</v>
      </c>
      <c r="S1090" s="12">
        <f>IFERROR(SUMIF(CREF!A:A,PREF!A1090,CREF!G:G),"")</f>
        <v>-256000</v>
      </c>
    </row>
    <row r="1091" spans="1:19">
      <c r="A1091" s="16">
        <v>1090</v>
      </c>
      <c r="B1091" s="17">
        <v>41584</v>
      </c>
      <c r="C1091" s="16"/>
      <c r="D1091" s="16"/>
      <c r="E1091" s="16"/>
      <c r="F1091" s="16"/>
      <c r="G1091" s="16"/>
      <c r="H1091" s="16"/>
      <c r="I1091" s="16"/>
      <c r="J1091" s="16"/>
      <c r="K1091" s="16">
        <v>846</v>
      </c>
      <c r="L1091" s="16"/>
      <c r="M1091" s="16"/>
      <c r="N1091" s="16"/>
      <c r="O1091" s="16" t="s">
        <v>26</v>
      </c>
      <c r="P1091" s="16"/>
      <c r="Q1091" s="4" t="str">
        <f>IFERROR(IF(IF(AND(IF(M1091&lt;&gt;0,LOOKUP(M1091,[1]Customer!$A:$A,[1]Customer!$B:$B),IF(N1091&lt;&gt;0,LOOKUP(N1091,[1]Supplier!$A:$A,[1]Supplier!$B:$B)))=FALSE,O1091&lt;&gt;0),LOOKUP(O1091,[1]Branch!$A:$A,[1]Branch!$B:$B),IF(M1091&lt;&gt;0,LOOKUP(M1091,[1]Customer!$A:$A,[1]Customer!$B:$B),IF(N1091&lt;&gt;0,LOOKUP(N1091,[1]Supplier!$A:$A,[1]Supplier!$B:$B))))=FALSE,LOOKUP(P1091,[1]Banking!$A:$A,[1]Banking!$B:$B),IF(AND(IF(M1091&lt;&gt;0,LOOKUP(M1091,[1]Customer!$A:$A,[1]Customer!$B:$B),IF(N1091&lt;&gt;0,LOOKUP(N1091,[1]Supplier!$A:$A,[1]Supplier!$B:$B)))=FALSE,O1091&lt;&gt;0),LOOKUP(O1091,[1]Branch!$A:$A,[1]Branch!$B:$B),IF(M1091&lt;&gt;0,LOOKUP(M1091,[1]Customer!$A:$A,[1]Customer!$B:$B),IF(N1091&lt;&gt;0,LOOKUP(N1091,[1]Supplier!$A:$A,[1]Supplier!$B:$B))))),"")</f>
        <v>Nathani Chemicals</v>
      </c>
      <c r="R1091" s="4" t="str">
        <f>IFERROR(IF(IF(AND(IF(M1091&lt;&gt;0,LOOKUP(M1091,[1]Customer!$A:$A,[1]Customer!$V:$V),IF(N1091&lt;&gt;0,LOOKUP(N1091,[1]Supplier!$A:$A,[1]Supplier!$V:$V)))=FALSE,O1091&lt;&gt;0),LOOKUP(O1091,[1]Branch!$A:$A,[1]Branch!$V:$V),IF(M1091&lt;&gt;0,LOOKUP(M1091,[1]Customer!$A:$A,[1]Customer!$V:$V),IF(N1091&lt;&gt;0,LOOKUP(N1091,[1]Supplier!$A:$A,[1]Supplier!$V:$V))))=FALSE,LOOKUP(P1091,[1]Banking!$A:$A,[1]Banking!$C:$C),IF(AND(IF(M1091&lt;&gt;0,LOOKUP(M1091,[1]Customer!$A:$A,[1]Customer!$V:$V),IF(N1091&lt;&gt;0,LOOKUP(N1091,[1]Supplier!$A:$A,[1]Supplier!$V:$V)))=FALSE,O1091&lt;&gt;0),LOOKUP(O1091,[1]Branch!$A:$A,[1]Branch!$V:$V),IF(M1091&lt;&gt;0,LOOKUP(M1091,[1]Customer!$A:$A,[1]Customer!$V:$V),IF(N1091&lt;&gt;0,LOOKUP(N1091,[1]Supplier!$A:$A,[1]Supplier!$V:$V))))),"")</f>
        <v>Darmawan</v>
      </c>
      <c r="S1091" s="12">
        <f>IFERROR(SUMIF(CREF!A:A,PREF!A1091,CREF!G:G),"")</f>
        <v>-1620000</v>
      </c>
    </row>
    <row r="1092" spans="1:19">
      <c r="A1092" s="16">
        <v>1091</v>
      </c>
      <c r="B1092" s="17">
        <v>41584</v>
      </c>
      <c r="C1092" s="16"/>
      <c r="D1092" s="16"/>
      <c r="E1092" s="16"/>
      <c r="F1092" s="16"/>
      <c r="G1092" s="16"/>
      <c r="H1092" s="16"/>
      <c r="I1092" s="16"/>
      <c r="J1092" s="16"/>
      <c r="K1092" s="16">
        <v>847</v>
      </c>
      <c r="L1092" s="16"/>
      <c r="M1092" s="16"/>
      <c r="N1092" s="16"/>
      <c r="O1092" s="16" t="s">
        <v>26</v>
      </c>
      <c r="P1092" s="16"/>
      <c r="Q1092" s="4" t="str">
        <f>IFERROR(IF(IF(AND(IF(M1092&lt;&gt;0,LOOKUP(M1092,[1]Customer!$A:$A,[1]Customer!$B:$B),IF(N1092&lt;&gt;0,LOOKUP(N1092,[1]Supplier!$A:$A,[1]Supplier!$B:$B)))=FALSE,O1092&lt;&gt;0),LOOKUP(O1092,[1]Branch!$A:$A,[1]Branch!$B:$B),IF(M1092&lt;&gt;0,LOOKUP(M1092,[1]Customer!$A:$A,[1]Customer!$B:$B),IF(N1092&lt;&gt;0,LOOKUP(N1092,[1]Supplier!$A:$A,[1]Supplier!$B:$B))))=FALSE,LOOKUP(P1092,[1]Banking!$A:$A,[1]Banking!$B:$B),IF(AND(IF(M1092&lt;&gt;0,LOOKUP(M1092,[1]Customer!$A:$A,[1]Customer!$B:$B),IF(N1092&lt;&gt;0,LOOKUP(N1092,[1]Supplier!$A:$A,[1]Supplier!$B:$B)))=FALSE,O1092&lt;&gt;0),LOOKUP(O1092,[1]Branch!$A:$A,[1]Branch!$B:$B),IF(M1092&lt;&gt;0,LOOKUP(M1092,[1]Customer!$A:$A,[1]Customer!$B:$B),IF(N1092&lt;&gt;0,LOOKUP(N1092,[1]Supplier!$A:$A,[1]Supplier!$B:$B))))),"")</f>
        <v>Nathani Chemicals</v>
      </c>
      <c r="R1092" s="4" t="str">
        <f>IFERROR(IF(IF(AND(IF(M1092&lt;&gt;0,LOOKUP(M1092,[1]Customer!$A:$A,[1]Customer!$V:$V),IF(N1092&lt;&gt;0,LOOKUP(N1092,[1]Supplier!$A:$A,[1]Supplier!$V:$V)))=FALSE,O1092&lt;&gt;0),LOOKUP(O1092,[1]Branch!$A:$A,[1]Branch!$V:$V),IF(M1092&lt;&gt;0,LOOKUP(M1092,[1]Customer!$A:$A,[1]Customer!$V:$V),IF(N1092&lt;&gt;0,LOOKUP(N1092,[1]Supplier!$A:$A,[1]Supplier!$V:$V))))=FALSE,LOOKUP(P1092,[1]Banking!$A:$A,[1]Banking!$C:$C),IF(AND(IF(M1092&lt;&gt;0,LOOKUP(M1092,[1]Customer!$A:$A,[1]Customer!$V:$V),IF(N1092&lt;&gt;0,LOOKUP(N1092,[1]Supplier!$A:$A,[1]Supplier!$V:$V)))=FALSE,O1092&lt;&gt;0),LOOKUP(O1092,[1]Branch!$A:$A,[1]Branch!$V:$V),IF(M1092&lt;&gt;0,LOOKUP(M1092,[1]Customer!$A:$A,[1]Customer!$V:$V),IF(N1092&lt;&gt;0,LOOKUP(N1092,[1]Supplier!$A:$A,[1]Supplier!$V:$V))))),"")</f>
        <v>Darmawan</v>
      </c>
      <c r="S1092" s="12">
        <f>IFERROR(SUMIF(CREF!A:A,PREF!A1092,CREF!G:G),"")</f>
        <v>-495000</v>
      </c>
    </row>
    <row r="1093" spans="1:19">
      <c r="A1093" s="16">
        <v>1092</v>
      </c>
      <c r="B1093" s="17">
        <v>41584</v>
      </c>
      <c r="C1093" s="16"/>
      <c r="D1093" s="16"/>
      <c r="E1093" s="16"/>
      <c r="F1093" s="16"/>
      <c r="G1093" s="16"/>
      <c r="H1093" s="16"/>
      <c r="I1093" s="16"/>
      <c r="J1093" s="16"/>
      <c r="K1093" s="16">
        <v>848</v>
      </c>
      <c r="L1093" s="16"/>
      <c r="M1093" s="16"/>
      <c r="N1093" s="16"/>
      <c r="O1093" s="16" t="s">
        <v>26</v>
      </c>
      <c r="P1093" s="16"/>
      <c r="Q1093" s="4" t="str">
        <f>IFERROR(IF(IF(AND(IF(M1093&lt;&gt;0,LOOKUP(M1093,[1]Customer!$A:$A,[1]Customer!$B:$B),IF(N1093&lt;&gt;0,LOOKUP(N1093,[1]Supplier!$A:$A,[1]Supplier!$B:$B)))=FALSE,O1093&lt;&gt;0),LOOKUP(O1093,[1]Branch!$A:$A,[1]Branch!$B:$B),IF(M1093&lt;&gt;0,LOOKUP(M1093,[1]Customer!$A:$A,[1]Customer!$B:$B),IF(N1093&lt;&gt;0,LOOKUP(N1093,[1]Supplier!$A:$A,[1]Supplier!$B:$B))))=FALSE,LOOKUP(P1093,[1]Banking!$A:$A,[1]Banking!$B:$B),IF(AND(IF(M1093&lt;&gt;0,LOOKUP(M1093,[1]Customer!$A:$A,[1]Customer!$B:$B),IF(N1093&lt;&gt;0,LOOKUP(N1093,[1]Supplier!$A:$A,[1]Supplier!$B:$B)))=FALSE,O1093&lt;&gt;0),LOOKUP(O1093,[1]Branch!$A:$A,[1]Branch!$B:$B),IF(M1093&lt;&gt;0,LOOKUP(M1093,[1]Customer!$A:$A,[1]Customer!$B:$B),IF(N1093&lt;&gt;0,LOOKUP(N1093,[1]Supplier!$A:$A,[1]Supplier!$B:$B))))),"")</f>
        <v>Nathani Chemicals</v>
      </c>
      <c r="R1093" s="4" t="str">
        <f>IFERROR(IF(IF(AND(IF(M1093&lt;&gt;0,LOOKUP(M1093,[1]Customer!$A:$A,[1]Customer!$V:$V),IF(N1093&lt;&gt;0,LOOKUP(N1093,[1]Supplier!$A:$A,[1]Supplier!$V:$V)))=FALSE,O1093&lt;&gt;0),LOOKUP(O1093,[1]Branch!$A:$A,[1]Branch!$V:$V),IF(M1093&lt;&gt;0,LOOKUP(M1093,[1]Customer!$A:$A,[1]Customer!$V:$V),IF(N1093&lt;&gt;0,LOOKUP(N1093,[1]Supplier!$A:$A,[1]Supplier!$V:$V))))=FALSE,LOOKUP(P1093,[1]Banking!$A:$A,[1]Banking!$C:$C),IF(AND(IF(M1093&lt;&gt;0,LOOKUP(M1093,[1]Customer!$A:$A,[1]Customer!$V:$V),IF(N1093&lt;&gt;0,LOOKUP(N1093,[1]Supplier!$A:$A,[1]Supplier!$V:$V)))=FALSE,O1093&lt;&gt;0),LOOKUP(O1093,[1]Branch!$A:$A,[1]Branch!$V:$V),IF(M1093&lt;&gt;0,LOOKUP(M1093,[1]Customer!$A:$A,[1]Customer!$V:$V),IF(N1093&lt;&gt;0,LOOKUP(N1093,[1]Supplier!$A:$A,[1]Supplier!$V:$V))))),"")</f>
        <v>Darmawan</v>
      </c>
      <c r="S1093" s="12">
        <f>IFERROR(SUMIF(CREF!A:A,PREF!A1093,CREF!G:G),"")</f>
        <v>-960000</v>
      </c>
    </row>
    <row r="1094" spans="1:19">
      <c r="A1094" s="16">
        <v>1093</v>
      </c>
      <c r="B1094" s="17">
        <v>41584</v>
      </c>
      <c r="C1094" s="16"/>
      <c r="D1094" s="16"/>
      <c r="E1094" s="16"/>
      <c r="F1094" s="16"/>
      <c r="G1094" s="16"/>
      <c r="H1094" s="16"/>
      <c r="I1094" s="16"/>
      <c r="J1094" s="16"/>
      <c r="K1094" s="16">
        <v>849</v>
      </c>
      <c r="L1094" s="16"/>
      <c r="M1094" s="16"/>
      <c r="N1094" s="16"/>
      <c r="O1094" s="16" t="s">
        <v>26</v>
      </c>
      <c r="P1094" s="16"/>
      <c r="Q1094" s="4" t="str">
        <f>IFERROR(IF(IF(AND(IF(M1094&lt;&gt;0,LOOKUP(M1094,[1]Customer!$A:$A,[1]Customer!$B:$B),IF(N1094&lt;&gt;0,LOOKUP(N1094,[1]Supplier!$A:$A,[1]Supplier!$B:$B)))=FALSE,O1094&lt;&gt;0),LOOKUP(O1094,[1]Branch!$A:$A,[1]Branch!$B:$B),IF(M1094&lt;&gt;0,LOOKUP(M1094,[1]Customer!$A:$A,[1]Customer!$B:$B),IF(N1094&lt;&gt;0,LOOKUP(N1094,[1]Supplier!$A:$A,[1]Supplier!$B:$B))))=FALSE,LOOKUP(P1094,[1]Banking!$A:$A,[1]Banking!$B:$B),IF(AND(IF(M1094&lt;&gt;0,LOOKUP(M1094,[1]Customer!$A:$A,[1]Customer!$B:$B),IF(N1094&lt;&gt;0,LOOKUP(N1094,[1]Supplier!$A:$A,[1]Supplier!$B:$B)))=FALSE,O1094&lt;&gt;0),LOOKUP(O1094,[1]Branch!$A:$A,[1]Branch!$B:$B),IF(M1094&lt;&gt;0,LOOKUP(M1094,[1]Customer!$A:$A,[1]Customer!$B:$B),IF(N1094&lt;&gt;0,LOOKUP(N1094,[1]Supplier!$A:$A,[1]Supplier!$B:$B))))),"")</f>
        <v>Nathani Chemicals</v>
      </c>
      <c r="R1094" s="4" t="str">
        <f>IFERROR(IF(IF(AND(IF(M1094&lt;&gt;0,LOOKUP(M1094,[1]Customer!$A:$A,[1]Customer!$V:$V),IF(N1094&lt;&gt;0,LOOKUP(N1094,[1]Supplier!$A:$A,[1]Supplier!$V:$V)))=FALSE,O1094&lt;&gt;0),LOOKUP(O1094,[1]Branch!$A:$A,[1]Branch!$V:$V),IF(M1094&lt;&gt;0,LOOKUP(M1094,[1]Customer!$A:$A,[1]Customer!$V:$V),IF(N1094&lt;&gt;0,LOOKUP(N1094,[1]Supplier!$A:$A,[1]Supplier!$V:$V))))=FALSE,LOOKUP(P1094,[1]Banking!$A:$A,[1]Banking!$C:$C),IF(AND(IF(M1094&lt;&gt;0,LOOKUP(M1094,[1]Customer!$A:$A,[1]Customer!$V:$V),IF(N1094&lt;&gt;0,LOOKUP(N1094,[1]Supplier!$A:$A,[1]Supplier!$V:$V)))=FALSE,O1094&lt;&gt;0),LOOKUP(O1094,[1]Branch!$A:$A,[1]Branch!$V:$V),IF(M1094&lt;&gt;0,LOOKUP(M1094,[1]Customer!$A:$A,[1]Customer!$V:$V),IF(N1094&lt;&gt;0,LOOKUP(N1094,[1]Supplier!$A:$A,[1]Supplier!$V:$V))))),"")</f>
        <v>Darmawan</v>
      </c>
      <c r="S1094" s="12">
        <f>IFERROR(SUMIF(CREF!A:A,PREF!A1094,CREF!G:G),"")</f>
        <v>-135000</v>
      </c>
    </row>
    <row r="1095" spans="1:19">
      <c r="A1095" s="16">
        <v>1094</v>
      </c>
      <c r="B1095" s="17">
        <v>41584</v>
      </c>
      <c r="C1095" s="16"/>
      <c r="D1095" s="16"/>
      <c r="E1095" s="16"/>
      <c r="F1095" s="16"/>
      <c r="G1095" s="16"/>
      <c r="H1095" s="16"/>
      <c r="I1095" s="16"/>
      <c r="J1095" s="16"/>
      <c r="K1095" s="16">
        <v>850</v>
      </c>
      <c r="L1095" s="16"/>
      <c r="M1095" s="16"/>
      <c r="N1095" s="16"/>
      <c r="O1095" s="16" t="s">
        <v>26</v>
      </c>
      <c r="P1095" s="16"/>
      <c r="Q1095" s="4" t="str">
        <f>IFERROR(IF(IF(AND(IF(M1095&lt;&gt;0,LOOKUP(M1095,[1]Customer!$A:$A,[1]Customer!$B:$B),IF(N1095&lt;&gt;0,LOOKUP(N1095,[1]Supplier!$A:$A,[1]Supplier!$B:$B)))=FALSE,O1095&lt;&gt;0),LOOKUP(O1095,[1]Branch!$A:$A,[1]Branch!$B:$B),IF(M1095&lt;&gt;0,LOOKUP(M1095,[1]Customer!$A:$A,[1]Customer!$B:$B),IF(N1095&lt;&gt;0,LOOKUP(N1095,[1]Supplier!$A:$A,[1]Supplier!$B:$B))))=FALSE,LOOKUP(P1095,[1]Banking!$A:$A,[1]Banking!$B:$B),IF(AND(IF(M1095&lt;&gt;0,LOOKUP(M1095,[1]Customer!$A:$A,[1]Customer!$B:$B),IF(N1095&lt;&gt;0,LOOKUP(N1095,[1]Supplier!$A:$A,[1]Supplier!$B:$B)))=FALSE,O1095&lt;&gt;0),LOOKUP(O1095,[1]Branch!$A:$A,[1]Branch!$B:$B),IF(M1095&lt;&gt;0,LOOKUP(M1095,[1]Customer!$A:$A,[1]Customer!$B:$B),IF(N1095&lt;&gt;0,LOOKUP(N1095,[1]Supplier!$A:$A,[1]Supplier!$B:$B))))),"")</f>
        <v>Nathani Chemicals</v>
      </c>
      <c r="R1095" s="4" t="str">
        <f>IFERROR(IF(IF(AND(IF(M1095&lt;&gt;0,LOOKUP(M1095,[1]Customer!$A:$A,[1]Customer!$V:$V),IF(N1095&lt;&gt;0,LOOKUP(N1095,[1]Supplier!$A:$A,[1]Supplier!$V:$V)))=FALSE,O1095&lt;&gt;0),LOOKUP(O1095,[1]Branch!$A:$A,[1]Branch!$V:$V),IF(M1095&lt;&gt;0,LOOKUP(M1095,[1]Customer!$A:$A,[1]Customer!$V:$V),IF(N1095&lt;&gt;0,LOOKUP(N1095,[1]Supplier!$A:$A,[1]Supplier!$V:$V))))=FALSE,LOOKUP(P1095,[1]Banking!$A:$A,[1]Banking!$C:$C),IF(AND(IF(M1095&lt;&gt;0,LOOKUP(M1095,[1]Customer!$A:$A,[1]Customer!$V:$V),IF(N1095&lt;&gt;0,LOOKUP(N1095,[1]Supplier!$A:$A,[1]Supplier!$V:$V)))=FALSE,O1095&lt;&gt;0),LOOKUP(O1095,[1]Branch!$A:$A,[1]Branch!$V:$V),IF(M1095&lt;&gt;0,LOOKUP(M1095,[1]Customer!$A:$A,[1]Customer!$V:$V),IF(N1095&lt;&gt;0,LOOKUP(N1095,[1]Supplier!$A:$A,[1]Supplier!$V:$V))))),"")</f>
        <v>Darmawan</v>
      </c>
      <c r="S1095" s="12">
        <f>IFERROR(SUMIF(CREF!A:A,PREF!A1095,CREF!G:G),"")</f>
        <v>-960000</v>
      </c>
    </row>
    <row r="1096" spans="1:19">
      <c r="A1096" s="16">
        <v>1095</v>
      </c>
      <c r="B1096" s="17">
        <v>41584</v>
      </c>
      <c r="C1096" s="16"/>
      <c r="D1096" s="16"/>
      <c r="E1096" s="16"/>
      <c r="F1096" s="16"/>
      <c r="G1096" s="16"/>
      <c r="H1096" s="16"/>
      <c r="I1096" s="16"/>
      <c r="J1096" s="16"/>
      <c r="K1096" s="16">
        <v>851</v>
      </c>
      <c r="L1096" s="16"/>
      <c r="M1096" s="16"/>
      <c r="N1096" s="16"/>
      <c r="O1096" s="16" t="s">
        <v>26</v>
      </c>
      <c r="P1096" s="16"/>
      <c r="Q1096" s="4" t="str">
        <f>IFERROR(IF(IF(AND(IF(M1096&lt;&gt;0,LOOKUP(M1096,[1]Customer!$A:$A,[1]Customer!$B:$B),IF(N1096&lt;&gt;0,LOOKUP(N1096,[1]Supplier!$A:$A,[1]Supplier!$B:$B)))=FALSE,O1096&lt;&gt;0),LOOKUP(O1096,[1]Branch!$A:$A,[1]Branch!$B:$B),IF(M1096&lt;&gt;0,LOOKUP(M1096,[1]Customer!$A:$A,[1]Customer!$B:$B),IF(N1096&lt;&gt;0,LOOKUP(N1096,[1]Supplier!$A:$A,[1]Supplier!$B:$B))))=FALSE,LOOKUP(P1096,[1]Banking!$A:$A,[1]Banking!$B:$B),IF(AND(IF(M1096&lt;&gt;0,LOOKUP(M1096,[1]Customer!$A:$A,[1]Customer!$B:$B),IF(N1096&lt;&gt;0,LOOKUP(N1096,[1]Supplier!$A:$A,[1]Supplier!$B:$B)))=FALSE,O1096&lt;&gt;0),LOOKUP(O1096,[1]Branch!$A:$A,[1]Branch!$B:$B),IF(M1096&lt;&gt;0,LOOKUP(M1096,[1]Customer!$A:$A,[1]Customer!$B:$B),IF(N1096&lt;&gt;0,LOOKUP(N1096,[1]Supplier!$A:$A,[1]Supplier!$B:$B))))),"")</f>
        <v>Nathani Chemicals</v>
      </c>
      <c r="R1096" s="4" t="str">
        <f>IFERROR(IF(IF(AND(IF(M1096&lt;&gt;0,LOOKUP(M1096,[1]Customer!$A:$A,[1]Customer!$V:$V),IF(N1096&lt;&gt;0,LOOKUP(N1096,[1]Supplier!$A:$A,[1]Supplier!$V:$V)))=FALSE,O1096&lt;&gt;0),LOOKUP(O1096,[1]Branch!$A:$A,[1]Branch!$V:$V),IF(M1096&lt;&gt;0,LOOKUP(M1096,[1]Customer!$A:$A,[1]Customer!$V:$V),IF(N1096&lt;&gt;0,LOOKUP(N1096,[1]Supplier!$A:$A,[1]Supplier!$V:$V))))=FALSE,LOOKUP(P1096,[1]Banking!$A:$A,[1]Banking!$C:$C),IF(AND(IF(M1096&lt;&gt;0,LOOKUP(M1096,[1]Customer!$A:$A,[1]Customer!$V:$V),IF(N1096&lt;&gt;0,LOOKUP(N1096,[1]Supplier!$A:$A,[1]Supplier!$V:$V)))=FALSE,O1096&lt;&gt;0),LOOKUP(O1096,[1]Branch!$A:$A,[1]Branch!$V:$V),IF(M1096&lt;&gt;0,LOOKUP(M1096,[1]Customer!$A:$A,[1]Customer!$V:$V),IF(N1096&lt;&gt;0,LOOKUP(N1096,[1]Supplier!$A:$A,[1]Supplier!$V:$V))))),"")</f>
        <v>Darmawan</v>
      </c>
      <c r="S1096" s="12">
        <f>IFERROR(SUMIF(CREF!A:A,PREF!A1096,CREF!G:G),"")</f>
        <v>-240000</v>
      </c>
    </row>
    <row r="1097" spans="1:19">
      <c r="A1097" s="16">
        <v>1096</v>
      </c>
      <c r="B1097" s="17">
        <v>41584</v>
      </c>
      <c r="C1097" s="16"/>
      <c r="D1097" s="16"/>
      <c r="E1097" s="16"/>
      <c r="F1097" s="16"/>
      <c r="G1097" s="16"/>
      <c r="H1097" s="16"/>
      <c r="I1097" s="16"/>
      <c r="J1097" s="16"/>
      <c r="K1097" s="16">
        <v>852</v>
      </c>
      <c r="L1097" s="16"/>
      <c r="M1097" s="16"/>
      <c r="N1097" s="16"/>
      <c r="O1097" s="16"/>
      <c r="P1097" s="16" t="s">
        <v>589</v>
      </c>
      <c r="Q1097" s="4" t="str">
        <f>IFERROR(IF(IF(AND(IF(M1097&lt;&gt;0,LOOKUP(M1097,[1]Customer!$A:$A,[1]Customer!$B:$B),IF(N1097&lt;&gt;0,LOOKUP(N1097,[1]Supplier!$A:$A,[1]Supplier!$B:$B)))=FALSE,O1097&lt;&gt;0),LOOKUP(O1097,[1]Branch!$A:$A,[1]Branch!$B:$B),IF(M1097&lt;&gt;0,LOOKUP(M1097,[1]Customer!$A:$A,[1]Customer!$B:$B),IF(N1097&lt;&gt;0,LOOKUP(N1097,[1]Supplier!$A:$A,[1]Supplier!$B:$B))))=FALSE,LOOKUP(P1097,[1]Banking!$A:$A,[1]Banking!$B:$B),IF(AND(IF(M1097&lt;&gt;0,LOOKUP(M1097,[1]Customer!$A:$A,[1]Customer!$B:$B),IF(N1097&lt;&gt;0,LOOKUP(N1097,[1]Supplier!$A:$A,[1]Supplier!$B:$B)))=FALSE,O1097&lt;&gt;0),LOOKUP(O1097,[1]Branch!$A:$A,[1]Branch!$B:$B),IF(M1097&lt;&gt;0,LOOKUP(M1097,[1]Customer!$A:$A,[1]Customer!$B:$B),IF(N1097&lt;&gt;0,LOOKUP(N1097,[1]Supplier!$A:$A,[1]Supplier!$B:$B))))),"")</f>
        <v>Nathani Chemicals</v>
      </c>
      <c r="R1097" s="4" t="str">
        <f>IFERROR(IF(IF(AND(IF(M1097&lt;&gt;0,LOOKUP(M1097,[1]Customer!$A:$A,[1]Customer!$V:$V),IF(N1097&lt;&gt;0,LOOKUP(N1097,[1]Supplier!$A:$A,[1]Supplier!$V:$V)))=FALSE,O1097&lt;&gt;0),LOOKUP(O1097,[1]Branch!$A:$A,[1]Branch!$V:$V),IF(M1097&lt;&gt;0,LOOKUP(M1097,[1]Customer!$A:$A,[1]Customer!$V:$V),IF(N1097&lt;&gt;0,LOOKUP(N1097,[1]Supplier!$A:$A,[1]Supplier!$V:$V))))=FALSE,LOOKUP(P1097,[1]Banking!$A:$A,[1]Banking!$C:$C),IF(AND(IF(M1097&lt;&gt;0,LOOKUP(M1097,[1]Customer!$A:$A,[1]Customer!$V:$V),IF(N1097&lt;&gt;0,LOOKUP(N1097,[1]Supplier!$A:$A,[1]Supplier!$V:$V)))=FALSE,O1097&lt;&gt;0),LOOKUP(O1097,[1]Branch!$A:$A,[1]Branch!$V:$V),IF(M1097&lt;&gt;0,LOOKUP(M1097,[1]Customer!$A:$A,[1]Customer!$V:$V),IF(N1097&lt;&gt;0,LOOKUP(N1097,[1]Supplier!$A:$A,[1]Supplier!$V:$V))))),"")</f>
        <v>Irwan</v>
      </c>
      <c r="S1097" s="12">
        <f>IFERROR(SUMIF(CREF!A:A,PREF!A1097,CREF!G:G),"")</f>
        <v>-80000</v>
      </c>
    </row>
    <row r="1098" spans="1:19">
      <c r="A1098" s="16">
        <v>1097</v>
      </c>
      <c r="B1098" s="17">
        <v>41584</v>
      </c>
      <c r="C1098" s="16"/>
      <c r="D1098" s="16"/>
      <c r="E1098" s="16"/>
      <c r="F1098" s="16"/>
      <c r="G1098" s="16"/>
      <c r="H1098" s="16"/>
      <c r="I1098" s="16"/>
      <c r="J1098" s="16"/>
      <c r="K1098" s="16">
        <v>853</v>
      </c>
      <c r="L1098" s="16"/>
      <c r="M1098" s="16"/>
      <c r="N1098" s="16"/>
      <c r="O1098" s="16" t="s">
        <v>26</v>
      </c>
      <c r="P1098" s="16"/>
      <c r="Q1098" s="4" t="str">
        <f>IFERROR(IF(IF(AND(IF(M1098&lt;&gt;0,LOOKUP(M1098,[1]Customer!$A:$A,[1]Customer!$B:$B),IF(N1098&lt;&gt;0,LOOKUP(N1098,[1]Supplier!$A:$A,[1]Supplier!$B:$B)))=FALSE,O1098&lt;&gt;0),LOOKUP(O1098,[1]Branch!$A:$A,[1]Branch!$B:$B),IF(M1098&lt;&gt;0,LOOKUP(M1098,[1]Customer!$A:$A,[1]Customer!$B:$B),IF(N1098&lt;&gt;0,LOOKUP(N1098,[1]Supplier!$A:$A,[1]Supplier!$B:$B))))=FALSE,LOOKUP(P1098,[1]Banking!$A:$A,[1]Banking!$B:$B),IF(AND(IF(M1098&lt;&gt;0,LOOKUP(M1098,[1]Customer!$A:$A,[1]Customer!$B:$B),IF(N1098&lt;&gt;0,LOOKUP(N1098,[1]Supplier!$A:$A,[1]Supplier!$B:$B)))=FALSE,O1098&lt;&gt;0),LOOKUP(O1098,[1]Branch!$A:$A,[1]Branch!$B:$B),IF(M1098&lt;&gt;0,LOOKUP(M1098,[1]Customer!$A:$A,[1]Customer!$B:$B),IF(N1098&lt;&gt;0,LOOKUP(N1098,[1]Supplier!$A:$A,[1]Supplier!$B:$B))))),"")</f>
        <v>Nathani Chemicals</v>
      </c>
      <c r="R1098" s="4" t="str">
        <f>IFERROR(IF(IF(AND(IF(M1098&lt;&gt;0,LOOKUP(M1098,[1]Customer!$A:$A,[1]Customer!$V:$V),IF(N1098&lt;&gt;0,LOOKUP(N1098,[1]Supplier!$A:$A,[1]Supplier!$V:$V)))=FALSE,O1098&lt;&gt;0),LOOKUP(O1098,[1]Branch!$A:$A,[1]Branch!$V:$V),IF(M1098&lt;&gt;0,LOOKUP(M1098,[1]Customer!$A:$A,[1]Customer!$V:$V),IF(N1098&lt;&gt;0,LOOKUP(N1098,[1]Supplier!$A:$A,[1]Supplier!$V:$V))))=FALSE,LOOKUP(P1098,[1]Banking!$A:$A,[1]Banking!$C:$C),IF(AND(IF(M1098&lt;&gt;0,LOOKUP(M1098,[1]Customer!$A:$A,[1]Customer!$V:$V),IF(N1098&lt;&gt;0,LOOKUP(N1098,[1]Supplier!$A:$A,[1]Supplier!$V:$V)))=FALSE,O1098&lt;&gt;0),LOOKUP(O1098,[1]Branch!$A:$A,[1]Branch!$V:$V),IF(M1098&lt;&gt;0,LOOKUP(M1098,[1]Customer!$A:$A,[1]Customer!$V:$V),IF(N1098&lt;&gt;0,LOOKUP(N1098,[1]Supplier!$A:$A,[1]Supplier!$V:$V))))),"")</f>
        <v>Darmawan</v>
      </c>
      <c r="S1098" s="12">
        <f>IFERROR(SUMIF(CREF!A:A,PREF!A1098,CREF!G:G),"")</f>
        <v>-100000</v>
      </c>
    </row>
    <row r="1099" spans="1:19">
      <c r="A1099" s="16">
        <v>1098</v>
      </c>
      <c r="B1099" s="17">
        <v>41584</v>
      </c>
      <c r="C1099" s="16"/>
      <c r="D1099" s="16"/>
      <c r="E1099" s="16"/>
      <c r="F1099" s="16"/>
      <c r="G1099" s="16"/>
      <c r="H1099" s="16"/>
      <c r="I1099" s="16"/>
      <c r="J1099" s="16"/>
      <c r="K1099" s="16">
        <v>854</v>
      </c>
      <c r="L1099" s="16"/>
      <c r="M1099" s="16"/>
      <c r="N1099" s="16"/>
      <c r="O1099" s="16" t="s">
        <v>26</v>
      </c>
      <c r="P1099" s="16"/>
      <c r="Q1099" s="4" t="str">
        <f>IFERROR(IF(IF(AND(IF(M1099&lt;&gt;0,LOOKUP(M1099,[1]Customer!$A:$A,[1]Customer!$B:$B),IF(N1099&lt;&gt;0,LOOKUP(N1099,[1]Supplier!$A:$A,[1]Supplier!$B:$B)))=FALSE,O1099&lt;&gt;0),LOOKUP(O1099,[1]Branch!$A:$A,[1]Branch!$B:$B),IF(M1099&lt;&gt;0,LOOKUP(M1099,[1]Customer!$A:$A,[1]Customer!$B:$B),IF(N1099&lt;&gt;0,LOOKUP(N1099,[1]Supplier!$A:$A,[1]Supplier!$B:$B))))=FALSE,LOOKUP(P1099,[1]Banking!$A:$A,[1]Banking!$B:$B),IF(AND(IF(M1099&lt;&gt;0,LOOKUP(M1099,[1]Customer!$A:$A,[1]Customer!$B:$B),IF(N1099&lt;&gt;0,LOOKUP(N1099,[1]Supplier!$A:$A,[1]Supplier!$B:$B)))=FALSE,O1099&lt;&gt;0),LOOKUP(O1099,[1]Branch!$A:$A,[1]Branch!$B:$B),IF(M1099&lt;&gt;0,LOOKUP(M1099,[1]Customer!$A:$A,[1]Customer!$B:$B),IF(N1099&lt;&gt;0,LOOKUP(N1099,[1]Supplier!$A:$A,[1]Supplier!$B:$B))))),"")</f>
        <v>Nathani Chemicals</v>
      </c>
      <c r="R1099" s="4" t="str">
        <f>IFERROR(IF(IF(AND(IF(M1099&lt;&gt;0,LOOKUP(M1099,[1]Customer!$A:$A,[1]Customer!$V:$V),IF(N1099&lt;&gt;0,LOOKUP(N1099,[1]Supplier!$A:$A,[1]Supplier!$V:$V)))=FALSE,O1099&lt;&gt;0),LOOKUP(O1099,[1]Branch!$A:$A,[1]Branch!$V:$V),IF(M1099&lt;&gt;0,LOOKUP(M1099,[1]Customer!$A:$A,[1]Customer!$V:$V),IF(N1099&lt;&gt;0,LOOKUP(N1099,[1]Supplier!$A:$A,[1]Supplier!$V:$V))))=FALSE,LOOKUP(P1099,[1]Banking!$A:$A,[1]Banking!$C:$C),IF(AND(IF(M1099&lt;&gt;0,LOOKUP(M1099,[1]Customer!$A:$A,[1]Customer!$V:$V),IF(N1099&lt;&gt;0,LOOKUP(N1099,[1]Supplier!$A:$A,[1]Supplier!$V:$V)))=FALSE,O1099&lt;&gt;0),LOOKUP(O1099,[1]Branch!$A:$A,[1]Branch!$V:$V),IF(M1099&lt;&gt;0,LOOKUP(M1099,[1]Customer!$A:$A,[1]Customer!$V:$V),IF(N1099&lt;&gt;0,LOOKUP(N1099,[1]Supplier!$A:$A,[1]Supplier!$V:$V))))),"")</f>
        <v>Darmawan</v>
      </c>
      <c r="S1099" s="12">
        <f>IFERROR(SUMIF(CREF!A:A,PREF!A1099,CREF!G:G),"")</f>
        <v>-300000</v>
      </c>
    </row>
    <row r="1100" spans="1:19">
      <c r="A1100" s="16">
        <v>1099</v>
      </c>
      <c r="B1100" s="17">
        <v>41584</v>
      </c>
      <c r="C1100" s="16"/>
      <c r="D1100" s="16"/>
      <c r="E1100" s="16"/>
      <c r="F1100" s="16"/>
      <c r="G1100" s="16"/>
      <c r="H1100" s="16"/>
      <c r="I1100" s="16"/>
      <c r="J1100" s="16"/>
      <c r="K1100" s="16">
        <v>855</v>
      </c>
      <c r="L1100" s="16"/>
      <c r="M1100" s="16"/>
      <c r="N1100" s="16"/>
      <c r="O1100" s="16" t="s">
        <v>26</v>
      </c>
      <c r="P1100" s="16"/>
      <c r="Q1100" s="4" t="str">
        <f>IFERROR(IF(IF(AND(IF(M1100&lt;&gt;0,LOOKUP(M1100,[1]Customer!$A:$A,[1]Customer!$B:$B),IF(N1100&lt;&gt;0,LOOKUP(N1100,[1]Supplier!$A:$A,[1]Supplier!$B:$B)))=FALSE,O1100&lt;&gt;0),LOOKUP(O1100,[1]Branch!$A:$A,[1]Branch!$B:$B),IF(M1100&lt;&gt;0,LOOKUP(M1100,[1]Customer!$A:$A,[1]Customer!$B:$B),IF(N1100&lt;&gt;0,LOOKUP(N1100,[1]Supplier!$A:$A,[1]Supplier!$B:$B))))=FALSE,LOOKUP(P1100,[1]Banking!$A:$A,[1]Banking!$B:$B),IF(AND(IF(M1100&lt;&gt;0,LOOKUP(M1100,[1]Customer!$A:$A,[1]Customer!$B:$B),IF(N1100&lt;&gt;0,LOOKUP(N1100,[1]Supplier!$A:$A,[1]Supplier!$B:$B)))=FALSE,O1100&lt;&gt;0),LOOKUP(O1100,[1]Branch!$A:$A,[1]Branch!$B:$B),IF(M1100&lt;&gt;0,LOOKUP(M1100,[1]Customer!$A:$A,[1]Customer!$B:$B),IF(N1100&lt;&gt;0,LOOKUP(N1100,[1]Supplier!$A:$A,[1]Supplier!$B:$B))))),"")</f>
        <v>Nathani Chemicals</v>
      </c>
      <c r="R1100" s="4" t="str">
        <f>IFERROR(IF(IF(AND(IF(M1100&lt;&gt;0,LOOKUP(M1100,[1]Customer!$A:$A,[1]Customer!$V:$V),IF(N1100&lt;&gt;0,LOOKUP(N1100,[1]Supplier!$A:$A,[1]Supplier!$V:$V)))=FALSE,O1100&lt;&gt;0),LOOKUP(O1100,[1]Branch!$A:$A,[1]Branch!$V:$V),IF(M1100&lt;&gt;0,LOOKUP(M1100,[1]Customer!$A:$A,[1]Customer!$V:$V),IF(N1100&lt;&gt;0,LOOKUP(N1100,[1]Supplier!$A:$A,[1]Supplier!$V:$V))))=FALSE,LOOKUP(P1100,[1]Banking!$A:$A,[1]Banking!$C:$C),IF(AND(IF(M1100&lt;&gt;0,LOOKUP(M1100,[1]Customer!$A:$A,[1]Customer!$V:$V),IF(N1100&lt;&gt;0,LOOKUP(N1100,[1]Supplier!$A:$A,[1]Supplier!$V:$V)))=FALSE,O1100&lt;&gt;0),LOOKUP(O1100,[1]Branch!$A:$A,[1]Branch!$V:$V),IF(M1100&lt;&gt;0,LOOKUP(M1100,[1]Customer!$A:$A,[1]Customer!$V:$V),IF(N1100&lt;&gt;0,LOOKUP(N1100,[1]Supplier!$A:$A,[1]Supplier!$V:$V))))),"")</f>
        <v>Darmawan</v>
      </c>
      <c r="S1100" s="12">
        <f>IFERROR(SUMIF(CREF!A:A,PREF!A1100,CREF!G:G),"")</f>
        <v>-150000</v>
      </c>
    </row>
    <row r="1101" spans="1:19">
      <c r="A1101" s="16">
        <v>1100</v>
      </c>
      <c r="B1101" s="17">
        <v>41584</v>
      </c>
      <c r="C1101" s="16"/>
      <c r="D1101" s="16"/>
      <c r="E1101" s="16"/>
      <c r="F1101" s="16"/>
      <c r="G1101" s="16"/>
      <c r="H1101" s="16"/>
      <c r="I1101" s="16"/>
      <c r="J1101" s="16"/>
      <c r="K1101" s="16">
        <v>856</v>
      </c>
      <c r="L1101" s="16"/>
      <c r="M1101" s="16"/>
      <c r="N1101" s="16"/>
      <c r="O1101" s="16" t="s">
        <v>26</v>
      </c>
      <c r="P1101" s="16"/>
      <c r="Q1101" s="4" t="str">
        <f>IFERROR(IF(IF(AND(IF(M1101&lt;&gt;0,LOOKUP(M1101,[1]Customer!$A:$A,[1]Customer!$B:$B),IF(N1101&lt;&gt;0,LOOKUP(N1101,[1]Supplier!$A:$A,[1]Supplier!$B:$B)))=FALSE,O1101&lt;&gt;0),LOOKUP(O1101,[1]Branch!$A:$A,[1]Branch!$B:$B),IF(M1101&lt;&gt;0,LOOKUP(M1101,[1]Customer!$A:$A,[1]Customer!$B:$B),IF(N1101&lt;&gt;0,LOOKUP(N1101,[1]Supplier!$A:$A,[1]Supplier!$B:$B))))=FALSE,LOOKUP(P1101,[1]Banking!$A:$A,[1]Banking!$B:$B),IF(AND(IF(M1101&lt;&gt;0,LOOKUP(M1101,[1]Customer!$A:$A,[1]Customer!$B:$B),IF(N1101&lt;&gt;0,LOOKUP(N1101,[1]Supplier!$A:$A,[1]Supplier!$B:$B)))=FALSE,O1101&lt;&gt;0),LOOKUP(O1101,[1]Branch!$A:$A,[1]Branch!$B:$B),IF(M1101&lt;&gt;0,LOOKUP(M1101,[1]Customer!$A:$A,[1]Customer!$B:$B),IF(N1101&lt;&gt;0,LOOKUP(N1101,[1]Supplier!$A:$A,[1]Supplier!$B:$B))))),"")</f>
        <v>Nathani Chemicals</v>
      </c>
      <c r="R1101" s="4" t="str">
        <f>IFERROR(IF(IF(AND(IF(M1101&lt;&gt;0,LOOKUP(M1101,[1]Customer!$A:$A,[1]Customer!$V:$V),IF(N1101&lt;&gt;0,LOOKUP(N1101,[1]Supplier!$A:$A,[1]Supplier!$V:$V)))=FALSE,O1101&lt;&gt;0),LOOKUP(O1101,[1]Branch!$A:$A,[1]Branch!$V:$V),IF(M1101&lt;&gt;0,LOOKUP(M1101,[1]Customer!$A:$A,[1]Customer!$V:$V),IF(N1101&lt;&gt;0,LOOKUP(N1101,[1]Supplier!$A:$A,[1]Supplier!$V:$V))))=FALSE,LOOKUP(P1101,[1]Banking!$A:$A,[1]Banking!$C:$C),IF(AND(IF(M1101&lt;&gt;0,LOOKUP(M1101,[1]Customer!$A:$A,[1]Customer!$V:$V),IF(N1101&lt;&gt;0,LOOKUP(N1101,[1]Supplier!$A:$A,[1]Supplier!$V:$V)))=FALSE,O1101&lt;&gt;0),LOOKUP(O1101,[1]Branch!$A:$A,[1]Branch!$V:$V),IF(M1101&lt;&gt;0,LOOKUP(M1101,[1]Customer!$A:$A,[1]Customer!$V:$V),IF(N1101&lt;&gt;0,LOOKUP(N1101,[1]Supplier!$A:$A,[1]Supplier!$V:$V))))),"")</f>
        <v>Darmawan</v>
      </c>
      <c r="S1101" s="12">
        <f>IFERROR(SUMIF(CREF!A:A,PREF!A1101,CREF!G:G),"")</f>
        <v>-250000</v>
      </c>
    </row>
    <row r="1102" spans="1:19">
      <c r="A1102" s="16">
        <v>1101</v>
      </c>
      <c r="B1102" s="17">
        <v>41584</v>
      </c>
      <c r="C1102" s="16"/>
      <c r="D1102" s="16"/>
      <c r="E1102" s="16"/>
      <c r="F1102" s="16"/>
      <c r="G1102" s="16"/>
      <c r="H1102" s="16"/>
      <c r="I1102" s="16"/>
      <c r="J1102" s="16"/>
      <c r="K1102" s="16">
        <v>857</v>
      </c>
      <c r="L1102" s="16"/>
      <c r="M1102" s="16"/>
      <c r="N1102" s="16"/>
      <c r="O1102" s="16"/>
      <c r="P1102" s="16" t="s">
        <v>268</v>
      </c>
      <c r="Q1102" s="4" t="str">
        <f>IFERROR(IF(IF(AND(IF(M1102&lt;&gt;0,LOOKUP(M1102,[1]Customer!$A:$A,[1]Customer!$B:$B),IF(N1102&lt;&gt;0,LOOKUP(N1102,[1]Supplier!$A:$A,[1]Supplier!$B:$B)))=FALSE,O1102&lt;&gt;0),LOOKUP(O1102,[1]Branch!$A:$A,[1]Branch!$B:$B),IF(M1102&lt;&gt;0,LOOKUP(M1102,[1]Customer!$A:$A,[1]Customer!$B:$B),IF(N1102&lt;&gt;0,LOOKUP(N1102,[1]Supplier!$A:$A,[1]Supplier!$B:$B))))=FALSE,LOOKUP(P1102,[1]Banking!$A:$A,[1]Banking!$B:$B),IF(AND(IF(M1102&lt;&gt;0,LOOKUP(M1102,[1]Customer!$A:$A,[1]Customer!$B:$B),IF(N1102&lt;&gt;0,LOOKUP(N1102,[1]Supplier!$A:$A,[1]Supplier!$B:$B)))=FALSE,O1102&lt;&gt;0),LOOKUP(O1102,[1]Branch!$A:$A,[1]Branch!$B:$B),IF(M1102&lt;&gt;0,LOOKUP(M1102,[1]Customer!$A:$A,[1]Customer!$B:$B),IF(N1102&lt;&gt;0,LOOKUP(N1102,[1]Supplier!$A:$A,[1]Supplier!$B:$B))))),"")</f>
        <v>Nathani Chemicals</v>
      </c>
      <c r="R1102" s="4" t="str">
        <f>IFERROR(IF(IF(AND(IF(M1102&lt;&gt;0,LOOKUP(M1102,[1]Customer!$A:$A,[1]Customer!$V:$V),IF(N1102&lt;&gt;0,LOOKUP(N1102,[1]Supplier!$A:$A,[1]Supplier!$V:$V)))=FALSE,O1102&lt;&gt;0),LOOKUP(O1102,[1]Branch!$A:$A,[1]Branch!$V:$V),IF(M1102&lt;&gt;0,LOOKUP(M1102,[1]Customer!$A:$A,[1]Customer!$V:$V),IF(N1102&lt;&gt;0,LOOKUP(N1102,[1]Supplier!$A:$A,[1]Supplier!$V:$V))))=FALSE,LOOKUP(P1102,[1]Banking!$A:$A,[1]Banking!$C:$C),IF(AND(IF(M1102&lt;&gt;0,LOOKUP(M1102,[1]Customer!$A:$A,[1]Customer!$V:$V),IF(N1102&lt;&gt;0,LOOKUP(N1102,[1]Supplier!$A:$A,[1]Supplier!$V:$V)))=FALSE,O1102&lt;&gt;0),LOOKUP(O1102,[1]Branch!$A:$A,[1]Branch!$V:$V),IF(M1102&lt;&gt;0,LOOKUP(M1102,[1]Customer!$A:$A,[1]Customer!$V:$V),IF(N1102&lt;&gt;0,LOOKUP(N1102,[1]Supplier!$A:$A,[1]Supplier!$V:$V))))),"")</f>
        <v>Akian</v>
      </c>
      <c r="S1102" s="12">
        <f>IFERROR(SUMIF(CREF!A:A,PREF!A1102,CREF!G:G),"")</f>
        <v>-390000</v>
      </c>
    </row>
    <row r="1103" spans="1:19">
      <c r="A1103" s="16">
        <v>1102</v>
      </c>
      <c r="B1103" s="17">
        <v>41585</v>
      </c>
      <c r="C1103" s="16"/>
      <c r="D1103" s="16"/>
      <c r="E1103" s="16"/>
      <c r="F1103" s="16"/>
      <c r="G1103" s="16"/>
      <c r="H1103" s="16"/>
      <c r="I1103" s="16"/>
      <c r="J1103" s="16"/>
      <c r="K1103" s="16">
        <v>858</v>
      </c>
      <c r="L1103" s="16"/>
      <c r="M1103" s="16"/>
      <c r="N1103" s="16"/>
      <c r="O1103" s="16" t="s">
        <v>26</v>
      </c>
      <c r="P1103" s="16"/>
      <c r="Q1103" s="4" t="str">
        <f>IFERROR(IF(IF(AND(IF(M1103&lt;&gt;0,LOOKUP(M1103,[1]Customer!$A:$A,[1]Customer!$B:$B),IF(N1103&lt;&gt;0,LOOKUP(N1103,[1]Supplier!$A:$A,[1]Supplier!$B:$B)))=FALSE,O1103&lt;&gt;0),LOOKUP(O1103,[1]Branch!$A:$A,[1]Branch!$B:$B),IF(M1103&lt;&gt;0,LOOKUP(M1103,[1]Customer!$A:$A,[1]Customer!$B:$B),IF(N1103&lt;&gt;0,LOOKUP(N1103,[1]Supplier!$A:$A,[1]Supplier!$B:$B))))=FALSE,LOOKUP(P1103,[1]Banking!$A:$A,[1]Banking!$B:$B),IF(AND(IF(M1103&lt;&gt;0,LOOKUP(M1103,[1]Customer!$A:$A,[1]Customer!$B:$B),IF(N1103&lt;&gt;0,LOOKUP(N1103,[1]Supplier!$A:$A,[1]Supplier!$B:$B)))=FALSE,O1103&lt;&gt;0),LOOKUP(O1103,[1]Branch!$A:$A,[1]Branch!$B:$B),IF(M1103&lt;&gt;0,LOOKUP(M1103,[1]Customer!$A:$A,[1]Customer!$B:$B),IF(N1103&lt;&gt;0,LOOKUP(N1103,[1]Supplier!$A:$A,[1]Supplier!$B:$B))))),"")</f>
        <v>Nathani Chemicals</v>
      </c>
      <c r="R1103" s="4" t="str">
        <f>IFERROR(IF(IF(AND(IF(M1103&lt;&gt;0,LOOKUP(M1103,[1]Customer!$A:$A,[1]Customer!$V:$V),IF(N1103&lt;&gt;0,LOOKUP(N1103,[1]Supplier!$A:$A,[1]Supplier!$V:$V)))=FALSE,O1103&lt;&gt;0),LOOKUP(O1103,[1]Branch!$A:$A,[1]Branch!$V:$V),IF(M1103&lt;&gt;0,LOOKUP(M1103,[1]Customer!$A:$A,[1]Customer!$V:$V),IF(N1103&lt;&gt;0,LOOKUP(N1103,[1]Supplier!$A:$A,[1]Supplier!$V:$V))))=FALSE,LOOKUP(P1103,[1]Banking!$A:$A,[1]Banking!$C:$C),IF(AND(IF(M1103&lt;&gt;0,LOOKUP(M1103,[1]Customer!$A:$A,[1]Customer!$V:$V),IF(N1103&lt;&gt;0,LOOKUP(N1103,[1]Supplier!$A:$A,[1]Supplier!$V:$V)))=FALSE,O1103&lt;&gt;0),LOOKUP(O1103,[1]Branch!$A:$A,[1]Branch!$V:$V),IF(M1103&lt;&gt;0,LOOKUP(M1103,[1]Customer!$A:$A,[1]Customer!$V:$V),IF(N1103&lt;&gt;0,LOOKUP(N1103,[1]Supplier!$A:$A,[1]Supplier!$V:$V))))),"")</f>
        <v>Darmawan</v>
      </c>
      <c r="S1103" s="12">
        <f>IFERROR(SUMIF(CREF!A:A,PREF!A1103,CREF!G:G),"")</f>
        <v>-300000</v>
      </c>
    </row>
    <row r="1104" spans="1:19">
      <c r="A1104" s="16">
        <v>1103</v>
      </c>
      <c r="B1104" s="17">
        <v>41585</v>
      </c>
      <c r="C1104" s="16"/>
      <c r="D1104" s="16"/>
      <c r="E1104" s="16"/>
      <c r="F1104" s="16"/>
      <c r="G1104" s="16"/>
      <c r="H1104" s="16"/>
      <c r="I1104" s="16"/>
      <c r="J1104" s="16"/>
      <c r="K1104" s="16">
        <v>859</v>
      </c>
      <c r="L1104" s="16"/>
      <c r="M1104" s="16"/>
      <c r="N1104" s="16"/>
      <c r="O1104" s="16"/>
      <c r="P1104" s="16" t="s">
        <v>589</v>
      </c>
      <c r="Q1104" s="4" t="str">
        <f>IFERROR(IF(IF(AND(IF(M1104&lt;&gt;0,LOOKUP(M1104,[1]Customer!$A:$A,[1]Customer!$B:$B),IF(N1104&lt;&gt;0,LOOKUP(N1104,[1]Supplier!$A:$A,[1]Supplier!$B:$B)))=FALSE,O1104&lt;&gt;0),LOOKUP(O1104,[1]Branch!$A:$A,[1]Branch!$B:$B),IF(M1104&lt;&gt;0,LOOKUP(M1104,[1]Customer!$A:$A,[1]Customer!$B:$B),IF(N1104&lt;&gt;0,LOOKUP(N1104,[1]Supplier!$A:$A,[1]Supplier!$B:$B))))=FALSE,LOOKUP(P1104,[1]Banking!$A:$A,[1]Banking!$B:$B),IF(AND(IF(M1104&lt;&gt;0,LOOKUP(M1104,[1]Customer!$A:$A,[1]Customer!$B:$B),IF(N1104&lt;&gt;0,LOOKUP(N1104,[1]Supplier!$A:$A,[1]Supplier!$B:$B)))=FALSE,O1104&lt;&gt;0),LOOKUP(O1104,[1]Branch!$A:$A,[1]Branch!$B:$B),IF(M1104&lt;&gt;0,LOOKUP(M1104,[1]Customer!$A:$A,[1]Customer!$B:$B),IF(N1104&lt;&gt;0,LOOKUP(N1104,[1]Supplier!$A:$A,[1]Supplier!$B:$B))))),"")</f>
        <v>Nathani Chemicals</v>
      </c>
      <c r="R1104" s="4" t="str">
        <f>IFERROR(IF(IF(AND(IF(M1104&lt;&gt;0,LOOKUP(M1104,[1]Customer!$A:$A,[1]Customer!$V:$V),IF(N1104&lt;&gt;0,LOOKUP(N1104,[1]Supplier!$A:$A,[1]Supplier!$V:$V)))=FALSE,O1104&lt;&gt;0),LOOKUP(O1104,[1]Branch!$A:$A,[1]Branch!$V:$V),IF(M1104&lt;&gt;0,LOOKUP(M1104,[1]Customer!$A:$A,[1]Customer!$V:$V),IF(N1104&lt;&gt;0,LOOKUP(N1104,[1]Supplier!$A:$A,[1]Supplier!$V:$V))))=FALSE,LOOKUP(P1104,[1]Banking!$A:$A,[1]Banking!$C:$C),IF(AND(IF(M1104&lt;&gt;0,LOOKUP(M1104,[1]Customer!$A:$A,[1]Customer!$V:$V),IF(N1104&lt;&gt;0,LOOKUP(N1104,[1]Supplier!$A:$A,[1]Supplier!$V:$V)))=FALSE,O1104&lt;&gt;0),LOOKUP(O1104,[1]Branch!$A:$A,[1]Branch!$V:$V),IF(M1104&lt;&gt;0,LOOKUP(M1104,[1]Customer!$A:$A,[1]Customer!$V:$V),IF(N1104&lt;&gt;0,LOOKUP(N1104,[1]Supplier!$A:$A,[1]Supplier!$V:$V))))),"")</f>
        <v>Irwan</v>
      </c>
      <c r="S1104" s="12">
        <f>IFERROR(SUMIF(CREF!A:A,PREF!A1104,CREF!G:G),"")</f>
        <v>-156500</v>
      </c>
    </row>
    <row r="1105" spans="1:19">
      <c r="A1105" s="16">
        <v>1104</v>
      </c>
      <c r="B1105" s="17">
        <v>41586</v>
      </c>
      <c r="C1105" s="16"/>
      <c r="D1105" s="16"/>
      <c r="E1105" s="16"/>
      <c r="F1105" s="16"/>
      <c r="G1105" s="16"/>
      <c r="H1105" s="16"/>
      <c r="I1105" s="16"/>
      <c r="J1105" s="16"/>
      <c r="K1105" s="16">
        <v>860</v>
      </c>
      <c r="L1105" s="16"/>
      <c r="M1105" s="16"/>
      <c r="N1105" s="16"/>
      <c r="O1105" s="16" t="s">
        <v>26</v>
      </c>
      <c r="P1105" s="16"/>
      <c r="Q1105" s="4" t="str">
        <f>IFERROR(IF(IF(AND(IF(M1105&lt;&gt;0,LOOKUP(M1105,[1]Customer!$A:$A,[1]Customer!$B:$B),IF(N1105&lt;&gt;0,LOOKUP(N1105,[1]Supplier!$A:$A,[1]Supplier!$B:$B)))=FALSE,O1105&lt;&gt;0),LOOKUP(O1105,[1]Branch!$A:$A,[1]Branch!$B:$B),IF(M1105&lt;&gt;0,LOOKUP(M1105,[1]Customer!$A:$A,[1]Customer!$B:$B),IF(N1105&lt;&gt;0,LOOKUP(N1105,[1]Supplier!$A:$A,[1]Supplier!$B:$B))))=FALSE,LOOKUP(P1105,[1]Banking!$A:$A,[1]Banking!$B:$B),IF(AND(IF(M1105&lt;&gt;0,LOOKUP(M1105,[1]Customer!$A:$A,[1]Customer!$B:$B),IF(N1105&lt;&gt;0,LOOKUP(N1105,[1]Supplier!$A:$A,[1]Supplier!$B:$B)))=FALSE,O1105&lt;&gt;0),LOOKUP(O1105,[1]Branch!$A:$A,[1]Branch!$B:$B),IF(M1105&lt;&gt;0,LOOKUP(M1105,[1]Customer!$A:$A,[1]Customer!$B:$B),IF(N1105&lt;&gt;0,LOOKUP(N1105,[1]Supplier!$A:$A,[1]Supplier!$B:$B))))),"")</f>
        <v>Nathani Chemicals</v>
      </c>
      <c r="R1105" s="4" t="str">
        <f>IFERROR(IF(IF(AND(IF(M1105&lt;&gt;0,LOOKUP(M1105,[1]Customer!$A:$A,[1]Customer!$V:$V),IF(N1105&lt;&gt;0,LOOKUP(N1105,[1]Supplier!$A:$A,[1]Supplier!$V:$V)))=FALSE,O1105&lt;&gt;0),LOOKUP(O1105,[1]Branch!$A:$A,[1]Branch!$V:$V),IF(M1105&lt;&gt;0,LOOKUP(M1105,[1]Customer!$A:$A,[1]Customer!$V:$V),IF(N1105&lt;&gt;0,LOOKUP(N1105,[1]Supplier!$A:$A,[1]Supplier!$V:$V))))=FALSE,LOOKUP(P1105,[1]Banking!$A:$A,[1]Banking!$C:$C),IF(AND(IF(M1105&lt;&gt;0,LOOKUP(M1105,[1]Customer!$A:$A,[1]Customer!$V:$V),IF(N1105&lt;&gt;0,LOOKUP(N1105,[1]Supplier!$A:$A,[1]Supplier!$V:$V)))=FALSE,O1105&lt;&gt;0),LOOKUP(O1105,[1]Branch!$A:$A,[1]Branch!$V:$V),IF(M1105&lt;&gt;0,LOOKUP(M1105,[1]Customer!$A:$A,[1]Customer!$V:$V),IF(N1105&lt;&gt;0,LOOKUP(N1105,[1]Supplier!$A:$A,[1]Supplier!$V:$V))))),"")</f>
        <v>Darmawan</v>
      </c>
      <c r="S1105" s="12">
        <f>IFERROR(SUMIF(CREF!A:A,PREF!A1105,CREF!G:G),"")</f>
        <v>-271000</v>
      </c>
    </row>
    <row r="1106" spans="1:19">
      <c r="A1106" s="16">
        <v>1105</v>
      </c>
      <c r="B1106" s="17">
        <v>41586</v>
      </c>
      <c r="C1106" s="16"/>
      <c r="D1106" s="16"/>
      <c r="E1106" s="16"/>
      <c r="F1106" s="16"/>
      <c r="G1106" s="16"/>
      <c r="H1106" s="16"/>
      <c r="I1106" s="16"/>
      <c r="J1106" s="16"/>
      <c r="K1106" s="16">
        <v>861</v>
      </c>
      <c r="L1106" s="16"/>
      <c r="M1106" s="16"/>
      <c r="N1106" s="16"/>
      <c r="O1106" s="16"/>
      <c r="P1106" s="16" t="s">
        <v>589</v>
      </c>
      <c r="Q1106" s="4" t="str">
        <f>IFERROR(IF(IF(AND(IF(M1106&lt;&gt;0,LOOKUP(M1106,[1]Customer!$A:$A,[1]Customer!$B:$B),IF(N1106&lt;&gt;0,LOOKUP(N1106,[1]Supplier!$A:$A,[1]Supplier!$B:$B)))=FALSE,O1106&lt;&gt;0),LOOKUP(O1106,[1]Branch!$A:$A,[1]Branch!$B:$B),IF(M1106&lt;&gt;0,LOOKUP(M1106,[1]Customer!$A:$A,[1]Customer!$B:$B),IF(N1106&lt;&gt;0,LOOKUP(N1106,[1]Supplier!$A:$A,[1]Supplier!$B:$B))))=FALSE,LOOKUP(P1106,[1]Banking!$A:$A,[1]Banking!$B:$B),IF(AND(IF(M1106&lt;&gt;0,LOOKUP(M1106,[1]Customer!$A:$A,[1]Customer!$B:$B),IF(N1106&lt;&gt;0,LOOKUP(N1106,[1]Supplier!$A:$A,[1]Supplier!$B:$B)))=FALSE,O1106&lt;&gt;0),LOOKUP(O1106,[1]Branch!$A:$A,[1]Branch!$B:$B),IF(M1106&lt;&gt;0,LOOKUP(M1106,[1]Customer!$A:$A,[1]Customer!$B:$B),IF(N1106&lt;&gt;0,LOOKUP(N1106,[1]Supplier!$A:$A,[1]Supplier!$B:$B))))),"")</f>
        <v>Nathani Chemicals</v>
      </c>
      <c r="R1106" s="4" t="str">
        <f>IFERROR(IF(IF(AND(IF(M1106&lt;&gt;0,LOOKUP(M1106,[1]Customer!$A:$A,[1]Customer!$V:$V),IF(N1106&lt;&gt;0,LOOKUP(N1106,[1]Supplier!$A:$A,[1]Supplier!$V:$V)))=FALSE,O1106&lt;&gt;0),LOOKUP(O1106,[1]Branch!$A:$A,[1]Branch!$V:$V),IF(M1106&lt;&gt;0,LOOKUP(M1106,[1]Customer!$A:$A,[1]Customer!$V:$V),IF(N1106&lt;&gt;0,LOOKUP(N1106,[1]Supplier!$A:$A,[1]Supplier!$V:$V))))=FALSE,LOOKUP(P1106,[1]Banking!$A:$A,[1]Banking!$C:$C),IF(AND(IF(M1106&lt;&gt;0,LOOKUP(M1106,[1]Customer!$A:$A,[1]Customer!$V:$V),IF(N1106&lt;&gt;0,LOOKUP(N1106,[1]Supplier!$A:$A,[1]Supplier!$V:$V)))=FALSE,O1106&lt;&gt;0),LOOKUP(O1106,[1]Branch!$A:$A,[1]Branch!$V:$V),IF(M1106&lt;&gt;0,LOOKUP(M1106,[1]Customer!$A:$A,[1]Customer!$V:$V),IF(N1106&lt;&gt;0,LOOKUP(N1106,[1]Supplier!$A:$A,[1]Supplier!$V:$V))))),"")</f>
        <v>Irwan</v>
      </c>
      <c r="S1106" s="12">
        <f>IFERROR(SUMIF(CREF!A:A,PREF!A1106,CREF!G:G),"")</f>
        <v>-217000</v>
      </c>
    </row>
    <row r="1107" spans="1:19">
      <c r="A1107" s="16">
        <v>1106</v>
      </c>
      <c r="B1107" s="17">
        <v>41586</v>
      </c>
      <c r="C1107" s="16"/>
      <c r="D1107" s="16"/>
      <c r="E1107" s="16"/>
      <c r="F1107" s="16"/>
      <c r="G1107" s="16"/>
      <c r="H1107" s="16"/>
      <c r="I1107" s="16"/>
      <c r="J1107" s="16"/>
      <c r="K1107" s="16">
        <v>862</v>
      </c>
      <c r="L1107" s="16"/>
      <c r="M1107" s="16"/>
      <c r="N1107" s="16"/>
      <c r="O1107" s="16"/>
      <c r="P1107" s="16" t="s">
        <v>589</v>
      </c>
      <c r="Q1107" s="4" t="str">
        <f>IFERROR(IF(IF(AND(IF(M1107&lt;&gt;0,LOOKUP(M1107,[1]Customer!$A:$A,[1]Customer!$B:$B),IF(N1107&lt;&gt;0,LOOKUP(N1107,[1]Supplier!$A:$A,[1]Supplier!$B:$B)))=FALSE,O1107&lt;&gt;0),LOOKUP(O1107,[1]Branch!$A:$A,[1]Branch!$B:$B),IF(M1107&lt;&gt;0,LOOKUP(M1107,[1]Customer!$A:$A,[1]Customer!$B:$B),IF(N1107&lt;&gt;0,LOOKUP(N1107,[1]Supplier!$A:$A,[1]Supplier!$B:$B))))=FALSE,LOOKUP(P1107,[1]Banking!$A:$A,[1]Banking!$B:$B),IF(AND(IF(M1107&lt;&gt;0,LOOKUP(M1107,[1]Customer!$A:$A,[1]Customer!$B:$B),IF(N1107&lt;&gt;0,LOOKUP(N1107,[1]Supplier!$A:$A,[1]Supplier!$B:$B)))=FALSE,O1107&lt;&gt;0),LOOKUP(O1107,[1]Branch!$A:$A,[1]Branch!$B:$B),IF(M1107&lt;&gt;0,LOOKUP(M1107,[1]Customer!$A:$A,[1]Customer!$B:$B),IF(N1107&lt;&gt;0,LOOKUP(N1107,[1]Supplier!$A:$A,[1]Supplier!$B:$B))))),"")</f>
        <v>Nathani Chemicals</v>
      </c>
      <c r="R1107" s="4" t="str">
        <f>IFERROR(IF(IF(AND(IF(M1107&lt;&gt;0,LOOKUP(M1107,[1]Customer!$A:$A,[1]Customer!$V:$V),IF(N1107&lt;&gt;0,LOOKUP(N1107,[1]Supplier!$A:$A,[1]Supplier!$V:$V)))=FALSE,O1107&lt;&gt;0),LOOKUP(O1107,[1]Branch!$A:$A,[1]Branch!$V:$V),IF(M1107&lt;&gt;0,LOOKUP(M1107,[1]Customer!$A:$A,[1]Customer!$V:$V),IF(N1107&lt;&gt;0,LOOKUP(N1107,[1]Supplier!$A:$A,[1]Supplier!$V:$V))))=FALSE,LOOKUP(P1107,[1]Banking!$A:$A,[1]Banking!$C:$C),IF(AND(IF(M1107&lt;&gt;0,LOOKUP(M1107,[1]Customer!$A:$A,[1]Customer!$V:$V),IF(N1107&lt;&gt;0,LOOKUP(N1107,[1]Supplier!$A:$A,[1]Supplier!$V:$V)))=FALSE,O1107&lt;&gt;0),LOOKUP(O1107,[1]Branch!$A:$A,[1]Branch!$V:$V),IF(M1107&lt;&gt;0,LOOKUP(M1107,[1]Customer!$A:$A,[1]Customer!$V:$V),IF(N1107&lt;&gt;0,LOOKUP(N1107,[1]Supplier!$A:$A,[1]Supplier!$V:$V))))),"")</f>
        <v>Irwan</v>
      </c>
      <c r="S1107" s="12">
        <f>IFERROR(SUMIF(CREF!A:A,PREF!A1107,CREF!G:G),"")</f>
        <v>-22500</v>
      </c>
    </row>
    <row r="1108" spans="1:19">
      <c r="A1108" s="16">
        <v>1107</v>
      </c>
      <c r="B1108" s="17">
        <v>41586</v>
      </c>
      <c r="C1108" s="16"/>
      <c r="D1108" s="18" t="s">
        <v>3587</v>
      </c>
      <c r="E1108" s="16"/>
      <c r="F1108" s="16"/>
      <c r="G1108" s="16"/>
      <c r="H1108" s="16"/>
      <c r="I1108" s="16"/>
      <c r="J1108" s="16">
        <v>239</v>
      </c>
      <c r="K1108" s="16"/>
      <c r="L1108" s="16"/>
      <c r="M1108" s="16" t="s">
        <v>117</v>
      </c>
      <c r="N1108" s="16"/>
      <c r="O1108" s="16"/>
      <c r="P1108" s="16"/>
      <c r="Q1108" s="4" t="str">
        <f>IFERROR(IF(IF(AND(IF(M1108&lt;&gt;0,LOOKUP(M1108,[1]Customer!$A:$A,[1]Customer!$B:$B),IF(N1108&lt;&gt;0,LOOKUP(N1108,[1]Supplier!$A:$A,[1]Supplier!$B:$B)))=FALSE,O1108&lt;&gt;0),LOOKUP(O1108,[1]Branch!$A:$A,[1]Branch!$B:$B),IF(M1108&lt;&gt;0,LOOKUP(M1108,[1]Customer!$A:$A,[1]Customer!$B:$B),IF(N1108&lt;&gt;0,LOOKUP(N1108,[1]Supplier!$A:$A,[1]Supplier!$B:$B))))=FALSE,LOOKUP(P1108,[1]Banking!$A:$A,[1]Banking!$B:$B),IF(AND(IF(M1108&lt;&gt;0,LOOKUP(M1108,[1]Customer!$A:$A,[1]Customer!$B:$B),IF(N1108&lt;&gt;0,LOOKUP(N1108,[1]Supplier!$A:$A,[1]Supplier!$B:$B)))=FALSE,O1108&lt;&gt;0),LOOKUP(O1108,[1]Branch!$A:$A,[1]Branch!$B:$B),IF(M1108&lt;&gt;0,LOOKUP(M1108,[1]Customer!$A:$A,[1]Customer!$B:$B),IF(N1108&lt;&gt;0,LOOKUP(N1108,[1]Supplier!$A:$A,[1]Supplier!$B:$B))))),"")</f>
        <v>Nathani Indonesia</v>
      </c>
      <c r="R1108" s="4" t="str">
        <f>IFERROR(IF(IF(AND(IF(M1108&lt;&gt;0,LOOKUP(M1108,[1]Customer!$A:$A,[1]Customer!$V:$V),IF(N1108&lt;&gt;0,LOOKUP(N1108,[1]Supplier!$A:$A,[1]Supplier!$V:$V)))=FALSE,O1108&lt;&gt;0),LOOKUP(O1108,[1]Branch!$A:$A,[1]Branch!$V:$V),IF(M1108&lt;&gt;0,LOOKUP(M1108,[1]Customer!$A:$A,[1]Customer!$V:$V),IF(N1108&lt;&gt;0,LOOKUP(N1108,[1]Supplier!$A:$A,[1]Supplier!$V:$V))))=FALSE,LOOKUP(P1108,[1]Banking!$A:$A,[1]Banking!$C:$C),IF(AND(IF(M1108&lt;&gt;0,LOOKUP(M1108,[1]Customer!$A:$A,[1]Customer!$V:$V),IF(N1108&lt;&gt;0,LOOKUP(N1108,[1]Supplier!$A:$A,[1]Supplier!$V:$V)))=FALSE,O1108&lt;&gt;0),LOOKUP(O1108,[1]Branch!$A:$A,[1]Branch!$V:$V),IF(M1108&lt;&gt;0,LOOKUP(M1108,[1]Customer!$A:$A,[1]Customer!$V:$V),IF(N1108&lt;&gt;0,LOOKUP(N1108,[1]Supplier!$A:$A,[1]Supplier!$V:$V))))),"")</f>
        <v>Agustina Y. Zulkarnain</v>
      </c>
      <c r="S1108" s="12">
        <f>IFERROR(SUMIF(CREF!A:A,PREF!A1108,CREF!G:G),"")</f>
        <v>143290963</v>
      </c>
    </row>
    <row r="1109" spans="1:19">
      <c r="A1109" s="16">
        <v>1108</v>
      </c>
      <c r="B1109" s="17">
        <v>41586</v>
      </c>
      <c r="C1109" s="16"/>
      <c r="D1109" s="18" t="s">
        <v>3588</v>
      </c>
      <c r="E1109" s="16"/>
      <c r="F1109" s="16"/>
      <c r="G1109" s="16"/>
      <c r="H1109" s="16"/>
      <c r="I1109" s="16"/>
      <c r="J1109" s="16">
        <v>240</v>
      </c>
      <c r="K1109" s="16"/>
      <c r="L1109" s="16"/>
      <c r="M1109" s="16" t="s">
        <v>117</v>
      </c>
      <c r="N1109" s="16"/>
      <c r="O1109" s="16"/>
      <c r="P1109" s="16"/>
      <c r="Q1109" s="4" t="str">
        <f>IFERROR(IF(IF(AND(IF(M1109&lt;&gt;0,LOOKUP(M1109,[1]Customer!$A:$A,[1]Customer!$B:$B),IF(N1109&lt;&gt;0,LOOKUP(N1109,[1]Supplier!$A:$A,[1]Supplier!$B:$B)))=FALSE,O1109&lt;&gt;0),LOOKUP(O1109,[1]Branch!$A:$A,[1]Branch!$B:$B),IF(M1109&lt;&gt;0,LOOKUP(M1109,[1]Customer!$A:$A,[1]Customer!$B:$B),IF(N1109&lt;&gt;0,LOOKUP(N1109,[1]Supplier!$A:$A,[1]Supplier!$B:$B))))=FALSE,LOOKUP(P1109,[1]Banking!$A:$A,[1]Banking!$B:$B),IF(AND(IF(M1109&lt;&gt;0,LOOKUP(M1109,[1]Customer!$A:$A,[1]Customer!$B:$B),IF(N1109&lt;&gt;0,LOOKUP(N1109,[1]Supplier!$A:$A,[1]Supplier!$B:$B)))=FALSE,O1109&lt;&gt;0),LOOKUP(O1109,[1]Branch!$A:$A,[1]Branch!$B:$B),IF(M1109&lt;&gt;0,LOOKUP(M1109,[1]Customer!$A:$A,[1]Customer!$B:$B),IF(N1109&lt;&gt;0,LOOKUP(N1109,[1]Supplier!$A:$A,[1]Supplier!$B:$B))))),"")</f>
        <v>Nathani Indonesia</v>
      </c>
      <c r="R1109" s="4" t="str">
        <f>IFERROR(IF(IF(AND(IF(M1109&lt;&gt;0,LOOKUP(M1109,[1]Customer!$A:$A,[1]Customer!$V:$V),IF(N1109&lt;&gt;0,LOOKUP(N1109,[1]Supplier!$A:$A,[1]Supplier!$V:$V)))=FALSE,O1109&lt;&gt;0),LOOKUP(O1109,[1]Branch!$A:$A,[1]Branch!$V:$V),IF(M1109&lt;&gt;0,LOOKUP(M1109,[1]Customer!$A:$A,[1]Customer!$V:$V),IF(N1109&lt;&gt;0,LOOKUP(N1109,[1]Supplier!$A:$A,[1]Supplier!$V:$V))))=FALSE,LOOKUP(P1109,[1]Banking!$A:$A,[1]Banking!$C:$C),IF(AND(IF(M1109&lt;&gt;0,LOOKUP(M1109,[1]Customer!$A:$A,[1]Customer!$V:$V),IF(N1109&lt;&gt;0,LOOKUP(N1109,[1]Supplier!$A:$A,[1]Supplier!$V:$V)))=FALSE,O1109&lt;&gt;0),LOOKUP(O1109,[1]Branch!$A:$A,[1]Branch!$V:$V),IF(M1109&lt;&gt;0,LOOKUP(M1109,[1]Customer!$A:$A,[1]Customer!$V:$V),IF(N1109&lt;&gt;0,LOOKUP(N1109,[1]Supplier!$A:$A,[1]Supplier!$V:$V))))),"")</f>
        <v>Agustina Y. Zulkarnain</v>
      </c>
      <c r="S1109" s="12">
        <f>IFERROR(SUMIF(CREF!A:A,PREF!A1109,CREF!G:G),"")</f>
        <v>93099931</v>
      </c>
    </row>
    <row r="1110" spans="1:19">
      <c r="A1110" s="16">
        <v>1109</v>
      </c>
      <c r="B1110" s="17">
        <v>41586</v>
      </c>
      <c r="C1110" s="16"/>
      <c r="D1110" s="16"/>
      <c r="E1110" s="16"/>
      <c r="F1110" s="16"/>
      <c r="G1110" s="16"/>
      <c r="H1110" s="16"/>
      <c r="I1110" s="16"/>
      <c r="J1110" s="16"/>
      <c r="K1110" s="16">
        <v>863</v>
      </c>
      <c r="L1110" s="16"/>
      <c r="M1110" s="16"/>
      <c r="N1110" s="16" t="s">
        <v>1938</v>
      </c>
      <c r="O1110" s="16"/>
      <c r="P1110" s="16"/>
      <c r="Q1110" s="4" t="str">
        <f>IFERROR(IF(IF(AND(IF(M1110&lt;&gt;0,LOOKUP(M1110,[1]Customer!$A:$A,[1]Customer!$B:$B),IF(N1110&lt;&gt;0,LOOKUP(N1110,[1]Supplier!$A:$A,[1]Supplier!$B:$B)))=FALSE,O1110&lt;&gt;0),LOOKUP(O1110,[1]Branch!$A:$A,[1]Branch!$B:$B),IF(M1110&lt;&gt;0,LOOKUP(M1110,[1]Customer!$A:$A,[1]Customer!$B:$B),IF(N1110&lt;&gt;0,LOOKUP(N1110,[1]Supplier!$A:$A,[1]Supplier!$B:$B))))=FALSE,LOOKUP(P1110,[1]Banking!$A:$A,[1]Banking!$B:$B),IF(AND(IF(M1110&lt;&gt;0,LOOKUP(M1110,[1]Customer!$A:$A,[1]Customer!$B:$B),IF(N1110&lt;&gt;0,LOOKUP(N1110,[1]Supplier!$A:$A,[1]Supplier!$B:$B)))=FALSE,O1110&lt;&gt;0),LOOKUP(O1110,[1]Branch!$A:$A,[1]Branch!$B:$B),IF(M1110&lt;&gt;0,LOOKUP(M1110,[1]Customer!$A:$A,[1]Customer!$B:$B),IF(N1110&lt;&gt;0,LOOKUP(N1110,[1]Supplier!$A:$A,[1]Supplier!$B:$B))))),"")</f>
        <v>Dalzon Chemicals Indonesia</v>
      </c>
      <c r="R1110" s="4" t="str">
        <f>IFERROR(IF(IF(AND(IF(M1110&lt;&gt;0,LOOKUP(M1110,[1]Customer!$A:$A,[1]Customer!$V:$V),IF(N1110&lt;&gt;0,LOOKUP(N1110,[1]Supplier!$A:$A,[1]Supplier!$V:$V)))=FALSE,O1110&lt;&gt;0),LOOKUP(O1110,[1]Branch!$A:$A,[1]Branch!$V:$V),IF(M1110&lt;&gt;0,LOOKUP(M1110,[1]Customer!$A:$A,[1]Customer!$V:$V),IF(N1110&lt;&gt;0,LOOKUP(N1110,[1]Supplier!$A:$A,[1]Supplier!$V:$V))))=FALSE,LOOKUP(P1110,[1]Banking!$A:$A,[1]Banking!$C:$C),IF(AND(IF(M1110&lt;&gt;0,LOOKUP(M1110,[1]Customer!$A:$A,[1]Customer!$V:$V),IF(N1110&lt;&gt;0,LOOKUP(N1110,[1]Supplier!$A:$A,[1]Supplier!$V:$V)))=FALSE,O1110&lt;&gt;0),LOOKUP(O1110,[1]Branch!$A:$A,[1]Branch!$V:$V),IF(M1110&lt;&gt;0,LOOKUP(M1110,[1]Customer!$A:$A,[1]Customer!$V:$V),IF(N1110&lt;&gt;0,LOOKUP(N1110,[1]Supplier!$A:$A,[1]Supplier!$V:$V))))),"")</f>
        <v>Dyah Permatasari</v>
      </c>
      <c r="S1110" s="12">
        <f>IFERROR(SUMIF(CREF!A:A,PREF!A1110,CREF!G:G),"")</f>
        <v>-243243000</v>
      </c>
    </row>
    <row r="1111" spans="1:19">
      <c r="A1111" s="16">
        <v>1110</v>
      </c>
      <c r="B1111" s="17">
        <v>41587</v>
      </c>
      <c r="C1111" s="16"/>
      <c r="D1111" s="16"/>
      <c r="E1111" s="16"/>
      <c r="F1111" s="16"/>
      <c r="G1111" s="16"/>
      <c r="H1111" s="16"/>
      <c r="I1111" s="16"/>
      <c r="J1111" s="16"/>
      <c r="K1111" s="16">
        <v>864</v>
      </c>
      <c r="L1111" s="16"/>
      <c r="M1111" s="16"/>
      <c r="N1111" s="16"/>
      <c r="O1111" s="16"/>
      <c r="P1111" s="16" t="s">
        <v>589</v>
      </c>
      <c r="Q1111" s="4" t="str">
        <f>IFERROR(IF(IF(AND(IF(M1111&lt;&gt;0,LOOKUP(M1111,[1]Customer!$A:$A,[1]Customer!$B:$B),IF(N1111&lt;&gt;0,LOOKUP(N1111,[1]Supplier!$A:$A,[1]Supplier!$B:$B)))=FALSE,O1111&lt;&gt;0),LOOKUP(O1111,[1]Branch!$A:$A,[1]Branch!$B:$B),IF(M1111&lt;&gt;0,LOOKUP(M1111,[1]Customer!$A:$A,[1]Customer!$B:$B),IF(N1111&lt;&gt;0,LOOKUP(N1111,[1]Supplier!$A:$A,[1]Supplier!$B:$B))))=FALSE,LOOKUP(P1111,[1]Banking!$A:$A,[1]Banking!$B:$B),IF(AND(IF(M1111&lt;&gt;0,LOOKUP(M1111,[1]Customer!$A:$A,[1]Customer!$B:$B),IF(N1111&lt;&gt;0,LOOKUP(N1111,[1]Supplier!$A:$A,[1]Supplier!$B:$B)))=FALSE,O1111&lt;&gt;0),LOOKUP(O1111,[1]Branch!$A:$A,[1]Branch!$B:$B),IF(M1111&lt;&gt;0,LOOKUP(M1111,[1]Customer!$A:$A,[1]Customer!$B:$B),IF(N1111&lt;&gt;0,LOOKUP(N1111,[1]Supplier!$A:$A,[1]Supplier!$B:$B))))),"")</f>
        <v>Nathani Chemicals</v>
      </c>
      <c r="R1111" s="4" t="str">
        <f>IFERROR(IF(IF(AND(IF(M1111&lt;&gt;0,LOOKUP(M1111,[1]Customer!$A:$A,[1]Customer!$V:$V),IF(N1111&lt;&gt;0,LOOKUP(N1111,[1]Supplier!$A:$A,[1]Supplier!$V:$V)))=FALSE,O1111&lt;&gt;0),LOOKUP(O1111,[1]Branch!$A:$A,[1]Branch!$V:$V),IF(M1111&lt;&gt;0,LOOKUP(M1111,[1]Customer!$A:$A,[1]Customer!$V:$V),IF(N1111&lt;&gt;0,LOOKUP(N1111,[1]Supplier!$A:$A,[1]Supplier!$V:$V))))=FALSE,LOOKUP(P1111,[1]Banking!$A:$A,[1]Banking!$C:$C),IF(AND(IF(M1111&lt;&gt;0,LOOKUP(M1111,[1]Customer!$A:$A,[1]Customer!$V:$V),IF(N1111&lt;&gt;0,LOOKUP(N1111,[1]Supplier!$A:$A,[1]Supplier!$V:$V)))=FALSE,O1111&lt;&gt;0),LOOKUP(O1111,[1]Branch!$A:$A,[1]Branch!$V:$V),IF(M1111&lt;&gt;0,LOOKUP(M1111,[1]Customer!$A:$A,[1]Customer!$V:$V),IF(N1111&lt;&gt;0,LOOKUP(N1111,[1]Supplier!$A:$A,[1]Supplier!$V:$V))))),"")</f>
        <v>Irwan</v>
      </c>
      <c r="S1111" s="12">
        <f>IFERROR(SUMIF(CREF!A:A,PREF!A1111,CREF!G:G),"")</f>
        <v>-550000</v>
      </c>
    </row>
    <row r="1112" spans="1:19">
      <c r="A1112" s="16">
        <v>1111</v>
      </c>
      <c r="B1112" s="17">
        <v>41587</v>
      </c>
      <c r="C1112" s="16"/>
      <c r="D1112" s="16"/>
      <c r="E1112" s="16"/>
      <c r="F1112" s="16"/>
      <c r="G1112" s="16"/>
      <c r="H1112" s="16"/>
      <c r="I1112" s="16"/>
      <c r="J1112" s="16"/>
      <c r="K1112" s="16">
        <v>865</v>
      </c>
      <c r="L1112" s="16"/>
      <c r="M1112" s="16"/>
      <c r="N1112" s="16"/>
      <c r="O1112" s="16"/>
      <c r="P1112" s="16" t="s">
        <v>589</v>
      </c>
      <c r="Q1112" s="4" t="str">
        <f>IFERROR(IF(IF(AND(IF(M1112&lt;&gt;0,LOOKUP(M1112,[1]Customer!$A:$A,[1]Customer!$B:$B),IF(N1112&lt;&gt;0,LOOKUP(N1112,[1]Supplier!$A:$A,[1]Supplier!$B:$B)))=FALSE,O1112&lt;&gt;0),LOOKUP(O1112,[1]Branch!$A:$A,[1]Branch!$B:$B),IF(M1112&lt;&gt;0,LOOKUP(M1112,[1]Customer!$A:$A,[1]Customer!$B:$B),IF(N1112&lt;&gt;0,LOOKUP(N1112,[1]Supplier!$A:$A,[1]Supplier!$B:$B))))=FALSE,LOOKUP(P1112,[1]Banking!$A:$A,[1]Banking!$B:$B),IF(AND(IF(M1112&lt;&gt;0,LOOKUP(M1112,[1]Customer!$A:$A,[1]Customer!$B:$B),IF(N1112&lt;&gt;0,LOOKUP(N1112,[1]Supplier!$A:$A,[1]Supplier!$B:$B)))=FALSE,O1112&lt;&gt;0),LOOKUP(O1112,[1]Branch!$A:$A,[1]Branch!$B:$B),IF(M1112&lt;&gt;0,LOOKUP(M1112,[1]Customer!$A:$A,[1]Customer!$B:$B),IF(N1112&lt;&gt;0,LOOKUP(N1112,[1]Supplier!$A:$A,[1]Supplier!$B:$B))))),"")</f>
        <v>Nathani Chemicals</v>
      </c>
      <c r="R1112" s="4" t="str">
        <f>IFERROR(IF(IF(AND(IF(M1112&lt;&gt;0,LOOKUP(M1112,[1]Customer!$A:$A,[1]Customer!$V:$V),IF(N1112&lt;&gt;0,LOOKUP(N1112,[1]Supplier!$A:$A,[1]Supplier!$V:$V)))=FALSE,O1112&lt;&gt;0),LOOKUP(O1112,[1]Branch!$A:$A,[1]Branch!$V:$V),IF(M1112&lt;&gt;0,LOOKUP(M1112,[1]Customer!$A:$A,[1]Customer!$V:$V),IF(N1112&lt;&gt;0,LOOKUP(N1112,[1]Supplier!$A:$A,[1]Supplier!$V:$V))))=FALSE,LOOKUP(P1112,[1]Banking!$A:$A,[1]Banking!$C:$C),IF(AND(IF(M1112&lt;&gt;0,LOOKUP(M1112,[1]Customer!$A:$A,[1]Customer!$V:$V),IF(N1112&lt;&gt;0,LOOKUP(N1112,[1]Supplier!$A:$A,[1]Supplier!$V:$V)))=FALSE,O1112&lt;&gt;0),LOOKUP(O1112,[1]Branch!$A:$A,[1]Branch!$V:$V),IF(M1112&lt;&gt;0,LOOKUP(M1112,[1]Customer!$A:$A,[1]Customer!$V:$V),IF(N1112&lt;&gt;0,LOOKUP(N1112,[1]Supplier!$A:$A,[1]Supplier!$V:$V))))),"")</f>
        <v>Irwan</v>
      </c>
      <c r="S1112" s="12">
        <f>IFERROR(SUMIF(CREF!A:A,PREF!A1112,CREF!G:G),"")</f>
        <v>-165000</v>
      </c>
    </row>
    <row r="1113" spans="1:19">
      <c r="A1113" s="16">
        <v>1112</v>
      </c>
      <c r="B1113" s="17">
        <v>41587</v>
      </c>
      <c r="C1113" s="16"/>
      <c r="D1113" s="16"/>
      <c r="E1113" s="16"/>
      <c r="F1113" s="16"/>
      <c r="G1113" s="16"/>
      <c r="H1113" s="16"/>
      <c r="I1113" s="16"/>
      <c r="J1113" s="16"/>
      <c r="K1113" s="16">
        <v>866</v>
      </c>
      <c r="L1113" s="16"/>
      <c r="M1113" s="16"/>
      <c r="N1113" s="16"/>
      <c r="O1113" s="16"/>
      <c r="P1113" s="16" t="s">
        <v>589</v>
      </c>
      <c r="Q1113" s="4" t="str">
        <f>IFERROR(IF(IF(AND(IF(M1113&lt;&gt;0,LOOKUP(M1113,[1]Customer!$A:$A,[1]Customer!$B:$B),IF(N1113&lt;&gt;0,LOOKUP(N1113,[1]Supplier!$A:$A,[1]Supplier!$B:$B)))=FALSE,O1113&lt;&gt;0),LOOKUP(O1113,[1]Branch!$A:$A,[1]Branch!$B:$B),IF(M1113&lt;&gt;0,LOOKUP(M1113,[1]Customer!$A:$A,[1]Customer!$B:$B),IF(N1113&lt;&gt;0,LOOKUP(N1113,[1]Supplier!$A:$A,[1]Supplier!$B:$B))))=FALSE,LOOKUP(P1113,[1]Banking!$A:$A,[1]Banking!$B:$B),IF(AND(IF(M1113&lt;&gt;0,LOOKUP(M1113,[1]Customer!$A:$A,[1]Customer!$B:$B),IF(N1113&lt;&gt;0,LOOKUP(N1113,[1]Supplier!$A:$A,[1]Supplier!$B:$B)))=FALSE,O1113&lt;&gt;0),LOOKUP(O1113,[1]Branch!$A:$A,[1]Branch!$B:$B),IF(M1113&lt;&gt;0,LOOKUP(M1113,[1]Customer!$A:$A,[1]Customer!$B:$B),IF(N1113&lt;&gt;0,LOOKUP(N1113,[1]Supplier!$A:$A,[1]Supplier!$B:$B))))),"")</f>
        <v>Nathani Chemicals</v>
      </c>
      <c r="R1113" s="4" t="str">
        <f>IFERROR(IF(IF(AND(IF(M1113&lt;&gt;0,LOOKUP(M1113,[1]Customer!$A:$A,[1]Customer!$V:$V),IF(N1113&lt;&gt;0,LOOKUP(N1113,[1]Supplier!$A:$A,[1]Supplier!$V:$V)))=FALSE,O1113&lt;&gt;0),LOOKUP(O1113,[1]Branch!$A:$A,[1]Branch!$V:$V),IF(M1113&lt;&gt;0,LOOKUP(M1113,[1]Customer!$A:$A,[1]Customer!$V:$V),IF(N1113&lt;&gt;0,LOOKUP(N1113,[1]Supplier!$A:$A,[1]Supplier!$V:$V))))=FALSE,LOOKUP(P1113,[1]Banking!$A:$A,[1]Banking!$C:$C),IF(AND(IF(M1113&lt;&gt;0,LOOKUP(M1113,[1]Customer!$A:$A,[1]Customer!$V:$V),IF(N1113&lt;&gt;0,LOOKUP(N1113,[1]Supplier!$A:$A,[1]Supplier!$V:$V)))=FALSE,O1113&lt;&gt;0),LOOKUP(O1113,[1]Branch!$A:$A,[1]Branch!$V:$V),IF(M1113&lt;&gt;0,LOOKUP(M1113,[1]Customer!$A:$A,[1]Customer!$V:$V),IF(N1113&lt;&gt;0,LOOKUP(N1113,[1]Supplier!$A:$A,[1]Supplier!$V:$V))))),"")</f>
        <v>Irwan</v>
      </c>
      <c r="S1113" s="12">
        <f>IFERROR(SUMIF(CREF!A:A,PREF!A1113,CREF!G:G),"")</f>
        <v>-600000</v>
      </c>
    </row>
    <row r="1114" spans="1:19">
      <c r="A1114" s="16">
        <v>1113</v>
      </c>
      <c r="B1114" s="17">
        <v>41587</v>
      </c>
      <c r="C1114" s="16"/>
      <c r="D1114" s="16"/>
      <c r="E1114" s="16"/>
      <c r="F1114" s="16"/>
      <c r="G1114" s="16"/>
      <c r="H1114" s="16"/>
      <c r="I1114" s="16"/>
      <c r="J1114" s="16"/>
      <c r="K1114" s="16">
        <v>867</v>
      </c>
      <c r="L1114" s="16"/>
      <c r="M1114" s="16"/>
      <c r="N1114" s="16"/>
      <c r="O1114" s="16" t="s">
        <v>26</v>
      </c>
      <c r="P1114" s="16"/>
      <c r="Q1114" s="4" t="str">
        <f>IFERROR(IF(IF(AND(IF(M1114&lt;&gt;0,LOOKUP(M1114,[1]Customer!$A:$A,[1]Customer!$B:$B),IF(N1114&lt;&gt;0,LOOKUP(N1114,[1]Supplier!$A:$A,[1]Supplier!$B:$B)))=FALSE,O1114&lt;&gt;0),LOOKUP(O1114,[1]Branch!$A:$A,[1]Branch!$B:$B),IF(M1114&lt;&gt;0,LOOKUP(M1114,[1]Customer!$A:$A,[1]Customer!$B:$B),IF(N1114&lt;&gt;0,LOOKUP(N1114,[1]Supplier!$A:$A,[1]Supplier!$B:$B))))=FALSE,LOOKUP(P1114,[1]Banking!$A:$A,[1]Banking!$B:$B),IF(AND(IF(M1114&lt;&gt;0,LOOKUP(M1114,[1]Customer!$A:$A,[1]Customer!$B:$B),IF(N1114&lt;&gt;0,LOOKUP(N1114,[1]Supplier!$A:$A,[1]Supplier!$B:$B)))=FALSE,O1114&lt;&gt;0),LOOKUP(O1114,[1]Branch!$A:$A,[1]Branch!$B:$B),IF(M1114&lt;&gt;0,LOOKUP(M1114,[1]Customer!$A:$A,[1]Customer!$B:$B),IF(N1114&lt;&gt;0,LOOKUP(N1114,[1]Supplier!$A:$A,[1]Supplier!$B:$B))))),"")</f>
        <v>Nathani Chemicals</v>
      </c>
      <c r="R1114" s="4" t="str">
        <f>IFERROR(IF(IF(AND(IF(M1114&lt;&gt;0,LOOKUP(M1114,[1]Customer!$A:$A,[1]Customer!$V:$V),IF(N1114&lt;&gt;0,LOOKUP(N1114,[1]Supplier!$A:$A,[1]Supplier!$V:$V)))=FALSE,O1114&lt;&gt;0),LOOKUP(O1114,[1]Branch!$A:$A,[1]Branch!$V:$V),IF(M1114&lt;&gt;0,LOOKUP(M1114,[1]Customer!$A:$A,[1]Customer!$V:$V),IF(N1114&lt;&gt;0,LOOKUP(N1114,[1]Supplier!$A:$A,[1]Supplier!$V:$V))))=FALSE,LOOKUP(P1114,[1]Banking!$A:$A,[1]Banking!$C:$C),IF(AND(IF(M1114&lt;&gt;0,LOOKUP(M1114,[1]Customer!$A:$A,[1]Customer!$V:$V),IF(N1114&lt;&gt;0,LOOKUP(N1114,[1]Supplier!$A:$A,[1]Supplier!$V:$V)))=FALSE,O1114&lt;&gt;0),LOOKUP(O1114,[1]Branch!$A:$A,[1]Branch!$V:$V),IF(M1114&lt;&gt;0,LOOKUP(M1114,[1]Customer!$A:$A,[1]Customer!$V:$V),IF(N1114&lt;&gt;0,LOOKUP(N1114,[1]Supplier!$A:$A,[1]Supplier!$V:$V))))),"")</f>
        <v>Darmawan</v>
      </c>
      <c r="S1114" s="12">
        <f>IFERROR(SUMIF(CREF!A:A,PREF!A1114,CREF!G:G),"")</f>
        <v>-300000</v>
      </c>
    </row>
    <row r="1115" spans="1:19">
      <c r="A1115" s="16">
        <v>1114</v>
      </c>
      <c r="B1115" s="17">
        <v>41589</v>
      </c>
      <c r="C1115" s="16"/>
      <c r="D1115" s="16"/>
      <c r="E1115" s="16"/>
      <c r="F1115" s="16"/>
      <c r="G1115" s="16"/>
      <c r="H1115" s="16"/>
      <c r="I1115" s="16"/>
      <c r="J1115" s="16">
        <v>241</v>
      </c>
      <c r="K1115" s="16"/>
      <c r="L1115" s="16"/>
      <c r="M1115" s="16"/>
      <c r="N1115" s="16"/>
      <c r="O1115" s="16"/>
      <c r="P1115" s="16" t="s">
        <v>35</v>
      </c>
      <c r="Q1115" s="4" t="str">
        <f>IFERROR(IF(IF(AND(IF(M1115&lt;&gt;0,LOOKUP(M1115,[1]Customer!$A:$A,[1]Customer!$B:$B),IF(N1115&lt;&gt;0,LOOKUP(N1115,[1]Supplier!$A:$A,[1]Supplier!$B:$B)))=FALSE,O1115&lt;&gt;0),LOOKUP(O1115,[1]Branch!$A:$A,[1]Branch!$B:$B),IF(M1115&lt;&gt;0,LOOKUP(M1115,[1]Customer!$A:$A,[1]Customer!$B:$B),IF(N1115&lt;&gt;0,LOOKUP(N1115,[1]Supplier!$A:$A,[1]Supplier!$B:$B))))=FALSE,LOOKUP(P1115,[1]Banking!$A:$A,[1]Banking!$B:$B),IF(AND(IF(M1115&lt;&gt;0,LOOKUP(M1115,[1]Customer!$A:$A,[1]Customer!$B:$B),IF(N1115&lt;&gt;0,LOOKUP(N1115,[1]Supplier!$A:$A,[1]Supplier!$B:$B)))=FALSE,O1115&lt;&gt;0),LOOKUP(O1115,[1]Branch!$A:$A,[1]Branch!$B:$B),IF(M1115&lt;&gt;0,LOOKUP(M1115,[1]Customer!$A:$A,[1]Customer!$B:$B),IF(N1115&lt;&gt;0,LOOKUP(N1115,[1]Supplier!$A:$A,[1]Supplier!$B:$B))))),"")</f>
        <v>Kas Kecil Nathani Chemicals</v>
      </c>
      <c r="R1115" s="4">
        <f>IFERROR(IF(IF(AND(IF(M1115&lt;&gt;0,LOOKUP(M1115,[1]Customer!$A:$A,[1]Customer!$V:$V),IF(N1115&lt;&gt;0,LOOKUP(N1115,[1]Supplier!$A:$A,[1]Supplier!$V:$V)))=FALSE,O1115&lt;&gt;0),LOOKUP(O1115,[1]Branch!$A:$A,[1]Branch!$V:$V),IF(M1115&lt;&gt;0,LOOKUP(M1115,[1]Customer!$A:$A,[1]Customer!$V:$V),IF(N1115&lt;&gt;0,LOOKUP(N1115,[1]Supplier!$A:$A,[1]Supplier!$V:$V))))=FALSE,LOOKUP(P1115,[1]Banking!$A:$A,[1]Banking!$C:$C),IF(AND(IF(M1115&lt;&gt;0,LOOKUP(M1115,[1]Customer!$A:$A,[1]Customer!$V:$V),IF(N1115&lt;&gt;0,LOOKUP(N1115,[1]Supplier!$A:$A,[1]Supplier!$V:$V)))=FALSE,O1115&lt;&gt;0),LOOKUP(O1115,[1]Branch!$A:$A,[1]Branch!$V:$V),IF(M1115&lt;&gt;0,LOOKUP(M1115,[1]Customer!$A:$A,[1]Customer!$V:$V),IF(N1115&lt;&gt;0,LOOKUP(N1115,[1]Supplier!$A:$A,[1]Supplier!$V:$V))))),"")</f>
        <v>0</v>
      </c>
      <c r="S1115" s="12">
        <f>IFERROR(SUMIF(CREF!A:A,PREF!A1115,CREF!G:G),"")</f>
        <v>7850000</v>
      </c>
    </row>
    <row r="1116" spans="1:19">
      <c r="A1116" s="16">
        <v>1115</v>
      </c>
      <c r="B1116" s="17">
        <v>41589</v>
      </c>
      <c r="C1116" s="16"/>
      <c r="D1116" s="16"/>
      <c r="E1116" s="16"/>
      <c r="F1116" s="16"/>
      <c r="G1116" s="16"/>
      <c r="H1116" s="16"/>
      <c r="I1116" s="16"/>
      <c r="J1116" s="16"/>
      <c r="K1116" s="16">
        <v>868</v>
      </c>
      <c r="L1116" s="16"/>
      <c r="M1116" s="16"/>
      <c r="N1116" s="16"/>
      <c r="O1116" s="16"/>
      <c r="P1116" s="16" t="s">
        <v>589</v>
      </c>
      <c r="Q1116" s="4" t="str">
        <f>IFERROR(IF(IF(AND(IF(M1116&lt;&gt;0,LOOKUP(M1116,[1]Customer!$A:$A,[1]Customer!$B:$B),IF(N1116&lt;&gt;0,LOOKUP(N1116,[1]Supplier!$A:$A,[1]Supplier!$B:$B)))=FALSE,O1116&lt;&gt;0),LOOKUP(O1116,[1]Branch!$A:$A,[1]Branch!$B:$B),IF(M1116&lt;&gt;0,LOOKUP(M1116,[1]Customer!$A:$A,[1]Customer!$B:$B),IF(N1116&lt;&gt;0,LOOKUP(N1116,[1]Supplier!$A:$A,[1]Supplier!$B:$B))))=FALSE,LOOKUP(P1116,[1]Banking!$A:$A,[1]Banking!$B:$B),IF(AND(IF(M1116&lt;&gt;0,LOOKUP(M1116,[1]Customer!$A:$A,[1]Customer!$B:$B),IF(N1116&lt;&gt;0,LOOKUP(N1116,[1]Supplier!$A:$A,[1]Supplier!$B:$B)))=FALSE,O1116&lt;&gt;0),LOOKUP(O1116,[1]Branch!$A:$A,[1]Branch!$B:$B),IF(M1116&lt;&gt;0,LOOKUP(M1116,[1]Customer!$A:$A,[1]Customer!$B:$B),IF(N1116&lt;&gt;0,LOOKUP(N1116,[1]Supplier!$A:$A,[1]Supplier!$B:$B))))),"")</f>
        <v>Nathani Chemicals</v>
      </c>
      <c r="R1116" s="4" t="str">
        <f>IFERROR(IF(IF(AND(IF(M1116&lt;&gt;0,LOOKUP(M1116,[1]Customer!$A:$A,[1]Customer!$V:$V),IF(N1116&lt;&gt;0,LOOKUP(N1116,[1]Supplier!$A:$A,[1]Supplier!$V:$V)))=FALSE,O1116&lt;&gt;0),LOOKUP(O1116,[1]Branch!$A:$A,[1]Branch!$V:$V),IF(M1116&lt;&gt;0,LOOKUP(M1116,[1]Customer!$A:$A,[1]Customer!$V:$V),IF(N1116&lt;&gt;0,LOOKUP(N1116,[1]Supplier!$A:$A,[1]Supplier!$V:$V))))=FALSE,LOOKUP(P1116,[1]Banking!$A:$A,[1]Banking!$C:$C),IF(AND(IF(M1116&lt;&gt;0,LOOKUP(M1116,[1]Customer!$A:$A,[1]Customer!$V:$V),IF(N1116&lt;&gt;0,LOOKUP(N1116,[1]Supplier!$A:$A,[1]Supplier!$V:$V)))=FALSE,O1116&lt;&gt;0),LOOKUP(O1116,[1]Branch!$A:$A,[1]Branch!$V:$V),IF(M1116&lt;&gt;0,LOOKUP(M1116,[1]Customer!$A:$A,[1]Customer!$V:$V),IF(N1116&lt;&gt;0,LOOKUP(N1116,[1]Supplier!$A:$A,[1]Supplier!$V:$V))))),"")</f>
        <v>Irwan</v>
      </c>
      <c r="S1116" s="12">
        <f>IFERROR(SUMIF(CREF!A:A,PREF!A1116,CREF!G:G),"")</f>
        <v>-75000</v>
      </c>
    </row>
    <row r="1117" spans="1:19">
      <c r="A1117" s="16">
        <v>1116</v>
      </c>
      <c r="B1117" s="17">
        <v>41589</v>
      </c>
      <c r="C1117" s="16"/>
      <c r="D1117" s="16"/>
      <c r="E1117" s="16"/>
      <c r="F1117" s="16"/>
      <c r="G1117" s="16"/>
      <c r="H1117" s="16"/>
      <c r="I1117" s="16"/>
      <c r="J1117" s="16"/>
      <c r="K1117" s="16">
        <v>869</v>
      </c>
      <c r="L1117" s="16"/>
      <c r="M1117" s="16"/>
      <c r="N1117" s="16"/>
      <c r="O1117" s="16" t="s">
        <v>26</v>
      </c>
      <c r="P1117" s="16"/>
      <c r="Q1117" s="4" t="str">
        <f>IFERROR(IF(IF(AND(IF(M1117&lt;&gt;0,LOOKUP(M1117,[1]Customer!$A:$A,[1]Customer!$B:$B),IF(N1117&lt;&gt;0,LOOKUP(N1117,[1]Supplier!$A:$A,[1]Supplier!$B:$B)))=FALSE,O1117&lt;&gt;0),LOOKUP(O1117,[1]Branch!$A:$A,[1]Branch!$B:$B),IF(M1117&lt;&gt;0,LOOKUP(M1117,[1]Customer!$A:$A,[1]Customer!$B:$B),IF(N1117&lt;&gt;0,LOOKUP(N1117,[1]Supplier!$A:$A,[1]Supplier!$B:$B))))=FALSE,LOOKUP(P1117,[1]Banking!$A:$A,[1]Banking!$B:$B),IF(AND(IF(M1117&lt;&gt;0,LOOKUP(M1117,[1]Customer!$A:$A,[1]Customer!$B:$B),IF(N1117&lt;&gt;0,LOOKUP(N1117,[1]Supplier!$A:$A,[1]Supplier!$B:$B)))=FALSE,O1117&lt;&gt;0),LOOKUP(O1117,[1]Branch!$A:$A,[1]Branch!$B:$B),IF(M1117&lt;&gt;0,LOOKUP(M1117,[1]Customer!$A:$A,[1]Customer!$B:$B),IF(N1117&lt;&gt;0,LOOKUP(N1117,[1]Supplier!$A:$A,[1]Supplier!$B:$B))))),"")</f>
        <v>Nathani Chemicals</v>
      </c>
      <c r="R1117" s="4" t="str">
        <f>IFERROR(IF(IF(AND(IF(M1117&lt;&gt;0,LOOKUP(M1117,[1]Customer!$A:$A,[1]Customer!$V:$V),IF(N1117&lt;&gt;0,LOOKUP(N1117,[1]Supplier!$A:$A,[1]Supplier!$V:$V)))=FALSE,O1117&lt;&gt;0),LOOKUP(O1117,[1]Branch!$A:$A,[1]Branch!$V:$V),IF(M1117&lt;&gt;0,LOOKUP(M1117,[1]Customer!$A:$A,[1]Customer!$V:$V),IF(N1117&lt;&gt;0,LOOKUP(N1117,[1]Supplier!$A:$A,[1]Supplier!$V:$V))))=FALSE,LOOKUP(P1117,[1]Banking!$A:$A,[1]Banking!$C:$C),IF(AND(IF(M1117&lt;&gt;0,LOOKUP(M1117,[1]Customer!$A:$A,[1]Customer!$V:$V),IF(N1117&lt;&gt;0,LOOKUP(N1117,[1]Supplier!$A:$A,[1]Supplier!$V:$V)))=FALSE,O1117&lt;&gt;0),LOOKUP(O1117,[1]Branch!$A:$A,[1]Branch!$V:$V),IF(M1117&lt;&gt;0,LOOKUP(M1117,[1]Customer!$A:$A,[1]Customer!$V:$V),IF(N1117&lt;&gt;0,LOOKUP(N1117,[1]Supplier!$A:$A,[1]Supplier!$V:$V))))),"")</f>
        <v>Darmawan</v>
      </c>
      <c r="S1117" s="12">
        <f>IFERROR(SUMIF(CREF!A:A,PREF!A1117,CREF!G:G),"")</f>
        <v>-1125000</v>
      </c>
    </row>
    <row r="1118" spans="1:19">
      <c r="A1118" s="16">
        <v>1117</v>
      </c>
      <c r="B1118" s="17">
        <v>41589</v>
      </c>
      <c r="C1118" s="16"/>
      <c r="D1118" s="16"/>
      <c r="E1118" s="16"/>
      <c r="F1118" s="16"/>
      <c r="G1118" s="16"/>
      <c r="H1118" s="16"/>
      <c r="I1118" s="16"/>
      <c r="J1118" s="16"/>
      <c r="K1118" s="16">
        <v>870</v>
      </c>
      <c r="L1118" s="16"/>
      <c r="M1118" s="16"/>
      <c r="N1118" s="16"/>
      <c r="O1118" s="16" t="s">
        <v>26</v>
      </c>
      <c r="P1118" s="16"/>
      <c r="Q1118" s="4" t="str">
        <f>IFERROR(IF(IF(AND(IF(M1118&lt;&gt;0,LOOKUP(M1118,[1]Customer!$A:$A,[1]Customer!$B:$B),IF(N1118&lt;&gt;0,LOOKUP(N1118,[1]Supplier!$A:$A,[1]Supplier!$B:$B)))=FALSE,O1118&lt;&gt;0),LOOKUP(O1118,[1]Branch!$A:$A,[1]Branch!$B:$B),IF(M1118&lt;&gt;0,LOOKUP(M1118,[1]Customer!$A:$A,[1]Customer!$B:$B),IF(N1118&lt;&gt;0,LOOKUP(N1118,[1]Supplier!$A:$A,[1]Supplier!$B:$B))))=FALSE,LOOKUP(P1118,[1]Banking!$A:$A,[1]Banking!$B:$B),IF(AND(IF(M1118&lt;&gt;0,LOOKUP(M1118,[1]Customer!$A:$A,[1]Customer!$B:$B),IF(N1118&lt;&gt;0,LOOKUP(N1118,[1]Supplier!$A:$A,[1]Supplier!$B:$B)))=FALSE,O1118&lt;&gt;0),LOOKUP(O1118,[1]Branch!$A:$A,[1]Branch!$B:$B),IF(M1118&lt;&gt;0,LOOKUP(M1118,[1]Customer!$A:$A,[1]Customer!$B:$B),IF(N1118&lt;&gt;0,LOOKUP(N1118,[1]Supplier!$A:$A,[1]Supplier!$B:$B))))),"")</f>
        <v>Nathani Chemicals</v>
      </c>
      <c r="R1118" s="4" t="str">
        <f>IFERROR(IF(IF(AND(IF(M1118&lt;&gt;0,LOOKUP(M1118,[1]Customer!$A:$A,[1]Customer!$V:$V),IF(N1118&lt;&gt;0,LOOKUP(N1118,[1]Supplier!$A:$A,[1]Supplier!$V:$V)))=FALSE,O1118&lt;&gt;0),LOOKUP(O1118,[1]Branch!$A:$A,[1]Branch!$V:$V),IF(M1118&lt;&gt;0,LOOKUP(M1118,[1]Customer!$A:$A,[1]Customer!$V:$V),IF(N1118&lt;&gt;0,LOOKUP(N1118,[1]Supplier!$A:$A,[1]Supplier!$V:$V))))=FALSE,LOOKUP(P1118,[1]Banking!$A:$A,[1]Banking!$C:$C),IF(AND(IF(M1118&lt;&gt;0,LOOKUP(M1118,[1]Customer!$A:$A,[1]Customer!$V:$V),IF(N1118&lt;&gt;0,LOOKUP(N1118,[1]Supplier!$A:$A,[1]Supplier!$V:$V)))=FALSE,O1118&lt;&gt;0),LOOKUP(O1118,[1]Branch!$A:$A,[1]Branch!$V:$V),IF(M1118&lt;&gt;0,LOOKUP(M1118,[1]Customer!$A:$A,[1]Customer!$V:$V),IF(N1118&lt;&gt;0,LOOKUP(N1118,[1]Supplier!$A:$A,[1]Supplier!$V:$V))))),"")</f>
        <v>Darmawan</v>
      </c>
      <c r="S1118" s="12">
        <f>IFERROR(SUMIF(CREF!A:A,PREF!A1118,CREF!G:G),"")</f>
        <v>-99200</v>
      </c>
    </row>
    <row r="1119" spans="1:19">
      <c r="A1119" s="16">
        <v>1118</v>
      </c>
      <c r="B1119" s="17">
        <v>41589</v>
      </c>
      <c r="C1119" s="16"/>
      <c r="D1119" s="16"/>
      <c r="E1119" s="16"/>
      <c r="F1119" s="16"/>
      <c r="G1119" s="16"/>
      <c r="H1119" s="16"/>
      <c r="I1119" s="16"/>
      <c r="J1119" s="16"/>
      <c r="K1119" s="16">
        <v>871</v>
      </c>
      <c r="L1119" s="16"/>
      <c r="M1119" s="16"/>
      <c r="N1119" s="16"/>
      <c r="O1119" s="16" t="s">
        <v>26</v>
      </c>
      <c r="P1119" s="16"/>
      <c r="Q1119" s="4" t="str">
        <f>IFERROR(IF(IF(AND(IF(M1119&lt;&gt;0,LOOKUP(M1119,[1]Customer!$A:$A,[1]Customer!$B:$B),IF(N1119&lt;&gt;0,LOOKUP(N1119,[1]Supplier!$A:$A,[1]Supplier!$B:$B)))=FALSE,O1119&lt;&gt;0),LOOKUP(O1119,[1]Branch!$A:$A,[1]Branch!$B:$B),IF(M1119&lt;&gt;0,LOOKUP(M1119,[1]Customer!$A:$A,[1]Customer!$B:$B),IF(N1119&lt;&gt;0,LOOKUP(N1119,[1]Supplier!$A:$A,[1]Supplier!$B:$B))))=FALSE,LOOKUP(P1119,[1]Banking!$A:$A,[1]Banking!$B:$B),IF(AND(IF(M1119&lt;&gt;0,LOOKUP(M1119,[1]Customer!$A:$A,[1]Customer!$B:$B),IF(N1119&lt;&gt;0,LOOKUP(N1119,[1]Supplier!$A:$A,[1]Supplier!$B:$B)))=FALSE,O1119&lt;&gt;0),LOOKUP(O1119,[1]Branch!$A:$A,[1]Branch!$B:$B),IF(M1119&lt;&gt;0,LOOKUP(M1119,[1]Customer!$A:$A,[1]Customer!$B:$B),IF(N1119&lt;&gt;0,LOOKUP(N1119,[1]Supplier!$A:$A,[1]Supplier!$B:$B))))),"")</f>
        <v>Nathani Chemicals</v>
      </c>
      <c r="R1119" s="4" t="str">
        <f>IFERROR(IF(IF(AND(IF(M1119&lt;&gt;0,LOOKUP(M1119,[1]Customer!$A:$A,[1]Customer!$V:$V),IF(N1119&lt;&gt;0,LOOKUP(N1119,[1]Supplier!$A:$A,[1]Supplier!$V:$V)))=FALSE,O1119&lt;&gt;0),LOOKUP(O1119,[1]Branch!$A:$A,[1]Branch!$V:$V),IF(M1119&lt;&gt;0,LOOKUP(M1119,[1]Customer!$A:$A,[1]Customer!$V:$V),IF(N1119&lt;&gt;0,LOOKUP(N1119,[1]Supplier!$A:$A,[1]Supplier!$V:$V))))=FALSE,LOOKUP(P1119,[1]Banking!$A:$A,[1]Banking!$C:$C),IF(AND(IF(M1119&lt;&gt;0,LOOKUP(M1119,[1]Customer!$A:$A,[1]Customer!$V:$V),IF(N1119&lt;&gt;0,LOOKUP(N1119,[1]Supplier!$A:$A,[1]Supplier!$V:$V)))=FALSE,O1119&lt;&gt;0),LOOKUP(O1119,[1]Branch!$A:$A,[1]Branch!$V:$V),IF(M1119&lt;&gt;0,LOOKUP(M1119,[1]Customer!$A:$A,[1]Customer!$V:$V),IF(N1119&lt;&gt;0,LOOKUP(N1119,[1]Supplier!$A:$A,[1]Supplier!$V:$V))))),"")</f>
        <v>Darmawan</v>
      </c>
      <c r="S1119" s="12">
        <f>IFERROR(SUMIF(CREF!A:A,PREF!A1119,CREF!G:G),"")</f>
        <v>-446000</v>
      </c>
    </row>
    <row r="1120" spans="1:19">
      <c r="A1120" s="16">
        <v>1119</v>
      </c>
      <c r="B1120" s="17">
        <v>41589</v>
      </c>
      <c r="C1120" s="16"/>
      <c r="D1120" s="16"/>
      <c r="E1120" s="16"/>
      <c r="F1120" s="16"/>
      <c r="G1120" s="16"/>
      <c r="H1120" s="16"/>
      <c r="I1120" s="16"/>
      <c r="J1120" s="16"/>
      <c r="K1120" s="16">
        <v>872</v>
      </c>
      <c r="L1120" s="16"/>
      <c r="M1120" s="16"/>
      <c r="N1120" s="16"/>
      <c r="O1120" s="16" t="s">
        <v>26</v>
      </c>
      <c r="P1120" s="16"/>
      <c r="Q1120" s="4" t="str">
        <f>IFERROR(IF(IF(AND(IF(M1120&lt;&gt;0,LOOKUP(M1120,[1]Customer!$A:$A,[1]Customer!$B:$B),IF(N1120&lt;&gt;0,LOOKUP(N1120,[1]Supplier!$A:$A,[1]Supplier!$B:$B)))=FALSE,O1120&lt;&gt;0),LOOKUP(O1120,[1]Branch!$A:$A,[1]Branch!$B:$B),IF(M1120&lt;&gt;0,LOOKUP(M1120,[1]Customer!$A:$A,[1]Customer!$B:$B),IF(N1120&lt;&gt;0,LOOKUP(N1120,[1]Supplier!$A:$A,[1]Supplier!$B:$B))))=FALSE,LOOKUP(P1120,[1]Banking!$A:$A,[1]Banking!$B:$B),IF(AND(IF(M1120&lt;&gt;0,LOOKUP(M1120,[1]Customer!$A:$A,[1]Customer!$B:$B),IF(N1120&lt;&gt;0,LOOKUP(N1120,[1]Supplier!$A:$A,[1]Supplier!$B:$B)))=FALSE,O1120&lt;&gt;0),LOOKUP(O1120,[1]Branch!$A:$A,[1]Branch!$B:$B),IF(M1120&lt;&gt;0,LOOKUP(M1120,[1]Customer!$A:$A,[1]Customer!$B:$B),IF(N1120&lt;&gt;0,LOOKUP(N1120,[1]Supplier!$A:$A,[1]Supplier!$B:$B))))),"")</f>
        <v>Nathani Chemicals</v>
      </c>
      <c r="R1120" s="4" t="str">
        <f>IFERROR(IF(IF(AND(IF(M1120&lt;&gt;0,LOOKUP(M1120,[1]Customer!$A:$A,[1]Customer!$V:$V),IF(N1120&lt;&gt;0,LOOKUP(N1120,[1]Supplier!$A:$A,[1]Supplier!$V:$V)))=FALSE,O1120&lt;&gt;0),LOOKUP(O1120,[1]Branch!$A:$A,[1]Branch!$V:$V),IF(M1120&lt;&gt;0,LOOKUP(M1120,[1]Customer!$A:$A,[1]Customer!$V:$V),IF(N1120&lt;&gt;0,LOOKUP(N1120,[1]Supplier!$A:$A,[1]Supplier!$V:$V))))=FALSE,LOOKUP(P1120,[1]Banking!$A:$A,[1]Banking!$C:$C),IF(AND(IF(M1120&lt;&gt;0,LOOKUP(M1120,[1]Customer!$A:$A,[1]Customer!$V:$V),IF(N1120&lt;&gt;0,LOOKUP(N1120,[1]Supplier!$A:$A,[1]Supplier!$V:$V)))=FALSE,O1120&lt;&gt;0),LOOKUP(O1120,[1]Branch!$A:$A,[1]Branch!$V:$V),IF(M1120&lt;&gt;0,LOOKUP(M1120,[1]Customer!$A:$A,[1]Customer!$V:$V),IF(N1120&lt;&gt;0,LOOKUP(N1120,[1]Supplier!$A:$A,[1]Supplier!$V:$V))))),"")</f>
        <v>Darmawan</v>
      </c>
      <c r="S1120" s="12">
        <f>IFERROR(SUMIF(CREF!A:A,PREF!A1120,CREF!G:G),"")</f>
        <v>-106500</v>
      </c>
    </row>
    <row r="1121" spans="1:19">
      <c r="A1121" s="16">
        <v>1120</v>
      </c>
      <c r="B1121" s="17">
        <v>41589</v>
      </c>
      <c r="C1121" s="16"/>
      <c r="D1121" s="16"/>
      <c r="E1121" s="16"/>
      <c r="F1121" s="16"/>
      <c r="G1121" s="16"/>
      <c r="H1121" s="16"/>
      <c r="I1121" s="16"/>
      <c r="J1121" s="16"/>
      <c r="K1121" s="16">
        <v>873</v>
      </c>
      <c r="L1121" s="16"/>
      <c r="M1121" s="16"/>
      <c r="N1121" s="16"/>
      <c r="O1121" s="16" t="s">
        <v>26</v>
      </c>
      <c r="P1121" s="16"/>
      <c r="Q1121" s="4" t="str">
        <f>IFERROR(IF(IF(AND(IF(M1121&lt;&gt;0,LOOKUP(M1121,[1]Customer!$A:$A,[1]Customer!$B:$B),IF(N1121&lt;&gt;0,LOOKUP(N1121,[1]Supplier!$A:$A,[1]Supplier!$B:$B)))=FALSE,O1121&lt;&gt;0),LOOKUP(O1121,[1]Branch!$A:$A,[1]Branch!$B:$B),IF(M1121&lt;&gt;0,LOOKUP(M1121,[1]Customer!$A:$A,[1]Customer!$B:$B),IF(N1121&lt;&gt;0,LOOKUP(N1121,[1]Supplier!$A:$A,[1]Supplier!$B:$B))))=FALSE,LOOKUP(P1121,[1]Banking!$A:$A,[1]Banking!$B:$B),IF(AND(IF(M1121&lt;&gt;0,LOOKUP(M1121,[1]Customer!$A:$A,[1]Customer!$B:$B),IF(N1121&lt;&gt;0,LOOKUP(N1121,[1]Supplier!$A:$A,[1]Supplier!$B:$B)))=FALSE,O1121&lt;&gt;0),LOOKUP(O1121,[1]Branch!$A:$A,[1]Branch!$B:$B),IF(M1121&lt;&gt;0,LOOKUP(M1121,[1]Customer!$A:$A,[1]Customer!$B:$B),IF(N1121&lt;&gt;0,LOOKUP(N1121,[1]Supplier!$A:$A,[1]Supplier!$B:$B))))),"")</f>
        <v>Nathani Chemicals</v>
      </c>
      <c r="R1121" s="4" t="str">
        <f>IFERROR(IF(IF(AND(IF(M1121&lt;&gt;0,LOOKUP(M1121,[1]Customer!$A:$A,[1]Customer!$V:$V),IF(N1121&lt;&gt;0,LOOKUP(N1121,[1]Supplier!$A:$A,[1]Supplier!$V:$V)))=FALSE,O1121&lt;&gt;0),LOOKUP(O1121,[1]Branch!$A:$A,[1]Branch!$V:$V),IF(M1121&lt;&gt;0,LOOKUP(M1121,[1]Customer!$A:$A,[1]Customer!$V:$V),IF(N1121&lt;&gt;0,LOOKUP(N1121,[1]Supplier!$A:$A,[1]Supplier!$V:$V))))=FALSE,LOOKUP(P1121,[1]Banking!$A:$A,[1]Banking!$C:$C),IF(AND(IF(M1121&lt;&gt;0,LOOKUP(M1121,[1]Customer!$A:$A,[1]Customer!$V:$V),IF(N1121&lt;&gt;0,LOOKUP(N1121,[1]Supplier!$A:$A,[1]Supplier!$V:$V)))=FALSE,O1121&lt;&gt;0),LOOKUP(O1121,[1]Branch!$A:$A,[1]Branch!$V:$V),IF(M1121&lt;&gt;0,LOOKUP(M1121,[1]Customer!$A:$A,[1]Customer!$V:$V),IF(N1121&lt;&gt;0,LOOKUP(N1121,[1]Supplier!$A:$A,[1]Supplier!$V:$V))))),"")</f>
        <v>Darmawan</v>
      </c>
      <c r="S1121" s="12">
        <f>IFERROR(SUMIF(CREF!A:A,PREF!A1121,CREF!G:G),"")</f>
        <v>-360000</v>
      </c>
    </row>
    <row r="1122" spans="1:19">
      <c r="A1122" s="16">
        <v>1121</v>
      </c>
      <c r="B1122" s="17">
        <v>41589</v>
      </c>
      <c r="C1122" s="16"/>
      <c r="D1122" s="16"/>
      <c r="E1122" s="16"/>
      <c r="F1122" s="16"/>
      <c r="G1122" s="16"/>
      <c r="H1122" s="16"/>
      <c r="I1122" s="16"/>
      <c r="J1122" s="16"/>
      <c r="K1122" s="16">
        <v>874</v>
      </c>
      <c r="L1122" s="16"/>
      <c r="M1122" s="16"/>
      <c r="N1122" s="16"/>
      <c r="O1122" s="16" t="s">
        <v>26</v>
      </c>
      <c r="P1122" s="16"/>
      <c r="Q1122" s="4" t="str">
        <f>IFERROR(IF(IF(AND(IF(M1122&lt;&gt;0,LOOKUP(M1122,[1]Customer!$A:$A,[1]Customer!$B:$B),IF(N1122&lt;&gt;0,LOOKUP(N1122,[1]Supplier!$A:$A,[1]Supplier!$B:$B)))=FALSE,O1122&lt;&gt;0),LOOKUP(O1122,[1]Branch!$A:$A,[1]Branch!$B:$B),IF(M1122&lt;&gt;0,LOOKUP(M1122,[1]Customer!$A:$A,[1]Customer!$B:$B),IF(N1122&lt;&gt;0,LOOKUP(N1122,[1]Supplier!$A:$A,[1]Supplier!$B:$B))))=FALSE,LOOKUP(P1122,[1]Banking!$A:$A,[1]Banking!$B:$B),IF(AND(IF(M1122&lt;&gt;0,LOOKUP(M1122,[1]Customer!$A:$A,[1]Customer!$B:$B),IF(N1122&lt;&gt;0,LOOKUP(N1122,[1]Supplier!$A:$A,[1]Supplier!$B:$B)))=FALSE,O1122&lt;&gt;0),LOOKUP(O1122,[1]Branch!$A:$A,[1]Branch!$B:$B),IF(M1122&lt;&gt;0,LOOKUP(M1122,[1]Customer!$A:$A,[1]Customer!$B:$B),IF(N1122&lt;&gt;0,LOOKUP(N1122,[1]Supplier!$A:$A,[1]Supplier!$B:$B))))),"")</f>
        <v>Nathani Chemicals</v>
      </c>
      <c r="R1122" s="4" t="str">
        <f>IFERROR(IF(IF(AND(IF(M1122&lt;&gt;0,LOOKUP(M1122,[1]Customer!$A:$A,[1]Customer!$V:$V),IF(N1122&lt;&gt;0,LOOKUP(N1122,[1]Supplier!$A:$A,[1]Supplier!$V:$V)))=FALSE,O1122&lt;&gt;0),LOOKUP(O1122,[1]Branch!$A:$A,[1]Branch!$V:$V),IF(M1122&lt;&gt;0,LOOKUP(M1122,[1]Customer!$A:$A,[1]Customer!$V:$V),IF(N1122&lt;&gt;0,LOOKUP(N1122,[1]Supplier!$A:$A,[1]Supplier!$V:$V))))=FALSE,LOOKUP(P1122,[1]Banking!$A:$A,[1]Banking!$C:$C),IF(AND(IF(M1122&lt;&gt;0,LOOKUP(M1122,[1]Customer!$A:$A,[1]Customer!$V:$V),IF(N1122&lt;&gt;0,LOOKUP(N1122,[1]Supplier!$A:$A,[1]Supplier!$V:$V)))=FALSE,O1122&lt;&gt;0),LOOKUP(O1122,[1]Branch!$A:$A,[1]Branch!$V:$V),IF(M1122&lt;&gt;0,LOOKUP(M1122,[1]Customer!$A:$A,[1]Customer!$V:$V),IF(N1122&lt;&gt;0,LOOKUP(N1122,[1]Supplier!$A:$A,[1]Supplier!$V:$V))))),"")</f>
        <v>Darmawan</v>
      </c>
      <c r="S1122" s="12">
        <f>IFERROR(SUMIF(CREF!A:A,PREF!A1122,CREF!G:G),"")</f>
        <v>-720000</v>
      </c>
    </row>
    <row r="1123" spans="1:19">
      <c r="A1123" s="16">
        <v>1122</v>
      </c>
      <c r="B1123" s="17">
        <v>41589</v>
      </c>
      <c r="C1123" s="16"/>
      <c r="D1123" s="16"/>
      <c r="E1123" s="16"/>
      <c r="F1123" s="16"/>
      <c r="G1123" s="16"/>
      <c r="H1123" s="16"/>
      <c r="I1123" s="16"/>
      <c r="J1123" s="16"/>
      <c r="K1123" s="16">
        <v>875</v>
      </c>
      <c r="L1123" s="16"/>
      <c r="M1123" s="16"/>
      <c r="N1123" s="16"/>
      <c r="O1123" s="16"/>
      <c r="P1123" s="16" t="s">
        <v>589</v>
      </c>
      <c r="Q1123" s="4" t="str">
        <f>IFERROR(IF(IF(AND(IF(M1123&lt;&gt;0,LOOKUP(M1123,[1]Customer!$A:$A,[1]Customer!$B:$B),IF(N1123&lt;&gt;0,LOOKUP(N1123,[1]Supplier!$A:$A,[1]Supplier!$B:$B)))=FALSE,O1123&lt;&gt;0),LOOKUP(O1123,[1]Branch!$A:$A,[1]Branch!$B:$B),IF(M1123&lt;&gt;0,LOOKUP(M1123,[1]Customer!$A:$A,[1]Customer!$B:$B),IF(N1123&lt;&gt;0,LOOKUP(N1123,[1]Supplier!$A:$A,[1]Supplier!$B:$B))))=FALSE,LOOKUP(P1123,[1]Banking!$A:$A,[1]Banking!$B:$B),IF(AND(IF(M1123&lt;&gt;0,LOOKUP(M1123,[1]Customer!$A:$A,[1]Customer!$B:$B),IF(N1123&lt;&gt;0,LOOKUP(N1123,[1]Supplier!$A:$A,[1]Supplier!$B:$B)))=FALSE,O1123&lt;&gt;0),LOOKUP(O1123,[1]Branch!$A:$A,[1]Branch!$B:$B),IF(M1123&lt;&gt;0,LOOKUP(M1123,[1]Customer!$A:$A,[1]Customer!$B:$B),IF(N1123&lt;&gt;0,LOOKUP(N1123,[1]Supplier!$A:$A,[1]Supplier!$B:$B))))),"")</f>
        <v>Nathani Chemicals</v>
      </c>
      <c r="R1123" s="4" t="str">
        <f>IFERROR(IF(IF(AND(IF(M1123&lt;&gt;0,LOOKUP(M1123,[1]Customer!$A:$A,[1]Customer!$V:$V),IF(N1123&lt;&gt;0,LOOKUP(N1123,[1]Supplier!$A:$A,[1]Supplier!$V:$V)))=FALSE,O1123&lt;&gt;0),LOOKUP(O1123,[1]Branch!$A:$A,[1]Branch!$V:$V),IF(M1123&lt;&gt;0,LOOKUP(M1123,[1]Customer!$A:$A,[1]Customer!$V:$V),IF(N1123&lt;&gt;0,LOOKUP(N1123,[1]Supplier!$A:$A,[1]Supplier!$V:$V))))=FALSE,LOOKUP(P1123,[1]Banking!$A:$A,[1]Banking!$C:$C),IF(AND(IF(M1123&lt;&gt;0,LOOKUP(M1123,[1]Customer!$A:$A,[1]Customer!$V:$V),IF(N1123&lt;&gt;0,LOOKUP(N1123,[1]Supplier!$A:$A,[1]Supplier!$V:$V)))=FALSE,O1123&lt;&gt;0),LOOKUP(O1123,[1]Branch!$A:$A,[1]Branch!$V:$V),IF(M1123&lt;&gt;0,LOOKUP(M1123,[1]Customer!$A:$A,[1]Customer!$V:$V),IF(N1123&lt;&gt;0,LOOKUP(N1123,[1]Supplier!$A:$A,[1]Supplier!$V:$V))))),"")</f>
        <v>Irwan</v>
      </c>
      <c r="S1123" s="12">
        <f>IFERROR(SUMIF(CREF!A:A,PREF!A1123,CREF!G:G),"")</f>
        <v>-30000</v>
      </c>
    </row>
    <row r="1124" spans="1:19">
      <c r="A1124" s="16">
        <v>1123</v>
      </c>
      <c r="B1124" s="17">
        <v>41589</v>
      </c>
      <c r="C1124" s="16"/>
      <c r="D1124" s="16"/>
      <c r="E1124" s="16"/>
      <c r="F1124" s="16"/>
      <c r="G1124" s="16"/>
      <c r="H1124" s="16"/>
      <c r="I1124" s="16"/>
      <c r="J1124" s="16"/>
      <c r="K1124" s="16">
        <v>876</v>
      </c>
      <c r="L1124" s="16"/>
      <c r="M1124" s="16"/>
      <c r="N1124" s="16"/>
      <c r="O1124" s="16"/>
      <c r="P1124" s="16" t="s">
        <v>35</v>
      </c>
      <c r="Q1124" s="4" t="str">
        <f>IFERROR(IF(IF(AND(IF(M1124&lt;&gt;0,LOOKUP(M1124,[1]Customer!$A:$A,[1]Customer!$B:$B),IF(N1124&lt;&gt;0,LOOKUP(N1124,[1]Supplier!$A:$A,[1]Supplier!$B:$B)))=FALSE,O1124&lt;&gt;0),LOOKUP(O1124,[1]Branch!$A:$A,[1]Branch!$B:$B),IF(M1124&lt;&gt;0,LOOKUP(M1124,[1]Customer!$A:$A,[1]Customer!$B:$B),IF(N1124&lt;&gt;0,LOOKUP(N1124,[1]Supplier!$A:$A,[1]Supplier!$B:$B))))=FALSE,LOOKUP(P1124,[1]Banking!$A:$A,[1]Banking!$B:$B),IF(AND(IF(M1124&lt;&gt;0,LOOKUP(M1124,[1]Customer!$A:$A,[1]Customer!$B:$B),IF(N1124&lt;&gt;0,LOOKUP(N1124,[1]Supplier!$A:$A,[1]Supplier!$B:$B)))=FALSE,O1124&lt;&gt;0),LOOKUP(O1124,[1]Branch!$A:$A,[1]Branch!$B:$B),IF(M1124&lt;&gt;0,LOOKUP(M1124,[1]Customer!$A:$A,[1]Customer!$B:$B),IF(N1124&lt;&gt;0,LOOKUP(N1124,[1]Supplier!$A:$A,[1]Supplier!$B:$B))))),"")</f>
        <v>Kas Kecil Nathani Chemicals</v>
      </c>
      <c r="R1124" s="4">
        <f>IFERROR(IF(IF(AND(IF(M1124&lt;&gt;0,LOOKUP(M1124,[1]Customer!$A:$A,[1]Customer!$V:$V),IF(N1124&lt;&gt;0,LOOKUP(N1124,[1]Supplier!$A:$A,[1]Supplier!$V:$V)))=FALSE,O1124&lt;&gt;0),LOOKUP(O1124,[1]Branch!$A:$A,[1]Branch!$V:$V),IF(M1124&lt;&gt;0,LOOKUP(M1124,[1]Customer!$A:$A,[1]Customer!$V:$V),IF(N1124&lt;&gt;0,LOOKUP(N1124,[1]Supplier!$A:$A,[1]Supplier!$V:$V))))=FALSE,LOOKUP(P1124,[1]Banking!$A:$A,[1]Banking!$C:$C),IF(AND(IF(M1124&lt;&gt;0,LOOKUP(M1124,[1]Customer!$A:$A,[1]Customer!$V:$V),IF(N1124&lt;&gt;0,LOOKUP(N1124,[1]Supplier!$A:$A,[1]Supplier!$V:$V)))=FALSE,O1124&lt;&gt;0),LOOKUP(O1124,[1]Branch!$A:$A,[1]Branch!$V:$V),IF(M1124&lt;&gt;0,LOOKUP(M1124,[1]Customer!$A:$A,[1]Customer!$V:$V),IF(N1124&lt;&gt;0,LOOKUP(N1124,[1]Supplier!$A:$A,[1]Supplier!$V:$V))))),"")</f>
        <v>0</v>
      </c>
      <c r="S1124" s="12">
        <f>IFERROR(SUMIF(CREF!A:A,PREF!A1124,CREF!G:G),"")</f>
        <v>-7850000</v>
      </c>
    </row>
    <row r="1125" spans="1:19">
      <c r="A1125" s="16">
        <v>1124</v>
      </c>
      <c r="B1125" s="17">
        <v>41589</v>
      </c>
      <c r="C1125" s="16"/>
      <c r="D1125" s="16"/>
      <c r="E1125" s="16"/>
      <c r="F1125" s="16"/>
      <c r="G1125" s="16"/>
      <c r="H1125" s="16"/>
      <c r="I1125" s="16"/>
      <c r="J1125" s="16"/>
      <c r="K1125" s="16">
        <v>877</v>
      </c>
      <c r="L1125" s="16"/>
      <c r="M1125" s="16"/>
      <c r="N1125" s="16" t="s">
        <v>589</v>
      </c>
      <c r="O1125" s="16"/>
      <c r="P1125" s="16"/>
      <c r="Q1125" s="4" t="str">
        <f>IFERROR(IF(IF(AND(IF(M1125&lt;&gt;0,LOOKUP(M1125,[1]Customer!$A:$A,[1]Customer!$B:$B),IF(N1125&lt;&gt;0,LOOKUP(N1125,[1]Supplier!$A:$A,[1]Supplier!$B:$B)))=FALSE,O1125&lt;&gt;0),LOOKUP(O1125,[1]Branch!$A:$A,[1]Branch!$B:$B),IF(M1125&lt;&gt;0,LOOKUP(M1125,[1]Customer!$A:$A,[1]Customer!$B:$B),IF(N1125&lt;&gt;0,LOOKUP(N1125,[1]Supplier!$A:$A,[1]Supplier!$B:$B))))=FALSE,LOOKUP(P1125,[1]Banking!$A:$A,[1]Banking!$B:$B),IF(AND(IF(M1125&lt;&gt;0,LOOKUP(M1125,[1]Customer!$A:$A,[1]Customer!$B:$B),IF(N1125&lt;&gt;0,LOOKUP(N1125,[1]Supplier!$A:$A,[1]Supplier!$B:$B)))=FALSE,O1125&lt;&gt;0),LOOKUP(O1125,[1]Branch!$A:$A,[1]Branch!$B:$B),IF(M1125&lt;&gt;0,LOOKUP(M1125,[1]Customer!$A:$A,[1]Customer!$B:$B),IF(N1125&lt;&gt;0,LOOKUP(N1125,[1]Supplier!$A:$A,[1]Supplier!$B:$B))))),"")</f>
        <v>Kas Negara</v>
      </c>
      <c r="R1125" s="4" t="str">
        <f>IFERROR(IF(IF(AND(IF(M1125&lt;&gt;0,LOOKUP(M1125,[1]Customer!$A:$A,[1]Customer!$V:$V),IF(N1125&lt;&gt;0,LOOKUP(N1125,[1]Supplier!$A:$A,[1]Supplier!$V:$V)))=FALSE,O1125&lt;&gt;0),LOOKUP(O1125,[1]Branch!$A:$A,[1]Branch!$V:$V),IF(M1125&lt;&gt;0,LOOKUP(M1125,[1]Customer!$A:$A,[1]Customer!$V:$V),IF(N1125&lt;&gt;0,LOOKUP(N1125,[1]Supplier!$A:$A,[1]Supplier!$V:$V))))=FALSE,LOOKUP(P1125,[1]Banking!$A:$A,[1]Banking!$C:$C),IF(AND(IF(M1125&lt;&gt;0,LOOKUP(M1125,[1]Customer!$A:$A,[1]Customer!$V:$V),IF(N1125&lt;&gt;0,LOOKUP(N1125,[1]Supplier!$A:$A,[1]Supplier!$V:$V)))=FALSE,O1125&lt;&gt;0),LOOKUP(O1125,[1]Branch!$A:$A,[1]Branch!$V:$V),IF(M1125&lt;&gt;0,LOOKUP(M1125,[1]Customer!$A:$A,[1]Customer!$V:$V),IF(N1125&lt;&gt;0,LOOKUP(N1125,[1]Supplier!$A:$A,[1]Supplier!$V:$V))))),"")</f>
        <v/>
      </c>
      <c r="S1125" s="12">
        <f>IFERROR(SUMIF(CREF!A:A,PREF!A1125,CREF!G:G),"")</f>
        <v>-6124521</v>
      </c>
    </row>
    <row r="1126" spans="1:19">
      <c r="A1126" s="16">
        <v>1125</v>
      </c>
      <c r="B1126" s="17">
        <v>41590</v>
      </c>
      <c r="C1126" s="16"/>
      <c r="D1126" s="16"/>
      <c r="E1126" s="16"/>
      <c r="F1126" s="16"/>
      <c r="G1126" s="16"/>
      <c r="H1126" s="16"/>
      <c r="I1126" s="16"/>
      <c r="J1126" s="16"/>
      <c r="K1126" s="16">
        <v>878</v>
      </c>
      <c r="L1126" s="16"/>
      <c r="M1126" s="16"/>
      <c r="N1126" s="16"/>
      <c r="O1126" s="16"/>
      <c r="P1126" s="16" t="s">
        <v>589</v>
      </c>
      <c r="Q1126" s="4" t="str">
        <f>IFERROR(IF(IF(AND(IF(M1126&lt;&gt;0,LOOKUP(M1126,[1]Customer!$A:$A,[1]Customer!$B:$B),IF(N1126&lt;&gt;0,LOOKUP(N1126,[1]Supplier!$A:$A,[1]Supplier!$B:$B)))=FALSE,O1126&lt;&gt;0),LOOKUP(O1126,[1]Branch!$A:$A,[1]Branch!$B:$B),IF(M1126&lt;&gt;0,LOOKUP(M1126,[1]Customer!$A:$A,[1]Customer!$B:$B),IF(N1126&lt;&gt;0,LOOKUP(N1126,[1]Supplier!$A:$A,[1]Supplier!$B:$B))))=FALSE,LOOKUP(P1126,[1]Banking!$A:$A,[1]Banking!$B:$B),IF(AND(IF(M1126&lt;&gt;0,LOOKUP(M1126,[1]Customer!$A:$A,[1]Customer!$B:$B),IF(N1126&lt;&gt;0,LOOKUP(N1126,[1]Supplier!$A:$A,[1]Supplier!$B:$B)))=FALSE,O1126&lt;&gt;0),LOOKUP(O1126,[1]Branch!$A:$A,[1]Branch!$B:$B),IF(M1126&lt;&gt;0,LOOKUP(M1126,[1]Customer!$A:$A,[1]Customer!$B:$B),IF(N1126&lt;&gt;0,LOOKUP(N1126,[1]Supplier!$A:$A,[1]Supplier!$B:$B))))),"")</f>
        <v>Nathani Chemicals</v>
      </c>
      <c r="R1126" s="4" t="str">
        <f>IFERROR(IF(IF(AND(IF(M1126&lt;&gt;0,LOOKUP(M1126,[1]Customer!$A:$A,[1]Customer!$V:$V),IF(N1126&lt;&gt;0,LOOKUP(N1126,[1]Supplier!$A:$A,[1]Supplier!$V:$V)))=FALSE,O1126&lt;&gt;0),LOOKUP(O1126,[1]Branch!$A:$A,[1]Branch!$V:$V),IF(M1126&lt;&gt;0,LOOKUP(M1126,[1]Customer!$A:$A,[1]Customer!$V:$V),IF(N1126&lt;&gt;0,LOOKUP(N1126,[1]Supplier!$A:$A,[1]Supplier!$V:$V))))=FALSE,LOOKUP(P1126,[1]Banking!$A:$A,[1]Banking!$C:$C),IF(AND(IF(M1126&lt;&gt;0,LOOKUP(M1126,[1]Customer!$A:$A,[1]Customer!$V:$V),IF(N1126&lt;&gt;0,LOOKUP(N1126,[1]Supplier!$A:$A,[1]Supplier!$V:$V)))=FALSE,O1126&lt;&gt;0),LOOKUP(O1126,[1]Branch!$A:$A,[1]Branch!$V:$V),IF(M1126&lt;&gt;0,LOOKUP(M1126,[1]Customer!$A:$A,[1]Customer!$V:$V),IF(N1126&lt;&gt;0,LOOKUP(N1126,[1]Supplier!$A:$A,[1]Supplier!$V:$V))))),"")</f>
        <v>Irwan</v>
      </c>
      <c r="S1126" s="12">
        <f>IFERROR(SUMIF(CREF!A:A,PREF!A1126,CREF!G:G),"")</f>
        <v>-60000</v>
      </c>
    </row>
    <row r="1127" spans="1:19">
      <c r="A1127" s="16">
        <v>1126</v>
      </c>
      <c r="B1127" s="17">
        <v>41590</v>
      </c>
      <c r="C1127" s="16"/>
      <c r="D1127" s="16"/>
      <c r="E1127" s="16"/>
      <c r="F1127" s="16"/>
      <c r="G1127" s="16"/>
      <c r="H1127" s="16"/>
      <c r="I1127" s="16"/>
      <c r="J1127" s="16"/>
      <c r="K1127" s="16">
        <v>879</v>
      </c>
      <c r="L1127" s="16"/>
      <c r="M1127" s="16"/>
      <c r="N1127" s="16"/>
      <c r="O1127" s="16" t="s">
        <v>26</v>
      </c>
      <c r="P1127" s="16"/>
      <c r="Q1127" s="4" t="str">
        <f>IFERROR(IF(IF(AND(IF(M1127&lt;&gt;0,LOOKUP(M1127,[1]Customer!$A:$A,[1]Customer!$B:$B),IF(N1127&lt;&gt;0,LOOKUP(N1127,[1]Supplier!$A:$A,[1]Supplier!$B:$B)))=FALSE,O1127&lt;&gt;0),LOOKUP(O1127,[1]Branch!$A:$A,[1]Branch!$B:$B),IF(M1127&lt;&gt;0,LOOKUP(M1127,[1]Customer!$A:$A,[1]Customer!$B:$B),IF(N1127&lt;&gt;0,LOOKUP(N1127,[1]Supplier!$A:$A,[1]Supplier!$B:$B))))=FALSE,LOOKUP(P1127,[1]Banking!$A:$A,[1]Banking!$B:$B),IF(AND(IF(M1127&lt;&gt;0,LOOKUP(M1127,[1]Customer!$A:$A,[1]Customer!$B:$B),IF(N1127&lt;&gt;0,LOOKUP(N1127,[1]Supplier!$A:$A,[1]Supplier!$B:$B)))=FALSE,O1127&lt;&gt;0),LOOKUP(O1127,[1]Branch!$A:$A,[1]Branch!$B:$B),IF(M1127&lt;&gt;0,LOOKUP(M1127,[1]Customer!$A:$A,[1]Customer!$B:$B),IF(N1127&lt;&gt;0,LOOKUP(N1127,[1]Supplier!$A:$A,[1]Supplier!$B:$B))))),"")</f>
        <v>Nathani Chemicals</v>
      </c>
      <c r="R1127" s="4" t="str">
        <f>IFERROR(IF(IF(AND(IF(M1127&lt;&gt;0,LOOKUP(M1127,[1]Customer!$A:$A,[1]Customer!$V:$V),IF(N1127&lt;&gt;0,LOOKUP(N1127,[1]Supplier!$A:$A,[1]Supplier!$V:$V)))=FALSE,O1127&lt;&gt;0),LOOKUP(O1127,[1]Branch!$A:$A,[1]Branch!$V:$V),IF(M1127&lt;&gt;0,LOOKUP(M1127,[1]Customer!$A:$A,[1]Customer!$V:$V),IF(N1127&lt;&gt;0,LOOKUP(N1127,[1]Supplier!$A:$A,[1]Supplier!$V:$V))))=FALSE,LOOKUP(P1127,[1]Banking!$A:$A,[1]Banking!$C:$C),IF(AND(IF(M1127&lt;&gt;0,LOOKUP(M1127,[1]Customer!$A:$A,[1]Customer!$V:$V),IF(N1127&lt;&gt;0,LOOKUP(N1127,[1]Supplier!$A:$A,[1]Supplier!$V:$V)))=FALSE,O1127&lt;&gt;0),LOOKUP(O1127,[1]Branch!$A:$A,[1]Branch!$V:$V),IF(M1127&lt;&gt;0,LOOKUP(M1127,[1]Customer!$A:$A,[1]Customer!$V:$V),IF(N1127&lt;&gt;0,LOOKUP(N1127,[1]Supplier!$A:$A,[1]Supplier!$V:$V))))),"")</f>
        <v>Darmawan</v>
      </c>
      <c r="S1127" s="12">
        <f>IFERROR(SUMIF(CREF!A:A,PREF!A1127,CREF!G:G),"")</f>
        <v>-540000</v>
      </c>
    </row>
    <row r="1128" spans="1:19">
      <c r="A1128" s="16">
        <v>1127</v>
      </c>
      <c r="B1128" s="17">
        <v>41590</v>
      </c>
      <c r="C1128" s="16"/>
      <c r="D1128" s="16"/>
      <c r="E1128" s="16"/>
      <c r="F1128" s="16"/>
      <c r="G1128" s="16"/>
      <c r="H1128" s="16"/>
      <c r="I1128" s="16"/>
      <c r="J1128" s="16"/>
      <c r="K1128" s="16">
        <v>880</v>
      </c>
      <c r="L1128" s="16"/>
      <c r="M1128" s="16"/>
      <c r="N1128" s="16"/>
      <c r="O1128" s="16" t="s">
        <v>26</v>
      </c>
      <c r="P1128" s="16"/>
      <c r="Q1128" s="4" t="str">
        <f>IFERROR(IF(IF(AND(IF(M1128&lt;&gt;0,LOOKUP(M1128,[1]Customer!$A:$A,[1]Customer!$B:$B),IF(N1128&lt;&gt;0,LOOKUP(N1128,[1]Supplier!$A:$A,[1]Supplier!$B:$B)))=FALSE,O1128&lt;&gt;0),LOOKUP(O1128,[1]Branch!$A:$A,[1]Branch!$B:$B),IF(M1128&lt;&gt;0,LOOKUP(M1128,[1]Customer!$A:$A,[1]Customer!$B:$B),IF(N1128&lt;&gt;0,LOOKUP(N1128,[1]Supplier!$A:$A,[1]Supplier!$B:$B))))=FALSE,LOOKUP(P1128,[1]Banking!$A:$A,[1]Banking!$B:$B),IF(AND(IF(M1128&lt;&gt;0,LOOKUP(M1128,[1]Customer!$A:$A,[1]Customer!$B:$B),IF(N1128&lt;&gt;0,LOOKUP(N1128,[1]Supplier!$A:$A,[1]Supplier!$B:$B)))=FALSE,O1128&lt;&gt;0),LOOKUP(O1128,[1]Branch!$A:$A,[1]Branch!$B:$B),IF(M1128&lt;&gt;0,LOOKUP(M1128,[1]Customer!$A:$A,[1]Customer!$B:$B),IF(N1128&lt;&gt;0,LOOKUP(N1128,[1]Supplier!$A:$A,[1]Supplier!$B:$B))))),"")</f>
        <v>Nathani Chemicals</v>
      </c>
      <c r="R1128" s="4" t="str">
        <f>IFERROR(IF(IF(AND(IF(M1128&lt;&gt;0,LOOKUP(M1128,[1]Customer!$A:$A,[1]Customer!$V:$V),IF(N1128&lt;&gt;0,LOOKUP(N1128,[1]Supplier!$A:$A,[1]Supplier!$V:$V)))=FALSE,O1128&lt;&gt;0),LOOKUP(O1128,[1]Branch!$A:$A,[1]Branch!$V:$V),IF(M1128&lt;&gt;0,LOOKUP(M1128,[1]Customer!$A:$A,[1]Customer!$V:$V),IF(N1128&lt;&gt;0,LOOKUP(N1128,[1]Supplier!$A:$A,[1]Supplier!$V:$V))))=FALSE,LOOKUP(P1128,[1]Banking!$A:$A,[1]Banking!$C:$C),IF(AND(IF(M1128&lt;&gt;0,LOOKUP(M1128,[1]Customer!$A:$A,[1]Customer!$V:$V),IF(N1128&lt;&gt;0,LOOKUP(N1128,[1]Supplier!$A:$A,[1]Supplier!$V:$V)))=FALSE,O1128&lt;&gt;0),LOOKUP(O1128,[1]Branch!$A:$A,[1]Branch!$V:$V),IF(M1128&lt;&gt;0,LOOKUP(M1128,[1]Customer!$A:$A,[1]Customer!$V:$V),IF(N1128&lt;&gt;0,LOOKUP(N1128,[1]Supplier!$A:$A,[1]Supplier!$V:$V))))),"")</f>
        <v>Darmawan</v>
      </c>
      <c r="S1128" s="12">
        <f>IFERROR(SUMIF(CREF!A:A,PREF!A1128,CREF!G:G),"")</f>
        <v>-210000</v>
      </c>
    </row>
    <row r="1129" spans="1:19">
      <c r="A1129" s="16">
        <v>1128</v>
      </c>
      <c r="B1129" s="17">
        <v>41590</v>
      </c>
      <c r="C1129" s="16"/>
      <c r="D1129" s="16"/>
      <c r="E1129" s="16"/>
      <c r="F1129" s="16"/>
      <c r="G1129" s="16"/>
      <c r="H1129" s="16"/>
      <c r="I1129" s="16"/>
      <c r="J1129" s="16"/>
      <c r="K1129" s="16">
        <v>881</v>
      </c>
      <c r="L1129" s="16"/>
      <c r="M1129" s="16"/>
      <c r="N1129" s="16"/>
      <c r="O1129" s="16" t="s">
        <v>26</v>
      </c>
      <c r="P1129" s="16"/>
      <c r="Q1129" s="4" t="str">
        <f>IFERROR(IF(IF(AND(IF(M1129&lt;&gt;0,LOOKUP(M1129,[1]Customer!$A:$A,[1]Customer!$B:$B),IF(N1129&lt;&gt;0,LOOKUP(N1129,[1]Supplier!$A:$A,[1]Supplier!$B:$B)))=FALSE,O1129&lt;&gt;0),LOOKUP(O1129,[1]Branch!$A:$A,[1]Branch!$B:$B),IF(M1129&lt;&gt;0,LOOKUP(M1129,[1]Customer!$A:$A,[1]Customer!$B:$B),IF(N1129&lt;&gt;0,LOOKUP(N1129,[1]Supplier!$A:$A,[1]Supplier!$B:$B))))=FALSE,LOOKUP(P1129,[1]Banking!$A:$A,[1]Banking!$B:$B),IF(AND(IF(M1129&lt;&gt;0,LOOKUP(M1129,[1]Customer!$A:$A,[1]Customer!$B:$B),IF(N1129&lt;&gt;0,LOOKUP(N1129,[1]Supplier!$A:$A,[1]Supplier!$B:$B)))=FALSE,O1129&lt;&gt;0),LOOKUP(O1129,[1]Branch!$A:$A,[1]Branch!$B:$B),IF(M1129&lt;&gt;0,LOOKUP(M1129,[1]Customer!$A:$A,[1]Customer!$B:$B),IF(N1129&lt;&gt;0,LOOKUP(N1129,[1]Supplier!$A:$A,[1]Supplier!$B:$B))))),"")</f>
        <v>Nathani Chemicals</v>
      </c>
      <c r="R1129" s="4" t="str">
        <f>IFERROR(IF(IF(AND(IF(M1129&lt;&gt;0,LOOKUP(M1129,[1]Customer!$A:$A,[1]Customer!$V:$V),IF(N1129&lt;&gt;0,LOOKUP(N1129,[1]Supplier!$A:$A,[1]Supplier!$V:$V)))=FALSE,O1129&lt;&gt;0),LOOKUP(O1129,[1]Branch!$A:$A,[1]Branch!$V:$V),IF(M1129&lt;&gt;0,LOOKUP(M1129,[1]Customer!$A:$A,[1]Customer!$V:$V),IF(N1129&lt;&gt;0,LOOKUP(N1129,[1]Supplier!$A:$A,[1]Supplier!$V:$V))))=FALSE,LOOKUP(P1129,[1]Banking!$A:$A,[1]Banking!$C:$C),IF(AND(IF(M1129&lt;&gt;0,LOOKUP(M1129,[1]Customer!$A:$A,[1]Customer!$V:$V),IF(N1129&lt;&gt;0,LOOKUP(N1129,[1]Supplier!$A:$A,[1]Supplier!$V:$V)))=FALSE,O1129&lt;&gt;0),LOOKUP(O1129,[1]Branch!$A:$A,[1]Branch!$V:$V),IF(M1129&lt;&gt;0,LOOKUP(M1129,[1]Customer!$A:$A,[1]Customer!$V:$V),IF(N1129&lt;&gt;0,LOOKUP(N1129,[1]Supplier!$A:$A,[1]Supplier!$V:$V))))),"")</f>
        <v>Darmawan</v>
      </c>
      <c r="S1129" s="12">
        <f>IFERROR(SUMIF(CREF!A:A,PREF!A1129,CREF!G:G),"")</f>
        <v>-1200000</v>
      </c>
    </row>
    <row r="1130" spans="1:19">
      <c r="A1130" s="16">
        <v>1129</v>
      </c>
      <c r="B1130" s="17">
        <v>41590</v>
      </c>
      <c r="C1130" s="16"/>
      <c r="D1130" s="16"/>
      <c r="E1130" s="16"/>
      <c r="F1130" s="16"/>
      <c r="G1130" s="16"/>
      <c r="H1130" s="16"/>
      <c r="I1130" s="16"/>
      <c r="J1130" s="16"/>
      <c r="K1130" s="16">
        <v>882</v>
      </c>
      <c r="L1130" s="16"/>
      <c r="M1130" s="16"/>
      <c r="N1130" s="16"/>
      <c r="O1130" s="16" t="s">
        <v>26</v>
      </c>
      <c r="P1130" s="16"/>
      <c r="Q1130" s="4" t="str">
        <f>IFERROR(IF(IF(AND(IF(M1130&lt;&gt;0,LOOKUP(M1130,[1]Customer!$A:$A,[1]Customer!$B:$B),IF(N1130&lt;&gt;0,LOOKUP(N1130,[1]Supplier!$A:$A,[1]Supplier!$B:$B)))=FALSE,O1130&lt;&gt;0),LOOKUP(O1130,[1]Branch!$A:$A,[1]Branch!$B:$B),IF(M1130&lt;&gt;0,LOOKUP(M1130,[1]Customer!$A:$A,[1]Customer!$B:$B),IF(N1130&lt;&gt;0,LOOKUP(N1130,[1]Supplier!$A:$A,[1]Supplier!$B:$B))))=FALSE,LOOKUP(P1130,[1]Banking!$A:$A,[1]Banking!$B:$B),IF(AND(IF(M1130&lt;&gt;0,LOOKUP(M1130,[1]Customer!$A:$A,[1]Customer!$B:$B),IF(N1130&lt;&gt;0,LOOKUP(N1130,[1]Supplier!$A:$A,[1]Supplier!$B:$B)))=FALSE,O1130&lt;&gt;0),LOOKUP(O1130,[1]Branch!$A:$A,[1]Branch!$B:$B),IF(M1130&lt;&gt;0,LOOKUP(M1130,[1]Customer!$A:$A,[1]Customer!$B:$B),IF(N1130&lt;&gt;0,LOOKUP(N1130,[1]Supplier!$A:$A,[1]Supplier!$B:$B))))),"")</f>
        <v>Nathani Chemicals</v>
      </c>
      <c r="R1130" s="4" t="str">
        <f>IFERROR(IF(IF(AND(IF(M1130&lt;&gt;0,LOOKUP(M1130,[1]Customer!$A:$A,[1]Customer!$V:$V),IF(N1130&lt;&gt;0,LOOKUP(N1130,[1]Supplier!$A:$A,[1]Supplier!$V:$V)))=FALSE,O1130&lt;&gt;0),LOOKUP(O1130,[1]Branch!$A:$A,[1]Branch!$V:$V),IF(M1130&lt;&gt;0,LOOKUP(M1130,[1]Customer!$A:$A,[1]Customer!$V:$V),IF(N1130&lt;&gt;0,LOOKUP(N1130,[1]Supplier!$A:$A,[1]Supplier!$V:$V))))=FALSE,LOOKUP(P1130,[1]Banking!$A:$A,[1]Banking!$C:$C),IF(AND(IF(M1130&lt;&gt;0,LOOKUP(M1130,[1]Customer!$A:$A,[1]Customer!$V:$V),IF(N1130&lt;&gt;0,LOOKUP(N1130,[1]Supplier!$A:$A,[1]Supplier!$V:$V)))=FALSE,O1130&lt;&gt;0),LOOKUP(O1130,[1]Branch!$A:$A,[1]Branch!$V:$V),IF(M1130&lt;&gt;0,LOOKUP(M1130,[1]Customer!$A:$A,[1]Customer!$V:$V),IF(N1130&lt;&gt;0,LOOKUP(N1130,[1]Supplier!$A:$A,[1]Supplier!$V:$V))))),"")</f>
        <v>Darmawan</v>
      </c>
      <c r="S1130" s="12">
        <f>IFERROR(SUMIF(CREF!A:A,PREF!A1130,CREF!G:G),"")</f>
        <v>-300000</v>
      </c>
    </row>
    <row r="1131" spans="1:19">
      <c r="A1131" s="16">
        <v>1130</v>
      </c>
      <c r="B1131" s="17">
        <v>41590</v>
      </c>
      <c r="C1131" s="16"/>
      <c r="D1131" s="16"/>
      <c r="E1131" s="16"/>
      <c r="F1131" s="16"/>
      <c r="G1131" s="16"/>
      <c r="H1131" s="16"/>
      <c r="I1131" s="16"/>
      <c r="J1131" s="16"/>
      <c r="K1131" s="16">
        <v>883</v>
      </c>
      <c r="L1131" s="16"/>
      <c r="M1131" s="16"/>
      <c r="N1131" s="16"/>
      <c r="O1131" s="16" t="s">
        <v>26</v>
      </c>
      <c r="P1131" s="16"/>
      <c r="Q1131" s="4" t="str">
        <f>IFERROR(IF(IF(AND(IF(M1131&lt;&gt;0,LOOKUP(M1131,[1]Customer!$A:$A,[1]Customer!$B:$B),IF(N1131&lt;&gt;0,LOOKUP(N1131,[1]Supplier!$A:$A,[1]Supplier!$B:$B)))=FALSE,O1131&lt;&gt;0),LOOKUP(O1131,[1]Branch!$A:$A,[1]Branch!$B:$B),IF(M1131&lt;&gt;0,LOOKUP(M1131,[1]Customer!$A:$A,[1]Customer!$B:$B),IF(N1131&lt;&gt;0,LOOKUP(N1131,[1]Supplier!$A:$A,[1]Supplier!$B:$B))))=FALSE,LOOKUP(P1131,[1]Banking!$A:$A,[1]Banking!$B:$B),IF(AND(IF(M1131&lt;&gt;0,LOOKUP(M1131,[1]Customer!$A:$A,[1]Customer!$B:$B),IF(N1131&lt;&gt;0,LOOKUP(N1131,[1]Supplier!$A:$A,[1]Supplier!$B:$B)))=FALSE,O1131&lt;&gt;0),LOOKUP(O1131,[1]Branch!$A:$A,[1]Branch!$B:$B),IF(M1131&lt;&gt;0,LOOKUP(M1131,[1]Customer!$A:$A,[1]Customer!$B:$B),IF(N1131&lt;&gt;0,LOOKUP(N1131,[1]Supplier!$A:$A,[1]Supplier!$B:$B))))),"")</f>
        <v>Nathani Chemicals</v>
      </c>
      <c r="R1131" s="4" t="str">
        <f>IFERROR(IF(IF(AND(IF(M1131&lt;&gt;0,LOOKUP(M1131,[1]Customer!$A:$A,[1]Customer!$V:$V),IF(N1131&lt;&gt;0,LOOKUP(N1131,[1]Supplier!$A:$A,[1]Supplier!$V:$V)))=FALSE,O1131&lt;&gt;0),LOOKUP(O1131,[1]Branch!$A:$A,[1]Branch!$V:$V),IF(M1131&lt;&gt;0,LOOKUP(M1131,[1]Customer!$A:$A,[1]Customer!$V:$V),IF(N1131&lt;&gt;0,LOOKUP(N1131,[1]Supplier!$A:$A,[1]Supplier!$V:$V))))=FALSE,LOOKUP(P1131,[1]Banking!$A:$A,[1]Banking!$C:$C),IF(AND(IF(M1131&lt;&gt;0,LOOKUP(M1131,[1]Customer!$A:$A,[1]Customer!$V:$V),IF(N1131&lt;&gt;0,LOOKUP(N1131,[1]Supplier!$A:$A,[1]Supplier!$V:$V)))=FALSE,O1131&lt;&gt;0),LOOKUP(O1131,[1]Branch!$A:$A,[1]Branch!$V:$V),IF(M1131&lt;&gt;0,LOOKUP(M1131,[1]Customer!$A:$A,[1]Customer!$V:$V),IF(N1131&lt;&gt;0,LOOKUP(N1131,[1]Supplier!$A:$A,[1]Supplier!$V:$V))))),"")</f>
        <v>Darmawan</v>
      </c>
      <c r="S1131" s="12">
        <f>IFERROR(SUMIF(CREF!A:A,PREF!A1131,CREF!G:G),"")</f>
        <v>-2100000</v>
      </c>
    </row>
    <row r="1132" spans="1:19">
      <c r="A1132" s="16">
        <v>1131</v>
      </c>
      <c r="B1132" s="17">
        <v>41590</v>
      </c>
      <c r="C1132" s="16"/>
      <c r="D1132" s="16"/>
      <c r="E1132" s="16"/>
      <c r="F1132" s="16"/>
      <c r="G1132" s="16"/>
      <c r="H1132" s="16"/>
      <c r="I1132" s="16"/>
      <c r="J1132" s="16"/>
      <c r="K1132" s="16">
        <v>884</v>
      </c>
      <c r="L1132" s="16"/>
      <c r="M1132" s="16"/>
      <c r="N1132" s="16"/>
      <c r="O1132" s="16" t="s">
        <v>26</v>
      </c>
      <c r="P1132" s="16"/>
      <c r="Q1132" s="4" t="str">
        <f>IFERROR(IF(IF(AND(IF(M1132&lt;&gt;0,LOOKUP(M1132,[1]Customer!$A:$A,[1]Customer!$B:$B),IF(N1132&lt;&gt;0,LOOKUP(N1132,[1]Supplier!$A:$A,[1]Supplier!$B:$B)))=FALSE,O1132&lt;&gt;0),LOOKUP(O1132,[1]Branch!$A:$A,[1]Branch!$B:$B),IF(M1132&lt;&gt;0,LOOKUP(M1132,[1]Customer!$A:$A,[1]Customer!$B:$B),IF(N1132&lt;&gt;0,LOOKUP(N1132,[1]Supplier!$A:$A,[1]Supplier!$B:$B))))=FALSE,LOOKUP(P1132,[1]Banking!$A:$A,[1]Banking!$B:$B),IF(AND(IF(M1132&lt;&gt;0,LOOKUP(M1132,[1]Customer!$A:$A,[1]Customer!$B:$B),IF(N1132&lt;&gt;0,LOOKUP(N1132,[1]Supplier!$A:$A,[1]Supplier!$B:$B)))=FALSE,O1132&lt;&gt;0),LOOKUP(O1132,[1]Branch!$A:$A,[1]Branch!$B:$B),IF(M1132&lt;&gt;0,LOOKUP(M1132,[1]Customer!$A:$A,[1]Customer!$B:$B),IF(N1132&lt;&gt;0,LOOKUP(N1132,[1]Supplier!$A:$A,[1]Supplier!$B:$B))))),"")</f>
        <v>Nathani Chemicals</v>
      </c>
      <c r="R1132" s="4" t="str">
        <f>IFERROR(IF(IF(AND(IF(M1132&lt;&gt;0,LOOKUP(M1132,[1]Customer!$A:$A,[1]Customer!$V:$V),IF(N1132&lt;&gt;0,LOOKUP(N1132,[1]Supplier!$A:$A,[1]Supplier!$V:$V)))=FALSE,O1132&lt;&gt;0),LOOKUP(O1132,[1]Branch!$A:$A,[1]Branch!$V:$V),IF(M1132&lt;&gt;0,LOOKUP(M1132,[1]Customer!$A:$A,[1]Customer!$V:$V),IF(N1132&lt;&gt;0,LOOKUP(N1132,[1]Supplier!$A:$A,[1]Supplier!$V:$V))))=FALSE,LOOKUP(P1132,[1]Banking!$A:$A,[1]Banking!$C:$C),IF(AND(IF(M1132&lt;&gt;0,LOOKUP(M1132,[1]Customer!$A:$A,[1]Customer!$V:$V),IF(N1132&lt;&gt;0,LOOKUP(N1132,[1]Supplier!$A:$A,[1]Supplier!$V:$V)))=FALSE,O1132&lt;&gt;0),LOOKUP(O1132,[1]Branch!$A:$A,[1]Branch!$V:$V),IF(M1132&lt;&gt;0,LOOKUP(M1132,[1]Customer!$A:$A,[1]Customer!$V:$V),IF(N1132&lt;&gt;0,LOOKUP(N1132,[1]Supplier!$A:$A,[1]Supplier!$V:$V))))),"")</f>
        <v>Darmawan</v>
      </c>
      <c r="S1132" s="12">
        <f>IFERROR(SUMIF(CREF!A:A,PREF!A1132,CREF!G:G),"")</f>
        <v>-165000</v>
      </c>
    </row>
    <row r="1133" spans="1:19">
      <c r="A1133" s="16">
        <v>1132</v>
      </c>
      <c r="B1133" s="17">
        <v>41591</v>
      </c>
      <c r="C1133" s="16"/>
      <c r="D1133" s="16"/>
      <c r="E1133" s="16"/>
      <c r="F1133" s="16"/>
      <c r="G1133" s="16"/>
      <c r="H1133" s="16"/>
      <c r="I1133" s="16"/>
      <c r="J1133" s="16"/>
      <c r="K1133" s="16">
        <v>885</v>
      </c>
      <c r="L1133" s="16"/>
      <c r="M1133" s="16"/>
      <c r="N1133" s="16"/>
      <c r="O1133" s="16"/>
      <c r="P1133" s="16" t="s">
        <v>589</v>
      </c>
      <c r="Q1133" s="4" t="str">
        <f>IFERROR(IF(IF(AND(IF(M1133&lt;&gt;0,LOOKUP(M1133,[1]Customer!$A:$A,[1]Customer!$B:$B),IF(N1133&lt;&gt;0,LOOKUP(N1133,[1]Supplier!$A:$A,[1]Supplier!$B:$B)))=FALSE,O1133&lt;&gt;0),LOOKUP(O1133,[1]Branch!$A:$A,[1]Branch!$B:$B),IF(M1133&lt;&gt;0,LOOKUP(M1133,[1]Customer!$A:$A,[1]Customer!$B:$B),IF(N1133&lt;&gt;0,LOOKUP(N1133,[1]Supplier!$A:$A,[1]Supplier!$B:$B))))=FALSE,LOOKUP(P1133,[1]Banking!$A:$A,[1]Banking!$B:$B),IF(AND(IF(M1133&lt;&gt;0,LOOKUP(M1133,[1]Customer!$A:$A,[1]Customer!$B:$B),IF(N1133&lt;&gt;0,LOOKUP(N1133,[1]Supplier!$A:$A,[1]Supplier!$B:$B)))=FALSE,O1133&lt;&gt;0),LOOKUP(O1133,[1]Branch!$A:$A,[1]Branch!$B:$B),IF(M1133&lt;&gt;0,LOOKUP(M1133,[1]Customer!$A:$A,[1]Customer!$B:$B),IF(N1133&lt;&gt;0,LOOKUP(N1133,[1]Supplier!$A:$A,[1]Supplier!$B:$B))))),"")</f>
        <v>Nathani Chemicals</v>
      </c>
      <c r="R1133" s="4" t="str">
        <f>IFERROR(IF(IF(AND(IF(M1133&lt;&gt;0,LOOKUP(M1133,[1]Customer!$A:$A,[1]Customer!$V:$V),IF(N1133&lt;&gt;0,LOOKUP(N1133,[1]Supplier!$A:$A,[1]Supplier!$V:$V)))=FALSE,O1133&lt;&gt;0),LOOKUP(O1133,[1]Branch!$A:$A,[1]Branch!$V:$V),IF(M1133&lt;&gt;0,LOOKUP(M1133,[1]Customer!$A:$A,[1]Customer!$V:$V),IF(N1133&lt;&gt;0,LOOKUP(N1133,[1]Supplier!$A:$A,[1]Supplier!$V:$V))))=FALSE,LOOKUP(P1133,[1]Banking!$A:$A,[1]Banking!$C:$C),IF(AND(IF(M1133&lt;&gt;0,LOOKUP(M1133,[1]Customer!$A:$A,[1]Customer!$V:$V),IF(N1133&lt;&gt;0,LOOKUP(N1133,[1]Supplier!$A:$A,[1]Supplier!$V:$V)))=FALSE,O1133&lt;&gt;0),LOOKUP(O1133,[1]Branch!$A:$A,[1]Branch!$V:$V),IF(M1133&lt;&gt;0,LOOKUP(M1133,[1]Customer!$A:$A,[1]Customer!$V:$V),IF(N1133&lt;&gt;0,LOOKUP(N1133,[1]Supplier!$A:$A,[1]Supplier!$V:$V))))),"")</f>
        <v>Irwan</v>
      </c>
      <c r="S1133" s="12">
        <f>IFERROR(SUMIF(CREF!A:A,PREF!A1133,CREF!G:G),"")</f>
        <v>-45000</v>
      </c>
    </row>
    <row r="1134" spans="1:19">
      <c r="A1134" s="16">
        <v>1133</v>
      </c>
      <c r="B1134" s="17">
        <v>41591</v>
      </c>
      <c r="C1134" s="16"/>
      <c r="D1134" s="16"/>
      <c r="E1134" s="16"/>
      <c r="F1134" s="16"/>
      <c r="G1134" s="16"/>
      <c r="H1134" s="16"/>
      <c r="I1134" s="16"/>
      <c r="J1134" s="16"/>
      <c r="K1134" s="16">
        <v>886</v>
      </c>
      <c r="L1134" s="16"/>
      <c r="M1134" s="16"/>
      <c r="N1134" s="16"/>
      <c r="O1134" s="16" t="s">
        <v>26</v>
      </c>
      <c r="P1134" s="16"/>
      <c r="Q1134" s="4" t="str">
        <f>IFERROR(IF(IF(AND(IF(M1134&lt;&gt;0,LOOKUP(M1134,[1]Customer!$A:$A,[1]Customer!$B:$B),IF(N1134&lt;&gt;0,LOOKUP(N1134,[1]Supplier!$A:$A,[1]Supplier!$B:$B)))=FALSE,O1134&lt;&gt;0),LOOKUP(O1134,[1]Branch!$A:$A,[1]Branch!$B:$B),IF(M1134&lt;&gt;0,LOOKUP(M1134,[1]Customer!$A:$A,[1]Customer!$B:$B),IF(N1134&lt;&gt;0,LOOKUP(N1134,[1]Supplier!$A:$A,[1]Supplier!$B:$B))))=FALSE,LOOKUP(P1134,[1]Banking!$A:$A,[1]Banking!$B:$B),IF(AND(IF(M1134&lt;&gt;0,LOOKUP(M1134,[1]Customer!$A:$A,[1]Customer!$B:$B),IF(N1134&lt;&gt;0,LOOKUP(N1134,[1]Supplier!$A:$A,[1]Supplier!$B:$B)))=FALSE,O1134&lt;&gt;0),LOOKUP(O1134,[1]Branch!$A:$A,[1]Branch!$B:$B),IF(M1134&lt;&gt;0,LOOKUP(M1134,[1]Customer!$A:$A,[1]Customer!$B:$B),IF(N1134&lt;&gt;0,LOOKUP(N1134,[1]Supplier!$A:$A,[1]Supplier!$B:$B))))),"")</f>
        <v>Nathani Chemicals</v>
      </c>
      <c r="R1134" s="4" t="str">
        <f>IFERROR(IF(IF(AND(IF(M1134&lt;&gt;0,LOOKUP(M1134,[1]Customer!$A:$A,[1]Customer!$V:$V),IF(N1134&lt;&gt;0,LOOKUP(N1134,[1]Supplier!$A:$A,[1]Supplier!$V:$V)))=FALSE,O1134&lt;&gt;0),LOOKUP(O1134,[1]Branch!$A:$A,[1]Branch!$V:$V),IF(M1134&lt;&gt;0,LOOKUP(M1134,[1]Customer!$A:$A,[1]Customer!$V:$V),IF(N1134&lt;&gt;0,LOOKUP(N1134,[1]Supplier!$A:$A,[1]Supplier!$V:$V))))=FALSE,LOOKUP(P1134,[1]Banking!$A:$A,[1]Banking!$C:$C),IF(AND(IF(M1134&lt;&gt;0,LOOKUP(M1134,[1]Customer!$A:$A,[1]Customer!$V:$V),IF(N1134&lt;&gt;0,LOOKUP(N1134,[1]Supplier!$A:$A,[1]Supplier!$V:$V)))=FALSE,O1134&lt;&gt;0),LOOKUP(O1134,[1]Branch!$A:$A,[1]Branch!$V:$V),IF(M1134&lt;&gt;0,LOOKUP(M1134,[1]Customer!$A:$A,[1]Customer!$V:$V),IF(N1134&lt;&gt;0,LOOKUP(N1134,[1]Supplier!$A:$A,[1]Supplier!$V:$V))))),"")</f>
        <v>Darmawan</v>
      </c>
      <c r="S1134" s="12">
        <f>IFERROR(SUMIF(CREF!A:A,PREF!A1134,CREF!G:G),"")</f>
        <v>-538000</v>
      </c>
    </row>
    <row r="1135" spans="1:19">
      <c r="A1135" s="16">
        <v>1134</v>
      </c>
      <c r="B1135" s="17">
        <v>41591</v>
      </c>
      <c r="C1135" s="16"/>
      <c r="D1135" s="16"/>
      <c r="E1135" s="16"/>
      <c r="F1135" s="16"/>
      <c r="G1135" s="16"/>
      <c r="H1135" s="16"/>
      <c r="I1135" s="16"/>
      <c r="J1135" s="16"/>
      <c r="K1135" s="16">
        <v>887</v>
      </c>
      <c r="L1135" s="16"/>
      <c r="M1135" s="16"/>
      <c r="N1135" s="16"/>
      <c r="O1135" s="16"/>
      <c r="P1135" s="16" t="s">
        <v>589</v>
      </c>
      <c r="Q1135" s="4" t="str">
        <f>IFERROR(IF(IF(AND(IF(M1135&lt;&gt;0,LOOKUP(M1135,[1]Customer!$A:$A,[1]Customer!$B:$B),IF(N1135&lt;&gt;0,LOOKUP(N1135,[1]Supplier!$A:$A,[1]Supplier!$B:$B)))=FALSE,O1135&lt;&gt;0),LOOKUP(O1135,[1]Branch!$A:$A,[1]Branch!$B:$B),IF(M1135&lt;&gt;0,LOOKUP(M1135,[1]Customer!$A:$A,[1]Customer!$B:$B),IF(N1135&lt;&gt;0,LOOKUP(N1135,[1]Supplier!$A:$A,[1]Supplier!$B:$B))))=FALSE,LOOKUP(P1135,[1]Banking!$A:$A,[1]Banking!$B:$B),IF(AND(IF(M1135&lt;&gt;0,LOOKUP(M1135,[1]Customer!$A:$A,[1]Customer!$B:$B),IF(N1135&lt;&gt;0,LOOKUP(N1135,[1]Supplier!$A:$A,[1]Supplier!$B:$B)))=FALSE,O1135&lt;&gt;0),LOOKUP(O1135,[1]Branch!$A:$A,[1]Branch!$B:$B),IF(M1135&lt;&gt;0,LOOKUP(M1135,[1]Customer!$A:$A,[1]Customer!$B:$B),IF(N1135&lt;&gt;0,LOOKUP(N1135,[1]Supplier!$A:$A,[1]Supplier!$B:$B))))),"")</f>
        <v>Nathani Chemicals</v>
      </c>
      <c r="R1135" s="4" t="str">
        <f>IFERROR(IF(IF(AND(IF(M1135&lt;&gt;0,LOOKUP(M1135,[1]Customer!$A:$A,[1]Customer!$V:$V),IF(N1135&lt;&gt;0,LOOKUP(N1135,[1]Supplier!$A:$A,[1]Supplier!$V:$V)))=FALSE,O1135&lt;&gt;0),LOOKUP(O1135,[1]Branch!$A:$A,[1]Branch!$V:$V),IF(M1135&lt;&gt;0,LOOKUP(M1135,[1]Customer!$A:$A,[1]Customer!$V:$V),IF(N1135&lt;&gt;0,LOOKUP(N1135,[1]Supplier!$A:$A,[1]Supplier!$V:$V))))=FALSE,LOOKUP(P1135,[1]Banking!$A:$A,[1]Banking!$C:$C),IF(AND(IF(M1135&lt;&gt;0,LOOKUP(M1135,[1]Customer!$A:$A,[1]Customer!$V:$V),IF(N1135&lt;&gt;0,LOOKUP(N1135,[1]Supplier!$A:$A,[1]Supplier!$V:$V)))=FALSE,O1135&lt;&gt;0),LOOKUP(O1135,[1]Branch!$A:$A,[1]Branch!$V:$V),IF(M1135&lt;&gt;0,LOOKUP(M1135,[1]Customer!$A:$A,[1]Customer!$V:$V),IF(N1135&lt;&gt;0,LOOKUP(N1135,[1]Supplier!$A:$A,[1]Supplier!$V:$V))))),"")</f>
        <v>Irwan</v>
      </c>
      <c r="S1135" s="12">
        <f>IFERROR(SUMIF(CREF!A:A,PREF!A1135,CREF!G:G),"")</f>
        <v>-31500</v>
      </c>
    </row>
    <row r="1136" spans="1:19">
      <c r="A1136" s="16">
        <v>1135</v>
      </c>
      <c r="B1136" s="17">
        <v>41591</v>
      </c>
      <c r="C1136" s="16"/>
      <c r="D1136" s="16"/>
      <c r="E1136" s="16"/>
      <c r="F1136" s="16"/>
      <c r="G1136" s="16"/>
      <c r="H1136" s="16"/>
      <c r="I1136" s="16"/>
      <c r="J1136" s="16"/>
      <c r="K1136" s="16">
        <v>888</v>
      </c>
      <c r="L1136" s="16"/>
      <c r="M1136" s="16"/>
      <c r="N1136" s="16"/>
      <c r="O1136" s="16" t="s">
        <v>26</v>
      </c>
      <c r="P1136" s="16"/>
      <c r="Q1136" s="4" t="str">
        <f>IFERROR(IF(IF(AND(IF(M1136&lt;&gt;0,LOOKUP(M1136,[1]Customer!$A:$A,[1]Customer!$B:$B),IF(N1136&lt;&gt;0,LOOKUP(N1136,[1]Supplier!$A:$A,[1]Supplier!$B:$B)))=FALSE,O1136&lt;&gt;0),LOOKUP(O1136,[1]Branch!$A:$A,[1]Branch!$B:$B),IF(M1136&lt;&gt;0,LOOKUP(M1136,[1]Customer!$A:$A,[1]Customer!$B:$B),IF(N1136&lt;&gt;0,LOOKUP(N1136,[1]Supplier!$A:$A,[1]Supplier!$B:$B))))=FALSE,LOOKUP(P1136,[1]Banking!$A:$A,[1]Banking!$B:$B),IF(AND(IF(M1136&lt;&gt;0,LOOKUP(M1136,[1]Customer!$A:$A,[1]Customer!$B:$B),IF(N1136&lt;&gt;0,LOOKUP(N1136,[1]Supplier!$A:$A,[1]Supplier!$B:$B)))=FALSE,O1136&lt;&gt;0),LOOKUP(O1136,[1]Branch!$A:$A,[1]Branch!$B:$B),IF(M1136&lt;&gt;0,LOOKUP(M1136,[1]Customer!$A:$A,[1]Customer!$B:$B),IF(N1136&lt;&gt;0,LOOKUP(N1136,[1]Supplier!$A:$A,[1]Supplier!$B:$B))))),"")</f>
        <v>Nathani Chemicals</v>
      </c>
      <c r="R1136" s="4" t="str">
        <f>IFERROR(IF(IF(AND(IF(M1136&lt;&gt;0,LOOKUP(M1136,[1]Customer!$A:$A,[1]Customer!$V:$V),IF(N1136&lt;&gt;0,LOOKUP(N1136,[1]Supplier!$A:$A,[1]Supplier!$V:$V)))=FALSE,O1136&lt;&gt;0),LOOKUP(O1136,[1]Branch!$A:$A,[1]Branch!$V:$V),IF(M1136&lt;&gt;0,LOOKUP(M1136,[1]Customer!$A:$A,[1]Customer!$V:$V),IF(N1136&lt;&gt;0,LOOKUP(N1136,[1]Supplier!$A:$A,[1]Supplier!$V:$V))))=FALSE,LOOKUP(P1136,[1]Banking!$A:$A,[1]Banking!$C:$C),IF(AND(IF(M1136&lt;&gt;0,LOOKUP(M1136,[1]Customer!$A:$A,[1]Customer!$V:$V),IF(N1136&lt;&gt;0,LOOKUP(N1136,[1]Supplier!$A:$A,[1]Supplier!$V:$V)))=FALSE,O1136&lt;&gt;0),LOOKUP(O1136,[1]Branch!$A:$A,[1]Branch!$V:$V),IF(M1136&lt;&gt;0,LOOKUP(M1136,[1]Customer!$A:$A,[1]Customer!$V:$V),IF(N1136&lt;&gt;0,LOOKUP(N1136,[1]Supplier!$A:$A,[1]Supplier!$V:$V))))),"")</f>
        <v>Darmawan</v>
      </c>
      <c r="S1136" s="12">
        <f>IFERROR(SUMIF(CREF!A:A,PREF!A1136,CREF!G:G),"")</f>
        <v>-45000</v>
      </c>
    </row>
    <row r="1137" spans="1:19">
      <c r="A1137" s="16">
        <v>1136</v>
      </c>
      <c r="B1137" s="17">
        <v>41591</v>
      </c>
      <c r="C1137" s="16"/>
      <c r="D1137" s="16"/>
      <c r="E1137" s="16"/>
      <c r="F1137" s="16"/>
      <c r="G1137" s="16"/>
      <c r="H1137" s="16"/>
      <c r="I1137" s="16"/>
      <c r="J1137" s="16"/>
      <c r="K1137" s="16">
        <v>889</v>
      </c>
      <c r="L1137" s="16"/>
      <c r="M1137" s="16"/>
      <c r="N1137" s="16"/>
      <c r="O1137" s="16" t="s">
        <v>26</v>
      </c>
      <c r="P1137" s="16"/>
      <c r="Q1137" s="4" t="str">
        <f>IFERROR(IF(IF(AND(IF(M1137&lt;&gt;0,LOOKUP(M1137,[1]Customer!$A:$A,[1]Customer!$B:$B),IF(N1137&lt;&gt;0,LOOKUP(N1137,[1]Supplier!$A:$A,[1]Supplier!$B:$B)))=FALSE,O1137&lt;&gt;0),LOOKUP(O1137,[1]Branch!$A:$A,[1]Branch!$B:$B),IF(M1137&lt;&gt;0,LOOKUP(M1137,[1]Customer!$A:$A,[1]Customer!$B:$B),IF(N1137&lt;&gt;0,LOOKUP(N1137,[1]Supplier!$A:$A,[1]Supplier!$B:$B))))=FALSE,LOOKUP(P1137,[1]Banking!$A:$A,[1]Banking!$B:$B),IF(AND(IF(M1137&lt;&gt;0,LOOKUP(M1137,[1]Customer!$A:$A,[1]Customer!$B:$B),IF(N1137&lt;&gt;0,LOOKUP(N1137,[1]Supplier!$A:$A,[1]Supplier!$B:$B)))=FALSE,O1137&lt;&gt;0),LOOKUP(O1137,[1]Branch!$A:$A,[1]Branch!$B:$B),IF(M1137&lt;&gt;0,LOOKUP(M1137,[1]Customer!$A:$A,[1]Customer!$B:$B),IF(N1137&lt;&gt;0,LOOKUP(N1137,[1]Supplier!$A:$A,[1]Supplier!$B:$B))))),"")</f>
        <v>Nathani Chemicals</v>
      </c>
      <c r="R1137" s="4" t="str">
        <f>IFERROR(IF(IF(AND(IF(M1137&lt;&gt;0,LOOKUP(M1137,[1]Customer!$A:$A,[1]Customer!$V:$V),IF(N1137&lt;&gt;0,LOOKUP(N1137,[1]Supplier!$A:$A,[1]Supplier!$V:$V)))=FALSE,O1137&lt;&gt;0),LOOKUP(O1137,[1]Branch!$A:$A,[1]Branch!$V:$V),IF(M1137&lt;&gt;0,LOOKUP(M1137,[1]Customer!$A:$A,[1]Customer!$V:$V),IF(N1137&lt;&gt;0,LOOKUP(N1137,[1]Supplier!$A:$A,[1]Supplier!$V:$V))))=FALSE,LOOKUP(P1137,[1]Banking!$A:$A,[1]Banking!$C:$C),IF(AND(IF(M1137&lt;&gt;0,LOOKUP(M1137,[1]Customer!$A:$A,[1]Customer!$V:$V),IF(N1137&lt;&gt;0,LOOKUP(N1137,[1]Supplier!$A:$A,[1]Supplier!$V:$V)))=FALSE,O1137&lt;&gt;0),LOOKUP(O1137,[1]Branch!$A:$A,[1]Branch!$V:$V),IF(M1137&lt;&gt;0,LOOKUP(M1137,[1]Customer!$A:$A,[1]Customer!$V:$V),IF(N1137&lt;&gt;0,LOOKUP(N1137,[1]Supplier!$A:$A,[1]Supplier!$V:$V))))),"")</f>
        <v>Darmawan</v>
      </c>
      <c r="S1137" s="12">
        <f>IFERROR(SUMIF(CREF!A:A,PREF!A1137,CREF!G:G),"")</f>
        <v>-1000000</v>
      </c>
    </row>
    <row r="1138" spans="1:19">
      <c r="A1138" s="16">
        <v>1137</v>
      </c>
      <c r="B1138" s="17">
        <v>41592</v>
      </c>
      <c r="C1138" s="16"/>
      <c r="D1138" s="16"/>
      <c r="E1138" s="16"/>
      <c r="F1138" s="16"/>
      <c r="G1138" s="16"/>
      <c r="H1138" s="16"/>
      <c r="I1138" s="16"/>
      <c r="J1138" s="16"/>
      <c r="K1138" s="16">
        <v>890</v>
      </c>
      <c r="L1138" s="16"/>
      <c r="M1138" s="16"/>
      <c r="N1138" s="16"/>
      <c r="O1138" s="16" t="s">
        <v>26</v>
      </c>
      <c r="P1138" s="16"/>
      <c r="Q1138" s="4" t="str">
        <f>IFERROR(IF(IF(AND(IF(M1138&lt;&gt;0,LOOKUP(M1138,[1]Customer!$A:$A,[1]Customer!$B:$B),IF(N1138&lt;&gt;0,LOOKUP(N1138,[1]Supplier!$A:$A,[1]Supplier!$B:$B)))=FALSE,O1138&lt;&gt;0),LOOKUP(O1138,[1]Branch!$A:$A,[1]Branch!$B:$B),IF(M1138&lt;&gt;0,LOOKUP(M1138,[1]Customer!$A:$A,[1]Customer!$B:$B),IF(N1138&lt;&gt;0,LOOKUP(N1138,[1]Supplier!$A:$A,[1]Supplier!$B:$B))))=FALSE,LOOKUP(P1138,[1]Banking!$A:$A,[1]Banking!$B:$B),IF(AND(IF(M1138&lt;&gt;0,LOOKUP(M1138,[1]Customer!$A:$A,[1]Customer!$B:$B),IF(N1138&lt;&gt;0,LOOKUP(N1138,[1]Supplier!$A:$A,[1]Supplier!$B:$B)))=FALSE,O1138&lt;&gt;0),LOOKUP(O1138,[1]Branch!$A:$A,[1]Branch!$B:$B),IF(M1138&lt;&gt;0,LOOKUP(M1138,[1]Customer!$A:$A,[1]Customer!$B:$B),IF(N1138&lt;&gt;0,LOOKUP(N1138,[1]Supplier!$A:$A,[1]Supplier!$B:$B))))),"")</f>
        <v>Nathani Chemicals</v>
      </c>
      <c r="R1138" s="4" t="str">
        <f>IFERROR(IF(IF(AND(IF(M1138&lt;&gt;0,LOOKUP(M1138,[1]Customer!$A:$A,[1]Customer!$V:$V),IF(N1138&lt;&gt;0,LOOKUP(N1138,[1]Supplier!$A:$A,[1]Supplier!$V:$V)))=FALSE,O1138&lt;&gt;0),LOOKUP(O1138,[1]Branch!$A:$A,[1]Branch!$V:$V),IF(M1138&lt;&gt;0,LOOKUP(M1138,[1]Customer!$A:$A,[1]Customer!$V:$V),IF(N1138&lt;&gt;0,LOOKUP(N1138,[1]Supplier!$A:$A,[1]Supplier!$V:$V))))=FALSE,LOOKUP(P1138,[1]Banking!$A:$A,[1]Banking!$C:$C),IF(AND(IF(M1138&lt;&gt;0,LOOKUP(M1138,[1]Customer!$A:$A,[1]Customer!$V:$V),IF(N1138&lt;&gt;0,LOOKUP(N1138,[1]Supplier!$A:$A,[1]Supplier!$V:$V)))=FALSE,O1138&lt;&gt;0),LOOKUP(O1138,[1]Branch!$A:$A,[1]Branch!$V:$V),IF(M1138&lt;&gt;0,LOOKUP(M1138,[1]Customer!$A:$A,[1]Customer!$V:$V),IF(N1138&lt;&gt;0,LOOKUP(N1138,[1]Supplier!$A:$A,[1]Supplier!$V:$V))))),"")</f>
        <v>Darmawan</v>
      </c>
      <c r="S1138" s="12">
        <f>IFERROR(SUMIF(CREF!A:A,PREF!A1138,CREF!G:G),"")</f>
        <v>-700000</v>
      </c>
    </row>
    <row r="1139" spans="1:19">
      <c r="A1139" s="16">
        <v>1138</v>
      </c>
      <c r="B1139" s="17">
        <v>41592</v>
      </c>
      <c r="C1139" s="16"/>
      <c r="D1139" s="16"/>
      <c r="E1139" s="16"/>
      <c r="F1139" s="16"/>
      <c r="G1139" s="16"/>
      <c r="H1139" s="16"/>
      <c r="I1139" s="16"/>
      <c r="J1139" s="16"/>
      <c r="K1139" s="16">
        <v>891</v>
      </c>
      <c r="L1139" s="16"/>
      <c r="M1139" s="16"/>
      <c r="N1139" s="16"/>
      <c r="O1139" s="16" t="s">
        <v>26</v>
      </c>
      <c r="P1139" s="16"/>
      <c r="Q1139" s="4" t="str">
        <f>IFERROR(IF(IF(AND(IF(M1139&lt;&gt;0,LOOKUP(M1139,[1]Customer!$A:$A,[1]Customer!$B:$B),IF(N1139&lt;&gt;0,LOOKUP(N1139,[1]Supplier!$A:$A,[1]Supplier!$B:$B)))=FALSE,O1139&lt;&gt;0),LOOKUP(O1139,[1]Branch!$A:$A,[1]Branch!$B:$B),IF(M1139&lt;&gt;0,LOOKUP(M1139,[1]Customer!$A:$A,[1]Customer!$B:$B),IF(N1139&lt;&gt;0,LOOKUP(N1139,[1]Supplier!$A:$A,[1]Supplier!$B:$B))))=FALSE,LOOKUP(P1139,[1]Banking!$A:$A,[1]Banking!$B:$B),IF(AND(IF(M1139&lt;&gt;0,LOOKUP(M1139,[1]Customer!$A:$A,[1]Customer!$B:$B),IF(N1139&lt;&gt;0,LOOKUP(N1139,[1]Supplier!$A:$A,[1]Supplier!$B:$B)))=FALSE,O1139&lt;&gt;0),LOOKUP(O1139,[1]Branch!$A:$A,[1]Branch!$B:$B),IF(M1139&lt;&gt;0,LOOKUP(M1139,[1]Customer!$A:$A,[1]Customer!$B:$B),IF(N1139&lt;&gt;0,LOOKUP(N1139,[1]Supplier!$A:$A,[1]Supplier!$B:$B))))),"")</f>
        <v>Nathani Chemicals</v>
      </c>
      <c r="R1139" s="4" t="str">
        <f>IFERROR(IF(IF(AND(IF(M1139&lt;&gt;0,LOOKUP(M1139,[1]Customer!$A:$A,[1]Customer!$V:$V),IF(N1139&lt;&gt;0,LOOKUP(N1139,[1]Supplier!$A:$A,[1]Supplier!$V:$V)))=FALSE,O1139&lt;&gt;0),LOOKUP(O1139,[1]Branch!$A:$A,[1]Branch!$V:$V),IF(M1139&lt;&gt;0,LOOKUP(M1139,[1]Customer!$A:$A,[1]Customer!$V:$V),IF(N1139&lt;&gt;0,LOOKUP(N1139,[1]Supplier!$A:$A,[1]Supplier!$V:$V))))=FALSE,LOOKUP(P1139,[1]Banking!$A:$A,[1]Banking!$C:$C),IF(AND(IF(M1139&lt;&gt;0,LOOKUP(M1139,[1]Customer!$A:$A,[1]Customer!$V:$V),IF(N1139&lt;&gt;0,LOOKUP(N1139,[1]Supplier!$A:$A,[1]Supplier!$V:$V)))=FALSE,O1139&lt;&gt;0),LOOKUP(O1139,[1]Branch!$A:$A,[1]Branch!$V:$V),IF(M1139&lt;&gt;0,LOOKUP(M1139,[1]Customer!$A:$A,[1]Customer!$V:$V),IF(N1139&lt;&gt;0,LOOKUP(N1139,[1]Supplier!$A:$A,[1]Supplier!$V:$V))))),"")</f>
        <v>Darmawan</v>
      </c>
      <c r="S1139" s="12">
        <f>IFERROR(SUMIF(CREF!A:A,PREF!A1139,CREF!G:G),"")</f>
        <v>-45000</v>
      </c>
    </row>
    <row r="1140" spans="1:19">
      <c r="A1140" s="16">
        <v>1139</v>
      </c>
      <c r="B1140" s="17">
        <v>41592</v>
      </c>
      <c r="C1140" s="16"/>
      <c r="D1140" s="16"/>
      <c r="E1140" s="16"/>
      <c r="F1140" s="16"/>
      <c r="G1140" s="16"/>
      <c r="H1140" s="16"/>
      <c r="I1140" s="16"/>
      <c r="J1140" s="16"/>
      <c r="K1140" s="16">
        <v>892</v>
      </c>
      <c r="L1140" s="16"/>
      <c r="M1140" s="16"/>
      <c r="N1140" s="16"/>
      <c r="O1140" s="16"/>
      <c r="P1140" s="16" t="s">
        <v>589</v>
      </c>
      <c r="Q1140" s="4" t="str">
        <f>IFERROR(IF(IF(AND(IF(M1140&lt;&gt;0,LOOKUP(M1140,[1]Customer!$A:$A,[1]Customer!$B:$B),IF(N1140&lt;&gt;0,LOOKUP(N1140,[1]Supplier!$A:$A,[1]Supplier!$B:$B)))=FALSE,O1140&lt;&gt;0),LOOKUP(O1140,[1]Branch!$A:$A,[1]Branch!$B:$B),IF(M1140&lt;&gt;0,LOOKUP(M1140,[1]Customer!$A:$A,[1]Customer!$B:$B),IF(N1140&lt;&gt;0,LOOKUP(N1140,[1]Supplier!$A:$A,[1]Supplier!$B:$B))))=FALSE,LOOKUP(P1140,[1]Banking!$A:$A,[1]Banking!$B:$B),IF(AND(IF(M1140&lt;&gt;0,LOOKUP(M1140,[1]Customer!$A:$A,[1]Customer!$B:$B),IF(N1140&lt;&gt;0,LOOKUP(N1140,[1]Supplier!$A:$A,[1]Supplier!$B:$B)))=FALSE,O1140&lt;&gt;0),LOOKUP(O1140,[1]Branch!$A:$A,[1]Branch!$B:$B),IF(M1140&lt;&gt;0,LOOKUP(M1140,[1]Customer!$A:$A,[1]Customer!$B:$B),IF(N1140&lt;&gt;0,LOOKUP(N1140,[1]Supplier!$A:$A,[1]Supplier!$B:$B))))),"")</f>
        <v>Nathani Chemicals</v>
      </c>
      <c r="R1140" s="4" t="str">
        <f>IFERROR(IF(IF(AND(IF(M1140&lt;&gt;0,LOOKUP(M1140,[1]Customer!$A:$A,[1]Customer!$V:$V),IF(N1140&lt;&gt;0,LOOKUP(N1140,[1]Supplier!$A:$A,[1]Supplier!$V:$V)))=FALSE,O1140&lt;&gt;0),LOOKUP(O1140,[1]Branch!$A:$A,[1]Branch!$V:$V),IF(M1140&lt;&gt;0,LOOKUP(M1140,[1]Customer!$A:$A,[1]Customer!$V:$V),IF(N1140&lt;&gt;0,LOOKUP(N1140,[1]Supplier!$A:$A,[1]Supplier!$V:$V))))=FALSE,LOOKUP(P1140,[1]Banking!$A:$A,[1]Banking!$C:$C),IF(AND(IF(M1140&lt;&gt;0,LOOKUP(M1140,[1]Customer!$A:$A,[1]Customer!$V:$V),IF(N1140&lt;&gt;0,LOOKUP(N1140,[1]Supplier!$A:$A,[1]Supplier!$V:$V)))=FALSE,O1140&lt;&gt;0),LOOKUP(O1140,[1]Branch!$A:$A,[1]Branch!$V:$V),IF(M1140&lt;&gt;0,LOOKUP(M1140,[1]Customer!$A:$A,[1]Customer!$V:$V),IF(N1140&lt;&gt;0,LOOKUP(N1140,[1]Supplier!$A:$A,[1]Supplier!$V:$V))))),"")</f>
        <v>Irwan</v>
      </c>
      <c r="S1140" s="12">
        <f>IFERROR(SUMIF(CREF!A:A,PREF!A1140,CREF!G:G),"")</f>
        <v>-54000</v>
      </c>
    </row>
    <row r="1141" spans="1:19">
      <c r="A1141" s="16">
        <v>1140</v>
      </c>
      <c r="B1141" s="17">
        <v>41592</v>
      </c>
      <c r="C1141" s="16"/>
      <c r="D1141" s="16"/>
      <c r="E1141" s="16"/>
      <c r="F1141" s="16"/>
      <c r="G1141" s="16"/>
      <c r="H1141" s="16"/>
      <c r="I1141" s="16"/>
      <c r="J1141" s="16"/>
      <c r="K1141" s="16">
        <v>893</v>
      </c>
      <c r="L1141" s="16"/>
      <c r="M1141" s="16"/>
      <c r="N1141" s="16" t="s">
        <v>1430</v>
      </c>
      <c r="O1141" s="16"/>
      <c r="P1141" s="16"/>
      <c r="Q1141" s="4" t="str">
        <f>IFERROR(IF(IF(AND(IF(M1141&lt;&gt;0,LOOKUP(M1141,[1]Customer!$A:$A,[1]Customer!$B:$B),IF(N1141&lt;&gt;0,LOOKUP(N1141,[1]Supplier!$A:$A,[1]Supplier!$B:$B)))=FALSE,O1141&lt;&gt;0),LOOKUP(O1141,[1]Branch!$A:$A,[1]Branch!$B:$B),IF(M1141&lt;&gt;0,LOOKUP(M1141,[1]Customer!$A:$A,[1]Customer!$B:$B),IF(N1141&lt;&gt;0,LOOKUP(N1141,[1]Supplier!$A:$A,[1]Supplier!$B:$B))))=FALSE,LOOKUP(P1141,[1]Banking!$A:$A,[1]Banking!$B:$B),IF(AND(IF(M1141&lt;&gt;0,LOOKUP(M1141,[1]Customer!$A:$A,[1]Customer!$B:$B),IF(N1141&lt;&gt;0,LOOKUP(N1141,[1]Supplier!$A:$A,[1]Supplier!$B:$B)))=FALSE,O1141&lt;&gt;0),LOOKUP(O1141,[1]Branch!$A:$A,[1]Branch!$B:$B),IF(M1141&lt;&gt;0,LOOKUP(M1141,[1]Customer!$A:$A,[1]Customer!$B:$B),IF(N1141&lt;&gt;0,LOOKUP(N1141,[1]Supplier!$A:$A,[1]Supplier!$B:$B))))),"")</f>
        <v>Mutiara Forklift</v>
      </c>
      <c r="R1141" s="4" t="str">
        <f>IFERROR(IF(IF(AND(IF(M1141&lt;&gt;0,LOOKUP(M1141,[1]Customer!$A:$A,[1]Customer!$V:$V),IF(N1141&lt;&gt;0,LOOKUP(N1141,[1]Supplier!$A:$A,[1]Supplier!$V:$V)))=FALSE,O1141&lt;&gt;0),LOOKUP(O1141,[1]Branch!$A:$A,[1]Branch!$V:$V),IF(M1141&lt;&gt;0,LOOKUP(M1141,[1]Customer!$A:$A,[1]Customer!$V:$V),IF(N1141&lt;&gt;0,LOOKUP(N1141,[1]Supplier!$A:$A,[1]Supplier!$V:$V))))=FALSE,LOOKUP(P1141,[1]Banking!$A:$A,[1]Banking!$C:$C),IF(AND(IF(M1141&lt;&gt;0,LOOKUP(M1141,[1]Customer!$A:$A,[1]Customer!$V:$V),IF(N1141&lt;&gt;0,LOOKUP(N1141,[1]Supplier!$A:$A,[1]Supplier!$V:$V)))=FALSE,O1141&lt;&gt;0),LOOKUP(O1141,[1]Branch!$A:$A,[1]Branch!$V:$V),IF(M1141&lt;&gt;0,LOOKUP(M1141,[1]Customer!$A:$A,[1]Customer!$V:$V),IF(N1141&lt;&gt;0,LOOKUP(N1141,[1]Supplier!$A:$A,[1]Supplier!$V:$V))))),"")</f>
        <v/>
      </c>
      <c r="S1141" s="12">
        <f>IFERROR(SUMIF(CREF!A:A,PREF!A1141,CREF!G:G),"")</f>
        <v>-843750</v>
      </c>
    </row>
    <row r="1142" spans="1:19">
      <c r="A1142" s="16">
        <v>1141</v>
      </c>
      <c r="B1142" s="17">
        <v>41592</v>
      </c>
      <c r="C1142" s="16"/>
      <c r="D1142" s="16"/>
      <c r="E1142" s="16"/>
      <c r="F1142" s="16"/>
      <c r="G1142" s="16"/>
      <c r="H1142" s="16"/>
      <c r="I1142" s="16"/>
      <c r="J1142" s="16"/>
      <c r="K1142" s="16">
        <v>894</v>
      </c>
      <c r="L1142" s="16"/>
      <c r="M1142" s="16"/>
      <c r="N1142" s="16"/>
      <c r="O1142" s="16" t="s">
        <v>26</v>
      </c>
      <c r="P1142" s="16"/>
      <c r="Q1142" s="4" t="str">
        <f>IFERROR(IF(IF(AND(IF(M1142&lt;&gt;0,LOOKUP(M1142,[1]Customer!$A:$A,[1]Customer!$B:$B),IF(N1142&lt;&gt;0,LOOKUP(N1142,[1]Supplier!$A:$A,[1]Supplier!$B:$B)))=FALSE,O1142&lt;&gt;0),LOOKUP(O1142,[1]Branch!$A:$A,[1]Branch!$B:$B),IF(M1142&lt;&gt;0,LOOKUP(M1142,[1]Customer!$A:$A,[1]Customer!$B:$B),IF(N1142&lt;&gt;0,LOOKUP(N1142,[1]Supplier!$A:$A,[1]Supplier!$B:$B))))=FALSE,LOOKUP(P1142,[1]Banking!$A:$A,[1]Banking!$B:$B),IF(AND(IF(M1142&lt;&gt;0,LOOKUP(M1142,[1]Customer!$A:$A,[1]Customer!$B:$B),IF(N1142&lt;&gt;0,LOOKUP(N1142,[1]Supplier!$A:$A,[1]Supplier!$B:$B)))=FALSE,O1142&lt;&gt;0),LOOKUP(O1142,[1]Branch!$A:$A,[1]Branch!$B:$B),IF(M1142&lt;&gt;0,LOOKUP(M1142,[1]Customer!$A:$A,[1]Customer!$B:$B),IF(N1142&lt;&gt;0,LOOKUP(N1142,[1]Supplier!$A:$A,[1]Supplier!$B:$B))))),"")</f>
        <v>Nathani Chemicals</v>
      </c>
      <c r="R1142" s="4" t="str">
        <f>IFERROR(IF(IF(AND(IF(M1142&lt;&gt;0,LOOKUP(M1142,[1]Customer!$A:$A,[1]Customer!$V:$V),IF(N1142&lt;&gt;0,LOOKUP(N1142,[1]Supplier!$A:$A,[1]Supplier!$V:$V)))=FALSE,O1142&lt;&gt;0),LOOKUP(O1142,[1]Branch!$A:$A,[1]Branch!$V:$V),IF(M1142&lt;&gt;0,LOOKUP(M1142,[1]Customer!$A:$A,[1]Customer!$V:$V),IF(N1142&lt;&gt;0,LOOKUP(N1142,[1]Supplier!$A:$A,[1]Supplier!$V:$V))))=FALSE,LOOKUP(P1142,[1]Banking!$A:$A,[1]Banking!$C:$C),IF(AND(IF(M1142&lt;&gt;0,LOOKUP(M1142,[1]Customer!$A:$A,[1]Customer!$V:$V),IF(N1142&lt;&gt;0,LOOKUP(N1142,[1]Supplier!$A:$A,[1]Supplier!$V:$V)))=FALSE,O1142&lt;&gt;0),LOOKUP(O1142,[1]Branch!$A:$A,[1]Branch!$V:$V),IF(M1142&lt;&gt;0,LOOKUP(M1142,[1]Customer!$A:$A,[1]Customer!$V:$V),IF(N1142&lt;&gt;0,LOOKUP(N1142,[1]Supplier!$A:$A,[1]Supplier!$V:$V))))),"")</f>
        <v>Darmawan</v>
      </c>
      <c r="S1142" s="12">
        <f>IFERROR(SUMIF(CREF!A:A,PREF!A1142,CREF!G:G),"")</f>
        <v>-1500000</v>
      </c>
    </row>
    <row r="1143" spans="1:19">
      <c r="A1143" s="16">
        <v>1142</v>
      </c>
      <c r="B1143" s="17">
        <v>41593</v>
      </c>
      <c r="C1143" s="16"/>
      <c r="D1143" s="16"/>
      <c r="E1143" s="16"/>
      <c r="F1143" s="16"/>
      <c r="G1143" s="16"/>
      <c r="H1143" s="16"/>
      <c r="I1143" s="16"/>
      <c r="J1143" s="16"/>
      <c r="K1143" s="16">
        <v>895</v>
      </c>
      <c r="L1143" s="16"/>
      <c r="M1143" s="16"/>
      <c r="N1143" s="16"/>
      <c r="O1143" s="16" t="s">
        <v>26</v>
      </c>
      <c r="P1143" s="16"/>
      <c r="Q1143" s="4" t="str">
        <f>IFERROR(IF(IF(AND(IF(M1143&lt;&gt;0,LOOKUP(M1143,[1]Customer!$A:$A,[1]Customer!$B:$B),IF(N1143&lt;&gt;0,LOOKUP(N1143,[1]Supplier!$A:$A,[1]Supplier!$B:$B)))=FALSE,O1143&lt;&gt;0),LOOKUP(O1143,[1]Branch!$A:$A,[1]Branch!$B:$B),IF(M1143&lt;&gt;0,LOOKUP(M1143,[1]Customer!$A:$A,[1]Customer!$B:$B),IF(N1143&lt;&gt;0,LOOKUP(N1143,[1]Supplier!$A:$A,[1]Supplier!$B:$B))))=FALSE,LOOKUP(P1143,[1]Banking!$A:$A,[1]Banking!$B:$B),IF(AND(IF(M1143&lt;&gt;0,LOOKUP(M1143,[1]Customer!$A:$A,[1]Customer!$B:$B),IF(N1143&lt;&gt;0,LOOKUP(N1143,[1]Supplier!$A:$A,[1]Supplier!$B:$B)))=FALSE,O1143&lt;&gt;0),LOOKUP(O1143,[1]Branch!$A:$A,[1]Branch!$B:$B),IF(M1143&lt;&gt;0,LOOKUP(M1143,[1]Customer!$A:$A,[1]Customer!$B:$B),IF(N1143&lt;&gt;0,LOOKUP(N1143,[1]Supplier!$A:$A,[1]Supplier!$B:$B))))),"")</f>
        <v>Nathani Chemicals</v>
      </c>
      <c r="R1143" s="4" t="str">
        <f>IFERROR(IF(IF(AND(IF(M1143&lt;&gt;0,LOOKUP(M1143,[1]Customer!$A:$A,[1]Customer!$V:$V),IF(N1143&lt;&gt;0,LOOKUP(N1143,[1]Supplier!$A:$A,[1]Supplier!$V:$V)))=FALSE,O1143&lt;&gt;0),LOOKUP(O1143,[1]Branch!$A:$A,[1]Branch!$V:$V),IF(M1143&lt;&gt;0,LOOKUP(M1143,[1]Customer!$A:$A,[1]Customer!$V:$V),IF(N1143&lt;&gt;0,LOOKUP(N1143,[1]Supplier!$A:$A,[1]Supplier!$V:$V))))=FALSE,LOOKUP(P1143,[1]Banking!$A:$A,[1]Banking!$C:$C),IF(AND(IF(M1143&lt;&gt;0,LOOKUP(M1143,[1]Customer!$A:$A,[1]Customer!$V:$V),IF(N1143&lt;&gt;0,LOOKUP(N1143,[1]Supplier!$A:$A,[1]Supplier!$V:$V)))=FALSE,O1143&lt;&gt;0),LOOKUP(O1143,[1]Branch!$A:$A,[1]Branch!$V:$V),IF(M1143&lt;&gt;0,LOOKUP(M1143,[1]Customer!$A:$A,[1]Customer!$V:$V),IF(N1143&lt;&gt;0,LOOKUP(N1143,[1]Supplier!$A:$A,[1]Supplier!$V:$V))))),"")</f>
        <v>Darmawan</v>
      </c>
      <c r="S1143" s="12">
        <f>IFERROR(SUMIF(CREF!A:A,PREF!A1143,CREF!G:G),"")</f>
        <v>-320000</v>
      </c>
    </row>
    <row r="1144" spans="1:19">
      <c r="A1144" s="16">
        <v>1143</v>
      </c>
      <c r="B1144" s="17">
        <v>41593</v>
      </c>
      <c r="C1144" s="16"/>
      <c r="D1144" s="16"/>
      <c r="E1144" s="16"/>
      <c r="F1144" s="16"/>
      <c r="G1144" s="16"/>
      <c r="H1144" s="16"/>
      <c r="I1144" s="16"/>
      <c r="J1144" s="16"/>
      <c r="K1144" s="16">
        <v>896</v>
      </c>
      <c r="L1144" s="16"/>
      <c r="M1144" s="16"/>
      <c r="N1144" s="16"/>
      <c r="O1144" s="16"/>
      <c r="P1144" s="16" t="s">
        <v>589</v>
      </c>
      <c r="Q1144" s="4" t="str">
        <f>IFERROR(IF(IF(AND(IF(M1144&lt;&gt;0,LOOKUP(M1144,[1]Customer!$A:$A,[1]Customer!$B:$B),IF(N1144&lt;&gt;0,LOOKUP(N1144,[1]Supplier!$A:$A,[1]Supplier!$B:$B)))=FALSE,O1144&lt;&gt;0),LOOKUP(O1144,[1]Branch!$A:$A,[1]Branch!$B:$B),IF(M1144&lt;&gt;0,LOOKUP(M1144,[1]Customer!$A:$A,[1]Customer!$B:$B),IF(N1144&lt;&gt;0,LOOKUP(N1144,[1]Supplier!$A:$A,[1]Supplier!$B:$B))))=FALSE,LOOKUP(P1144,[1]Banking!$A:$A,[1]Banking!$B:$B),IF(AND(IF(M1144&lt;&gt;0,LOOKUP(M1144,[1]Customer!$A:$A,[1]Customer!$B:$B),IF(N1144&lt;&gt;0,LOOKUP(N1144,[1]Supplier!$A:$A,[1]Supplier!$B:$B)))=FALSE,O1144&lt;&gt;0),LOOKUP(O1144,[1]Branch!$A:$A,[1]Branch!$B:$B),IF(M1144&lt;&gt;0,LOOKUP(M1144,[1]Customer!$A:$A,[1]Customer!$B:$B),IF(N1144&lt;&gt;0,LOOKUP(N1144,[1]Supplier!$A:$A,[1]Supplier!$B:$B))))),"")</f>
        <v>Nathani Chemicals</v>
      </c>
      <c r="R1144" s="4" t="str">
        <f>IFERROR(IF(IF(AND(IF(M1144&lt;&gt;0,LOOKUP(M1144,[1]Customer!$A:$A,[1]Customer!$V:$V),IF(N1144&lt;&gt;0,LOOKUP(N1144,[1]Supplier!$A:$A,[1]Supplier!$V:$V)))=FALSE,O1144&lt;&gt;0),LOOKUP(O1144,[1]Branch!$A:$A,[1]Branch!$V:$V),IF(M1144&lt;&gt;0,LOOKUP(M1144,[1]Customer!$A:$A,[1]Customer!$V:$V),IF(N1144&lt;&gt;0,LOOKUP(N1144,[1]Supplier!$A:$A,[1]Supplier!$V:$V))))=FALSE,LOOKUP(P1144,[1]Banking!$A:$A,[1]Banking!$C:$C),IF(AND(IF(M1144&lt;&gt;0,LOOKUP(M1144,[1]Customer!$A:$A,[1]Customer!$V:$V),IF(N1144&lt;&gt;0,LOOKUP(N1144,[1]Supplier!$A:$A,[1]Supplier!$V:$V)))=FALSE,O1144&lt;&gt;0),LOOKUP(O1144,[1]Branch!$A:$A,[1]Branch!$V:$V),IF(M1144&lt;&gt;0,LOOKUP(M1144,[1]Customer!$A:$A,[1]Customer!$V:$V),IF(N1144&lt;&gt;0,LOOKUP(N1144,[1]Supplier!$A:$A,[1]Supplier!$V:$V))))),"")</f>
        <v>Irwan</v>
      </c>
      <c r="S1144" s="12">
        <f>IFERROR(SUMIF(CREF!A:A,PREF!A1144,CREF!G:G),"")</f>
        <v>-45000</v>
      </c>
    </row>
    <row r="1145" spans="1:19">
      <c r="A1145" s="16">
        <v>1144</v>
      </c>
      <c r="B1145" s="17">
        <v>41593</v>
      </c>
      <c r="C1145" s="16"/>
      <c r="D1145" s="16"/>
      <c r="E1145" s="16"/>
      <c r="F1145" s="16"/>
      <c r="G1145" s="16"/>
      <c r="H1145" s="16"/>
      <c r="I1145" s="16"/>
      <c r="J1145" s="16"/>
      <c r="K1145" s="16">
        <v>897</v>
      </c>
      <c r="L1145" s="16"/>
      <c r="M1145" s="16"/>
      <c r="N1145" s="16"/>
      <c r="O1145" s="16"/>
      <c r="P1145" s="16" t="s">
        <v>589</v>
      </c>
      <c r="Q1145" s="4" t="str">
        <f>IFERROR(IF(IF(AND(IF(M1145&lt;&gt;0,LOOKUP(M1145,[1]Customer!$A:$A,[1]Customer!$B:$B),IF(N1145&lt;&gt;0,LOOKUP(N1145,[1]Supplier!$A:$A,[1]Supplier!$B:$B)))=FALSE,O1145&lt;&gt;0),LOOKUP(O1145,[1]Branch!$A:$A,[1]Branch!$B:$B),IF(M1145&lt;&gt;0,LOOKUP(M1145,[1]Customer!$A:$A,[1]Customer!$B:$B),IF(N1145&lt;&gt;0,LOOKUP(N1145,[1]Supplier!$A:$A,[1]Supplier!$B:$B))))=FALSE,LOOKUP(P1145,[1]Banking!$A:$A,[1]Banking!$B:$B),IF(AND(IF(M1145&lt;&gt;0,LOOKUP(M1145,[1]Customer!$A:$A,[1]Customer!$B:$B),IF(N1145&lt;&gt;0,LOOKUP(N1145,[1]Supplier!$A:$A,[1]Supplier!$B:$B)))=FALSE,O1145&lt;&gt;0),LOOKUP(O1145,[1]Branch!$A:$A,[1]Branch!$B:$B),IF(M1145&lt;&gt;0,LOOKUP(M1145,[1]Customer!$A:$A,[1]Customer!$B:$B),IF(N1145&lt;&gt;0,LOOKUP(N1145,[1]Supplier!$A:$A,[1]Supplier!$B:$B))))),"")</f>
        <v>Nathani Chemicals</v>
      </c>
      <c r="R1145" s="4" t="str">
        <f>IFERROR(IF(IF(AND(IF(M1145&lt;&gt;0,LOOKUP(M1145,[1]Customer!$A:$A,[1]Customer!$V:$V),IF(N1145&lt;&gt;0,LOOKUP(N1145,[1]Supplier!$A:$A,[1]Supplier!$V:$V)))=FALSE,O1145&lt;&gt;0),LOOKUP(O1145,[1]Branch!$A:$A,[1]Branch!$V:$V),IF(M1145&lt;&gt;0,LOOKUP(M1145,[1]Customer!$A:$A,[1]Customer!$V:$V),IF(N1145&lt;&gt;0,LOOKUP(N1145,[1]Supplier!$A:$A,[1]Supplier!$V:$V))))=FALSE,LOOKUP(P1145,[1]Banking!$A:$A,[1]Banking!$C:$C),IF(AND(IF(M1145&lt;&gt;0,LOOKUP(M1145,[1]Customer!$A:$A,[1]Customer!$V:$V),IF(N1145&lt;&gt;0,LOOKUP(N1145,[1]Supplier!$A:$A,[1]Supplier!$V:$V)))=FALSE,O1145&lt;&gt;0),LOOKUP(O1145,[1]Branch!$A:$A,[1]Branch!$V:$V),IF(M1145&lt;&gt;0,LOOKUP(M1145,[1]Customer!$A:$A,[1]Customer!$V:$V),IF(N1145&lt;&gt;0,LOOKUP(N1145,[1]Supplier!$A:$A,[1]Supplier!$V:$V))))),"")</f>
        <v>Irwan</v>
      </c>
      <c r="S1145" s="12">
        <f>IFERROR(SUMIF(CREF!A:A,PREF!A1145,CREF!G:G),"")</f>
        <v>-54000</v>
      </c>
    </row>
    <row r="1146" spans="1:19">
      <c r="A1146" s="16">
        <v>1145</v>
      </c>
      <c r="B1146" s="17">
        <v>41593</v>
      </c>
      <c r="C1146" s="16"/>
      <c r="D1146" s="16"/>
      <c r="E1146" s="16"/>
      <c r="F1146" s="16"/>
      <c r="G1146" s="16"/>
      <c r="H1146" s="16"/>
      <c r="I1146" s="16"/>
      <c r="J1146" s="16"/>
      <c r="K1146" s="16">
        <v>898</v>
      </c>
      <c r="L1146" s="16"/>
      <c r="M1146" s="16"/>
      <c r="N1146" s="16"/>
      <c r="O1146" s="16"/>
      <c r="P1146" s="16" t="s">
        <v>589</v>
      </c>
      <c r="Q1146" s="4" t="str">
        <f>IFERROR(IF(IF(AND(IF(M1146&lt;&gt;0,LOOKUP(M1146,[1]Customer!$A:$A,[1]Customer!$B:$B),IF(N1146&lt;&gt;0,LOOKUP(N1146,[1]Supplier!$A:$A,[1]Supplier!$B:$B)))=FALSE,O1146&lt;&gt;0),LOOKUP(O1146,[1]Branch!$A:$A,[1]Branch!$B:$B),IF(M1146&lt;&gt;0,LOOKUP(M1146,[1]Customer!$A:$A,[1]Customer!$B:$B),IF(N1146&lt;&gt;0,LOOKUP(N1146,[1]Supplier!$A:$A,[1]Supplier!$B:$B))))=FALSE,LOOKUP(P1146,[1]Banking!$A:$A,[1]Banking!$B:$B),IF(AND(IF(M1146&lt;&gt;0,LOOKUP(M1146,[1]Customer!$A:$A,[1]Customer!$B:$B),IF(N1146&lt;&gt;0,LOOKUP(N1146,[1]Supplier!$A:$A,[1]Supplier!$B:$B)))=FALSE,O1146&lt;&gt;0),LOOKUP(O1146,[1]Branch!$A:$A,[1]Branch!$B:$B),IF(M1146&lt;&gt;0,LOOKUP(M1146,[1]Customer!$A:$A,[1]Customer!$B:$B),IF(N1146&lt;&gt;0,LOOKUP(N1146,[1]Supplier!$A:$A,[1]Supplier!$B:$B))))),"")</f>
        <v>Nathani Chemicals</v>
      </c>
      <c r="R1146" s="4" t="str">
        <f>IFERROR(IF(IF(AND(IF(M1146&lt;&gt;0,LOOKUP(M1146,[1]Customer!$A:$A,[1]Customer!$V:$V),IF(N1146&lt;&gt;0,LOOKUP(N1146,[1]Supplier!$A:$A,[1]Supplier!$V:$V)))=FALSE,O1146&lt;&gt;0),LOOKUP(O1146,[1]Branch!$A:$A,[1]Branch!$V:$V),IF(M1146&lt;&gt;0,LOOKUP(M1146,[1]Customer!$A:$A,[1]Customer!$V:$V),IF(N1146&lt;&gt;0,LOOKUP(N1146,[1]Supplier!$A:$A,[1]Supplier!$V:$V))))=FALSE,LOOKUP(P1146,[1]Banking!$A:$A,[1]Banking!$C:$C),IF(AND(IF(M1146&lt;&gt;0,LOOKUP(M1146,[1]Customer!$A:$A,[1]Customer!$V:$V),IF(N1146&lt;&gt;0,LOOKUP(N1146,[1]Supplier!$A:$A,[1]Supplier!$V:$V)))=FALSE,O1146&lt;&gt;0),LOOKUP(O1146,[1]Branch!$A:$A,[1]Branch!$V:$V),IF(M1146&lt;&gt;0,LOOKUP(M1146,[1]Customer!$A:$A,[1]Customer!$V:$V),IF(N1146&lt;&gt;0,LOOKUP(N1146,[1]Supplier!$A:$A,[1]Supplier!$V:$V))))),"")</f>
        <v>Irwan</v>
      </c>
      <c r="S1146" s="12">
        <f>IFERROR(SUMIF(CREF!A:A,PREF!A1146,CREF!G:G),"")</f>
        <v>-21000</v>
      </c>
    </row>
    <row r="1147" spans="1:19">
      <c r="A1147" s="16">
        <v>1146</v>
      </c>
      <c r="B1147" s="17">
        <v>41594</v>
      </c>
      <c r="C1147" s="16"/>
      <c r="D1147" s="16"/>
      <c r="E1147" s="16"/>
      <c r="F1147" s="16"/>
      <c r="G1147" s="16"/>
      <c r="H1147" s="16"/>
      <c r="I1147" s="16"/>
      <c r="J1147" s="16"/>
      <c r="K1147" s="16">
        <v>899</v>
      </c>
      <c r="L1147" s="16"/>
      <c r="M1147" s="16"/>
      <c r="N1147" s="16"/>
      <c r="O1147" s="16" t="s">
        <v>26</v>
      </c>
      <c r="P1147" s="16"/>
      <c r="Q1147" s="4" t="str">
        <f>IFERROR(IF(IF(AND(IF(M1147&lt;&gt;0,LOOKUP(M1147,[1]Customer!$A:$A,[1]Customer!$B:$B),IF(N1147&lt;&gt;0,LOOKUP(N1147,[1]Supplier!$A:$A,[1]Supplier!$B:$B)))=FALSE,O1147&lt;&gt;0),LOOKUP(O1147,[1]Branch!$A:$A,[1]Branch!$B:$B),IF(M1147&lt;&gt;0,LOOKUP(M1147,[1]Customer!$A:$A,[1]Customer!$B:$B),IF(N1147&lt;&gt;0,LOOKUP(N1147,[1]Supplier!$A:$A,[1]Supplier!$B:$B))))=FALSE,LOOKUP(P1147,[1]Banking!$A:$A,[1]Banking!$B:$B),IF(AND(IF(M1147&lt;&gt;0,LOOKUP(M1147,[1]Customer!$A:$A,[1]Customer!$B:$B),IF(N1147&lt;&gt;0,LOOKUP(N1147,[1]Supplier!$A:$A,[1]Supplier!$B:$B)))=FALSE,O1147&lt;&gt;0),LOOKUP(O1147,[1]Branch!$A:$A,[1]Branch!$B:$B),IF(M1147&lt;&gt;0,LOOKUP(M1147,[1]Customer!$A:$A,[1]Customer!$B:$B),IF(N1147&lt;&gt;0,LOOKUP(N1147,[1]Supplier!$A:$A,[1]Supplier!$B:$B))))),"")</f>
        <v>Nathani Chemicals</v>
      </c>
      <c r="R1147" s="4" t="str">
        <f>IFERROR(IF(IF(AND(IF(M1147&lt;&gt;0,LOOKUP(M1147,[1]Customer!$A:$A,[1]Customer!$V:$V),IF(N1147&lt;&gt;0,LOOKUP(N1147,[1]Supplier!$A:$A,[1]Supplier!$V:$V)))=FALSE,O1147&lt;&gt;0),LOOKUP(O1147,[1]Branch!$A:$A,[1]Branch!$V:$V),IF(M1147&lt;&gt;0,LOOKUP(M1147,[1]Customer!$A:$A,[1]Customer!$V:$V),IF(N1147&lt;&gt;0,LOOKUP(N1147,[1]Supplier!$A:$A,[1]Supplier!$V:$V))))=FALSE,LOOKUP(P1147,[1]Banking!$A:$A,[1]Banking!$C:$C),IF(AND(IF(M1147&lt;&gt;0,LOOKUP(M1147,[1]Customer!$A:$A,[1]Customer!$V:$V),IF(N1147&lt;&gt;0,LOOKUP(N1147,[1]Supplier!$A:$A,[1]Supplier!$V:$V)))=FALSE,O1147&lt;&gt;0),LOOKUP(O1147,[1]Branch!$A:$A,[1]Branch!$V:$V),IF(M1147&lt;&gt;0,LOOKUP(M1147,[1]Customer!$A:$A,[1]Customer!$V:$V),IF(N1147&lt;&gt;0,LOOKUP(N1147,[1]Supplier!$A:$A,[1]Supplier!$V:$V))))),"")</f>
        <v>Darmawan</v>
      </c>
      <c r="S1147" s="12">
        <f>IFERROR(SUMIF(CREF!A:A,PREF!A1147,CREF!G:G),"")</f>
        <v>-49600</v>
      </c>
    </row>
    <row r="1148" spans="1:19">
      <c r="A1148" s="16">
        <v>1147</v>
      </c>
      <c r="B1148" s="17">
        <v>41594</v>
      </c>
      <c r="C1148" s="16"/>
      <c r="D1148" s="16"/>
      <c r="E1148" s="16"/>
      <c r="F1148" s="16"/>
      <c r="G1148" s="16"/>
      <c r="H1148" s="16"/>
      <c r="I1148" s="16"/>
      <c r="J1148" s="16"/>
      <c r="K1148" s="16">
        <v>900</v>
      </c>
      <c r="L1148" s="16"/>
      <c r="M1148" s="16"/>
      <c r="N1148" s="16"/>
      <c r="O1148" s="16"/>
      <c r="P1148" s="16" t="s">
        <v>589</v>
      </c>
      <c r="Q1148" s="4" t="str">
        <f>IFERROR(IF(IF(AND(IF(M1148&lt;&gt;0,LOOKUP(M1148,[1]Customer!$A:$A,[1]Customer!$B:$B),IF(N1148&lt;&gt;0,LOOKUP(N1148,[1]Supplier!$A:$A,[1]Supplier!$B:$B)))=FALSE,O1148&lt;&gt;0),LOOKUP(O1148,[1]Branch!$A:$A,[1]Branch!$B:$B),IF(M1148&lt;&gt;0,LOOKUP(M1148,[1]Customer!$A:$A,[1]Customer!$B:$B),IF(N1148&lt;&gt;0,LOOKUP(N1148,[1]Supplier!$A:$A,[1]Supplier!$B:$B))))=FALSE,LOOKUP(P1148,[1]Banking!$A:$A,[1]Banking!$B:$B),IF(AND(IF(M1148&lt;&gt;0,LOOKUP(M1148,[1]Customer!$A:$A,[1]Customer!$B:$B),IF(N1148&lt;&gt;0,LOOKUP(N1148,[1]Supplier!$A:$A,[1]Supplier!$B:$B)))=FALSE,O1148&lt;&gt;0),LOOKUP(O1148,[1]Branch!$A:$A,[1]Branch!$B:$B),IF(M1148&lt;&gt;0,LOOKUP(M1148,[1]Customer!$A:$A,[1]Customer!$B:$B),IF(N1148&lt;&gt;0,LOOKUP(N1148,[1]Supplier!$A:$A,[1]Supplier!$B:$B))))),"")</f>
        <v>Nathani Chemicals</v>
      </c>
      <c r="R1148" s="4" t="str">
        <f>IFERROR(IF(IF(AND(IF(M1148&lt;&gt;0,LOOKUP(M1148,[1]Customer!$A:$A,[1]Customer!$V:$V),IF(N1148&lt;&gt;0,LOOKUP(N1148,[1]Supplier!$A:$A,[1]Supplier!$V:$V)))=FALSE,O1148&lt;&gt;0),LOOKUP(O1148,[1]Branch!$A:$A,[1]Branch!$V:$V),IF(M1148&lt;&gt;0,LOOKUP(M1148,[1]Customer!$A:$A,[1]Customer!$V:$V),IF(N1148&lt;&gt;0,LOOKUP(N1148,[1]Supplier!$A:$A,[1]Supplier!$V:$V))))=FALSE,LOOKUP(P1148,[1]Banking!$A:$A,[1]Banking!$C:$C),IF(AND(IF(M1148&lt;&gt;0,LOOKUP(M1148,[1]Customer!$A:$A,[1]Customer!$V:$V),IF(N1148&lt;&gt;0,LOOKUP(N1148,[1]Supplier!$A:$A,[1]Supplier!$V:$V)))=FALSE,O1148&lt;&gt;0),LOOKUP(O1148,[1]Branch!$A:$A,[1]Branch!$V:$V),IF(M1148&lt;&gt;0,LOOKUP(M1148,[1]Customer!$A:$A,[1]Customer!$V:$V),IF(N1148&lt;&gt;0,LOOKUP(N1148,[1]Supplier!$A:$A,[1]Supplier!$V:$V))))),"")</f>
        <v>Irwan</v>
      </c>
      <c r="S1148" s="12">
        <f>IFERROR(SUMIF(CREF!A:A,PREF!A1148,CREF!G:G),"")</f>
        <v>-54000</v>
      </c>
    </row>
    <row r="1149" spans="1:19">
      <c r="A1149" s="16">
        <v>1148</v>
      </c>
      <c r="B1149" s="17">
        <v>41596</v>
      </c>
      <c r="C1149" s="16"/>
      <c r="D1149" s="16"/>
      <c r="E1149" s="16"/>
      <c r="F1149" s="16"/>
      <c r="G1149" s="16"/>
      <c r="H1149" s="16"/>
      <c r="I1149" s="16"/>
      <c r="J1149" s="16">
        <v>242</v>
      </c>
      <c r="K1149" s="16"/>
      <c r="L1149" s="16"/>
      <c r="M1149" s="16"/>
      <c r="N1149" s="16"/>
      <c r="O1149" s="16"/>
      <c r="P1149" s="16" t="s">
        <v>35</v>
      </c>
      <c r="Q1149" s="4" t="str">
        <f>IFERROR(IF(IF(AND(IF(M1149&lt;&gt;0,LOOKUP(M1149,[1]Customer!$A:$A,[1]Customer!$B:$B),IF(N1149&lt;&gt;0,LOOKUP(N1149,[1]Supplier!$A:$A,[1]Supplier!$B:$B)))=FALSE,O1149&lt;&gt;0),LOOKUP(O1149,[1]Branch!$A:$A,[1]Branch!$B:$B),IF(M1149&lt;&gt;0,LOOKUP(M1149,[1]Customer!$A:$A,[1]Customer!$B:$B),IF(N1149&lt;&gt;0,LOOKUP(N1149,[1]Supplier!$A:$A,[1]Supplier!$B:$B))))=FALSE,LOOKUP(P1149,[1]Banking!$A:$A,[1]Banking!$B:$B),IF(AND(IF(M1149&lt;&gt;0,LOOKUP(M1149,[1]Customer!$A:$A,[1]Customer!$B:$B),IF(N1149&lt;&gt;0,LOOKUP(N1149,[1]Supplier!$A:$A,[1]Supplier!$B:$B)))=FALSE,O1149&lt;&gt;0),LOOKUP(O1149,[1]Branch!$A:$A,[1]Branch!$B:$B),IF(M1149&lt;&gt;0,LOOKUP(M1149,[1]Customer!$A:$A,[1]Customer!$B:$B),IF(N1149&lt;&gt;0,LOOKUP(N1149,[1]Supplier!$A:$A,[1]Supplier!$B:$B))))),"")</f>
        <v>Kas Kecil Nathani Chemicals</v>
      </c>
      <c r="R1149" s="4">
        <f>IFERROR(IF(IF(AND(IF(M1149&lt;&gt;0,LOOKUP(M1149,[1]Customer!$A:$A,[1]Customer!$V:$V),IF(N1149&lt;&gt;0,LOOKUP(N1149,[1]Supplier!$A:$A,[1]Supplier!$V:$V)))=FALSE,O1149&lt;&gt;0),LOOKUP(O1149,[1]Branch!$A:$A,[1]Branch!$V:$V),IF(M1149&lt;&gt;0,LOOKUP(M1149,[1]Customer!$A:$A,[1]Customer!$V:$V),IF(N1149&lt;&gt;0,LOOKUP(N1149,[1]Supplier!$A:$A,[1]Supplier!$V:$V))))=FALSE,LOOKUP(P1149,[1]Banking!$A:$A,[1]Banking!$C:$C),IF(AND(IF(M1149&lt;&gt;0,LOOKUP(M1149,[1]Customer!$A:$A,[1]Customer!$V:$V),IF(N1149&lt;&gt;0,LOOKUP(N1149,[1]Supplier!$A:$A,[1]Supplier!$V:$V)))=FALSE,O1149&lt;&gt;0),LOOKUP(O1149,[1]Branch!$A:$A,[1]Branch!$V:$V),IF(M1149&lt;&gt;0,LOOKUP(M1149,[1]Customer!$A:$A,[1]Customer!$V:$V),IF(N1149&lt;&gt;0,LOOKUP(N1149,[1]Supplier!$A:$A,[1]Supplier!$V:$V))))),"")</f>
        <v>0</v>
      </c>
      <c r="S1149" s="12">
        <f>IFERROR(SUMIF(CREF!A:A,PREF!A1149,CREF!G:G),"")</f>
        <v>8680860</v>
      </c>
    </row>
    <row r="1150" spans="1:19">
      <c r="A1150" s="16">
        <v>1149</v>
      </c>
      <c r="B1150" s="17">
        <v>41596</v>
      </c>
      <c r="C1150" s="16"/>
      <c r="D1150" s="16"/>
      <c r="E1150" s="16"/>
      <c r="F1150" s="16"/>
      <c r="G1150" s="16"/>
      <c r="H1150" s="16"/>
      <c r="I1150" s="16"/>
      <c r="J1150" s="16"/>
      <c r="K1150" s="16">
        <v>901</v>
      </c>
      <c r="L1150" s="16"/>
      <c r="M1150" s="16"/>
      <c r="N1150" s="16"/>
      <c r="O1150" s="16"/>
      <c r="P1150" s="16" t="s">
        <v>589</v>
      </c>
      <c r="Q1150" s="4" t="str">
        <f>IFERROR(IF(IF(AND(IF(M1150&lt;&gt;0,LOOKUP(M1150,[1]Customer!$A:$A,[1]Customer!$B:$B),IF(N1150&lt;&gt;0,LOOKUP(N1150,[1]Supplier!$A:$A,[1]Supplier!$B:$B)))=FALSE,O1150&lt;&gt;0),LOOKUP(O1150,[1]Branch!$A:$A,[1]Branch!$B:$B),IF(M1150&lt;&gt;0,LOOKUP(M1150,[1]Customer!$A:$A,[1]Customer!$B:$B),IF(N1150&lt;&gt;0,LOOKUP(N1150,[1]Supplier!$A:$A,[1]Supplier!$B:$B))))=FALSE,LOOKUP(P1150,[1]Banking!$A:$A,[1]Banking!$B:$B),IF(AND(IF(M1150&lt;&gt;0,LOOKUP(M1150,[1]Customer!$A:$A,[1]Customer!$B:$B),IF(N1150&lt;&gt;0,LOOKUP(N1150,[1]Supplier!$A:$A,[1]Supplier!$B:$B)))=FALSE,O1150&lt;&gt;0),LOOKUP(O1150,[1]Branch!$A:$A,[1]Branch!$B:$B),IF(M1150&lt;&gt;0,LOOKUP(M1150,[1]Customer!$A:$A,[1]Customer!$B:$B),IF(N1150&lt;&gt;0,LOOKUP(N1150,[1]Supplier!$A:$A,[1]Supplier!$B:$B))))),"")</f>
        <v>Nathani Chemicals</v>
      </c>
      <c r="R1150" s="4" t="str">
        <f>IFERROR(IF(IF(AND(IF(M1150&lt;&gt;0,LOOKUP(M1150,[1]Customer!$A:$A,[1]Customer!$V:$V),IF(N1150&lt;&gt;0,LOOKUP(N1150,[1]Supplier!$A:$A,[1]Supplier!$V:$V)))=FALSE,O1150&lt;&gt;0),LOOKUP(O1150,[1]Branch!$A:$A,[1]Branch!$V:$V),IF(M1150&lt;&gt;0,LOOKUP(M1150,[1]Customer!$A:$A,[1]Customer!$V:$V),IF(N1150&lt;&gt;0,LOOKUP(N1150,[1]Supplier!$A:$A,[1]Supplier!$V:$V))))=FALSE,LOOKUP(P1150,[1]Banking!$A:$A,[1]Banking!$C:$C),IF(AND(IF(M1150&lt;&gt;0,LOOKUP(M1150,[1]Customer!$A:$A,[1]Customer!$V:$V),IF(N1150&lt;&gt;0,LOOKUP(N1150,[1]Supplier!$A:$A,[1]Supplier!$V:$V)))=FALSE,O1150&lt;&gt;0),LOOKUP(O1150,[1]Branch!$A:$A,[1]Branch!$V:$V),IF(M1150&lt;&gt;0,LOOKUP(M1150,[1]Customer!$A:$A,[1]Customer!$V:$V),IF(N1150&lt;&gt;0,LOOKUP(N1150,[1]Supplier!$A:$A,[1]Supplier!$V:$V))))),"")</f>
        <v>Irwan</v>
      </c>
      <c r="S1150" s="12">
        <f>IFERROR(SUMIF(CREF!A:A,PREF!A1150,CREF!G:G),"")</f>
        <v>-30000</v>
      </c>
    </row>
    <row r="1151" spans="1:19">
      <c r="A1151" s="16">
        <v>1150</v>
      </c>
      <c r="B1151" s="17">
        <v>41596</v>
      </c>
      <c r="C1151" s="16"/>
      <c r="D1151" s="16"/>
      <c r="E1151" s="16"/>
      <c r="F1151" s="16"/>
      <c r="G1151" s="16"/>
      <c r="H1151" s="16"/>
      <c r="I1151" s="16"/>
      <c r="J1151" s="16"/>
      <c r="K1151" s="16">
        <v>902</v>
      </c>
      <c r="L1151" s="16"/>
      <c r="M1151" s="16"/>
      <c r="N1151" s="16"/>
      <c r="O1151" s="16" t="s">
        <v>26</v>
      </c>
      <c r="P1151" s="16"/>
      <c r="Q1151" s="4" t="str">
        <f>IFERROR(IF(IF(AND(IF(M1151&lt;&gt;0,LOOKUP(M1151,[1]Customer!$A:$A,[1]Customer!$B:$B),IF(N1151&lt;&gt;0,LOOKUP(N1151,[1]Supplier!$A:$A,[1]Supplier!$B:$B)))=FALSE,O1151&lt;&gt;0),LOOKUP(O1151,[1]Branch!$A:$A,[1]Branch!$B:$B),IF(M1151&lt;&gt;0,LOOKUP(M1151,[1]Customer!$A:$A,[1]Customer!$B:$B),IF(N1151&lt;&gt;0,LOOKUP(N1151,[1]Supplier!$A:$A,[1]Supplier!$B:$B))))=FALSE,LOOKUP(P1151,[1]Banking!$A:$A,[1]Banking!$B:$B),IF(AND(IF(M1151&lt;&gt;0,LOOKUP(M1151,[1]Customer!$A:$A,[1]Customer!$B:$B),IF(N1151&lt;&gt;0,LOOKUP(N1151,[1]Supplier!$A:$A,[1]Supplier!$B:$B)))=FALSE,O1151&lt;&gt;0),LOOKUP(O1151,[1]Branch!$A:$A,[1]Branch!$B:$B),IF(M1151&lt;&gt;0,LOOKUP(M1151,[1]Customer!$A:$A,[1]Customer!$B:$B),IF(N1151&lt;&gt;0,LOOKUP(N1151,[1]Supplier!$A:$A,[1]Supplier!$B:$B))))),"")</f>
        <v>Nathani Chemicals</v>
      </c>
      <c r="R1151" s="4" t="str">
        <f>IFERROR(IF(IF(AND(IF(M1151&lt;&gt;0,LOOKUP(M1151,[1]Customer!$A:$A,[1]Customer!$V:$V),IF(N1151&lt;&gt;0,LOOKUP(N1151,[1]Supplier!$A:$A,[1]Supplier!$V:$V)))=FALSE,O1151&lt;&gt;0),LOOKUP(O1151,[1]Branch!$A:$A,[1]Branch!$V:$V),IF(M1151&lt;&gt;0,LOOKUP(M1151,[1]Customer!$A:$A,[1]Customer!$V:$V),IF(N1151&lt;&gt;0,LOOKUP(N1151,[1]Supplier!$A:$A,[1]Supplier!$V:$V))))=FALSE,LOOKUP(P1151,[1]Banking!$A:$A,[1]Banking!$C:$C),IF(AND(IF(M1151&lt;&gt;0,LOOKUP(M1151,[1]Customer!$A:$A,[1]Customer!$V:$V),IF(N1151&lt;&gt;0,LOOKUP(N1151,[1]Supplier!$A:$A,[1]Supplier!$V:$V)))=FALSE,O1151&lt;&gt;0),LOOKUP(O1151,[1]Branch!$A:$A,[1]Branch!$V:$V),IF(M1151&lt;&gt;0,LOOKUP(M1151,[1]Customer!$A:$A,[1]Customer!$V:$V),IF(N1151&lt;&gt;0,LOOKUP(N1151,[1]Supplier!$A:$A,[1]Supplier!$V:$V))))),"")</f>
        <v>Darmawan</v>
      </c>
      <c r="S1151" s="12">
        <f>IFERROR(SUMIF(CREF!A:A,PREF!A1151,CREF!G:G),"")</f>
        <v>-142200</v>
      </c>
    </row>
    <row r="1152" spans="1:19">
      <c r="A1152" s="16">
        <v>1151</v>
      </c>
      <c r="B1152" s="17">
        <v>41596</v>
      </c>
      <c r="C1152" s="16"/>
      <c r="D1152" s="16"/>
      <c r="E1152" s="16"/>
      <c r="F1152" s="16"/>
      <c r="G1152" s="16"/>
      <c r="H1152" s="16"/>
      <c r="I1152" s="16"/>
      <c r="J1152" s="16"/>
      <c r="K1152" s="16">
        <v>903</v>
      </c>
      <c r="L1152" s="16"/>
      <c r="M1152" s="16"/>
      <c r="N1152" s="16"/>
      <c r="O1152" s="16" t="s">
        <v>26</v>
      </c>
      <c r="P1152" s="16"/>
      <c r="Q1152" s="4" t="str">
        <f>IFERROR(IF(IF(AND(IF(M1152&lt;&gt;0,LOOKUP(M1152,[1]Customer!$A:$A,[1]Customer!$B:$B),IF(N1152&lt;&gt;0,LOOKUP(N1152,[1]Supplier!$A:$A,[1]Supplier!$B:$B)))=FALSE,O1152&lt;&gt;0),LOOKUP(O1152,[1]Branch!$A:$A,[1]Branch!$B:$B),IF(M1152&lt;&gt;0,LOOKUP(M1152,[1]Customer!$A:$A,[1]Customer!$B:$B),IF(N1152&lt;&gt;0,LOOKUP(N1152,[1]Supplier!$A:$A,[1]Supplier!$B:$B))))=FALSE,LOOKUP(P1152,[1]Banking!$A:$A,[1]Banking!$B:$B),IF(AND(IF(M1152&lt;&gt;0,LOOKUP(M1152,[1]Customer!$A:$A,[1]Customer!$B:$B),IF(N1152&lt;&gt;0,LOOKUP(N1152,[1]Supplier!$A:$A,[1]Supplier!$B:$B)))=FALSE,O1152&lt;&gt;0),LOOKUP(O1152,[1]Branch!$A:$A,[1]Branch!$B:$B),IF(M1152&lt;&gt;0,LOOKUP(M1152,[1]Customer!$A:$A,[1]Customer!$B:$B),IF(N1152&lt;&gt;0,LOOKUP(N1152,[1]Supplier!$A:$A,[1]Supplier!$B:$B))))),"")</f>
        <v>Nathani Chemicals</v>
      </c>
      <c r="R1152" s="4" t="str">
        <f>IFERROR(IF(IF(AND(IF(M1152&lt;&gt;0,LOOKUP(M1152,[1]Customer!$A:$A,[1]Customer!$V:$V),IF(N1152&lt;&gt;0,LOOKUP(N1152,[1]Supplier!$A:$A,[1]Supplier!$V:$V)))=FALSE,O1152&lt;&gt;0),LOOKUP(O1152,[1]Branch!$A:$A,[1]Branch!$V:$V),IF(M1152&lt;&gt;0,LOOKUP(M1152,[1]Customer!$A:$A,[1]Customer!$V:$V),IF(N1152&lt;&gt;0,LOOKUP(N1152,[1]Supplier!$A:$A,[1]Supplier!$V:$V))))=FALSE,LOOKUP(P1152,[1]Banking!$A:$A,[1]Banking!$C:$C),IF(AND(IF(M1152&lt;&gt;0,LOOKUP(M1152,[1]Customer!$A:$A,[1]Customer!$V:$V),IF(N1152&lt;&gt;0,LOOKUP(N1152,[1]Supplier!$A:$A,[1]Supplier!$V:$V)))=FALSE,O1152&lt;&gt;0),LOOKUP(O1152,[1]Branch!$A:$A,[1]Branch!$V:$V),IF(M1152&lt;&gt;0,LOOKUP(M1152,[1]Customer!$A:$A,[1]Customer!$V:$V),IF(N1152&lt;&gt;0,LOOKUP(N1152,[1]Supplier!$A:$A,[1]Supplier!$V:$V))))),"")</f>
        <v>Darmawan</v>
      </c>
      <c r="S1152" s="12">
        <f>IFERROR(SUMIF(CREF!A:A,PREF!A1152,CREF!G:G),"")</f>
        <v>-585000</v>
      </c>
    </row>
    <row r="1153" spans="1:19">
      <c r="A1153" s="16">
        <v>1152</v>
      </c>
      <c r="B1153" s="17">
        <v>41596</v>
      </c>
      <c r="C1153" s="16"/>
      <c r="D1153" s="16"/>
      <c r="E1153" s="16"/>
      <c r="F1153" s="16"/>
      <c r="G1153" s="16"/>
      <c r="H1153" s="16"/>
      <c r="I1153" s="16"/>
      <c r="J1153" s="16"/>
      <c r="K1153" s="16">
        <v>904</v>
      </c>
      <c r="L1153" s="16"/>
      <c r="M1153" s="16"/>
      <c r="N1153" s="16"/>
      <c r="O1153" s="16" t="s">
        <v>26</v>
      </c>
      <c r="P1153" s="16"/>
      <c r="Q1153" s="4" t="str">
        <f>IFERROR(IF(IF(AND(IF(M1153&lt;&gt;0,LOOKUP(M1153,[1]Customer!$A:$A,[1]Customer!$B:$B),IF(N1153&lt;&gt;0,LOOKUP(N1153,[1]Supplier!$A:$A,[1]Supplier!$B:$B)))=FALSE,O1153&lt;&gt;0),LOOKUP(O1153,[1]Branch!$A:$A,[1]Branch!$B:$B),IF(M1153&lt;&gt;0,LOOKUP(M1153,[1]Customer!$A:$A,[1]Customer!$B:$B),IF(N1153&lt;&gt;0,LOOKUP(N1153,[1]Supplier!$A:$A,[1]Supplier!$B:$B))))=FALSE,LOOKUP(P1153,[1]Banking!$A:$A,[1]Banking!$B:$B),IF(AND(IF(M1153&lt;&gt;0,LOOKUP(M1153,[1]Customer!$A:$A,[1]Customer!$B:$B),IF(N1153&lt;&gt;0,LOOKUP(N1153,[1]Supplier!$A:$A,[1]Supplier!$B:$B)))=FALSE,O1153&lt;&gt;0),LOOKUP(O1153,[1]Branch!$A:$A,[1]Branch!$B:$B),IF(M1153&lt;&gt;0,LOOKUP(M1153,[1]Customer!$A:$A,[1]Customer!$B:$B),IF(N1153&lt;&gt;0,LOOKUP(N1153,[1]Supplier!$A:$A,[1]Supplier!$B:$B))))),"")</f>
        <v>Nathani Chemicals</v>
      </c>
      <c r="R1153" s="4" t="str">
        <f>IFERROR(IF(IF(AND(IF(M1153&lt;&gt;0,LOOKUP(M1153,[1]Customer!$A:$A,[1]Customer!$V:$V),IF(N1153&lt;&gt;0,LOOKUP(N1153,[1]Supplier!$A:$A,[1]Supplier!$V:$V)))=FALSE,O1153&lt;&gt;0),LOOKUP(O1153,[1]Branch!$A:$A,[1]Branch!$V:$V),IF(M1153&lt;&gt;0,LOOKUP(M1153,[1]Customer!$A:$A,[1]Customer!$V:$V),IF(N1153&lt;&gt;0,LOOKUP(N1153,[1]Supplier!$A:$A,[1]Supplier!$V:$V))))=FALSE,LOOKUP(P1153,[1]Banking!$A:$A,[1]Banking!$C:$C),IF(AND(IF(M1153&lt;&gt;0,LOOKUP(M1153,[1]Customer!$A:$A,[1]Customer!$V:$V),IF(N1153&lt;&gt;0,LOOKUP(N1153,[1]Supplier!$A:$A,[1]Supplier!$V:$V)))=FALSE,O1153&lt;&gt;0),LOOKUP(O1153,[1]Branch!$A:$A,[1]Branch!$V:$V),IF(M1153&lt;&gt;0,LOOKUP(M1153,[1]Customer!$A:$A,[1]Customer!$V:$V),IF(N1153&lt;&gt;0,LOOKUP(N1153,[1]Supplier!$A:$A,[1]Supplier!$V:$V))))),"")</f>
        <v>Darmawan</v>
      </c>
      <c r="S1153" s="12">
        <f>IFERROR(SUMIF(CREF!A:A,PREF!A1153,CREF!G:G),"")</f>
        <v>-320000</v>
      </c>
    </row>
    <row r="1154" spans="1:19">
      <c r="A1154" s="16">
        <v>1153</v>
      </c>
      <c r="B1154" s="17">
        <v>41596</v>
      </c>
      <c r="C1154" s="16"/>
      <c r="D1154" s="16"/>
      <c r="E1154" s="16"/>
      <c r="F1154" s="16"/>
      <c r="G1154" s="16"/>
      <c r="H1154" s="16"/>
      <c r="I1154" s="16"/>
      <c r="J1154" s="16"/>
      <c r="K1154" s="16">
        <v>905</v>
      </c>
      <c r="L1154" s="16"/>
      <c r="M1154" s="16"/>
      <c r="N1154" s="16"/>
      <c r="O1154" s="16" t="s">
        <v>26</v>
      </c>
      <c r="P1154" s="16"/>
      <c r="Q1154" s="4" t="str">
        <f>IFERROR(IF(IF(AND(IF(M1154&lt;&gt;0,LOOKUP(M1154,[1]Customer!$A:$A,[1]Customer!$B:$B),IF(N1154&lt;&gt;0,LOOKUP(N1154,[1]Supplier!$A:$A,[1]Supplier!$B:$B)))=FALSE,O1154&lt;&gt;0),LOOKUP(O1154,[1]Branch!$A:$A,[1]Branch!$B:$B),IF(M1154&lt;&gt;0,LOOKUP(M1154,[1]Customer!$A:$A,[1]Customer!$B:$B),IF(N1154&lt;&gt;0,LOOKUP(N1154,[1]Supplier!$A:$A,[1]Supplier!$B:$B))))=FALSE,LOOKUP(P1154,[1]Banking!$A:$A,[1]Banking!$B:$B),IF(AND(IF(M1154&lt;&gt;0,LOOKUP(M1154,[1]Customer!$A:$A,[1]Customer!$B:$B),IF(N1154&lt;&gt;0,LOOKUP(N1154,[1]Supplier!$A:$A,[1]Supplier!$B:$B)))=FALSE,O1154&lt;&gt;0),LOOKUP(O1154,[1]Branch!$A:$A,[1]Branch!$B:$B),IF(M1154&lt;&gt;0,LOOKUP(M1154,[1]Customer!$A:$A,[1]Customer!$B:$B),IF(N1154&lt;&gt;0,LOOKUP(N1154,[1]Supplier!$A:$A,[1]Supplier!$B:$B))))),"")</f>
        <v>Nathani Chemicals</v>
      </c>
      <c r="R1154" s="4" t="str">
        <f>IFERROR(IF(IF(AND(IF(M1154&lt;&gt;0,LOOKUP(M1154,[1]Customer!$A:$A,[1]Customer!$V:$V),IF(N1154&lt;&gt;0,LOOKUP(N1154,[1]Supplier!$A:$A,[1]Supplier!$V:$V)))=FALSE,O1154&lt;&gt;0),LOOKUP(O1154,[1]Branch!$A:$A,[1]Branch!$V:$V),IF(M1154&lt;&gt;0,LOOKUP(M1154,[1]Customer!$A:$A,[1]Customer!$V:$V),IF(N1154&lt;&gt;0,LOOKUP(N1154,[1]Supplier!$A:$A,[1]Supplier!$V:$V))))=FALSE,LOOKUP(P1154,[1]Banking!$A:$A,[1]Banking!$C:$C),IF(AND(IF(M1154&lt;&gt;0,LOOKUP(M1154,[1]Customer!$A:$A,[1]Customer!$V:$V),IF(N1154&lt;&gt;0,LOOKUP(N1154,[1]Supplier!$A:$A,[1]Supplier!$V:$V)))=FALSE,O1154&lt;&gt;0),LOOKUP(O1154,[1]Branch!$A:$A,[1]Branch!$V:$V),IF(M1154&lt;&gt;0,LOOKUP(M1154,[1]Customer!$A:$A,[1]Customer!$V:$V),IF(N1154&lt;&gt;0,LOOKUP(N1154,[1]Supplier!$A:$A,[1]Supplier!$V:$V))))),"")</f>
        <v>Darmawan</v>
      </c>
      <c r="S1154" s="12">
        <f>IFERROR(SUMIF(CREF!A:A,PREF!A1154,CREF!G:G),"")</f>
        <v>-63360</v>
      </c>
    </row>
    <row r="1155" spans="1:19">
      <c r="A1155" s="16">
        <v>1154</v>
      </c>
      <c r="B1155" s="17">
        <v>41596</v>
      </c>
      <c r="C1155" s="16"/>
      <c r="D1155" s="16"/>
      <c r="E1155" s="16"/>
      <c r="F1155" s="16"/>
      <c r="G1155" s="16"/>
      <c r="H1155" s="16"/>
      <c r="I1155" s="16"/>
      <c r="J1155" s="16"/>
      <c r="K1155" s="16">
        <v>906</v>
      </c>
      <c r="L1155" s="16"/>
      <c r="M1155" s="16"/>
      <c r="N1155" s="16"/>
      <c r="O1155" s="16"/>
      <c r="P1155" s="16" t="s">
        <v>589</v>
      </c>
      <c r="Q1155" s="4" t="str">
        <f>IFERROR(IF(IF(AND(IF(M1155&lt;&gt;0,LOOKUP(M1155,[1]Customer!$A:$A,[1]Customer!$B:$B),IF(N1155&lt;&gt;0,LOOKUP(N1155,[1]Supplier!$A:$A,[1]Supplier!$B:$B)))=FALSE,O1155&lt;&gt;0),LOOKUP(O1155,[1]Branch!$A:$A,[1]Branch!$B:$B),IF(M1155&lt;&gt;0,LOOKUP(M1155,[1]Customer!$A:$A,[1]Customer!$B:$B),IF(N1155&lt;&gt;0,LOOKUP(N1155,[1]Supplier!$A:$A,[1]Supplier!$B:$B))))=FALSE,LOOKUP(P1155,[1]Banking!$A:$A,[1]Banking!$B:$B),IF(AND(IF(M1155&lt;&gt;0,LOOKUP(M1155,[1]Customer!$A:$A,[1]Customer!$B:$B),IF(N1155&lt;&gt;0,LOOKUP(N1155,[1]Supplier!$A:$A,[1]Supplier!$B:$B)))=FALSE,O1155&lt;&gt;0),LOOKUP(O1155,[1]Branch!$A:$A,[1]Branch!$B:$B),IF(M1155&lt;&gt;0,LOOKUP(M1155,[1]Customer!$A:$A,[1]Customer!$B:$B),IF(N1155&lt;&gt;0,LOOKUP(N1155,[1]Supplier!$A:$A,[1]Supplier!$B:$B))))),"")</f>
        <v>Nathani Chemicals</v>
      </c>
      <c r="R1155" s="4" t="str">
        <f>IFERROR(IF(IF(AND(IF(M1155&lt;&gt;0,LOOKUP(M1155,[1]Customer!$A:$A,[1]Customer!$V:$V),IF(N1155&lt;&gt;0,LOOKUP(N1155,[1]Supplier!$A:$A,[1]Supplier!$V:$V)))=FALSE,O1155&lt;&gt;0),LOOKUP(O1155,[1]Branch!$A:$A,[1]Branch!$V:$V),IF(M1155&lt;&gt;0,LOOKUP(M1155,[1]Customer!$A:$A,[1]Customer!$V:$V),IF(N1155&lt;&gt;0,LOOKUP(N1155,[1]Supplier!$A:$A,[1]Supplier!$V:$V))))=FALSE,LOOKUP(P1155,[1]Banking!$A:$A,[1]Banking!$C:$C),IF(AND(IF(M1155&lt;&gt;0,LOOKUP(M1155,[1]Customer!$A:$A,[1]Customer!$V:$V),IF(N1155&lt;&gt;0,LOOKUP(N1155,[1]Supplier!$A:$A,[1]Supplier!$V:$V)))=FALSE,O1155&lt;&gt;0),LOOKUP(O1155,[1]Branch!$A:$A,[1]Branch!$V:$V),IF(M1155&lt;&gt;0,LOOKUP(M1155,[1]Customer!$A:$A,[1]Customer!$V:$V),IF(N1155&lt;&gt;0,LOOKUP(N1155,[1]Supplier!$A:$A,[1]Supplier!$V:$V))))),"")</f>
        <v>Irwan</v>
      </c>
      <c r="S1155" s="12">
        <f>IFERROR(SUMIF(CREF!A:A,PREF!A1155,CREF!G:G),"")</f>
        <v>-120000</v>
      </c>
    </row>
    <row r="1156" spans="1:19">
      <c r="A1156" s="16">
        <v>1155</v>
      </c>
      <c r="B1156" s="17">
        <v>41596</v>
      </c>
      <c r="C1156" s="16"/>
      <c r="D1156" s="16"/>
      <c r="E1156" s="16"/>
      <c r="F1156" s="16"/>
      <c r="G1156" s="16"/>
      <c r="H1156" s="16"/>
      <c r="I1156" s="16"/>
      <c r="J1156" s="16"/>
      <c r="K1156" s="16">
        <v>907</v>
      </c>
      <c r="L1156" s="16"/>
      <c r="M1156" s="16"/>
      <c r="N1156" s="16"/>
      <c r="O1156" s="16"/>
      <c r="P1156" s="16" t="s">
        <v>35</v>
      </c>
      <c r="Q1156" s="4" t="str">
        <f>IFERROR(IF(IF(AND(IF(M1156&lt;&gt;0,LOOKUP(M1156,[1]Customer!$A:$A,[1]Customer!$B:$B),IF(N1156&lt;&gt;0,LOOKUP(N1156,[1]Supplier!$A:$A,[1]Supplier!$B:$B)))=FALSE,O1156&lt;&gt;0),LOOKUP(O1156,[1]Branch!$A:$A,[1]Branch!$B:$B),IF(M1156&lt;&gt;0,LOOKUP(M1156,[1]Customer!$A:$A,[1]Customer!$B:$B),IF(N1156&lt;&gt;0,LOOKUP(N1156,[1]Supplier!$A:$A,[1]Supplier!$B:$B))))=FALSE,LOOKUP(P1156,[1]Banking!$A:$A,[1]Banking!$B:$B),IF(AND(IF(M1156&lt;&gt;0,LOOKUP(M1156,[1]Customer!$A:$A,[1]Customer!$B:$B),IF(N1156&lt;&gt;0,LOOKUP(N1156,[1]Supplier!$A:$A,[1]Supplier!$B:$B)))=FALSE,O1156&lt;&gt;0),LOOKUP(O1156,[1]Branch!$A:$A,[1]Branch!$B:$B),IF(M1156&lt;&gt;0,LOOKUP(M1156,[1]Customer!$A:$A,[1]Customer!$B:$B),IF(N1156&lt;&gt;0,LOOKUP(N1156,[1]Supplier!$A:$A,[1]Supplier!$B:$B))))),"")</f>
        <v>Kas Kecil Nathani Chemicals</v>
      </c>
      <c r="R1156" s="4">
        <f>IFERROR(IF(IF(AND(IF(M1156&lt;&gt;0,LOOKUP(M1156,[1]Customer!$A:$A,[1]Customer!$V:$V),IF(N1156&lt;&gt;0,LOOKUP(N1156,[1]Supplier!$A:$A,[1]Supplier!$V:$V)))=FALSE,O1156&lt;&gt;0),LOOKUP(O1156,[1]Branch!$A:$A,[1]Branch!$V:$V),IF(M1156&lt;&gt;0,LOOKUP(M1156,[1]Customer!$A:$A,[1]Customer!$V:$V),IF(N1156&lt;&gt;0,LOOKUP(N1156,[1]Supplier!$A:$A,[1]Supplier!$V:$V))))=FALSE,LOOKUP(P1156,[1]Banking!$A:$A,[1]Banking!$C:$C),IF(AND(IF(M1156&lt;&gt;0,LOOKUP(M1156,[1]Customer!$A:$A,[1]Customer!$V:$V),IF(N1156&lt;&gt;0,LOOKUP(N1156,[1]Supplier!$A:$A,[1]Supplier!$V:$V)))=FALSE,O1156&lt;&gt;0),LOOKUP(O1156,[1]Branch!$A:$A,[1]Branch!$V:$V),IF(M1156&lt;&gt;0,LOOKUP(M1156,[1]Customer!$A:$A,[1]Customer!$V:$V),IF(N1156&lt;&gt;0,LOOKUP(N1156,[1]Supplier!$A:$A,[1]Supplier!$V:$V))))),"")</f>
        <v>0</v>
      </c>
      <c r="S1156" s="12">
        <f>IFERROR(SUMIF(CREF!A:A,PREF!A1156,CREF!G:G),"")</f>
        <v>-8680860</v>
      </c>
    </row>
    <row r="1157" spans="1:19">
      <c r="A1157" s="16">
        <v>1156</v>
      </c>
      <c r="B1157" s="17">
        <v>41597</v>
      </c>
      <c r="C1157" s="16"/>
      <c r="D1157" s="16"/>
      <c r="E1157" s="16"/>
      <c r="F1157" s="16"/>
      <c r="G1157" s="16"/>
      <c r="H1157" s="16"/>
      <c r="I1157" s="16"/>
      <c r="J1157" s="16"/>
      <c r="K1157" s="16">
        <v>908</v>
      </c>
      <c r="L1157" s="16"/>
      <c r="M1157" s="16"/>
      <c r="N1157" s="16"/>
      <c r="O1157" s="16" t="s">
        <v>26</v>
      </c>
      <c r="P1157" s="16"/>
      <c r="Q1157" s="4" t="str">
        <f>IFERROR(IF(IF(AND(IF(M1157&lt;&gt;0,LOOKUP(M1157,[1]Customer!$A:$A,[1]Customer!$B:$B),IF(N1157&lt;&gt;0,LOOKUP(N1157,[1]Supplier!$A:$A,[1]Supplier!$B:$B)))=FALSE,O1157&lt;&gt;0),LOOKUP(O1157,[1]Branch!$A:$A,[1]Branch!$B:$B),IF(M1157&lt;&gt;0,LOOKUP(M1157,[1]Customer!$A:$A,[1]Customer!$B:$B),IF(N1157&lt;&gt;0,LOOKUP(N1157,[1]Supplier!$A:$A,[1]Supplier!$B:$B))))=FALSE,LOOKUP(P1157,[1]Banking!$A:$A,[1]Banking!$B:$B),IF(AND(IF(M1157&lt;&gt;0,LOOKUP(M1157,[1]Customer!$A:$A,[1]Customer!$B:$B),IF(N1157&lt;&gt;0,LOOKUP(N1157,[1]Supplier!$A:$A,[1]Supplier!$B:$B)))=FALSE,O1157&lt;&gt;0),LOOKUP(O1157,[1]Branch!$A:$A,[1]Branch!$B:$B),IF(M1157&lt;&gt;0,LOOKUP(M1157,[1]Customer!$A:$A,[1]Customer!$B:$B),IF(N1157&lt;&gt;0,LOOKUP(N1157,[1]Supplier!$A:$A,[1]Supplier!$B:$B))))),"")</f>
        <v>Nathani Chemicals</v>
      </c>
      <c r="R1157" s="4" t="str">
        <f>IFERROR(IF(IF(AND(IF(M1157&lt;&gt;0,LOOKUP(M1157,[1]Customer!$A:$A,[1]Customer!$V:$V),IF(N1157&lt;&gt;0,LOOKUP(N1157,[1]Supplier!$A:$A,[1]Supplier!$V:$V)))=FALSE,O1157&lt;&gt;0),LOOKUP(O1157,[1]Branch!$A:$A,[1]Branch!$V:$V),IF(M1157&lt;&gt;0,LOOKUP(M1157,[1]Customer!$A:$A,[1]Customer!$V:$V),IF(N1157&lt;&gt;0,LOOKUP(N1157,[1]Supplier!$A:$A,[1]Supplier!$V:$V))))=FALSE,LOOKUP(P1157,[1]Banking!$A:$A,[1]Banking!$C:$C),IF(AND(IF(M1157&lt;&gt;0,LOOKUP(M1157,[1]Customer!$A:$A,[1]Customer!$V:$V),IF(N1157&lt;&gt;0,LOOKUP(N1157,[1]Supplier!$A:$A,[1]Supplier!$V:$V)))=FALSE,O1157&lt;&gt;0),LOOKUP(O1157,[1]Branch!$A:$A,[1]Branch!$V:$V),IF(M1157&lt;&gt;0,LOOKUP(M1157,[1]Customer!$A:$A,[1]Customer!$V:$V),IF(N1157&lt;&gt;0,LOOKUP(N1157,[1]Supplier!$A:$A,[1]Supplier!$V:$V))))),"")</f>
        <v>Darmawan</v>
      </c>
      <c r="S1157" s="12">
        <f>IFERROR(SUMIF(CREF!A:A,PREF!A1157,CREF!G:G),"")</f>
        <v>-1350000</v>
      </c>
    </row>
    <row r="1158" spans="1:19">
      <c r="A1158" s="16">
        <v>1157</v>
      </c>
      <c r="B1158" s="17">
        <v>41597</v>
      </c>
      <c r="C1158" s="16"/>
      <c r="D1158" s="16"/>
      <c r="E1158" s="16"/>
      <c r="F1158" s="16"/>
      <c r="G1158" s="16"/>
      <c r="H1158" s="16"/>
      <c r="I1158" s="16"/>
      <c r="J1158" s="16"/>
      <c r="K1158" s="16">
        <v>909</v>
      </c>
      <c r="L1158" s="16"/>
      <c r="M1158" s="16"/>
      <c r="N1158" s="16"/>
      <c r="O1158" s="16" t="s">
        <v>26</v>
      </c>
      <c r="P1158" s="16"/>
      <c r="Q1158" s="4" t="str">
        <f>IFERROR(IF(IF(AND(IF(M1158&lt;&gt;0,LOOKUP(M1158,[1]Customer!$A:$A,[1]Customer!$B:$B),IF(N1158&lt;&gt;0,LOOKUP(N1158,[1]Supplier!$A:$A,[1]Supplier!$B:$B)))=FALSE,O1158&lt;&gt;0),LOOKUP(O1158,[1]Branch!$A:$A,[1]Branch!$B:$B),IF(M1158&lt;&gt;0,LOOKUP(M1158,[1]Customer!$A:$A,[1]Customer!$B:$B),IF(N1158&lt;&gt;0,LOOKUP(N1158,[1]Supplier!$A:$A,[1]Supplier!$B:$B))))=FALSE,LOOKUP(P1158,[1]Banking!$A:$A,[1]Banking!$B:$B),IF(AND(IF(M1158&lt;&gt;0,LOOKUP(M1158,[1]Customer!$A:$A,[1]Customer!$B:$B),IF(N1158&lt;&gt;0,LOOKUP(N1158,[1]Supplier!$A:$A,[1]Supplier!$B:$B)))=FALSE,O1158&lt;&gt;0),LOOKUP(O1158,[1]Branch!$A:$A,[1]Branch!$B:$B),IF(M1158&lt;&gt;0,LOOKUP(M1158,[1]Customer!$A:$A,[1]Customer!$B:$B),IF(N1158&lt;&gt;0,LOOKUP(N1158,[1]Supplier!$A:$A,[1]Supplier!$B:$B))))),"")</f>
        <v>Nathani Chemicals</v>
      </c>
      <c r="R1158" s="4" t="str">
        <f>IFERROR(IF(IF(AND(IF(M1158&lt;&gt;0,LOOKUP(M1158,[1]Customer!$A:$A,[1]Customer!$V:$V),IF(N1158&lt;&gt;0,LOOKUP(N1158,[1]Supplier!$A:$A,[1]Supplier!$V:$V)))=FALSE,O1158&lt;&gt;0),LOOKUP(O1158,[1]Branch!$A:$A,[1]Branch!$V:$V),IF(M1158&lt;&gt;0,LOOKUP(M1158,[1]Customer!$A:$A,[1]Customer!$V:$V),IF(N1158&lt;&gt;0,LOOKUP(N1158,[1]Supplier!$A:$A,[1]Supplier!$V:$V))))=FALSE,LOOKUP(P1158,[1]Banking!$A:$A,[1]Banking!$C:$C),IF(AND(IF(M1158&lt;&gt;0,LOOKUP(M1158,[1]Customer!$A:$A,[1]Customer!$V:$V),IF(N1158&lt;&gt;0,LOOKUP(N1158,[1]Supplier!$A:$A,[1]Supplier!$V:$V)))=FALSE,O1158&lt;&gt;0),LOOKUP(O1158,[1]Branch!$A:$A,[1]Branch!$V:$V),IF(M1158&lt;&gt;0,LOOKUP(M1158,[1]Customer!$A:$A,[1]Customer!$V:$V),IF(N1158&lt;&gt;0,LOOKUP(N1158,[1]Supplier!$A:$A,[1]Supplier!$V:$V))))),"")</f>
        <v>Darmawan</v>
      </c>
      <c r="S1158" s="12">
        <f>IFERROR(SUMIF(CREF!A:A,PREF!A1158,CREF!G:G),"")</f>
        <v>-315000</v>
      </c>
    </row>
    <row r="1159" spans="1:19">
      <c r="A1159" s="16">
        <v>1158</v>
      </c>
      <c r="B1159" s="17">
        <v>41597</v>
      </c>
      <c r="C1159" s="16"/>
      <c r="D1159" s="16"/>
      <c r="E1159" s="16"/>
      <c r="F1159" s="16"/>
      <c r="G1159" s="16"/>
      <c r="H1159" s="16"/>
      <c r="I1159" s="16"/>
      <c r="J1159" s="16"/>
      <c r="K1159" s="16">
        <v>910</v>
      </c>
      <c r="L1159" s="16"/>
      <c r="M1159" s="16"/>
      <c r="N1159" s="16"/>
      <c r="O1159" s="16" t="s">
        <v>26</v>
      </c>
      <c r="P1159" s="16"/>
      <c r="Q1159" s="4" t="str">
        <f>IFERROR(IF(IF(AND(IF(M1159&lt;&gt;0,LOOKUP(M1159,[1]Customer!$A:$A,[1]Customer!$B:$B),IF(N1159&lt;&gt;0,LOOKUP(N1159,[1]Supplier!$A:$A,[1]Supplier!$B:$B)))=FALSE,O1159&lt;&gt;0),LOOKUP(O1159,[1]Branch!$A:$A,[1]Branch!$B:$B),IF(M1159&lt;&gt;0,LOOKUP(M1159,[1]Customer!$A:$A,[1]Customer!$B:$B),IF(N1159&lt;&gt;0,LOOKUP(N1159,[1]Supplier!$A:$A,[1]Supplier!$B:$B))))=FALSE,LOOKUP(P1159,[1]Banking!$A:$A,[1]Banking!$B:$B),IF(AND(IF(M1159&lt;&gt;0,LOOKUP(M1159,[1]Customer!$A:$A,[1]Customer!$B:$B),IF(N1159&lt;&gt;0,LOOKUP(N1159,[1]Supplier!$A:$A,[1]Supplier!$B:$B)))=FALSE,O1159&lt;&gt;0),LOOKUP(O1159,[1]Branch!$A:$A,[1]Branch!$B:$B),IF(M1159&lt;&gt;0,LOOKUP(M1159,[1]Customer!$A:$A,[1]Customer!$B:$B),IF(N1159&lt;&gt;0,LOOKUP(N1159,[1]Supplier!$A:$A,[1]Supplier!$B:$B))))),"")</f>
        <v>Nathani Chemicals</v>
      </c>
      <c r="R1159" s="4" t="str">
        <f>IFERROR(IF(IF(AND(IF(M1159&lt;&gt;0,LOOKUP(M1159,[1]Customer!$A:$A,[1]Customer!$V:$V),IF(N1159&lt;&gt;0,LOOKUP(N1159,[1]Supplier!$A:$A,[1]Supplier!$V:$V)))=FALSE,O1159&lt;&gt;0),LOOKUP(O1159,[1]Branch!$A:$A,[1]Branch!$V:$V),IF(M1159&lt;&gt;0,LOOKUP(M1159,[1]Customer!$A:$A,[1]Customer!$V:$V),IF(N1159&lt;&gt;0,LOOKUP(N1159,[1]Supplier!$A:$A,[1]Supplier!$V:$V))))=FALSE,LOOKUP(P1159,[1]Banking!$A:$A,[1]Banking!$C:$C),IF(AND(IF(M1159&lt;&gt;0,LOOKUP(M1159,[1]Customer!$A:$A,[1]Customer!$V:$V),IF(N1159&lt;&gt;0,LOOKUP(N1159,[1]Supplier!$A:$A,[1]Supplier!$V:$V)))=FALSE,O1159&lt;&gt;0),LOOKUP(O1159,[1]Branch!$A:$A,[1]Branch!$V:$V),IF(M1159&lt;&gt;0,LOOKUP(M1159,[1]Customer!$A:$A,[1]Customer!$V:$V),IF(N1159&lt;&gt;0,LOOKUP(N1159,[1]Supplier!$A:$A,[1]Supplier!$V:$V))))),"")</f>
        <v>Darmawan</v>
      </c>
      <c r="S1159" s="12">
        <f>IFERROR(SUMIF(CREF!A:A,PREF!A1159,CREF!G:G),"")</f>
        <v>-2160000</v>
      </c>
    </row>
    <row r="1160" spans="1:19">
      <c r="A1160" s="16">
        <v>1159</v>
      </c>
      <c r="B1160" s="17">
        <v>41597</v>
      </c>
      <c r="C1160" s="16"/>
      <c r="D1160" s="16"/>
      <c r="E1160" s="16"/>
      <c r="F1160" s="16"/>
      <c r="G1160" s="16"/>
      <c r="H1160" s="16"/>
      <c r="I1160" s="16"/>
      <c r="J1160" s="16"/>
      <c r="K1160" s="16">
        <v>911</v>
      </c>
      <c r="L1160" s="16"/>
      <c r="M1160" s="16"/>
      <c r="N1160" s="16"/>
      <c r="O1160" s="16" t="s">
        <v>26</v>
      </c>
      <c r="P1160" s="16"/>
      <c r="Q1160" s="4" t="str">
        <f>IFERROR(IF(IF(AND(IF(M1160&lt;&gt;0,LOOKUP(M1160,[1]Customer!$A:$A,[1]Customer!$B:$B),IF(N1160&lt;&gt;0,LOOKUP(N1160,[1]Supplier!$A:$A,[1]Supplier!$B:$B)))=FALSE,O1160&lt;&gt;0),LOOKUP(O1160,[1]Branch!$A:$A,[1]Branch!$B:$B),IF(M1160&lt;&gt;0,LOOKUP(M1160,[1]Customer!$A:$A,[1]Customer!$B:$B),IF(N1160&lt;&gt;0,LOOKUP(N1160,[1]Supplier!$A:$A,[1]Supplier!$B:$B))))=FALSE,LOOKUP(P1160,[1]Banking!$A:$A,[1]Banking!$B:$B),IF(AND(IF(M1160&lt;&gt;0,LOOKUP(M1160,[1]Customer!$A:$A,[1]Customer!$B:$B),IF(N1160&lt;&gt;0,LOOKUP(N1160,[1]Supplier!$A:$A,[1]Supplier!$B:$B)))=FALSE,O1160&lt;&gt;0),LOOKUP(O1160,[1]Branch!$A:$A,[1]Branch!$B:$B),IF(M1160&lt;&gt;0,LOOKUP(M1160,[1]Customer!$A:$A,[1]Customer!$B:$B),IF(N1160&lt;&gt;0,LOOKUP(N1160,[1]Supplier!$A:$A,[1]Supplier!$B:$B))))),"")</f>
        <v>Nathani Chemicals</v>
      </c>
      <c r="R1160" s="4" t="str">
        <f>IFERROR(IF(IF(AND(IF(M1160&lt;&gt;0,LOOKUP(M1160,[1]Customer!$A:$A,[1]Customer!$V:$V),IF(N1160&lt;&gt;0,LOOKUP(N1160,[1]Supplier!$A:$A,[1]Supplier!$V:$V)))=FALSE,O1160&lt;&gt;0),LOOKUP(O1160,[1]Branch!$A:$A,[1]Branch!$V:$V),IF(M1160&lt;&gt;0,LOOKUP(M1160,[1]Customer!$A:$A,[1]Customer!$V:$V),IF(N1160&lt;&gt;0,LOOKUP(N1160,[1]Supplier!$A:$A,[1]Supplier!$V:$V))))=FALSE,LOOKUP(P1160,[1]Banking!$A:$A,[1]Banking!$C:$C),IF(AND(IF(M1160&lt;&gt;0,LOOKUP(M1160,[1]Customer!$A:$A,[1]Customer!$V:$V),IF(N1160&lt;&gt;0,LOOKUP(N1160,[1]Supplier!$A:$A,[1]Supplier!$V:$V)))=FALSE,O1160&lt;&gt;0),LOOKUP(O1160,[1]Branch!$A:$A,[1]Branch!$V:$V),IF(M1160&lt;&gt;0,LOOKUP(M1160,[1]Customer!$A:$A,[1]Customer!$V:$V),IF(N1160&lt;&gt;0,LOOKUP(N1160,[1]Supplier!$A:$A,[1]Supplier!$V:$V))))),"")</f>
        <v>Darmawan</v>
      </c>
      <c r="S1160" s="12">
        <f>IFERROR(SUMIF(CREF!A:A,PREF!A1160,CREF!G:G),"")</f>
        <v>-240000</v>
      </c>
    </row>
    <row r="1161" spans="1:19">
      <c r="A1161" s="16">
        <v>1160</v>
      </c>
      <c r="B1161" s="17">
        <v>41597</v>
      </c>
      <c r="C1161" s="16"/>
      <c r="D1161" s="16"/>
      <c r="E1161" s="16"/>
      <c r="F1161" s="16"/>
      <c r="G1161" s="16"/>
      <c r="H1161" s="16"/>
      <c r="I1161" s="16"/>
      <c r="J1161" s="16"/>
      <c r="K1161" s="16">
        <v>912</v>
      </c>
      <c r="L1161" s="16"/>
      <c r="M1161" s="16"/>
      <c r="N1161" s="16"/>
      <c r="O1161" s="16" t="s">
        <v>26</v>
      </c>
      <c r="P1161" s="16"/>
      <c r="Q1161" s="4" t="str">
        <f>IFERROR(IF(IF(AND(IF(M1161&lt;&gt;0,LOOKUP(M1161,[1]Customer!$A:$A,[1]Customer!$B:$B),IF(N1161&lt;&gt;0,LOOKUP(N1161,[1]Supplier!$A:$A,[1]Supplier!$B:$B)))=FALSE,O1161&lt;&gt;0),LOOKUP(O1161,[1]Branch!$A:$A,[1]Branch!$B:$B),IF(M1161&lt;&gt;0,LOOKUP(M1161,[1]Customer!$A:$A,[1]Customer!$B:$B),IF(N1161&lt;&gt;0,LOOKUP(N1161,[1]Supplier!$A:$A,[1]Supplier!$B:$B))))=FALSE,LOOKUP(P1161,[1]Banking!$A:$A,[1]Banking!$B:$B),IF(AND(IF(M1161&lt;&gt;0,LOOKUP(M1161,[1]Customer!$A:$A,[1]Customer!$B:$B),IF(N1161&lt;&gt;0,LOOKUP(N1161,[1]Supplier!$A:$A,[1]Supplier!$B:$B)))=FALSE,O1161&lt;&gt;0),LOOKUP(O1161,[1]Branch!$A:$A,[1]Branch!$B:$B),IF(M1161&lt;&gt;0,LOOKUP(M1161,[1]Customer!$A:$A,[1]Customer!$B:$B),IF(N1161&lt;&gt;0,LOOKUP(N1161,[1]Supplier!$A:$A,[1]Supplier!$B:$B))))),"")</f>
        <v>Nathani Chemicals</v>
      </c>
      <c r="R1161" s="4" t="str">
        <f>IFERROR(IF(IF(AND(IF(M1161&lt;&gt;0,LOOKUP(M1161,[1]Customer!$A:$A,[1]Customer!$V:$V),IF(N1161&lt;&gt;0,LOOKUP(N1161,[1]Supplier!$A:$A,[1]Supplier!$V:$V)))=FALSE,O1161&lt;&gt;0),LOOKUP(O1161,[1]Branch!$A:$A,[1]Branch!$V:$V),IF(M1161&lt;&gt;0,LOOKUP(M1161,[1]Customer!$A:$A,[1]Customer!$V:$V),IF(N1161&lt;&gt;0,LOOKUP(N1161,[1]Supplier!$A:$A,[1]Supplier!$V:$V))))=FALSE,LOOKUP(P1161,[1]Banking!$A:$A,[1]Banking!$C:$C),IF(AND(IF(M1161&lt;&gt;0,LOOKUP(M1161,[1]Customer!$A:$A,[1]Customer!$V:$V),IF(N1161&lt;&gt;0,LOOKUP(N1161,[1]Supplier!$A:$A,[1]Supplier!$V:$V)))=FALSE,O1161&lt;&gt;0),LOOKUP(O1161,[1]Branch!$A:$A,[1]Branch!$V:$V),IF(M1161&lt;&gt;0,LOOKUP(M1161,[1]Customer!$A:$A,[1]Customer!$V:$V),IF(N1161&lt;&gt;0,LOOKUP(N1161,[1]Supplier!$A:$A,[1]Supplier!$V:$V))))),"")</f>
        <v>Darmawan</v>
      </c>
      <c r="S1161" s="12">
        <f>IFERROR(SUMIF(CREF!A:A,PREF!A1161,CREF!G:G),"")</f>
        <v>-2460000</v>
      </c>
    </row>
    <row r="1162" spans="1:19">
      <c r="A1162" s="16">
        <v>1161</v>
      </c>
      <c r="B1162" s="17">
        <v>41597</v>
      </c>
      <c r="C1162" s="16"/>
      <c r="D1162" s="16"/>
      <c r="E1162" s="16"/>
      <c r="F1162" s="16"/>
      <c r="G1162" s="16"/>
      <c r="H1162" s="16"/>
      <c r="I1162" s="16"/>
      <c r="J1162" s="16"/>
      <c r="K1162" s="16">
        <v>913</v>
      </c>
      <c r="L1162" s="16"/>
      <c r="M1162" s="16"/>
      <c r="N1162" s="16"/>
      <c r="O1162" s="16" t="s">
        <v>26</v>
      </c>
      <c r="P1162" s="16"/>
      <c r="Q1162" s="4" t="str">
        <f>IFERROR(IF(IF(AND(IF(M1162&lt;&gt;0,LOOKUP(M1162,[1]Customer!$A:$A,[1]Customer!$B:$B),IF(N1162&lt;&gt;0,LOOKUP(N1162,[1]Supplier!$A:$A,[1]Supplier!$B:$B)))=FALSE,O1162&lt;&gt;0),LOOKUP(O1162,[1]Branch!$A:$A,[1]Branch!$B:$B),IF(M1162&lt;&gt;0,LOOKUP(M1162,[1]Customer!$A:$A,[1]Customer!$B:$B),IF(N1162&lt;&gt;0,LOOKUP(N1162,[1]Supplier!$A:$A,[1]Supplier!$B:$B))))=FALSE,LOOKUP(P1162,[1]Banking!$A:$A,[1]Banking!$B:$B),IF(AND(IF(M1162&lt;&gt;0,LOOKUP(M1162,[1]Customer!$A:$A,[1]Customer!$B:$B),IF(N1162&lt;&gt;0,LOOKUP(N1162,[1]Supplier!$A:$A,[1]Supplier!$B:$B)))=FALSE,O1162&lt;&gt;0),LOOKUP(O1162,[1]Branch!$A:$A,[1]Branch!$B:$B),IF(M1162&lt;&gt;0,LOOKUP(M1162,[1]Customer!$A:$A,[1]Customer!$B:$B),IF(N1162&lt;&gt;0,LOOKUP(N1162,[1]Supplier!$A:$A,[1]Supplier!$B:$B))))),"")</f>
        <v>Nathani Chemicals</v>
      </c>
      <c r="R1162" s="4" t="str">
        <f>IFERROR(IF(IF(AND(IF(M1162&lt;&gt;0,LOOKUP(M1162,[1]Customer!$A:$A,[1]Customer!$V:$V),IF(N1162&lt;&gt;0,LOOKUP(N1162,[1]Supplier!$A:$A,[1]Supplier!$V:$V)))=FALSE,O1162&lt;&gt;0),LOOKUP(O1162,[1]Branch!$A:$A,[1]Branch!$V:$V),IF(M1162&lt;&gt;0,LOOKUP(M1162,[1]Customer!$A:$A,[1]Customer!$V:$V),IF(N1162&lt;&gt;0,LOOKUP(N1162,[1]Supplier!$A:$A,[1]Supplier!$V:$V))))=FALSE,LOOKUP(P1162,[1]Banking!$A:$A,[1]Banking!$C:$C),IF(AND(IF(M1162&lt;&gt;0,LOOKUP(M1162,[1]Customer!$A:$A,[1]Customer!$V:$V),IF(N1162&lt;&gt;0,LOOKUP(N1162,[1]Supplier!$A:$A,[1]Supplier!$V:$V)))=FALSE,O1162&lt;&gt;0),LOOKUP(O1162,[1]Branch!$A:$A,[1]Branch!$V:$V),IF(M1162&lt;&gt;0,LOOKUP(M1162,[1]Customer!$A:$A,[1]Customer!$V:$V),IF(N1162&lt;&gt;0,LOOKUP(N1162,[1]Supplier!$A:$A,[1]Supplier!$V:$V))))),"")</f>
        <v>Darmawan</v>
      </c>
      <c r="S1162" s="12">
        <f>IFERROR(SUMIF(CREF!A:A,PREF!A1162,CREF!G:G),"")</f>
        <v>-570000</v>
      </c>
    </row>
    <row r="1163" spans="1:19">
      <c r="A1163" s="16">
        <v>1162</v>
      </c>
      <c r="B1163" s="17">
        <v>41597</v>
      </c>
      <c r="C1163" s="16"/>
      <c r="D1163" s="16"/>
      <c r="E1163" s="16"/>
      <c r="F1163" s="16"/>
      <c r="G1163" s="16"/>
      <c r="H1163" s="16"/>
      <c r="I1163" s="16"/>
      <c r="J1163" s="16"/>
      <c r="K1163" s="16">
        <v>914</v>
      </c>
      <c r="L1163" s="16"/>
      <c r="M1163" s="16"/>
      <c r="N1163" s="16"/>
      <c r="O1163" s="16"/>
      <c r="P1163" s="16" t="s">
        <v>589</v>
      </c>
      <c r="Q1163" s="4" t="str">
        <f>IFERROR(IF(IF(AND(IF(M1163&lt;&gt;0,LOOKUP(M1163,[1]Customer!$A:$A,[1]Customer!$B:$B),IF(N1163&lt;&gt;0,LOOKUP(N1163,[1]Supplier!$A:$A,[1]Supplier!$B:$B)))=FALSE,O1163&lt;&gt;0),LOOKUP(O1163,[1]Branch!$A:$A,[1]Branch!$B:$B),IF(M1163&lt;&gt;0,LOOKUP(M1163,[1]Customer!$A:$A,[1]Customer!$B:$B),IF(N1163&lt;&gt;0,LOOKUP(N1163,[1]Supplier!$A:$A,[1]Supplier!$B:$B))))=FALSE,LOOKUP(P1163,[1]Banking!$A:$A,[1]Banking!$B:$B),IF(AND(IF(M1163&lt;&gt;0,LOOKUP(M1163,[1]Customer!$A:$A,[1]Customer!$B:$B),IF(N1163&lt;&gt;0,LOOKUP(N1163,[1]Supplier!$A:$A,[1]Supplier!$B:$B)))=FALSE,O1163&lt;&gt;0),LOOKUP(O1163,[1]Branch!$A:$A,[1]Branch!$B:$B),IF(M1163&lt;&gt;0,LOOKUP(M1163,[1]Customer!$A:$A,[1]Customer!$B:$B),IF(N1163&lt;&gt;0,LOOKUP(N1163,[1]Supplier!$A:$A,[1]Supplier!$B:$B))))),"")</f>
        <v>Nathani Chemicals</v>
      </c>
      <c r="R1163" s="4" t="str">
        <f>IFERROR(IF(IF(AND(IF(M1163&lt;&gt;0,LOOKUP(M1163,[1]Customer!$A:$A,[1]Customer!$V:$V),IF(N1163&lt;&gt;0,LOOKUP(N1163,[1]Supplier!$A:$A,[1]Supplier!$V:$V)))=FALSE,O1163&lt;&gt;0),LOOKUP(O1163,[1]Branch!$A:$A,[1]Branch!$V:$V),IF(M1163&lt;&gt;0,LOOKUP(M1163,[1]Customer!$A:$A,[1]Customer!$V:$V),IF(N1163&lt;&gt;0,LOOKUP(N1163,[1]Supplier!$A:$A,[1]Supplier!$V:$V))))=FALSE,LOOKUP(P1163,[1]Banking!$A:$A,[1]Banking!$C:$C),IF(AND(IF(M1163&lt;&gt;0,LOOKUP(M1163,[1]Customer!$A:$A,[1]Customer!$V:$V),IF(N1163&lt;&gt;0,LOOKUP(N1163,[1]Supplier!$A:$A,[1]Supplier!$V:$V)))=FALSE,O1163&lt;&gt;0),LOOKUP(O1163,[1]Branch!$A:$A,[1]Branch!$V:$V),IF(M1163&lt;&gt;0,LOOKUP(M1163,[1]Customer!$A:$A,[1]Customer!$V:$V),IF(N1163&lt;&gt;0,LOOKUP(N1163,[1]Supplier!$A:$A,[1]Supplier!$V:$V))))),"")</f>
        <v>Irwan</v>
      </c>
      <c r="S1163" s="12">
        <f>IFERROR(SUMIF(CREF!A:A,PREF!A1163,CREF!G:G),"")</f>
        <v>-82500</v>
      </c>
    </row>
    <row r="1164" spans="1:19">
      <c r="A1164" s="16">
        <v>1163</v>
      </c>
      <c r="B1164" s="17">
        <v>41598</v>
      </c>
      <c r="C1164" s="16"/>
      <c r="D1164" s="16"/>
      <c r="E1164" s="16"/>
      <c r="F1164" s="16"/>
      <c r="G1164" s="16"/>
      <c r="H1164" s="16"/>
      <c r="I1164" s="16"/>
      <c r="J1164" s="16"/>
      <c r="K1164" s="16">
        <v>915</v>
      </c>
      <c r="L1164" s="16"/>
      <c r="M1164" s="16"/>
      <c r="N1164" s="16"/>
      <c r="O1164" s="16" t="s">
        <v>26</v>
      </c>
      <c r="P1164" s="16"/>
      <c r="Q1164" s="4" t="str">
        <f>IFERROR(IF(IF(AND(IF(M1164&lt;&gt;0,LOOKUP(M1164,[1]Customer!$A:$A,[1]Customer!$B:$B),IF(N1164&lt;&gt;0,LOOKUP(N1164,[1]Supplier!$A:$A,[1]Supplier!$B:$B)))=FALSE,O1164&lt;&gt;0),LOOKUP(O1164,[1]Branch!$A:$A,[1]Branch!$B:$B),IF(M1164&lt;&gt;0,LOOKUP(M1164,[1]Customer!$A:$A,[1]Customer!$B:$B),IF(N1164&lt;&gt;0,LOOKUP(N1164,[1]Supplier!$A:$A,[1]Supplier!$B:$B))))=FALSE,LOOKUP(P1164,[1]Banking!$A:$A,[1]Banking!$B:$B),IF(AND(IF(M1164&lt;&gt;0,LOOKUP(M1164,[1]Customer!$A:$A,[1]Customer!$B:$B),IF(N1164&lt;&gt;0,LOOKUP(N1164,[1]Supplier!$A:$A,[1]Supplier!$B:$B)))=FALSE,O1164&lt;&gt;0),LOOKUP(O1164,[1]Branch!$A:$A,[1]Branch!$B:$B),IF(M1164&lt;&gt;0,LOOKUP(M1164,[1]Customer!$A:$A,[1]Customer!$B:$B),IF(N1164&lt;&gt;0,LOOKUP(N1164,[1]Supplier!$A:$A,[1]Supplier!$B:$B))))),"")</f>
        <v>Nathani Chemicals</v>
      </c>
      <c r="R1164" s="4" t="str">
        <f>IFERROR(IF(IF(AND(IF(M1164&lt;&gt;0,LOOKUP(M1164,[1]Customer!$A:$A,[1]Customer!$V:$V),IF(N1164&lt;&gt;0,LOOKUP(N1164,[1]Supplier!$A:$A,[1]Supplier!$V:$V)))=FALSE,O1164&lt;&gt;0),LOOKUP(O1164,[1]Branch!$A:$A,[1]Branch!$V:$V),IF(M1164&lt;&gt;0,LOOKUP(M1164,[1]Customer!$A:$A,[1]Customer!$V:$V),IF(N1164&lt;&gt;0,LOOKUP(N1164,[1]Supplier!$A:$A,[1]Supplier!$V:$V))))=FALSE,LOOKUP(P1164,[1]Banking!$A:$A,[1]Banking!$C:$C),IF(AND(IF(M1164&lt;&gt;0,LOOKUP(M1164,[1]Customer!$A:$A,[1]Customer!$V:$V),IF(N1164&lt;&gt;0,LOOKUP(N1164,[1]Supplier!$A:$A,[1]Supplier!$V:$V)))=FALSE,O1164&lt;&gt;0),LOOKUP(O1164,[1]Branch!$A:$A,[1]Branch!$V:$V),IF(M1164&lt;&gt;0,LOOKUP(M1164,[1]Customer!$A:$A,[1]Customer!$V:$V),IF(N1164&lt;&gt;0,LOOKUP(N1164,[1]Supplier!$A:$A,[1]Supplier!$V:$V))))),"")</f>
        <v>Darmawan</v>
      </c>
      <c r="S1164" s="12">
        <f>IFERROR(SUMIF(CREF!A:A,PREF!A1164,CREF!G:G),"")</f>
        <v>-135000</v>
      </c>
    </row>
    <row r="1165" spans="1:19">
      <c r="A1165" s="16">
        <v>1164</v>
      </c>
      <c r="B1165" s="17">
        <v>41598</v>
      </c>
      <c r="C1165" s="16"/>
      <c r="D1165" s="16"/>
      <c r="E1165" s="16"/>
      <c r="F1165" s="16"/>
      <c r="G1165" s="16"/>
      <c r="H1165" s="16"/>
      <c r="I1165" s="16"/>
      <c r="J1165" s="16"/>
      <c r="K1165" s="16">
        <v>916</v>
      </c>
      <c r="L1165" s="16"/>
      <c r="M1165" s="16"/>
      <c r="N1165" s="16"/>
      <c r="O1165" s="16" t="s">
        <v>26</v>
      </c>
      <c r="P1165" s="16"/>
      <c r="Q1165" s="4" t="str">
        <f>IFERROR(IF(IF(AND(IF(M1165&lt;&gt;0,LOOKUP(M1165,[1]Customer!$A:$A,[1]Customer!$B:$B),IF(N1165&lt;&gt;0,LOOKUP(N1165,[1]Supplier!$A:$A,[1]Supplier!$B:$B)))=FALSE,O1165&lt;&gt;0),LOOKUP(O1165,[1]Branch!$A:$A,[1]Branch!$B:$B),IF(M1165&lt;&gt;0,LOOKUP(M1165,[1]Customer!$A:$A,[1]Customer!$B:$B),IF(N1165&lt;&gt;0,LOOKUP(N1165,[1]Supplier!$A:$A,[1]Supplier!$B:$B))))=FALSE,LOOKUP(P1165,[1]Banking!$A:$A,[1]Banking!$B:$B),IF(AND(IF(M1165&lt;&gt;0,LOOKUP(M1165,[1]Customer!$A:$A,[1]Customer!$B:$B),IF(N1165&lt;&gt;0,LOOKUP(N1165,[1]Supplier!$A:$A,[1]Supplier!$B:$B)))=FALSE,O1165&lt;&gt;0),LOOKUP(O1165,[1]Branch!$A:$A,[1]Branch!$B:$B),IF(M1165&lt;&gt;0,LOOKUP(M1165,[1]Customer!$A:$A,[1]Customer!$B:$B),IF(N1165&lt;&gt;0,LOOKUP(N1165,[1]Supplier!$A:$A,[1]Supplier!$B:$B))))),"")</f>
        <v>Nathani Chemicals</v>
      </c>
      <c r="R1165" s="4" t="str">
        <f>IFERROR(IF(IF(AND(IF(M1165&lt;&gt;0,LOOKUP(M1165,[1]Customer!$A:$A,[1]Customer!$V:$V),IF(N1165&lt;&gt;0,LOOKUP(N1165,[1]Supplier!$A:$A,[1]Supplier!$V:$V)))=FALSE,O1165&lt;&gt;0),LOOKUP(O1165,[1]Branch!$A:$A,[1]Branch!$V:$V),IF(M1165&lt;&gt;0,LOOKUP(M1165,[1]Customer!$A:$A,[1]Customer!$V:$V),IF(N1165&lt;&gt;0,LOOKUP(N1165,[1]Supplier!$A:$A,[1]Supplier!$V:$V))))=FALSE,LOOKUP(P1165,[1]Banking!$A:$A,[1]Banking!$C:$C),IF(AND(IF(M1165&lt;&gt;0,LOOKUP(M1165,[1]Customer!$A:$A,[1]Customer!$V:$V),IF(N1165&lt;&gt;0,LOOKUP(N1165,[1]Supplier!$A:$A,[1]Supplier!$V:$V)))=FALSE,O1165&lt;&gt;0),LOOKUP(O1165,[1]Branch!$A:$A,[1]Branch!$V:$V),IF(M1165&lt;&gt;0,LOOKUP(M1165,[1]Customer!$A:$A,[1]Customer!$V:$V),IF(N1165&lt;&gt;0,LOOKUP(N1165,[1]Supplier!$A:$A,[1]Supplier!$V:$V))))),"")</f>
        <v>Darmawan</v>
      </c>
      <c r="S1165" s="12">
        <f>IFERROR(SUMIF(CREF!A:A,PREF!A1165,CREF!G:G),"")</f>
        <v>-300000</v>
      </c>
    </row>
    <row r="1166" spans="1:19">
      <c r="A1166" s="16">
        <v>1165</v>
      </c>
      <c r="B1166" s="17">
        <v>41598</v>
      </c>
      <c r="C1166" s="16"/>
      <c r="D1166" s="16"/>
      <c r="E1166" s="16"/>
      <c r="F1166" s="16"/>
      <c r="G1166" s="16"/>
      <c r="H1166" s="16"/>
      <c r="I1166" s="16"/>
      <c r="J1166" s="16"/>
      <c r="K1166" s="16">
        <v>917</v>
      </c>
      <c r="L1166" s="16"/>
      <c r="M1166" s="16"/>
      <c r="N1166" s="16"/>
      <c r="O1166" s="16"/>
      <c r="P1166" s="16" t="s">
        <v>589</v>
      </c>
      <c r="Q1166" s="4" t="str">
        <f>IFERROR(IF(IF(AND(IF(M1166&lt;&gt;0,LOOKUP(M1166,[1]Customer!$A:$A,[1]Customer!$B:$B),IF(N1166&lt;&gt;0,LOOKUP(N1166,[1]Supplier!$A:$A,[1]Supplier!$B:$B)))=FALSE,O1166&lt;&gt;0),LOOKUP(O1166,[1]Branch!$A:$A,[1]Branch!$B:$B),IF(M1166&lt;&gt;0,LOOKUP(M1166,[1]Customer!$A:$A,[1]Customer!$B:$B),IF(N1166&lt;&gt;0,LOOKUP(N1166,[1]Supplier!$A:$A,[1]Supplier!$B:$B))))=FALSE,LOOKUP(P1166,[1]Banking!$A:$A,[1]Banking!$B:$B),IF(AND(IF(M1166&lt;&gt;0,LOOKUP(M1166,[1]Customer!$A:$A,[1]Customer!$B:$B),IF(N1166&lt;&gt;0,LOOKUP(N1166,[1]Supplier!$A:$A,[1]Supplier!$B:$B)))=FALSE,O1166&lt;&gt;0),LOOKUP(O1166,[1]Branch!$A:$A,[1]Branch!$B:$B),IF(M1166&lt;&gt;0,LOOKUP(M1166,[1]Customer!$A:$A,[1]Customer!$B:$B),IF(N1166&lt;&gt;0,LOOKUP(N1166,[1]Supplier!$A:$A,[1]Supplier!$B:$B))))),"")</f>
        <v>Nathani Chemicals</v>
      </c>
      <c r="R1166" s="4" t="str">
        <f>IFERROR(IF(IF(AND(IF(M1166&lt;&gt;0,LOOKUP(M1166,[1]Customer!$A:$A,[1]Customer!$V:$V),IF(N1166&lt;&gt;0,LOOKUP(N1166,[1]Supplier!$A:$A,[1]Supplier!$V:$V)))=FALSE,O1166&lt;&gt;0),LOOKUP(O1166,[1]Branch!$A:$A,[1]Branch!$V:$V),IF(M1166&lt;&gt;0,LOOKUP(M1166,[1]Customer!$A:$A,[1]Customer!$V:$V),IF(N1166&lt;&gt;0,LOOKUP(N1166,[1]Supplier!$A:$A,[1]Supplier!$V:$V))))=FALSE,LOOKUP(P1166,[1]Banking!$A:$A,[1]Banking!$C:$C),IF(AND(IF(M1166&lt;&gt;0,LOOKUP(M1166,[1]Customer!$A:$A,[1]Customer!$V:$V),IF(N1166&lt;&gt;0,LOOKUP(N1166,[1]Supplier!$A:$A,[1]Supplier!$V:$V)))=FALSE,O1166&lt;&gt;0),LOOKUP(O1166,[1]Branch!$A:$A,[1]Branch!$V:$V),IF(M1166&lt;&gt;0,LOOKUP(M1166,[1]Customer!$A:$A,[1]Customer!$V:$V),IF(N1166&lt;&gt;0,LOOKUP(N1166,[1]Supplier!$A:$A,[1]Supplier!$V:$V))))),"")</f>
        <v>Irwan</v>
      </c>
      <c r="S1166" s="12">
        <f>IFERROR(SUMIF(CREF!A:A,PREF!A1166,CREF!G:G),"")</f>
        <v>-275000</v>
      </c>
    </row>
    <row r="1167" spans="1:19">
      <c r="A1167" s="16">
        <v>1166</v>
      </c>
      <c r="B1167" s="17">
        <v>41598</v>
      </c>
      <c r="C1167" s="16"/>
      <c r="D1167" s="16"/>
      <c r="E1167" s="16"/>
      <c r="F1167" s="16"/>
      <c r="G1167" s="16"/>
      <c r="H1167" s="16"/>
      <c r="I1167" s="16"/>
      <c r="J1167" s="16"/>
      <c r="K1167" s="16">
        <v>918</v>
      </c>
      <c r="L1167" s="16"/>
      <c r="M1167" s="16"/>
      <c r="N1167" s="16"/>
      <c r="O1167" s="16"/>
      <c r="P1167" s="16" t="s">
        <v>589</v>
      </c>
      <c r="Q1167" s="4" t="str">
        <f>IFERROR(IF(IF(AND(IF(M1167&lt;&gt;0,LOOKUP(M1167,[1]Customer!$A:$A,[1]Customer!$B:$B),IF(N1167&lt;&gt;0,LOOKUP(N1167,[1]Supplier!$A:$A,[1]Supplier!$B:$B)))=FALSE,O1167&lt;&gt;0),LOOKUP(O1167,[1]Branch!$A:$A,[1]Branch!$B:$B),IF(M1167&lt;&gt;0,LOOKUP(M1167,[1]Customer!$A:$A,[1]Customer!$B:$B),IF(N1167&lt;&gt;0,LOOKUP(N1167,[1]Supplier!$A:$A,[1]Supplier!$B:$B))))=FALSE,LOOKUP(P1167,[1]Banking!$A:$A,[1]Banking!$B:$B),IF(AND(IF(M1167&lt;&gt;0,LOOKUP(M1167,[1]Customer!$A:$A,[1]Customer!$B:$B),IF(N1167&lt;&gt;0,LOOKUP(N1167,[1]Supplier!$A:$A,[1]Supplier!$B:$B)))=FALSE,O1167&lt;&gt;0),LOOKUP(O1167,[1]Branch!$A:$A,[1]Branch!$B:$B),IF(M1167&lt;&gt;0,LOOKUP(M1167,[1]Customer!$A:$A,[1]Customer!$B:$B),IF(N1167&lt;&gt;0,LOOKUP(N1167,[1]Supplier!$A:$A,[1]Supplier!$B:$B))))),"")</f>
        <v>Nathani Chemicals</v>
      </c>
      <c r="R1167" s="4" t="str">
        <f>IFERROR(IF(IF(AND(IF(M1167&lt;&gt;0,LOOKUP(M1167,[1]Customer!$A:$A,[1]Customer!$V:$V),IF(N1167&lt;&gt;0,LOOKUP(N1167,[1]Supplier!$A:$A,[1]Supplier!$V:$V)))=FALSE,O1167&lt;&gt;0),LOOKUP(O1167,[1]Branch!$A:$A,[1]Branch!$V:$V),IF(M1167&lt;&gt;0,LOOKUP(M1167,[1]Customer!$A:$A,[1]Customer!$V:$V),IF(N1167&lt;&gt;0,LOOKUP(N1167,[1]Supplier!$A:$A,[1]Supplier!$V:$V))))=FALSE,LOOKUP(P1167,[1]Banking!$A:$A,[1]Banking!$C:$C),IF(AND(IF(M1167&lt;&gt;0,LOOKUP(M1167,[1]Customer!$A:$A,[1]Customer!$V:$V),IF(N1167&lt;&gt;0,LOOKUP(N1167,[1]Supplier!$A:$A,[1]Supplier!$V:$V)))=FALSE,O1167&lt;&gt;0),LOOKUP(O1167,[1]Branch!$A:$A,[1]Branch!$V:$V),IF(M1167&lt;&gt;0,LOOKUP(M1167,[1]Customer!$A:$A,[1]Customer!$V:$V),IF(N1167&lt;&gt;0,LOOKUP(N1167,[1]Supplier!$A:$A,[1]Supplier!$V:$V))))),"")</f>
        <v>Irwan</v>
      </c>
      <c r="S1167" s="12">
        <f>IFERROR(SUMIF(CREF!A:A,PREF!A1167,CREF!G:G),"")</f>
        <v>-290000</v>
      </c>
    </row>
    <row r="1168" spans="1:19">
      <c r="A1168" s="16">
        <v>1167</v>
      </c>
      <c r="B1168" s="17">
        <v>41599</v>
      </c>
      <c r="C1168" s="16"/>
      <c r="D1168" s="16"/>
      <c r="E1168" s="16"/>
      <c r="F1168" s="16"/>
      <c r="G1168" s="16"/>
      <c r="H1168" s="16"/>
      <c r="I1168" s="16"/>
      <c r="J1168" s="16"/>
      <c r="K1168" s="16">
        <v>919</v>
      </c>
      <c r="L1168" s="16"/>
      <c r="M1168" s="16"/>
      <c r="N1168" s="16"/>
      <c r="O1168" s="16" t="s">
        <v>26</v>
      </c>
      <c r="P1168" s="16"/>
      <c r="Q1168" s="4" t="str">
        <f>IFERROR(IF(IF(AND(IF(M1168&lt;&gt;0,LOOKUP(M1168,[1]Customer!$A:$A,[1]Customer!$B:$B),IF(N1168&lt;&gt;0,LOOKUP(N1168,[1]Supplier!$A:$A,[1]Supplier!$B:$B)))=FALSE,O1168&lt;&gt;0),LOOKUP(O1168,[1]Branch!$A:$A,[1]Branch!$B:$B),IF(M1168&lt;&gt;0,LOOKUP(M1168,[1]Customer!$A:$A,[1]Customer!$B:$B),IF(N1168&lt;&gt;0,LOOKUP(N1168,[1]Supplier!$A:$A,[1]Supplier!$B:$B))))=FALSE,LOOKUP(P1168,[1]Banking!$A:$A,[1]Banking!$B:$B),IF(AND(IF(M1168&lt;&gt;0,LOOKUP(M1168,[1]Customer!$A:$A,[1]Customer!$B:$B),IF(N1168&lt;&gt;0,LOOKUP(N1168,[1]Supplier!$A:$A,[1]Supplier!$B:$B)))=FALSE,O1168&lt;&gt;0),LOOKUP(O1168,[1]Branch!$A:$A,[1]Branch!$B:$B),IF(M1168&lt;&gt;0,LOOKUP(M1168,[1]Customer!$A:$A,[1]Customer!$B:$B),IF(N1168&lt;&gt;0,LOOKUP(N1168,[1]Supplier!$A:$A,[1]Supplier!$B:$B))))),"")</f>
        <v>Nathani Chemicals</v>
      </c>
      <c r="R1168" s="4" t="str">
        <f>IFERROR(IF(IF(AND(IF(M1168&lt;&gt;0,LOOKUP(M1168,[1]Customer!$A:$A,[1]Customer!$V:$V),IF(N1168&lt;&gt;0,LOOKUP(N1168,[1]Supplier!$A:$A,[1]Supplier!$V:$V)))=FALSE,O1168&lt;&gt;0),LOOKUP(O1168,[1]Branch!$A:$A,[1]Branch!$V:$V),IF(M1168&lt;&gt;0,LOOKUP(M1168,[1]Customer!$A:$A,[1]Customer!$V:$V),IF(N1168&lt;&gt;0,LOOKUP(N1168,[1]Supplier!$A:$A,[1]Supplier!$V:$V))))=FALSE,LOOKUP(P1168,[1]Banking!$A:$A,[1]Banking!$C:$C),IF(AND(IF(M1168&lt;&gt;0,LOOKUP(M1168,[1]Customer!$A:$A,[1]Customer!$V:$V),IF(N1168&lt;&gt;0,LOOKUP(N1168,[1]Supplier!$A:$A,[1]Supplier!$V:$V)))=FALSE,O1168&lt;&gt;0),LOOKUP(O1168,[1]Branch!$A:$A,[1]Branch!$V:$V),IF(M1168&lt;&gt;0,LOOKUP(M1168,[1]Customer!$A:$A,[1]Customer!$V:$V),IF(N1168&lt;&gt;0,LOOKUP(N1168,[1]Supplier!$A:$A,[1]Supplier!$V:$V))))),"")</f>
        <v>Darmawan</v>
      </c>
      <c r="S1168" s="12">
        <f>IFERROR(SUMIF(CREF!A:A,PREF!A1168,CREF!G:G),"")</f>
        <v>-60000</v>
      </c>
    </row>
    <row r="1169" spans="1:19">
      <c r="A1169" s="16">
        <v>1168</v>
      </c>
      <c r="B1169" s="17">
        <v>41599</v>
      </c>
      <c r="C1169" s="16"/>
      <c r="D1169" s="16"/>
      <c r="E1169" s="16"/>
      <c r="F1169" s="16"/>
      <c r="G1169" s="16"/>
      <c r="H1169" s="16"/>
      <c r="I1169" s="16"/>
      <c r="J1169" s="16"/>
      <c r="K1169" s="16">
        <v>920</v>
      </c>
      <c r="L1169" s="16"/>
      <c r="M1169" s="16"/>
      <c r="N1169" s="16"/>
      <c r="O1169" s="16" t="s">
        <v>26</v>
      </c>
      <c r="P1169" s="16"/>
      <c r="Q1169" s="4" t="str">
        <f>IFERROR(IF(IF(AND(IF(M1169&lt;&gt;0,LOOKUP(M1169,[1]Customer!$A:$A,[1]Customer!$B:$B),IF(N1169&lt;&gt;0,LOOKUP(N1169,[1]Supplier!$A:$A,[1]Supplier!$B:$B)))=FALSE,O1169&lt;&gt;0),LOOKUP(O1169,[1]Branch!$A:$A,[1]Branch!$B:$B),IF(M1169&lt;&gt;0,LOOKUP(M1169,[1]Customer!$A:$A,[1]Customer!$B:$B),IF(N1169&lt;&gt;0,LOOKUP(N1169,[1]Supplier!$A:$A,[1]Supplier!$B:$B))))=FALSE,LOOKUP(P1169,[1]Banking!$A:$A,[1]Banking!$B:$B),IF(AND(IF(M1169&lt;&gt;0,LOOKUP(M1169,[1]Customer!$A:$A,[1]Customer!$B:$B),IF(N1169&lt;&gt;0,LOOKUP(N1169,[1]Supplier!$A:$A,[1]Supplier!$B:$B)))=FALSE,O1169&lt;&gt;0),LOOKUP(O1169,[1]Branch!$A:$A,[1]Branch!$B:$B),IF(M1169&lt;&gt;0,LOOKUP(M1169,[1]Customer!$A:$A,[1]Customer!$B:$B),IF(N1169&lt;&gt;0,LOOKUP(N1169,[1]Supplier!$A:$A,[1]Supplier!$B:$B))))),"")</f>
        <v>Nathani Chemicals</v>
      </c>
      <c r="R1169" s="4" t="str">
        <f>IFERROR(IF(IF(AND(IF(M1169&lt;&gt;0,LOOKUP(M1169,[1]Customer!$A:$A,[1]Customer!$V:$V),IF(N1169&lt;&gt;0,LOOKUP(N1169,[1]Supplier!$A:$A,[1]Supplier!$V:$V)))=FALSE,O1169&lt;&gt;0),LOOKUP(O1169,[1]Branch!$A:$A,[1]Branch!$V:$V),IF(M1169&lt;&gt;0,LOOKUP(M1169,[1]Customer!$A:$A,[1]Customer!$V:$V),IF(N1169&lt;&gt;0,LOOKUP(N1169,[1]Supplier!$A:$A,[1]Supplier!$V:$V))))=FALSE,LOOKUP(P1169,[1]Banking!$A:$A,[1]Banking!$C:$C),IF(AND(IF(M1169&lt;&gt;0,LOOKUP(M1169,[1]Customer!$A:$A,[1]Customer!$V:$V),IF(N1169&lt;&gt;0,LOOKUP(N1169,[1]Supplier!$A:$A,[1]Supplier!$V:$V)))=FALSE,O1169&lt;&gt;0),LOOKUP(O1169,[1]Branch!$A:$A,[1]Branch!$V:$V),IF(M1169&lt;&gt;0,LOOKUP(M1169,[1]Customer!$A:$A,[1]Customer!$V:$V),IF(N1169&lt;&gt;0,LOOKUP(N1169,[1]Supplier!$A:$A,[1]Supplier!$V:$V))))),"")</f>
        <v>Darmawan</v>
      </c>
      <c r="S1169" s="12">
        <f>IFERROR(SUMIF(CREF!A:A,PREF!A1169,CREF!G:G),"")</f>
        <v>-112000</v>
      </c>
    </row>
    <row r="1170" spans="1:19">
      <c r="A1170" s="16">
        <v>1169</v>
      </c>
      <c r="B1170" s="17">
        <v>41599</v>
      </c>
      <c r="C1170" s="16"/>
      <c r="D1170" s="16"/>
      <c r="E1170" s="16"/>
      <c r="F1170" s="16"/>
      <c r="G1170" s="16"/>
      <c r="H1170" s="16"/>
      <c r="I1170" s="16"/>
      <c r="J1170" s="16"/>
      <c r="K1170" s="16">
        <v>921</v>
      </c>
      <c r="L1170" s="16"/>
      <c r="M1170" s="16"/>
      <c r="N1170" s="16"/>
      <c r="O1170" s="16"/>
      <c r="P1170" s="16" t="s">
        <v>589</v>
      </c>
      <c r="Q1170" s="4" t="str">
        <f>IFERROR(IF(IF(AND(IF(M1170&lt;&gt;0,LOOKUP(M1170,[1]Customer!$A:$A,[1]Customer!$B:$B),IF(N1170&lt;&gt;0,LOOKUP(N1170,[1]Supplier!$A:$A,[1]Supplier!$B:$B)))=FALSE,O1170&lt;&gt;0),LOOKUP(O1170,[1]Branch!$A:$A,[1]Branch!$B:$B),IF(M1170&lt;&gt;0,LOOKUP(M1170,[1]Customer!$A:$A,[1]Customer!$B:$B),IF(N1170&lt;&gt;0,LOOKUP(N1170,[1]Supplier!$A:$A,[1]Supplier!$B:$B))))=FALSE,LOOKUP(P1170,[1]Banking!$A:$A,[1]Banking!$B:$B),IF(AND(IF(M1170&lt;&gt;0,LOOKUP(M1170,[1]Customer!$A:$A,[1]Customer!$B:$B),IF(N1170&lt;&gt;0,LOOKUP(N1170,[1]Supplier!$A:$A,[1]Supplier!$B:$B)))=FALSE,O1170&lt;&gt;0),LOOKUP(O1170,[1]Branch!$A:$A,[1]Branch!$B:$B),IF(M1170&lt;&gt;0,LOOKUP(M1170,[1]Customer!$A:$A,[1]Customer!$B:$B),IF(N1170&lt;&gt;0,LOOKUP(N1170,[1]Supplier!$A:$A,[1]Supplier!$B:$B))))),"")</f>
        <v>Nathani Chemicals</v>
      </c>
      <c r="R1170" s="4" t="str">
        <f>IFERROR(IF(IF(AND(IF(M1170&lt;&gt;0,LOOKUP(M1170,[1]Customer!$A:$A,[1]Customer!$V:$V),IF(N1170&lt;&gt;0,LOOKUP(N1170,[1]Supplier!$A:$A,[1]Supplier!$V:$V)))=FALSE,O1170&lt;&gt;0),LOOKUP(O1170,[1]Branch!$A:$A,[1]Branch!$V:$V),IF(M1170&lt;&gt;0,LOOKUP(M1170,[1]Customer!$A:$A,[1]Customer!$V:$V),IF(N1170&lt;&gt;0,LOOKUP(N1170,[1]Supplier!$A:$A,[1]Supplier!$V:$V))))=FALSE,LOOKUP(P1170,[1]Banking!$A:$A,[1]Banking!$C:$C),IF(AND(IF(M1170&lt;&gt;0,LOOKUP(M1170,[1]Customer!$A:$A,[1]Customer!$V:$V),IF(N1170&lt;&gt;0,LOOKUP(N1170,[1]Supplier!$A:$A,[1]Supplier!$V:$V)))=FALSE,O1170&lt;&gt;0),LOOKUP(O1170,[1]Branch!$A:$A,[1]Branch!$V:$V),IF(M1170&lt;&gt;0,LOOKUP(M1170,[1]Customer!$A:$A,[1]Customer!$V:$V),IF(N1170&lt;&gt;0,LOOKUP(N1170,[1]Supplier!$A:$A,[1]Supplier!$V:$V))))),"")</f>
        <v>Irwan</v>
      </c>
      <c r="S1170" s="12">
        <f>IFERROR(SUMIF(CREF!A:A,PREF!A1170,CREF!G:G),"")</f>
        <v>-75000</v>
      </c>
    </row>
    <row r="1171" spans="1:19">
      <c r="A1171" s="16">
        <v>1170</v>
      </c>
      <c r="B1171" s="17">
        <v>41600</v>
      </c>
      <c r="C1171" s="16"/>
      <c r="D1171" s="16"/>
      <c r="E1171" s="16"/>
      <c r="F1171" s="16"/>
      <c r="G1171" s="16"/>
      <c r="H1171" s="16"/>
      <c r="I1171" s="16"/>
      <c r="J1171" s="16"/>
      <c r="K1171" s="16">
        <v>922</v>
      </c>
      <c r="L1171" s="16"/>
      <c r="M1171" s="16"/>
      <c r="N1171" s="16"/>
      <c r="O1171" s="16" t="s">
        <v>26</v>
      </c>
      <c r="P1171" s="16"/>
      <c r="Q1171" s="4" t="str">
        <f>IFERROR(IF(IF(AND(IF(M1171&lt;&gt;0,LOOKUP(M1171,[1]Customer!$A:$A,[1]Customer!$B:$B),IF(N1171&lt;&gt;0,LOOKUP(N1171,[1]Supplier!$A:$A,[1]Supplier!$B:$B)))=FALSE,O1171&lt;&gt;0),LOOKUP(O1171,[1]Branch!$A:$A,[1]Branch!$B:$B),IF(M1171&lt;&gt;0,LOOKUP(M1171,[1]Customer!$A:$A,[1]Customer!$B:$B),IF(N1171&lt;&gt;0,LOOKUP(N1171,[1]Supplier!$A:$A,[1]Supplier!$B:$B))))=FALSE,LOOKUP(P1171,[1]Banking!$A:$A,[1]Banking!$B:$B),IF(AND(IF(M1171&lt;&gt;0,LOOKUP(M1171,[1]Customer!$A:$A,[1]Customer!$B:$B),IF(N1171&lt;&gt;0,LOOKUP(N1171,[1]Supplier!$A:$A,[1]Supplier!$B:$B)))=FALSE,O1171&lt;&gt;0),LOOKUP(O1171,[1]Branch!$A:$A,[1]Branch!$B:$B),IF(M1171&lt;&gt;0,LOOKUP(M1171,[1]Customer!$A:$A,[1]Customer!$B:$B),IF(N1171&lt;&gt;0,LOOKUP(N1171,[1]Supplier!$A:$A,[1]Supplier!$B:$B))))),"")</f>
        <v>Nathani Chemicals</v>
      </c>
      <c r="R1171" s="4" t="str">
        <f>IFERROR(IF(IF(AND(IF(M1171&lt;&gt;0,LOOKUP(M1171,[1]Customer!$A:$A,[1]Customer!$V:$V),IF(N1171&lt;&gt;0,LOOKUP(N1171,[1]Supplier!$A:$A,[1]Supplier!$V:$V)))=FALSE,O1171&lt;&gt;0),LOOKUP(O1171,[1]Branch!$A:$A,[1]Branch!$V:$V),IF(M1171&lt;&gt;0,LOOKUP(M1171,[1]Customer!$A:$A,[1]Customer!$V:$V),IF(N1171&lt;&gt;0,LOOKUP(N1171,[1]Supplier!$A:$A,[1]Supplier!$V:$V))))=FALSE,LOOKUP(P1171,[1]Banking!$A:$A,[1]Banking!$C:$C),IF(AND(IF(M1171&lt;&gt;0,LOOKUP(M1171,[1]Customer!$A:$A,[1]Customer!$V:$V),IF(N1171&lt;&gt;0,LOOKUP(N1171,[1]Supplier!$A:$A,[1]Supplier!$V:$V)))=FALSE,O1171&lt;&gt;0),LOOKUP(O1171,[1]Branch!$A:$A,[1]Branch!$V:$V),IF(M1171&lt;&gt;0,LOOKUP(M1171,[1]Customer!$A:$A,[1]Customer!$V:$V),IF(N1171&lt;&gt;0,LOOKUP(N1171,[1]Supplier!$A:$A,[1]Supplier!$V:$V))))),"")</f>
        <v>Darmawan</v>
      </c>
      <c r="S1171" s="12">
        <f>IFERROR(SUMIF(CREF!A:A,PREF!A1171,CREF!G:G),"")</f>
        <v>-20000</v>
      </c>
    </row>
    <row r="1172" spans="1:19">
      <c r="A1172" s="16">
        <v>1171</v>
      </c>
      <c r="B1172" s="17">
        <v>41600</v>
      </c>
      <c r="C1172" s="16"/>
      <c r="D1172" s="16"/>
      <c r="E1172" s="16"/>
      <c r="F1172" s="16"/>
      <c r="G1172" s="16"/>
      <c r="H1172" s="16"/>
      <c r="I1172" s="16"/>
      <c r="J1172" s="16"/>
      <c r="K1172" s="16">
        <v>923</v>
      </c>
      <c r="L1172" s="16"/>
      <c r="M1172" s="16"/>
      <c r="N1172" s="16"/>
      <c r="O1172" s="16"/>
      <c r="P1172" s="16" t="s">
        <v>589</v>
      </c>
      <c r="Q1172" s="4" t="str">
        <f>IFERROR(IF(IF(AND(IF(M1172&lt;&gt;0,LOOKUP(M1172,[1]Customer!$A:$A,[1]Customer!$B:$B),IF(N1172&lt;&gt;0,LOOKUP(N1172,[1]Supplier!$A:$A,[1]Supplier!$B:$B)))=FALSE,O1172&lt;&gt;0),LOOKUP(O1172,[1]Branch!$A:$A,[1]Branch!$B:$B),IF(M1172&lt;&gt;0,LOOKUP(M1172,[1]Customer!$A:$A,[1]Customer!$B:$B),IF(N1172&lt;&gt;0,LOOKUP(N1172,[1]Supplier!$A:$A,[1]Supplier!$B:$B))))=FALSE,LOOKUP(P1172,[1]Banking!$A:$A,[1]Banking!$B:$B),IF(AND(IF(M1172&lt;&gt;0,LOOKUP(M1172,[1]Customer!$A:$A,[1]Customer!$B:$B),IF(N1172&lt;&gt;0,LOOKUP(N1172,[1]Supplier!$A:$A,[1]Supplier!$B:$B)))=FALSE,O1172&lt;&gt;0),LOOKUP(O1172,[1]Branch!$A:$A,[1]Branch!$B:$B),IF(M1172&lt;&gt;0,LOOKUP(M1172,[1]Customer!$A:$A,[1]Customer!$B:$B),IF(N1172&lt;&gt;0,LOOKUP(N1172,[1]Supplier!$A:$A,[1]Supplier!$B:$B))))),"")</f>
        <v>Nathani Chemicals</v>
      </c>
      <c r="R1172" s="4" t="str">
        <f>IFERROR(IF(IF(AND(IF(M1172&lt;&gt;0,LOOKUP(M1172,[1]Customer!$A:$A,[1]Customer!$V:$V),IF(N1172&lt;&gt;0,LOOKUP(N1172,[1]Supplier!$A:$A,[1]Supplier!$V:$V)))=FALSE,O1172&lt;&gt;0),LOOKUP(O1172,[1]Branch!$A:$A,[1]Branch!$V:$V),IF(M1172&lt;&gt;0,LOOKUP(M1172,[1]Customer!$A:$A,[1]Customer!$V:$V),IF(N1172&lt;&gt;0,LOOKUP(N1172,[1]Supplier!$A:$A,[1]Supplier!$V:$V))))=FALSE,LOOKUP(P1172,[1]Banking!$A:$A,[1]Banking!$C:$C),IF(AND(IF(M1172&lt;&gt;0,LOOKUP(M1172,[1]Customer!$A:$A,[1]Customer!$V:$V),IF(N1172&lt;&gt;0,LOOKUP(N1172,[1]Supplier!$A:$A,[1]Supplier!$V:$V)))=FALSE,O1172&lt;&gt;0),LOOKUP(O1172,[1]Branch!$A:$A,[1]Branch!$V:$V),IF(M1172&lt;&gt;0,LOOKUP(M1172,[1]Customer!$A:$A,[1]Customer!$V:$V),IF(N1172&lt;&gt;0,LOOKUP(N1172,[1]Supplier!$A:$A,[1]Supplier!$V:$V))))),"")</f>
        <v>Irwan</v>
      </c>
      <c r="S1172" s="12">
        <f>IFERROR(SUMIF(CREF!A:A,PREF!A1172,CREF!G:G),"")</f>
        <v>-25500</v>
      </c>
    </row>
    <row r="1173" spans="1:19">
      <c r="A1173" s="16">
        <v>1172</v>
      </c>
      <c r="B1173" s="17">
        <v>41600</v>
      </c>
      <c r="C1173" s="16"/>
      <c r="D1173" s="16"/>
      <c r="E1173" s="16"/>
      <c r="F1173" s="16"/>
      <c r="G1173" s="16"/>
      <c r="H1173" s="16"/>
      <c r="I1173" s="16"/>
      <c r="J1173" s="16"/>
      <c r="K1173" s="16">
        <v>924</v>
      </c>
      <c r="L1173" s="16"/>
      <c r="M1173" s="16"/>
      <c r="N1173" s="16"/>
      <c r="O1173" s="16"/>
      <c r="P1173" s="16" t="s">
        <v>589</v>
      </c>
      <c r="Q1173" s="4" t="str">
        <f>IFERROR(IF(IF(AND(IF(M1173&lt;&gt;0,LOOKUP(M1173,[1]Customer!$A:$A,[1]Customer!$B:$B),IF(N1173&lt;&gt;0,LOOKUP(N1173,[1]Supplier!$A:$A,[1]Supplier!$B:$B)))=FALSE,O1173&lt;&gt;0),LOOKUP(O1173,[1]Branch!$A:$A,[1]Branch!$B:$B),IF(M1173&lt;&gt;0,LOOKUP(M1173,[1]Customer!$A:$A,[1]Customer!$B:$B),IF(N1173&lt;&gt;0,LOOKUP(N1173,[1]Supplier!$A:$A,[1]Supplier!$B:$B))))=FALSE,LOOKUP(P1173,[1]Banking!$A:$A,[1]Banking!$B:$B),IF(AND(IF(M1173&lt;&gt;0,LOOKUP(M1173,[1]Customer!$A:$A,[1]Customer!$B:$B),IF(N1173&lt;&gt;0,LOOKUP(N1173,[1]Supplier!$A:$A,[1]Supplier!$B:$B)))=FALSE,O1173&lt;&gt;0),LOOKUP(O1173,[1]Branch!$A:$A,[1]Branch!$B:$B),IF(M1173&lt;&gt;0,LOOKUP(M1173,[1]Customer!$A:$A,[1]Customer!$B:$B),IF(N1173&lt;&gt;0,LOOKUP(N1173,[1]Supplier!$A:$A,[1]Supplier!$B:$B))))),"")</f>
        <v>Nathani Chemicals</v>
      </c>
      <c r="R1173" s="4" t="str">
        <f>IFERROR(IF(IF(AND(IF(M1173&lt;&gt;0,LOOKUP(M1173,[1]Customer!$A:$A,[1]Customer!$V:$V),IF(N1173&lt;&gt;0,LOOKUP(N1173,[1]Supplier!$A:$A,[1]Supplier!$V:$V)))=FALSE,O1173&lt;&gt;0),LOOKUP(O1173,[1]Branch!$A:$A,[1]Branch!$V:$V),IF(M1173&lt;&gt;0,LOOKUP(M1173,[1]Customer!$A:$A,[1]Customer!$V:$V),IF(N1173&lt;&gt;0,LOOKUP(N1173,[1]Supplier!$A:$A,[1]Supplier!$V:$V))))=FALSE,LOOKUP(P1173,[1]Banking!$A:$A,[1]Banking!$C:$C),IF(AND(IF(M1173&lt;&gt;0,LOOKUP(M1173,[1]Customer!$A:$A,[1]Customer!$V:$V),IF(N1173&lt;&gt;0,LOOKUP(N1173,[1]Supplier!$A:$A,[1]Supplier!$V:$V)))=FALSE,O1173&lt;&gt;0),LOOKUP(O1173,[1]Branch!$A:$A,[1]Branch!$V:$V),IF(M1173&lt;&gt;0,LOOKUP(M1173,[1]Customer!$A:$A,[1]Customer!$V:$V),IF(N1173&lt;&gt;0,LOOKUP(N1173,[1]Supplier!$A:$A,[1]Supplier!$V:$V))))),"")</f>
        <v>Irwan</v>
      </c>
      <c r="S1173" s="12">
        <f>IFERROR(SUMIF(CREF!A:A,PREF!A1173,CREF!G:G),"")</f>
        <v>-550000</v>
      </c>
    </row>
    <row r="1174" spans="1:19">
      <c r="A1174" s="16">
        <v>1173</v>
      </c>
      <c r="B1174" s="17">
        <v>41601</v>
      </c>
      <c r="C1174" s="16"/>
      <c r="D1174" s="16"/>
      <c r="E1174" s="16"/>
      <c r="F1174" s="16"/>
      <c r="G1174" s="16"/>
      <c r="H1174" s="16"/>
      <c r="I1174" s="16"/>
      <c r="J1174" s="16"/>
      <c r="K1174" s="16">
        <v>925</v>
      </c>
      <c r="L1174" s="16"/>
      <c r="M1174" s="16"/>
      <c r="N1174" s="16"/>
      <c r="O1174" s="16" t="s">
        <v>26</v>
      </c>
      <c r="P1174" s="16"/>
      <c r="Q1174" s="4" t="str">
        <f>IFERROR(IF(IF(AND(IF(M1174&lt;&gt;0,LOOKUP(M1174,[1]Customer!$A:$A,[1]Customer!$B:$B),IF(N1174&lt;&gt;0,LOOKUP(N1174,[1]Supplier!$A:$A,[1]Supplier!$B:$B)))=FALSE,O1174&lt;&gt;0),LOOKUP(O1174,[1]Branch!$A:$A,[1]Branch!$B:$B),IF(M1174&lt;&gt;0,LOOKUP(M1174,[1]Customer!$A:$A,[1]Customer!$B:$B),IF(N1174&lt;&gt;0,LOOKUP(N1174,[1]Supplier!$A:$A,[1]Supplier!$B:$B))))=FALSE,LOOKUP(P1174,[1]Banking!$A:$A,[1]Banking!$B:$B),IF(AND(IF(M1174&lt;&gt;0,LOOKUP(M1174,[1]Customer!$A:$A,[1]Customer!$B:$B),IF(N1174&lt;&gt;0,LOOKUP(N1174,[1]Supplier!$A:$A,[1]Supplier!$B:$B)))=FALSE,O1174&lt;&gt;0),LOOKUP(O1174,[1]Branch!$A:$A,[1]Branch!$B:$B),IF(M1174&lt;&gt;0,LOOKUP(M1174,[1]Customer!$A:$A,[1]Customer!$B:$B),IF(N1174&lt;&gt;0,LOOKUP(N1174,[1]Supplier!$A:$A,[1]Supplier!$B:$B))))),"")</f>
        <v>Nathani Chemicals</v>
      </c>
      <c r="R1174" s="4" t="str">
        <f>IFERROR(IF(IF(AND(IF(M1174&lt;&gt;0,LOOKUP(M1174,[1]Customer!$A:$A,[1]Customer!$V:$V),IF(N1174&lt;&gt;0,LOOKUP(N1174,[1]Supplier!$A:$A,[1]Supplier!$V:$V)))=FALSE,O1174&lt;&gt;0),LOOKUP(O1174,[1]Branch!$A:$A,[1]Branch!$V:$V),IF(M1174&lt;&gt;0,LOOKUP(M1174,[1]Customer!$A:$A,[1]Customer!$V:$V),IF(N1174&lt;&gt;0,LOOKUP(N1174,[1]Supplier!$A:$A,[1]Supplier!$V:$V))))=FALSE,LOOKUP(P1174,[1]Banking!$A:$A,[1]Banking!$C:$C),IF(AND(IF(M1174&lt;&gt;0,LOOKUP(M1174,[1]Customer!$A:$A,[1]Customer!$V:$V),IF(N1174&lt;&gt;0,LOOKUP(N1174,[1]Supplier!$A:$A,[1]Supplier!$V:$V)))=FALSE,O1174&lt;&gt;0),LOOKUP(O1174,[1]Branch!$A:$A,[1]Branch!$V:$V),IF(M1174&lt;&gt;0,LOOKUP(M1174,[1]Customer!$A:$A,[1]Customer!$V:$V),IF(N1174&lt;&gt;0,LOOKUP(N1174,[1]Supplier!$A:$A,[1]Supplier!$V:$V))))),"")</f>
        <v>Darmawan</v>
      </c>
      <c r="S1174" s="12">
        <f>IFERROR(SUMIF(CREF!A:A,PREF!A1174,CREF!G:G),"")</f>
        <v>-15000</v>
      </c>
    </row>
    <row r="1175" spans="1:19">
      <c r="A1175" s="16">
        <v>1174</v>
      </c>
      <c r="B1175" s="17">
        <v>41603</v>
      </c>
      <c r="C1175" s="16"/>
      <c r="D1175" s="16"/>
      <c r="E1175" s="16"/>
      <c r="F1175" s="16"/>
      <c r="G1175" s="16"/>
      <c r="H1175" s="16"/>
      <c r="I1175" s="16"/>
      <c r="J1175" s="16">
        <v>243</v>
      </c>
      <c r="K1175" s="16"/>
      <c r="L1175" s="16"/>
      <c r="M1175" s="16"/>
      <c r="N1175" s="16"/>
      <c r="O1175" s="16"/>
      <c r="P1175" s="16" t="s">
        <v>35</v>
      </c>
      <c r="Q1175" s="4" t="str">
        <f>IFERROR(IF(IF(AND(IF(M1175&lt;&gt;0,LOOKUP(M1175,[1]Customer!$A:$A,[1]Customer!$B:$B),IF(N1175&lt;&gt;0,LOOKUP(N1175,[1]Supplier!$A:$A,[1]Supplier!$B:$B)))=FALSE,O1175&lt;&gt;0),LOOKUP(O1175,[1]Branch!$A:$A,[1]Branch!$B:$B),IF(M1175&lt;&gt;0,LOOKUP(M1175,[1]Customer!$A:$A,[1]Customer!$B:$B),IF(N1175&lt;&gt;0,LOOKUP(N1175,[1]Supplier!$A:$A,[1]Supplier!$B:$B))))=FALSE,LOOKUP(P1175,[1]Banking!$A:$A,[1]Banking!$B:$B),IF(AND(IF(M1175&lt;&gt;0,LOOKUP(M1175,[1]Customer!$A:$A,[1]Customer!$B:$B),IF(N1175&lt;&gt;0,LOOKUP(N1175,[1]Supplier!$A:$A,[1]Supplier!$B:$B)))=FALSE,O1175&lt;&gt;0),LOOKUP(O1175,[1]Branch!$A:$A,[1]Branch!$B:$B),IF(M1175&lt;&gt;0,LOOKUP(M1175,[1]Customer!$A:$A,[1]Customer!$B:$B),IF(N1175&lt;&gt;0,LOOKUP(N1175,[1]Supplier!$A:$A,[1]Supplier!$B:$B))))),"")</f>
        <v>Kas Kecil Nathani Chemicals</v>
      </c>
      <c r="R1175" s="4">
        <f>IFERROR(IF(IF(AND(IF(M1175&lt;&gt;0,LOOKUP(M1175,[1]Customer!$A:$A,[1]Customer!$V:$V),IF(N1175&lt;&gt;0,LOOKUP(N1175,[1]Supplier!$A:$A,[1]Supplier!$V:$V)))=FALSE,O1175&lt;&gt;0),LOOKUP(O1175,[1]Branch!$A:$A,[1]Branch!$V:$V),IF(M1175&lt;&gt;0,LOOKUP(M1175,[1]Customer!$A:$A,[1]Customer!$V:$V),IF(N1175&lt;&gt;0,LOOKUP(N1175,[1]Supplier!$A:$A,[1]Supplier!$V:$V))))=FALSE,LOOKUP(P1175,[1]Banking!$A:$A,[1]Banking!$C:$C),IF(AND(IF(M1175&lt;&gt;0,LOOKUP(M1175,[1]Customer!$A:$A,[1]Customer!$V:$V),IF(N1175&lt;&gt;0,LOOKUP(N1175,[1]Supplier!$A:$A,[1]Supplier!$V:$V)))=FALSE,O1175&lt;&gt;0),LOOKUP(O1175,[1]Branch!$A:$A,[1]Branch!$V:$V),IF(M1175&lt;&gt;0,LOOKUP(M1175,[1]Customer!$A:$A,[1]Customer!$V:$V),IF(N1175&lt;&gt;0,LOOKUP(N1175,[1]Supplier!$A:$A,[1]Supplier!$V:$V))))),"")</f>
        <v>0</v>
      </c>
      <c r="S1175" s="12">
        <f>IFERROR(SUMIF(CREF!A:A,PREF!A1175,CREF!G:G),"")</f>
        <v>10758000</v>
      </c>
    </row>
    <row r="1176" spans="1:19">
      <c r="A1176" s="16">
        <v>1175</v>
      </c>
      <c r="B1176" s="17">
        <v>41603</v>
      </c>
      <c r="C1176" s="16"/>
      <c r="D1176" s="16"/>
      <c r="E1176" s="16"/>
      <c r="F1176" s="16"/>
      <c r="G1176" s="16"/>
      <c r="H1176" s="16"/>
      <c r="I1176" s="16"/>
      <c r="J1176" s="16"/>
      <c r="K1176" s="16">
        <v>926</v>
      </c>
      <c r="L1176" s="16"/>
      <c r="M1176" s="16"/>
      <c r="N1176" s="16"/>
      <c r="O1176" s="16"/>
      <c r="P1176" s="16" t="s">
        <v>589</v>
      </c>
      <c r="Q1176" s="4" t="str">
        <f>IFERROR(IF(IF(AND(IF(M1176&lt;&gt;0,LOOKUP(M1176,[1]Customer!$A:$A,[1]Customer!$B:$B),IF(N1176&lt;&gt;0,LOOKUP(N1176,[1]Supplier!$A:$A,[1]Supplier!$B:$B)))=FALSE,O1176&lt;&gt;0),LOOKUP(O1176,[1]Branch!$A:$A,[1]Branch!$B:$B),IF(M1176&lt;&gt;0,LOOKUP(M1176,[1]Customer!$A:$A,[1]Customer!$B:$B),IF(N1176&lt;&gt;0,LOOKUP(N1176,[1]Supplier!$A:$A,[1]Supplier!$B:$B))))=FALSE,LOOKUP(P1176,[1]Banking!$A:$A,[1]Banking!$B:$B),IF(AND(IF(M1176&lt;&gt;0,LOOKUP(M1176,[1]Customer!$A:$A,[1]Customer!$B:$B),IF(N1176&lt;&gt;0,LOOKUP(N1176,[1]Supplier!$A:$A,[1]Supplier!$B:$B)))=FALSE,O1176&lt;&gt;0),LOOKUP(O1176,[1]Branch!$A:$A,[1]Branch!$B:$B),IF(M1176&lt;&gt;0,LOOKUP(M1176,[1]Customer!$A:$A,[1]Customer!$B:$B),IF(N1176&lt;&gt;0,LOOKUP(N1176,[1]Supplier!$A:$A,[1]Supplier!$B:$B))))),"")</f>
        <v>Nathani Chemicals</v>
      </c>
      <c r="R1176" s="4" t="str">
        <f>IFERROR(IF(IF(AND(IF(M1176&lt;&gt;0,LOOKUP(M1176,[1]Customer!$A:$A,[1]Customer!$V:$V),IF(N1176&lt;&gt;0,LOOKUP(N1176,[1]Supplier!$A:$A,[1]Supplier!$V:$V)))=FALSE,O1176&lt;&gt;0),LOOKUP(O1176,[1]Branch!$A:$A,[1]Branch!$V:$V),IF(M1176&lt;&gt;0,LOOKUP(M1176,[1]Customer!$A:$A,[1]Customer!$V:$V),IF(N1176&lt;&gt;0,LOOKUP(N1176,[1]Supplier!$A:$A,[1]Supplier!$V:$V))))=FALSE,LOOKUP(P1176,[1]Banking!$A:$A,[1]Banking!$C:$C),IF(AND(IF(M1176&lt;&gt;0,LOOKUP(M1176,[1]Customer!$A:$A,[1]Customer!$V:$V),IF(N1176&lt;&gt;0,LOOKUP(N1176,[1]Supplier!$A:$A,[1]Supplier!$V:$V)))=FALSE,O1176&lt;&gt;0),LOOKUP(O1176,[1]Branch!$A:$A,[1]Branch!$V:$V),IF(M1176&lt;&gt;0,LOOKUP(M1176,[1]Customer!$A:$A,[1]Customer!$V:$V),IF(N1176&lt;&gt;0,LOOKUP(N1176,[1]Supplier!$A:$A,[1]Supplier!$V:$V))))),"")</f>
        <v>Irwan</v>
      </c>
      <c r="S1176" s="12">
        <f>IFERROR(SUMIF(CREF!A:A,PREF!A1176,CREF!G:G),"")</f>
        <v>-72000</v>
      </c>
    </row>
    <row r="1177" spans="1:19">
      <c r="A1177" s="16">
        <v>1176</v>
      </c>
      <c r="B1177" s="17">
        <v>41603</v>
      </c>
      <c r="C1177" s="16"/>
      <c r="D1177" s="16"/>
      <c r="E1177" s="16"/>
      <c r="F1177" s="16"/>
      <c r="G1177" s="16"/>
      <c r="H1177" s="16"/>
      <c r="I1177" s="16"/>
      <c r="J1177" s="16"/>
      <c r="K1177" s="16">
        <v>927</v>
      </c>
      <c r="L1177" s="16"/>
      <c r="M1177" s="16"/>
      <c r="N1177" s="16"/>
      <c r="O1177" s="16"/>
      <c r="P1177" s="16" t="s">
        <v>589</v>
      </c>
      <c r="Q1177" s="4" t="str">
        <f>IFERROR(IF(IF(AND(IF(M1177&lt;&gt;0,LOOKUP(M1177,[1]Customer!$A:$A,[1]Customer!$B:$B),IF(N1177&lt;&gt;0,LOOKUP(N1177,[1]Supplier!$A:$A,[1]Supplier!$B:$B)))=FALSE,O1177&lt;&gt;0),LOOKUP(O1177,[1]Branch!$A:$A,[1]Branch!$B:$B),IF(M1177&lt;&gt;0,LOOKUP(M1177,[1]Customer!$A:$A,[1]Customer!$B:$B),IF(N1177&lt;&gt;0,LOOKUP(N1177,[1]Supplier!$A:$A,[1]Supplier!$B:$B))))=FALSE,LOOKUP(P1177,[1]Banking!$A:$A,[1]Banking!$B:$B),IF(AND(IF(M1177&lt;&gt;0,LOOKUP(M1177,[1]Customer!$A:$A,[1]Customer!$B:$B),IF(N1177&lt;&gt;0,LOOKUP(N1177,[1]Supplier!$A:$A,[1]Supplier!$B:$B)))=FALSE,O1177&lt;&gt;0),LOOKUP(O1177,[1]Branch!$A:$A,[1]Branch!$B:$B),IF(M1177&lt;&gt;0,LOOKUP(M1177,[1]Customer!$A:$A,[1]Customer!$B:$B),IF(N1177&lt;&gt;0,LOOKUP(N1177,[1]Supplier!$A:$A,[1]Supplier!$B:$B))))),"")</f>
        <v>Nathani Chemicals</v>
      </c>
      <c r="R1177" s="4" t="str">
        <f>IFERROR(IF(IF(AND(IF(M1177&lt;&gt;0,LOOKUP(M1177,[1]Customer!$A:$A,[1]Customer!$V:$V),IF(N1177&lt;&gt;0,LOOKUP(N1177,[1]Supplier!$A:$A,[1]Supplier!$V:$V)))=FALSE,O1177&lt;&gt;0),LOOKUP(O1177,[1]Branch!$A:$A,[1]Branch!$V:$V),IF(M1177&lt;&gt;0,LOOKUP(M1177,[1]Customer!$A:$A,[1]Customer!$V:$V),IF(N1177&lt;&gt;0,LOOKUP(N1177,[1]Supplier!$A:$A,[1]Supplier!$V:$V))))=FALSE,LOOKUP(P1177,[1]Banking!$A:$A,[1]Banking!$C:$C),IF(AND(IF(M1177&lt;&gt;0,LOOKUP(M1177,[1]Customer!$A:$A,[1]Customer!$V:$V),IF(N1177&lt;&gt;0,LOOKUP(N1177,[1]Supplier!$A:$A,[1]Supplier!$V:$V)))=FALSE,O1177&lt;&gt;0),LOOKUP(O1177,[1]Branch!$A:$A,[1]Branch!$V:$V),IF(M1177&lt;&gt;0,LOOKUP(M1177,[1]Customer!$A:$A,[1]Customer!$V:$V),IF(N1177&lt;&gt;0,LOOKUP(N1177,[1]Supplier!$A:$A,[1]Supplier!$V:$V))))),"")</f>
        <v>Irwan</v>
      </c>
      <c r="S1177" s="12">
        <f>IFERROR(SUMIF(CREF!A:A,PREF!A1177,CREF!G:G),"")</f>
        <v>-700000</v>
      </c>
    </row>
    <row r="1178" spans="1:19">
      <c r="A1178" s="16">
        <v>1177</v>
      </c>
      <c r="B1178" s="17">
        <v>41603</v>
      </c>
      <c r="C1178" s="16"/>
      <c r="D1178" s="16"/>
      <c r="E1178" s="16"/>
      <c r="F1178" s="16"/>
      <c r="G1178" s="16"/>
      <c r="H1178" s="16"/>
      <c r="I1178" s="16"/>
      <c r="J1178" s="16"/>
      <c r="K1178" s="16">
        <v>928</v>
      </c>
      <c r="L1178" s="16"/>
      <c r="M1178" s="16"/>
      <c r="N1178" s="16"/>
      <c r="O1178" s="16" t="s">
        <v>26</v>
      </c>
      <c r="P1178" s="16"/>
      <c r="Q1178" s="4" t="str">
        <f>IFERROR(IF(IF(AND(IF(M1178&lt;&gt;0,LOOKUP(M1178,[1]Customer!$A:$A,[1]Customer!$B:$B),IF(N1178&lt;&gt;0,LOOKUP(N1178,[1]Supplier!$A:$A,[1]Supplier!$B:$B)))=FALSE,O1178&lt;&gt;0),LOOKUP(O1178,[1]Branch!$A:$A,[1]Branch!$B:$B),IF(M1178&lt;&gt;0,LOOKUP(M1178,[1]Customer!$A:$A,[1]Customer!$B:$B),IF(N1178&lt;&gt;0,LOOKUP(N1178,[1]Supplier!$A:$A,[1]Supplier!$B:$B))))=FALSE,LOOKUP(P1178,[1]Banking!$A:$A,[1]Banking!$B:$B),IF(AND(IF(M1178&lt;&gt;0,LOOKUP(M1178,[1]Customer!$A:$A,[1]Customer!$B:$B),IF(N1178&lt;&gt;0,LOOKUP(N1178,[1]Supplier!$A:$A,[1]Supplier!$B:$B)))=FALSE,O1178&lt;&gt;0),LOOKUP(O1178,[1]Branch!$A:$A,[1]Branch!$B:$B),IF(M1178&lt;&gt;0,LOOKUP(M1178,[1]Customer!$A:$A,[1]Customer!$B:$B),IF(N1178&lt;&gt;0,LOOKUP(N1178,[1]Supplier!$A:$A,[1]Supplier!$B:$B))))),"")</f>
        <v>Nathani Chemicals</v>
      </c>
      <c r="R1178" s="4" t="str">
        <f>IFERROR(IF(IF(AND(IF(M1178&lt;&gt;0,LOOKUP(M1178,[1]Customer!$A:$A,[1]Customer!$V:$V),IF(N1178&lt;&gt;0,LOOKUP(N1178,[1]Supplier!$A:$A,[1]Supplier!$V:$V)))=FALSE,O1178&lt;&gt;0),LOOKUP(O1178,[1]Branch!$A:$A,[1]Branch!$V:$V),IF(M1178&lt;&gt;0,LOOKUP(M1178,[1]Customer!$A:$A,[1]Customer!$V:$V),IF(N1178&lt;&gt;0,LOOKUP(N1178,[1]Supplier!$A:$A,[1]Supplier!$V:$V))))=FALSE,LOOKUP(P1178,[1]Banking!$A:$A,[1]Banking!$C:$C),IF(AND(IF(M1178&lt;&gt;0,LOOKUP(M1178,[1]Customer!$A:$A,[1]Customer!$V:$V),IF(N1178&lt;&gt;0,LOOKUP(N1178,[1]Supplier!$A:$A,[1]Supplier!$V:$V)))=FALSE,O1178&lt;&gt;0),LOOKUP(O1178,[1]Branch!$A:$A,[1]Branch!$V:$V),IF(M1178&lt;&gt;0,LOOKUP(M1178,[1]Customer!$A:$A,[1]Customer!$V:$V),IF(N1178&lt;&gt;0,LOOKUP(N1178,[1]Supplier!$A:$A,[1]Supplier!$V:$V))))),"")</f>
        <v>Darmawan</v>
      </c>
      <c r="S1178" s="12">
        <f>IFERROR(SUMIF(CREF!A:A,PREF!A1178,CREF!G:G),"")</f>
        <v>-300000</v>
      </c>
    </row>
    <row r="1179" spans="1:19">
      <c r="A1179" s="16">
        <v>1178</v>
      </c>
      <c r="B1179" s="17">
        <v>41603</v>
      </c>
      <c r="C1179" s="16"/>
      <c r="D1179" s="16"/>
      <c r="E1179" s="16"/>
      <c r="F1179" s="16"/>
      <c r="G1179" s="16"/>
      <c r="H1179" s="16"/>
      <c r="I1179" s="16"/>
      <c r="J1179" s="16"/>
      <c r="K1179" s="16">
        <v>929</v>
      </c>
      <c r="L1179" s="16"/>
      <c r="M1179" s="16"/>
      <c r="N1179" s="16"/>
      <c r="O1179" s="16" t="s">
        <v>26</v>
      </c>
      <c r="P1179" s="16"/>
      <c r="Q1179" s="4" t="str">
        <f>IFERROR(IF(IF(AND(IF(M1179&lt;&gt;0,LOOKUP(M1179,[1]Customer!$A:$A,[1]Customer!$B:$B),IF(N1179&lt;&gt;0,LOOKUP(N1179,[1]Supplier!$A:$A,[1]Supplier!$B:$B)))=FALSE,O1179&lt;&gt;0),LOOKUP(O1179,[1]Branch!$A:$A,[1]Branch!$B:$B),IF(M1179&lt;&gt;0,LOOKUP(M1179,[1]Customer!$A:$A,[1]Customer!$B:$B),IF(N1179&lt;&gt;0,LOOKUP(N1179,[1]Supplier!$A:$A,[1]Supplier!$B:$B))))=FALSE,LOOKUP(P1179,[1]Banking!$A:$A,[1]Banking!$B:$B),IF(AND(IF(M1179&lt;&gt;0,LOOKUP(M1179,[1]Customer!$A:$A,[1]Customer!$B:$B),IF(N1179&lt;&gt;0,LOOKUP(N1179,[1]Supplier!$A:$A,[1]Supplier!$B:$B)))=FALSE,O1179&lt;&gt;0),LOOKUP(O1179,[1]Branch!$A:$A,[1]Branch!$B:$B),IF(M1179&lt;&gt;0,LOOKUP(M1179,[1]Customer!$A:$A,[1]Customer!$B:$B),IF(N1179&lt;&gt;0,LOOKUP(N1179,[1]Supplier!$A:$A,[1]Supplier!$B:$B))))),"")</f>
        <v>Nathani Chemicals</v>
      </c>
      <c r="R1179" s="4" t="str">
        <f>IFERROR(IF(IF(AND(IF(M1179&lt;&gt;0,LOOKUP(M1179,[1]Customer!$A:$A,[1]Customer!$V:$V),IF(N1179&lt;&gt;0,LOOKUP(N1179,[1]Supplier!$A:$A,[1]Supplier!$V:$V)))=FALSE,O1179&lt;&gt;0),LOOKUP(O1179,[1]Branch!$A:$A,[1]Branch!$V:$V),IF(M1179&lt;&gt;0,LOOKUP(M1179,[1]Customer!$A:$A,[1]Customer!$V:$V),IF(N1179&lt;&gt;0,LOOKUP(N1179,[1]Supplier!$A:$A,[1]Supplier!$V:$V))))=FALSE,LOOKUP(P1179,[1]Banking!$A:$A,[1]Banking!$C:$C),IF(AND(IF(M1179&lt;&gt;0,LOOKUP(M1179,[1]Customer!$A:$A,[1]Customer!$V:$V),IF(N1179&lt;&gt;0,LOOKUP(N1179,[1]Supplier!$A:$A,[1]Supplier!$V:$V)))=FALSE,O1179&lt;&gt;0),LOOKUP(O1179,[1]Branch!$A:$A,[1]Branch!$V:$V),IF(M1179&lt;&gt;0,LOOKUP(M1179,[1]Customer!$A:$A,[1]Customer!$V:$V),IF(N1179&lt;&gt;0,LOOKUP(N1179,[1]Supplier!$A:$A,[1]Supplier!$V:$V))))),"")</f>
        <v>Darmawan</v>
      </c>
      <c r="S1179" s="12">
        <f>IFERROR(SUMIF(CREF!A:A,PREF!A1179,CREF!G:G),"")</f>
        <v>-530000</v>
      </c>
    </row>
    <row r="1180" spans="1:19">
      <c r="A1180" s="16">
        <v>1179</v>
      </c>
      <c r="B1180" s="17">
        <v>41603</v>
      </c>
      <c r="C1180" s="16"/>
      <c r="D1180" s="16"/>
      <c r="E1180" s="16"/>
      <c r="F1180" s="16"/>
      <c r="G1180" s="16"/>
      <c r="H1180" s="16"/>
      <c r="I1180" s="16"/>
      <c r="J1180" s="16"/>
      <c r="K1180" s="16">
        <v>930</v>
      </c>
      <c r="L1180" s="16"/>
      <c r="M1180" s="16"/>
      <c r="N1180" s="16"/>
      <c r="O1180" s="16"/>
      <c r="P1180" s="16" t="s">
        <v>589</v>
      </c>
      <c r="Q1180" s="4" t="str">
        <f>IFERROR(IF(IF(AND(IF(M1180&lt;&gt;0,LOOKUP(M1180,[1]Customer!$A:$A,[1]Customer!$B:$B),IF(N1180&lt;&gt;0,LOOKUP(N1180,[1]Supplier!$A:$A,[1]Supplier!$B:$B)))=FALSE,O1180&lt;&gt;0),LOOKUP(O1180,[1]Branch!$A:$A,[1]Branch!$B:$B),IF(M1180&lt;&gt;0,LOOKUP(M1180,[1]Customer!$A:$A,[1]Customer!$B:$B),IF(N1180&lt;&gt;0,LOOKUP(N1180,[1]Supplier!$A:$A,[1]Supplier!$B:$B))))=FALSE,LOOKUP(P1180,[1]Banking!$A:$A,[1]Banking!$B:$B),IF(AND(IF(M1180&lt;&gt;0,LOOKUP(M1180,[1]Customer!$A:$A,[1]Customer!$B:$B),IF(N1180&lt;&gt;0,LOOKUP(N1180,[1]Supplier!$A:$A,[1]Supplier!$B:$B)))=FALSE,O1180&lt;&gt;0),LOOKUP(O1180,[1]Branch!$A:$A,[1]Branch!$B:$B),IF(M1180&lt;&gt;0,LOOKUP(M1180,[1]Customer!$A:$A,[1]Customer!$B:$B),IF(N1180&lt;&gt;0,LOOKUP(N1180,[1]Supplier!$A:$A,[1]Supplier!$B:$B))))),"")</f>
        <v>Nathani Chemicals</v>
      </c>
      <c r="R1180" s="4" t="str">
        <f>IFERROR(IF(IF(AND(IF(M1180&lt;&gt;0,LOOKUP(M1180,[1]Customer!$A:$A,[1]Customer!$V:$V),IF(N1180&lt;&gt;0,LOOKUP(N1180,[1]Supplier!$A:$A,[1]Supplier!$V:$V)))=FALSE,O1180&lt;&gt;0),LOOKUP(O1180,[1]Branch!$A:$A,[1]Branch!$V:$V),IF(M1180&lt;&gt;0,LOOKUP(M1180,[1]Customer!$A:$A,[1]Customer!$V:$V),IF(N1180&lt;&gt;0,LOOKUP(N1180,[1]Supplier!$A:$A,[1]Supplier!$V:$V))))=FALSE,LOOKUP(P1180,[1]Banking!$A:$A,[1]Banking!$C:$C),IF(AND(IF(M1180&lt;&gt;0,LOOKUP(M1180,[1]Customer!$A:$A,[1]Customer!$V:$V),IF(N1180&lt;&gt;0,LOOKUP(N1180,[1]Supplier!$A:$A,[1]Supplier!$V:$V)))=FALSE,O1180&lt;&gt;0),LOOKUP(O1180,[1]Branch!$A:$A,[1]Branch!$V:$V),IF(M1180&lt;&gt;0,LOOKUP(M1180,[1]Customer!$A:$A,[1]Customer!$V:$V),IF(N1180&lt;&gt;0,LOOKUP(N1180,[1]Supplier!$A:$A,[1]Supplier!$V:$V))))),"")</f>
        <v>Irwan</v>
      </c>
      <c r="S1180" s="12">
        <f>IFERROR(SUMIF(CREF!A:A,PREF!A1180,CREF!G:G),"")</f>
        <v>-9000</v>
      </c>
    </row>
    <row r="1181" spans="1:19">
      <c r="A1181" s="16">
        <v>1180</v>
      </c>
      <c r="B1181" s="17">
        <v>41603</v>
      </c>
      <c r="C1181" s="16"/>
      <c r="D1181" s="16"/>
      <c r="E1181" s="16"/>
      <c r="F1181" s="16"/>
      <c r="G1181" s="16"/>
      <c r="H1181" s="16"/>
      <c r="I1181" s="16"/>
      <c r="J1181" s="16"/>
      <c r="K1181" s="16">
        <v>931</v>
      </c>
      <c r="L1181" s="16"/>
      <c r="M1181" s="16"/>
      <c r="N1181" s="16"/>
      <c r="O1181" s="16" t="s">
        <v>26</v>
      </c>
      <c r="P1181" s="16"/>
      <c r="Q1181" s="4" t="str">
        <f>IFERROR(IF(IF(AND(IF(M1181&lt;&gt;0,LOOKUP(M1181,[1]Customer!$A:$A,[1]Customer!$B:$B),IF(N1181&lt;&gt;0,LOOKUP(N1181,[1]Supplier!$A:$A,[1]Supplier!$B:$B)))=FALSE,O1181&lt;&gt;0),LOOKUP(O1181,[1]Branch!$A:$A,[1]Branch!$B:$B),IF(M1181&lt;&gt;0,LOOKUP(M1181,[1]Customer!$A:$A,[1]Customer!$B:$B),IF(N1181&lt;&gt;0,LOOKUP(N1181,[1]Supplier!$A:$A,[1]Supplier!$B:$B))))=FALSE,LOOKUP(P1181,[1]Banking!$A:$A,[1]Banking!$B:$B),IF(AND(IF(M1181&lt;&gt;0,LOOKUP(M1181,[1]Customer!$A:$A,[1]Customer!$B:$B),IF(N1181&lt;&gt;0,LOOKUP(N1181,[1]Supplier!$A:$A,[1]Supplier!$B:$B)))=FALSE,O1181&lt;&gt;0),LOOKUP(O1181,[1]Branch!$A:$A,[1]Branch!$B:$B),IF(M1181&lt;&gt;0,LOOKUP(M1181,[1]Customer!$A:$A,[1]Customer!$B:$B),IF(N1181&lt;&gt;0,LOOKUP(N1181,[1]Supplier!$A:$A,[1]Supplier!$B:$B))))),"")</f>
        <v>Nathani Chemicals</v>
      </c>
      <c r="R1181" s="4" t="str">
        <f>IFERROR(IF(IF(AND(IF(M1181&lt;&gt;0,LOOKUP(M1181,[1]Customer!$A:$A,[1]Customer!$V:$V),IF(N1181&lt;&gt;0,LOOKUP(N1181,[1]Supplier!$A:$A,[1]Supplier!$V:$V)))=FALSE,O1181&lt;&gt;0),LOOKUP(O1181,[1]Branch!$A:$A,[1]Branch!$V:$V),IF(M1181&lt;&gt;0,LOOKUP(M1181,[1]Customer!$A:$A,[1]Customer!$V:$V),IF(N1181&lt;&gt;0,LOOKUP(N1181,[1]Supplier!$A:$A,[1]Supplier!$V:$V))))=FALSE,LOOKUP(P1181,[1]Banking!$A:$A,[1]Banking!$C:$C),IF(AND(IF(M1181&lt;&gt;0,LOOKUP(M1181,[1]Customer!$A:$A,[1]Customer!$V:$V),IF(N1181&lt;&gt;0,LOOKUP(N1181,[1]Supplier!$A:$A,[1]Supplier!$V:$V)))=FALSE,O1181&lt;&gt;0),LOOKUP(O1181,[1]Branch!$A:$A,[1]Branch!$V:$V),IF(M1181&lt;&gt;0,LOOKUP(M1181,[1]Customer!$A:$A,[1]Customer!$V:$V),IF(N1181&lt;&gt;0,LOOKUP(N1181,[1]Supplier!$A:$A,[1]Supplier!$V:$V))))),"")</f>
        <v>Darmawan</v>
      </c>
      <c r="S1181" s="12">
        <f>IFERROR(SUMIF(CREF!A:A,PREF!A1181,CREF!G:G),"")</f>
        <v>-75000</v>
      </c>
    </row>
    <row r="1182" spans="1:19">
      <c r="A1182" s="16">
        <v>1181</v>
      </c>
      <c r="B1182" s="17">
        <v>41603</v>
      </c>
      <c r="C1182" s="16"/>
      <c r="D1182" s="16"/>
      <c r="E1182" s="16"/>
      <c r="F1182" s="16"/>
      <c r="G1182" s="16"/>
      <c r="H1182" s="16"/>
      <c r="I1182" s="16"/>
      <c r="J1182" s="16"/>
      <c r="K1182" s="16">
        <v>932</v>
      </c>
      <c r="L1182" s="16"/>
      <c r="M1182" s="16"/>
      <c r="N1182" s="16"/>
      <c r="O1182" s="16"/>
      <c r="P1182" s="16" t="s">
        <v>589</v>
      </c>
      <c r="Q1182" s="4" t="str">
        <f>IFERROR(IF(IF(AND(IF(M1182&lt;&gt;0,LOOKUP(M1182,[1]Customer!$A:$A,[1]Customer!$B:$B),IF(N1182&lt;&gt;0,LOOKUP(N1182,[1]Supplier!$A:$A,[1]Supplier!$B:$B)))=FALSE,O1182&lt;&gt;0),LOOKUP(O1182,[1]Branch!$A:$A,[1]Branch!$B:$B),IF(M1182&lt;&gt;0,LOOKUP(M1182,[1]Customer!$A:$A,[1]Customer!$B:$B),IF(N1182&lt;&gt;0,LOOKUP(N1182,[1]Supplier!$A:$A,[1]Supplier!$B:$B))))=FALSE,LOOKUP(P1182,[1]Banking!$A:$A,[1]Banking!$B:$B),IF(AND(IF(M1182&lt;&gt;0,LOOKUP(M1182,[1]Customer!$A:$A,[1]Customer!$B:$B),IF(N1182&lt;&gt;0,LOOKUP(N1182,[1]Supplier!$A:$A,[1]Supplier!$B:$B)))=FALSE,O1182&lt;&gt;0),LOOKUP(O1182,[1]Branch!$A:$A,[1]Branch!$B:$B),IF(M1182&lt;&gt;0,LOOKUP(M1182,[1]Customer!$A:$A,[1]Customer!$B:$B),IF(N1182&lt;&gt;0,LOOKUP(N1182,[1]Supplier!$A:$A,[1]Supplier!$B:$B))))),"")</f>
        <v>Nathani Chemicals</v>
      </c>
      <c r="R1182" s="4" t="str">
        <f>IFERROR(IF(IF(AND(IF(M1182&lt;&gt;0,LOOKUP(M1182,[1]Customer!$A:$A,[1]Customer!$V:$V),IF(N1182&lt;&gt;0,LOOKUP(N1182,[1]Supplier!$A:$A,[1]Supplier!$V:$V)))=FALSE,O1182&lt;&gt;0),LOOKUP(O1182,[1]Branch!$A:$A,[1]Branch!$V:$V),IF(M1182&lt;&gt;0,LOOKUP(M1182,[1]Customer!$A:$A,[1]Customer!$V:$V),IF(N1182&lt;&gt;0,LOOKUP(N1182,[1]Supplier!$A:$A,[1]Supplier!$V:$V))))=FALSE,LOOKUP(P1182,[1]Banking!$A:$A,[1]Banking!$C:$C),IF(AND(IF(M1182&lt;&gt;0,LOOKUP(M1182,[1]Customer!$A:$A,[1]Customer!$V:$V),IF(N1182&lt;&gt;0,LOOKUP(N1182,[1]Supplier!$A:$A,[1]Supplier!$V:$V)))=FALSE,O1182&lt;&gt;0),LOOKUP(O1182,[1]Branch!$A:$A,[1]Branch!$V:$V),IF(M1182&lt;&gt;0,LOOKUP(M1182,[1]Customer!$A:$A,[1]Customer!$V:$V),IF(N1182&lt;&gt;0,LOOKUP(N1182,[1]Supplier!$A:$A,[1]Supplier!$V:$V))))),"")</f>
        <v>Irwan</v>
      </c>
      <c r="S1182" s="12">
        <f>IFERROR(SUMIF(CREF!A:A,PREF!A1182,CREF!G:G),"")</f>
        <v>-30000</v>
      </c>
    </row>
    <row r="1183" spans="1:19">
      <c r="A1183" s="16">
        <v>1182</v>
      </c>
      <c r="B1183" s="17">
        <v>41603</v>
      </c>
      <c r="C1183" s="16"/>
      <c r="D1183" s="16"/>
      <c r="E1183" s="16"/>
      <c r="F1183" s="16"/>
      <c r="G1183" s="16"/>
      <c r="H1183" s="16"/>
      <c r="I1183" s="16"/>
      <c r="J1183" s="16"/>
      <c r="K1183" s="16">
        <v>933</v>
      </c>
      <c r="L1183" s="16"/>
      <c r="M1183" s="16"/>
      <c r="N1183" s="16"/>
      <c r="O1183" s="16"/>
      <c r="P1183" s="16" t="s">
        <v>35</v>
      </c>
      <c r="Q1183" s="4" t="str">
        <f>IFERROR(IF(IF(AND(IF(M1183&lt;&gt;0,LOOKUP(M1183,[1]Customer!$A:$A,[1]Customer!$B:$B),IF(N1183&lt;&gt;0,LOOKUP(N1183,[1]Supplier!$A:$A,[1]Supplier!$B:$B)))=FALSE,O1183&lt;&gt;0),LOOKUP(O1183,[1]Branch!$A:$A,[1]Branch!$B:$B),IF(M1183&lt;&gt;0,LOOKUP(M1183,[1]Customer!$A:$A,[1]Customer!$B:$B),IF(N1183&lt;&gt;0,LOOKUP(N1183,[1]Supplier!$A:$A,[1]Supplier!$B:$B))))=FALSE,LOOKUP(P1183,[1]Banking!$A:$A,[1]Banking!$B:$B),IF(AND(IF(M1183&lt;&gt;0,LOOKUP(M1183,[1]Customer!$A:$A,[1]Customer!$B:$B),IF(N1183&lt;&gt;0,LOOKUP(N1183,[1]Supplier!$A:$A,[1]Supplier!$B:$B)))=FALSE,O1183&lt;&gt;0),LOOKUP(O1183,[1]Branch!$A:$A,[1]Branch!$B:$B),IF(M1183&lt;&gt;0,LOOKUP(M1183,[1]Customer!$A:$A,[1]Customer!$B:$B),IF(N1183&lt;&gt;0,LOOKUP(N1183,[1]Supplier!$A:$A,[1]Supplier!$B:$B))))),"")</f>
        <v>Kas Kecil Nathani Chemicals</v>
      </c>
      <c r="R1183" s="4">
        <f>IFERROR(IF(IF(AND(IF(M1183&lt;&gt;0,LOOKUP(M1183,[1]Customer!$A:$A,[1]Customer!$V:$V),IF(N1183&lt;&gt;0,LOOKUP(N1183,[1]Supplier!$A:$A,[1]Supplier!$V:$V)))=FALSE,O1183&lt;&gt;0),LOOKUP(O1183,[1]Branch!$A:$A,[1]Branch!$V:$V),IF(M1183&lt;&gt;0,LOOKUP(M1183,[1]Customer!$A:$A,[1]Customer!$V:$V),IF(N1183&lt;&gt;0,LOOKUP(N1183,[1]Supplier!$A:$A,[1]Supplier!$V:$V))))=FALSE,LOOKUP(P1183,[1]Banking!$A:$A,[1]Banking!$C:$C),IF(AND(IF(M1183&lt;&gt;0,LOOKUP(M1183,[1]Customer!$A:$A,[1]Customer!$V:$V),IF(N1183&lt;&gt;0,LOOKUP(N1183,[1]Supplier!$A:$A,[1]Supplier!$V:$V)))=FALSE,O1183&lt;&gt;0),LOOKUP(O1183,[1]Branch!$A:$A,[1]Branch!$V:$V),IF(M1183&lt;&gt;0,LOOKUP(M1183,[1]Customer!$A:$A,[1]Customer!$V:$V),IF(N1183&lt;&gt;0,LOOKUP(N1183,[1]Supplier!$A:$A,[1]Supplier!$V:$V))))),"")</f>
        <v>0</v>
      </c>
      <c r="S1183" s="12">
        <f>IFERROR(SUMIF(CREF!A:A,PREF!A1183,CREF!G:G),"")</f>
        <v>-10758000</v>
      </c>
    </row>
    <row r="1184" spans="1:19">
      <c r="A1184" s="16">
        <v>1183</v>
      </c>
      <c r="B1184" s="17">
        <v>41604</v>
      </c>
      <c r="C1184" s="16"/>
      <c r="D1184" s="16"/>
      <c r="E1184" s="16"/>
      <c r="F1184" s="16"/>
      <c r="G1184" s="16"/>
      <c r="H1184" s="16"/>
      <c r="I1184" s="16"/>
      <c r="J1184" s="16"/>
      <c r="K1184" s="16">
        <v>934</v>
      </c>
      <c r="L1184" s="16"/>
      <c r="M1184" s="16"/>
      <c r="N1184" s="16"/>
      <c r="O1184" s="16"/>
      <c r="P1184" s="16" t="s">
        <v>1161</v>
      </c>
      <c r="Q1184" s="4" t="str">
        <f>IFERROR(IF(IF(AND(IF(M1184&lt;&gt;0,LOOKUP(M1184,[1]Customer!$A:$A,[1]Customer!$B:$B),IF(N1184&lt;&gt;0,LOOKUP(N1184,[1]Supplier!$A:$A,[1]Supplier!$B:$B)))=FALSE,O1184&lt;&gt;0),LOOKUP(O1184,[1]Branch!$A:$A,[1]Branch!$B:$B),IF(M1184&lt;&gt;0,LOOKUP(M1184,[1]Customer!$A:$A,[1]Customer!$B:$B),IF(N1184&lt;&gt;0,LOOKUP(N1184,[1]Supplier!$A:$A,[1]Supplier!$B:$B))))=FALSE,LOOKUP(P1184,[1]Banking!$A:$A,[1]Banking!$B:$B),IF(AND(IF(M1184&lt;&gt;0,LOOKUP(M1184,[1]Customer!$A:$A,[1]Customer!$B:$B),IF(N1184&lt;&gt;0,LOOKUP(N1184,[1]Supplier!$A:$A,[1]Supplier!$B:$B)))=FALSE,O1184&lt;&gt;0),LOOKUP(O1184,[1]Branch!$A:$A,[1]Branch!$B:$B),IF(M1184&lt;&gt;0,LOOKUP(M1184,[1]Customer!$A:$A,[1]Customer!$B:$B),IF(N1184&lt;&gt;0,LOOKUP(N1184,[1]Supplier!$A:$A,[1]Supplier!$B:$B))))),"")</f>
        <v>Nathani Chemicals</v>
      </c>
      <c r="R1184" s="4" t="str">
        <f>IFERROR(IF(IF(AND(IF(M1184&lt;&gt;0,LOOKUP(M1184,[1]Customer!$A:$A,[1]Customer!$V:$V),IF(N1184&lt;&gt;0,LOOKUP(N1184,[1]Supplier!$A:$A,[1]Supplier!$V:$V)))=FALSE,O1184&lt;&gt;0),LOOKUP(O1184,[1]Branch!$A:$A,[1]Branch!$V:$V),IF(M1184&lt;&gt;0,LOOKUP(M1184,[1]Customer!$A:$A,[1]Customer!$V:$V),IF(N1184&lt;&gt;0,LOOKUP(N1184,[1]Supplier!$A:$A,[1]Supplier!$V:$V))))=FALSE,LOOKUP(P1184,[1]Banking!$A:$A,[1]Banking!$C:$C),IF(AND(IF(M1184&lt;&gt;0,LOOKUP(M1184,[1]Customer!$A:$A,[1]Customer!$V:$V),IF(N1184&lt;&gt;0,LOOKUP(N1184,[1]Supplier!$A:$A,[1]Supplier!$V:$V)))=FALSE,O1184&lt;&gt;0),LOOKUP(O1184,[1]Branch!$A:$A,[1]Branch!$V:$V),IF(M1184&lt;&gt;0,LOOKUP(M1184,[1]Customer!$A:$A,[1]Customer!$V:$V),IF(N1184&lt;&gt;0,LOOKUP(N1184,[1]Supplier!$A:$A,[1]Supplier!$V:$V))))),"")</f>
        <v>Irkham</v>
      </c>
      <c r="S1184" s="12">
        <f>IFERROR(SUMIF(CREF!A:A,PREF!A1184,CREF!G:G),"")</f>
        <v>-180000</v>
      </c>
    </row>
    <row r="1185" spans="1:19">
      <c r="A1185" s="16">
        <v>1184</v>
      </c>
      <c r="B1185" s="17">
        <v>41604</v>
      </c>
      <c r="C1185" s="16"/>
      <c r="D1185" s="16"/>
      <c r="E1185" s="16"/>
      <c r="F1185" s="16"/>
      <c r="G1185" s="16"/>
      <c r="H1185" s="16"/>
      <c r="I1185" s="16"/>
      <c r="J1185" s="16"/>
      <c r="K1185" s="16">
        <v>935</v>
      </c>
      <c r="L1185" s="16"/>
      <c r="M1185" s="16"/>
      <c r="N1185" s="16"/>
      <c r="O1185" s="16" t="s">
        <v>26</v>
      </c>
      <c r="P1185" s="16"/>
      <c r="Q1185" s="4" t="str">
        <f>IFERROR(IF(IF(AND(IF(M1185&lt;&gt;0,LOOKUP(M1185,[1]Customer!$A:$A,[1]Customer!$B:$B),IF(N1185&lt;&gt;0,LOOKUP(N1185,[1]Supplier!$A:$A,[1]Supplier!$B:$B)))=FALSE,O1185&lt;&gt;0),LOOKUP(O1185,[1]Branch!$A:$A,[1]Branch!$B:$B),IF(M1185&lt;&gt;0,LOOKUP(M1185,[1]Customer!$A:$A,[1]Customer!$B:$B),IF(N1185&lt;&gt;0,LOOKUP(N1185,[1]Supplier!$A:$A,[1]Supplier!$B:$B))))=FALSE,LOOKUP(P1185,[1]Banking!$A:$A,[1]Banking!$B:$B),IF(AND(IF(M1185&lt;&gt;0,LOOKUP(M1185,[1]Customer!$A:$A,[1]Customer!$B:$B),IF(N1185&lt;&gt;0,LOOKUP(N1185,[1]Supplier!$A:$A,[1]Supplier!$B:$B)))=FALSE,O1185&lt;&gt;0),LOOKUP(O1185,[1]Branch!$A:$A,[1]Branch!$B:$B),IF(M1185&lt;&gt;0,LOOKUP(M1185,[1]Customer!$A:$A,[1]Customer!$B:$B),IF(N1185&lt;&gt;0,LOOKUP(N1185,[1]Supplier!$A:$A,[1]Supplier!$B:$B))))),"")</f>
        <v>Nathani Chemicals</v>
      </c>
      <c r="R1185" s="4" t="str">
        <f>IFERROR(IF(IF(AND(IF(M1185&lt;&gt;0,LOOKUP(M1185,[1]Customer!$A:$A,[1]Customer!$V:$V),IF(N1185&lt;&gt;0,LOOKUP(N1185,[1]Supplier!$A:$A,[1]Supplier!$V:$V)))=FALSE,O1185&lt;&gt;0),LOOKUP(O1185,[1]Branch!$A:$A,[1]Branch!$V:$V),IF(M1185&lt;&gt;0,LOOKUP(M1185,[1]Customer!$A:$A,[1]Customer!$V:$V),IF(N1185&lt;&gt;0,LOOKUP(N1185,[1]Supplier!$A:$A,[1]Supplier!$V:$V))))=FALSE,LOOKUP(P1185,[1]Banking!$A:$A,[1]Banking!$C:$C),IF(AND(IF(M1185&lt;&gt;0,LOOKUP(M1185,[1]Customer!$A:$A,[1]Customer!$V:$V),IF(N1185&lt;&gt;0,LOOKUP(N1185,[1]Supplier!$A:$A,[1]Supplier!$V:$V)))=FALSE,O1185&lt;&gt;0),LOOKUP(O1185,[1]Branch!$A:$A,[1]Branch!$V:$V),IF(M1185&lt;&gt;0,LOOKUP(M1185,[1]Customer!$A:$A,[1]Customer!$V:$V),IF(N1185&lt;&gt;0,LOOKUP(N1185,[1]Supplier!$A:$A,[1]Supplier!$V:$V))))),"")</f>
        <v>Darmawan</v>
      </c>
      <c r="S1185" s="12">
        <f>IFERROR(SUMIF(CREF!A:A,PREF!A1185,CREF!G:G),"")</f>
        <v>-2400000</v>
      </c>
    </row>
    <row r="1186" spans="1:19">
      <c r="A1186" s="16">
        <v>1185</v>
      </c>
      <c r="B1186" s="17">
        <v>41604</v>
      </c>
      <c r="C1186" s="16"/>
      <c r="D1186" s="16"/>
      <c r="E1186" s="16"/>
      <c r="F1186" s="16"/>
      <c r="G1186" s="16"/>
      <c r="H1186" s="16"/>
      <c r="I1186" s="16"/>
      <c r="J1186" s="16"/>
      <c r="K1186" s="16">
        <v>936</v>
      </c>
      <c r="L1186" s="16"/>
      <c r="M1186" s="16"/>
      <c r="N1186" s="16"/>
      <c r="O1186" s="16" t="s">
        <v>26</v>
      </c>
      <c r="P1186" s="16"/>
      <c r="Q1186" s="4" t="str">
        <f>IFERROR(IF(IF(AND(IF(M1186&lt;&gt;0,LOOKUP(M1186,[1]Customer!$A:$A,[1]Customer!$B:$B),IF(N1186&lt;&gt;0,LOOKUP(N1186,[1]Supplier!$A:$A,[1]Supplier!$B:$B)))=FALSE,O1186&lt;&gt;0),LOOKUP(O1186,[1]Branch!$A:$A,[1]Branch!$B:$B),IF(M1186&lt;&gt;0,LOOKUP(M1186,[1]Customer!$A:$A,[1]Customer!$B:$B),IF(N1186&lt;&gt;0,LOOKUP(N1186,[1]Supplier!$A:$A,[1]Supplier!$B:$B))))=FALSE,LOOKUP(P1186,[1]Banking!$A:$A,[1]Banking!$B:$B),IF(AND(IF(M1186&lt;&gt;0,LOOKUP(M1186,[1]Customer!$A:$A,[1]Customer!$B:$B),IF(N1186&lt;&gt;0,LOOKUP(N1186,[1]Supplier!$A:$A,[1]Supplier!$B:$B)))=FALSE,O1186&lt;&gt;0),LOOKUP(O1186,[1]Branch!$A:$A,[1]Branch!$B:$B),IF(M1186&lt;&gt;0,LOOKUP(M1186,[1]Customer!$A:$A,[1]Customer!$B:$B),IF(N1186&lt;&gt;0,LOOKUP(N1186,[1]Supplier!$A:$A,[1]Supplier!$B:$B))))),"")</f>
        <v>Nathani Chemicals</v>
      </c>
      <c r="R1186" s="4" t="str">
        <f>IFERROR(IF(IF(AND(IF(M1186&lt;&gt;0,LOOKUP(M1186,[1]Customer!$A:$A,[1]Customer!$V:$V),IF(N1186&lt;&gt;0,LOOKUP(N1186,[1]Supplier!$A:$A,[1]Supplier!$V:$V)))=FALSE,O1186&lt;&gt;0),LOOKUP(O1186,[1]Branch!$A:$A,[1]Branch!$V:$V),IF(M1186&lt;&gt;0,LOOKUP(M1186,[1]Customer!$A:$A,[1]Customer!$V:$V),IF(N1186&lt;&gt;0,LOOKUP(N1186,[1]Supplier!$A:$A,[1]Supplier!$V:$V))))=FALSE,LOOKUP(P1186,[1]Banking!$A:$A,[1]Banking!$C:$C),IF(AND(IF(M1186&lt;&gt;0,LOOKUP(M1186,[1]Customer!$A:$A,[1]Customer!$V:$V),IF(N1186&lt;&gt;0,LOOKUP(N1186,[1]Supplier!$A:$A,[1]Supplier!$V:$V)))=FALSE,O1186&lt;&gt;0),LOOKUP(O1186,[1]Branch!$A:$A,[1]Branch!$V:$V),IF(M1186&lt;&gt;0,LOOKUP(M1186,[1]Customer!$A:$A,[1]Customer!$V:$V),IF(N1186&lt;&gt;0,LOOKUP(N1186,[1]Supplier!$A:$A,[1]Supplier!$V:$V))))),"")</f>
        <v>Darmawan</v>
      </c>
      <c r="S1186" s="12">
        <f>IFERROR(SUMIF(CREF!A:A,PREF!A1186,CREF!G:G),"")</f>
        <v>-165000</v>
      </c>
    </row>
    <row r="1187" spans="1:19">
      <c r="A1187" s="16">
        <v>1186</v>
      </c>
      <c r="B1187" s="17">
        <v>41604</v>
      </c>
      <c r="C1187" s="16"/>
      <c r="D1187" s="16"/>
      <c r="E1187" s="16"/>
      <c r="F1187" s="16"/>
      <c r="G1187" s="16"/>
      <c r="H1187" s="16"/>
      <c r="I1187" s="16"/>
      <c r="J1187" s="16"/>
      <c r="K1187" s="16">
        <v>937</v>
      </c>
      <c r="L1187" s="16"/>
      <c r="M1187" s="16"/>
      <c r="N1187" s="16"/>
      <c r="O1187" s="16" t="s">
        <v>26</v>
      </c>
      <c r="P1187" s="16"/>
      <c r="Q1187" s="4" t="str">
        <f>IFERROR(IF(IF(AND(IF(M1187&lt;&gt;0,LOOKUP(M1187,[1]Customer!$A:$A,[1]Customer!$B:$B),IF(N1187&lt;&gt;0,LOOKUP(N1187,[1]Supplier!$A:$A,[1]Supplier!$B:$B)))=FALSE,O1187&lt;&gt;0),LOOKUP(O1187,[1]Branch!$A:$A,[1]Branch!$B:$B),IF(M1187&lt;&gt;0,LOOKUP(M1187,[1]Customer!$A:$A,[1]Customer!$B:$B),IF(N1187&lt;&gt;0,LOOKUP(N1187,[1]Supplier!$A:$A,[1]Supplier!$B:$B))))=FALSE,LOOKUP(P1187,[1]Banking!$A:$A,[1]Banking!$B:$B),IF(AND(IF(M1187&lt;&gt;0,LOOKUP(M1187,[1]Customer!$A:$A,[1]Customer!$B:$B),IF(N1187&lt;&gt;0,LOOKUP(N1187,[1]Supplier!$A:$A,[1]Supplier!$B:$B)))=FALSE,O1187&lt;&gt;0),LOOKUP(O1187,[1]Branch!$A:$A,[1]Branch!$B:$B),IF(M1187&lt;&gt;0,LOOKUP(M1187,[1]Customer!$A:$A,[1]Customer!$B:$B),IF(N1187&lt;&gt;0,LOOKUP(N1187,[1]Supplier!$A:$A,[1]Supplier!$B:$B))))),"")</f>
        <v>Nathani Chemicals</v>
      </c>
      <c r="R1187" s="4" t="str">
        <f>IFERROR(IF(IF(AND(IF(M1187&lt;&gt;0,LOOKUP(M1187,[1]Customer!$A:$A,[1]Customer!$V:$V),IF(N1187&lt;&gt;0,LOOKUP(N1187,[1]Supplier!$A:$A,[1]Supplier!$V:$V)))=FALSE,O1187&lt;&gt;0),LOOKUP(O1187,[1]Branch!$A:$A,[1]Branch!$V:$V),IF(M1187&lt;&gt;0,LOOKUP(M1187,[1]Customer!$A:$A,[1]Customer!$V:$V),IF(N1187&lt;&gt;0,LOOKUP(N1187,[1]Supplier!$A:$A,[1]Supplier!$V:$V))))=FALSE,LOOKUP(P1187,[1]Banking!$A:$A,[1]Banking!$C:$C),IF(AND(IF(M1187&lt;&gt;0,LOOKUP(M1187,[1]Customer!$A:$A,[1]Customer!$V:$V),IF(N1187&lt;&gt;0,LOOKUP(N1187,[1]Supplier!$A:$A,[1]Supplier!$V:$V)))=FALSE,O1187&lt;&gt;0),LOOKUP(O1187,[1]Branch!$A:$A,[1]Branch!$V:$V),IF(M1187&lt;&gt;0,LOOKUP(M1187,[1]Customer!$A:$A,[1]Customer!$V:$V),IF(N1187&lt;&gt;0,LOOKUP(N1187,[1]Supplier!$A:$A,[1]Supplier!$V:$V))))),"")</f>
        <v>Darmawan</v>
      </c>
      <c r="S1187" s="12">
        <f>IFERROR(SUMIF(CREF!A:A,PREF!A1187,CREF!G:G),"")</f>
        <v>-360000</v>
      </c>
    </row>
    <row r="1188" spans="1:19">
      <c r="A1188" s="16">
        <v>1187</v>
      </c>
      <c r="B1188" s="17">
        <v>41604</v>
      </c>
      <c r="C1188" s="16"/>
      <c r="D1188" s="16"/>
      <c r="E1188" s="16"/>
      <c r="F1188" s="16"/>
      <c r="G1188" s="16"/>
      <c r="H1188" s="16"/>
      <c r="I1188" s="16"/>
      <c r="J1188" s="16"/>
      <c r="K1188" s="16">
        <v>938</v>
      </c>
      <c r="L1188" s="16"/>
      <c r="M1188" s="16"/>
      <c r="N1188" s="16"/>
      <c r="O1188" s="16" t="s">
        <v>26</v>
      </c>
      <c r="P1188" s="16"/>
      <c r="Q1188" s="4" t="str">
        <f>IFERROR(IF(IF(AND(IF(M1188&lt;&gt;0,LOOKUP(M1188,[1]Customer!$A:$A,[1]Customer!$B:$B),IF(N1188&lt;&gt;0,LOOKUP(N1188,[1]Supplier!$A:$A,[1]Supplier!$B:$B)))=FALSE,O1188&lt;&gt;0),LOOKUP(O1188,[1]Branch!$A:$A,[1]Branch!$B:$B),IF(M1188&lt;&gt;0,LOOKUP(M1188,[1]Customer!$A:$A,[1]Customer!$B:$B),IF(N1188&lt;&gt;0,LOOKUP(N1188,[1]Supplier!$A:$A,[1]Supplier!$B:$B))))=FALSE,LOOKUP(P1188,[1]Banking!$A:$A,[1]Banking!$B:$B),IF(AND(IF(M1188&lt;&gt;0,LOOKUP(M1188,[1]Customer!$A:$A,[1]Customer!$B:$B),IF(N1188&lt;&gt;0,LOOKUP(N1188,[1]Supplier!$A:$A,[1]Supplier!$B:$B)))=FALSE,O1188&lt;&gt;0),LOOKUP(O1188,[1]Branch!$A:$A,[1]Branch!$B:$B),IF(M1188&lt;&gt;0,LOOKUP(M1188,[1]Customer!$A:$A,[1]Customer!$B:$B),IF(N1188&lt;&gt;0,LOOKUP(N1188,[1]Supplier!$A:$A,[1]Supplier!$B:$B))))),"")</f>
        <v>Nathani Chemicals</v>
      </c>
      <c r="R1188" s="4" t="str">
        <f>IFERROR(IF(IF(AND(IF(M1188&lt;&gt;0,LOOKUP(M1188,[1]Customer!$A:$A,[1]Customer!$V:$V),IF(N1188&lt;&gt;0,LOOKUP(N1188,[1]Supplier!$A:$A,[1]Supplier!$V:$V)))=FALSE,O1188&lt;&gt;0),LOOKUP(O1188,[1]Branch!$A:$A,[1]Branch!$V:$V),IF(M1188&lt;&gt;0,LOOKUP(M1188,[1]Customer!$A:$A,[1]Customer!$V:$V),IF(N1188&lt;&gt;0,LOOKUP(N1188,[1]Supplier!$A:$A,[1]Supplier!$V:$V))))=FALSE,LOOKUP(P1188,[1]Banking!$A:$A,[1]Banking!$C:$C),IF(AND(IF(M1188&lt;&gt;0,LOOKUP(M1188,[1]Customer!$A:$A,[1]Customer!$V:$V),IF(N1188&lt;&gt;0,LOOKUP(N1188,[1]Supplier!$A:$A,[1]Supplier!$V:$V)))=FALSE,O1188&lt;&gt;0),LOOKUP(O1188,[1]Branch!$A:$A,[1]Branch!$V:$V),IF(M1188&lt;&gt;0,LOOKUP(M1188,[1]Customer!$A:$A,[1]Customer!$V:$V),IF(N1188&lt;&gt;0,LOOKUP(N1188,[1]Supplier!$A:$A,[1]Supplier!$V:$V))))),"")</f>
        <v>Darmawan</v>
      </c>
      <c r="S1188" s="12">
        <f>IFERROR(SUMIF(CREF!A:A,PREF!A1188,CREF!G:G),"")</f>
        <v>-2100000</v>
      </c>
    </row>
    <row r="1189" spans="1:19">
      <c r="A1189" s="16">
        <v>1188</v>
      </c>
      <c r="B1189" s="17">
        <v>41604</v>
      </c>
      <c r="C1189" s="16"/>
      <c r="D1189" s="16"/>
      <c r="E1189" s="16"/>
      <c r="F1189" s="16"/>
      <c r="G1189" s="16"/>
      <c r="H1189" s="16"/>
      <c r="I1189" s="16"/>
      <c r="J1189" s="16"/>
      <c r="K1189" s="16">
        <v>939</v>
      </c>
      <c r="L1189" s="16"/>
      <c r="M1189" s="16"/>
      <c r="N1189" s="16"/>
      <c r="O1189" s="16" t="s">
        <v>26</v>
      </c>
      <c r="P1189" s="16"/>
      <c r="Q1189" s="4" t="str">
        <f>IFERROR(IF(IF(AND(IF(M1189&lt;&gt;0,LOOKUP(M1189,[1]Customer!$A:$A,[1]Customer!$B:$B),IF(N1189&lt;&gt;0,LOOKUP(N1189,[1]Supplier!$A:$A,[1]Supplier!$B:$B)))=FALSE,O1189&lt;&gt;0),LOOKUP(O1189,[1]Branch!$A:$A,[1]Branch!$B:$B),IF(M1189&lt;&gt;0,LOOKUP(M1189,[1]Customer!$A:$A,[1]Customer!$B:$B),IF(N1189&lt;&gt;0,LOOKUP(N1189,[1]Supplier!$A:$A,[1]Supplier!$B:$B))))=FALSE,LOOKUP(P1189,[1]Banking!$A:$A,[1]Banking!$B:$B),IF(AND(IF(M1189&lt;&gt;0,LOOKUP(M1189,[1]Customer!$A:$A,[1]Customer!$B:$B),IF(N1189&lt;&gt;0,LOOKUP(N1189,[1]Supplier!$A:$A,[1]Supplier!$B:$B)))=FALSE,O1189&lt;&gt;0),LOOKUP(O1189,[1]Branch!$A:$A,[1]Branch!$B:$B),IF(M1189&lt;&gt;0,LOOKUP(M1189,[1]Customer!$A:$A,[1]Customer!$B:$B),IF(N1189&lt;&gt;0,LOOKUP(N1189,[1]Supplier!$A:$A,[1]Supplier!$B:$B))))),"")</f>
        <v>Nathani Chemicals</v>
      </c>
      <c r="R1189" s="4" t="str">
        <f>IFERROR(IF(IF(AND(IF(M1189&lt;&gt;0,LOOKUP(M1189,[1]Customer!$A:$A,[1]Customer!$V:$V),IF(N1189&lt;&gt;0,LOOKUP(N1189,[1]Supplier!$A:$A,[1]Supplier!$V:$V)))=FALSE,O1189&lt;&gt;0),LOOKUP(O1189,[1]Branch!$A:$A,[1]Branch!$V:$V),IF(M1189&lt;&gt;0,LOOKUP(M1189,[1]Customer!$A:$A,[1]Customer!$V:$V),IF(N1189&lt;&gt;0,LOOKUP(N1189,[1]Supplier!$A:$A,[1]Supplier!$V:$V))))=FALSE,LOOKUP(P1189,[1]Banking!$A:$A,[1]Banking!$C:$C),IF(AND(IF(M1189&lt;&gt;0,LOOKUP(M1189,[1]Customer!$A:$A,[1]Customer!$V:$V),IF(N1189&lt;&gt;0,LOOKUP(N1189,[1]Supplier!$A:$A,[1]Supplier!$V:$V)))=FALSE,O1189&lt;&gt;0),LOOKUP(O1189,[1]Branch!$A:$A,[1]Branch!$V:$V),IF(M1189&lt;&gt;0,LOOKUP(M1189,[1]Customer!$A:$A,[1]Customer!$V:$V),IF(N1189&lt;&gt;0,LOOKUP(N1189,[1]Supplier!$A:$A,[1]Supplier!$V:$V))))),"")</f>
        <v>Darmawan</v>
      </c>
      <c r="S1189" s="12">
        <f>IFERROR(SUMIF(CREF!A:A,PREF!A1189,CREF!G:G),"")</f>
        <v>-540000</v>
      </c>
    </row>
    <row r="1190" spans="1:19">
      <c r="A1190" s="16">
        <v>1189</v>
      </c>
      <c r="B1190" s="17">
        <v>41604</v>
      </c>
      <c r="C1190" s="16"/>
      <c r="D1190" s="16"/>
      <c r="E1190" s="16"/>
      <c r="F1190" s="16"/>
      <c r="G1190" s="16"/>
      <c r="H1190" s="16"/>
      <c r="I1190" s="16"/>
      <c r="J1190" s="16"/>
      <c r="K1190" s="16">
        <v>940</v>
      </c>
      <c r="L1190" s="16"/>
      <c r="M1190" s="16"/>
      <c r="N1190" s="16"/>
      <c r="O1190" s="16" t="s">
        <v>26</v>
      </c>
      <c r="P1190" s="16"/>
      <c r="Q1190" s="4" t="str">
        <f>IFERROR(IF(IF(AND(IF(M1190&lt;&gt;0,LOOKUP(M1190,[1]Customer!$A:$A,[1]Customer!$B:$B),IF(N1190&lt;&gt;0,LOOKUP(N1190,[1]Supplier!$A:$A,[1]Supplier!$B:$B)))=FALSE,O1190&lt;&gt;0),LOOKUP(O1190,[1]Branch!$A:$A,[1]Branch!$B:$B),IF(M1190&lt;&gt;0,LOOKUP(M1190,[1]Customer!$A:$A,[1]Customer!$B:$B),IF(N1190&lt;&gt;0,LOOKUP(N1190,[1]Supplier!$A:$A,[1]Supplier!$B:$B))))=FALSE,LOOKUP(P1190,[1]Banking!$A:$A,[1]Banking!$B:$B),IF(AND(IF(M1190&lt;&gt;0,LOOKUP(M1190,[1]Customer!$A:$A,[1]Customer!$B:$B),IF(N1190&lt;&gt;0,LOOKUP(N1190,[1]Supplier!$A:$A,[1]Supplier!$B:$B)))=FALSE,O1190&lt;&gt;0),LOOKUP(O1190,[1]Branch!$A:$A,[1]Branch!$B:$B),IF(M1190&lt;&gt;0,LOOKUP(M1190,[1]Customer!$A:$A,[1]Customer!$B:$B),IF(N1190&lt;&gt;0,LOOKUP(N1190,[1]Supplier!$A:$A,[1]Supplier!$B:$B))))),"")</f>
        <v>Nathani Chemicals</v>
      </c>
      <c r="R1190" s="4" t="str">
        <f>IFERROR(IF(IF(AND(IF(M1190&lt;&gt;0,LOOKUP(M1190,[1]Customer!$A:$A,[1]Customer!$V:$V),IF(N1190&lt;&gt;0,LOOKUP(N1190,[1]Supplier!$A:$A,[1]Supplier!$V:$V)))=FALSE,O1190&lt;&gt;0),LOOKUP(O1190,[1]Branch!$A:$A,[1]Branch!$V:$V),IF(M1190&lt;&gt;0,LOOKUP(M1190,[1]Customer!$A:$A,[1]Customer!$V:$V),IF(N1190&lt;&gt;0,LOOKUP(N1190,[1]Supplier!$A:$A,[1]Supplier!$V:$V))))=FALSE,LOOKUP(P1190,[1]Banking!$A:$A,[1]Banking!$C:$C),IF(AND(IF(M1190&lt;&gt;0,LOOKUP(M1190,[1]Customer!$A:$A,[1]Customer!$V:$V),IF(N1190&lt;&gt;0,LOOKUP(N1190,[1]Supplier!$A:$A,[1]Supplier!$V:$V)))=FALSE,O1190&lt;&gt;0),LOOKUP(O1190,[1]Branch!$A:$A,[1]Branch!$V:$V),IF(M1190&lt;&gt;0,LOOKUP(M1190,[1]Customer!$A:$A,[1]Customer!$V:$V),IF(N1190&lt;&gt;0,LOOKUP(N1190,[1]Supplier!$A:$A,[1]Supplier!$V:$V))))),"")</f>
        <v>Darmawan</v>
      </c>
      <c r="S1190" s="12">
        <f>IFERROR(SUMIF(CREF!A:A,PREF!A1190,CREF!G:G),"")</f>
        <v>-1680000</v>
      </c>
    </row>
    <row r="1191" spans="1:19">
      <c r="A1191" s="16">
        <v>1190</v>
      </c>
      <c r="B1191" s="17">
        <v>41604</v>
      </c>
      <c r="C1191" s="16"/>
      <c r="D1191" s="16"/>
      <c r="E1191" s="16"/>
      <c r="F1191" s="16"/>
      <c r="G1191" s="16"/>
      <c r="H1191" s="16"/>
      <c r="I1191" s="16"/>
      <c r="J1191" s="16"/>
      <c r="K1191" s="16">
        <v>941</v>
      </c>
      <c r="L1191" s="16"/>
      <c r="M1191" s="16"/>
      <c r="N1191" s="16"/>
      <c r="O1191" s="16" t="s">
        <v>26</v>
      </c>
      <c r="P1191" s="16"/>
      <c r="Q1191" s="4" t="str">
        <f>IFERROR(IF(IF(AND(IF(M1191&lt;&gt;0,LOOKUP(M1191,[1]Customer!$A:$A,[1]Customer!$B:$B),IF(N1191&lt;&gt;0,LOOKUP(N1191,[1]Supplier!$A:$A,[1]Supplier!$B:$B)))=FALSE,O1191&lt;&gt;0),LOOKUP(O1191,[1]Branch!$A:$A,[1]Branch!$B:$B),IF(M1191&lt;&gt;0,LOOKUP(M1191,[1]Customer!$A:$A,[1]Customer!$B:$B),IF(N1191&lt;&gt;0,LOOKUP(N1191,[1]Supplier!$A:$A,[1]Supplier!$B:$B))))=FALSE,LOOKUP(P1191,[1]Banking!$A:$A,[1]Banking!$B:$B),IF(AND(IF(M1191&lt;&gt;0,LOOKUP(M1191,[1]Customer!$A:$A,[1]Customer!$B:$B),IF(N1191&lt;&gt;0,LOOKUP(N1191,[1]Supplier!$A:$A,[1]Supplier!$B:$B)))=FALSE,O1191&lt;&gt;0),LOOKUP(O1191,[1]Branch!$A:$A,[1]Branch!$B:$B),IF(M1191&lt;&gt;0,LOOKUP(M1191,[1]Customer!$A:$A,[1]Customer!$B:$B),IF(N1191&lt;&gt;0,LOOKUP(N1191,[1]Supplier!$A:$A,[1]Supplier!$B:$B))))),"")</f>
        <v>Nathani Chemicals</v>
      </c>
      <c r="R1191" s="4" t="str">
        <f>IFERROR(IF(IF(AND(IF(M1191&lt;&gt;0,LOOKUP(M1191,[1]Customer!$A:$A,[1]Customer!$V:$V),IF(N1191&lt;&gt;0,LOOKUP(N1191,[1]Supplier!$A:$A,[1]Supplier!$V:$V)))=FALSE,O1191&lt;&gt;0),LOOKUP(O1191,[1]Branch!$A:$A,[1]Branch!$V:$V),IF(M1191&lt;&gt;0,LOOKUP(M1191,[1]Customer!$A:$A,[1]Customer!$V:$V),IF(N1191&lt;&gt;0,LOOKUP(N1191,[1]Supplier!$A:$A,[1]Supplier!$V:$V))))=FALSE,LOOKUP(P1191,[1]Banking!$A:$A,[1]Banking!$C:$C),IF(AND(IF(M1191&lt;&gt;0,LOOKUP(M1191,[1]Customer!$A:$A,[1]Customer!$V:$V),IF(N1191&lt;&gt;0,LOOKUP(N1191,[1]Supplier!$A:$A,[1]Supplier!$V:$V)))=FALSE,O1191&lt;&gt;0),LOOKUP(O1191,[1]Branch!$A:$A,[1]Branch!$V:$V),IF(M1191&lt;&gt;0,LOOKUP(M1191,[1]Customer!$A:$A,[1]Customer!$V:$V),IF(N1191&lt;&gt;0,LOOKUP(N1191,[1]Supplier!$A:$A,[1]Supplier!$V:$V))))),"")</f>
        <v>Darmawan</v>
      </c>
      <c r="S1191" s="12">
        <f>IFERROR(SUMIF(CREF!A:A,PREF!A1191,CREF!G:G),"")</f>
        <v>-420000</v>
      </c>
    </row>
    <row r="1192" spans="1:19">
      <c r="A1192" s="16">
        <v>1191</v>
      </c>
      <c r="B1192" s="17">
        <v>41604</v>
      </c>
      <c r="C1192" s="16"/>
      <c r="D1192" s="16"/>
      <c r="E1192" s="16"/>
      <c r="F1192" s="16"/>
      <c r="G1192" s="16"/>
      <c r="H1192" s="16"/>
      <c r="I1192" s="16"/>
      <c r="J1192" s="16"/>
      <c r="K1192" s="16">
        <v>942</v>
      </c>
      <c r="L1192" s="16"/>
      <c r="M1192" s="16"/>
      <c r="N1192" s="16"/>
      <c r="O1192" s="16" t="s">
        <v>26</v>
      </c>
      <c r="P1192" s="16"/>
      <c r="Q1192" s="4" t="str">
        <f>IFERROR(IF(IF(AND(IF(M1192&lt;&gt;0,LOOKUP(M1192,[1]Customer!$A:$A,[1]Customer!$B:$B),IF(N1192&lt;&gt;0,LOOKUP(N1192,[1]Supplier!$A:$A,[1]Supplier!$B:$B)))=FALSE,O1192&lt;&gt;0),LOOKUP(O1192,[1]Branch!$A:$A,[1]Branch!$B:$B),IF(M1192&lt;&gt;0,LOOKUP(M1192,[1]Customer!$A:$A,[1]Customer!$B:$B),IF(N1192&lt;&gt;0,LOOKUP(N1192,[1]Supplier!$A:$A,[1]Supplier!$B:$B))))=FALSE,LOOKUP(P1192,[1]Banking!$A:$A,[1]Banking!$B:$B),IF(AND(IF(M1192&lt;&gt;0,LOOKUP(M1192,[1]Customer!$A:$A,[1]Customer!$B:$B),IF(N1192&lt;&gt;0,LOOKUP(N1192,[1]Supplier!$A:$A,[1]Supplier!$B:$B)))=FALSE,O1192&lt;&gt;0),LOOKUP(O1192,[1]Branch!$A:$A,[1]Branch!$B:$B),IF(M1192&lt;&gt;0,LOOKUP(M1192,[1]Customer!$A:$A,[1]Customer!$B:$B),IF(N1192&lt;&gt;0,LOOKUP(N1192,[1]Supplier!$A:$A,[1]Supplier!$B:$B))))),"")</f>
        <v>Nathani Chemicals</v>
      </c>
      <c r="R1192" s="4" t="str">
        <f>IFERROR(IF(IF(AND(IF(M1192&lt;&gt;0,LOOKUP(M1192,[1]Customer!$A:$A,[1]Customer!$V:$V),IF(N1192&lt;&gt;0,LOOKUP(N1192,[1]Supplier!$A:$A,[1]Supplier!$V:$V)))=FALSE,O1192&lt;&gt;0),LOOKUP(O1192,[1]Branch!$A:$A,[1]Branch!$V:$V),IF(M1192&lt;&gt;0,LOOKUP(M1192,[1]Customer!$A:$A,[1]Customer!$V:$V),IF(N1192&lt;&gt;0,LOOKUP(N1192,[1]Supplier!$A:$A,[1]Supplier!$V:$V))))=FALSE,LOOKUP(P1192,[1]Banking!$A:$A,[1]Banking!$C:$C),IF(AND(IF(M1192&lt;&gt;0,LOOKUP(M1192,[1]Customer!$A:$A,[1]Customer!$V:$V),IF(N1192&lt;&gt;0,LOOKUP(N1192,[1]Supplier!$A:$A,[1]Supplier!$V:$V)))=FALSE,O1192&lt;&gt;0),LOOKUP(O1192,[1]Branch!$A:$A,[1]Branch!$V:$V),IF(M1192&lt;&gt;0,LOOKUP(M1192,[1]Customer!$A:$A,[1]Customer!$V:$V),IF(N1192&lt;&gt;0,LOOKUP(N1192,[1]Supplier!$A:$A,[1]Supplier!$V:$V))))),"")</f>
        <v>Darmawan</v>
      </c>
      <c r="S1192" s="12">
        <f>IFERROR(SUMIF(CREF!A:A,PREF!A1192,CREF!G:G),"")</f>
        <v>-120000</v>
      </c>
    </row>
    <row r="1193" spans="1:19">
      <c r="A1193" s="16">
        <v>1192</v>
      </c>
      <c r="B1193" s="17">
        <v>41604</v>
      </c>
      <c r="C1193" s="16"/>
      <c r="D1193" s="16"/>
      <c r="E1193" s="16"/>
      <c r="F1193" s="16"/>
      <c r="G1193" s="16"/>
      <c r="H1193" s="16"/>
      <c r="I1193" s="16"/>
      <c r="J1193" s="16"/>
      <c r="K1193" s="16">
        <v>943</v>
      </c>
      <c r="L1193" s="16"/>
      <c r="M1193" s="16"/>
      <c r="N1193" s="16"/>
      <c r="O1193" s="16"/>
      <c r="P1193" s="16" t="s">
        <v>589</v>
      </c>
      <c r="Q1193" s="4" t="str">
        <f>IFERROR(IF(IF(AND(IF(M1193&lt;&gt;0,LOOKUP(M1193,[1]Customer!$A:$A,[1]Customer!$B:$B),IF(N1193&lt;&gt;0,LOOKUP(N1193,[1]Supplier!$A:$A,[1]Supplier!$B:$B)))=FALSE,O1193&lt;&gt;0),LOOKUP(O1193,[1]Branch!$A:$A,[1]Branch!$B:$B),IF(M1193&lt;&gt;0,LOOKUP(M1193,[1]Customer!$A:$A,[1]Customer!$B:$B),IF(N1193&lt;&gt;0,LOOKUP(N1193,[1]Supplier!$A:$A,[1]Supplier!$B:$B))))=FALSE,LOOKUP(P1193,[1]Banking!$A:$A,[1]Banking!$B:$B),IF(AND(IF(M1193&lt;&gt;0,LOOKUP(M1193,[1]Customer!$A:$A,[1]Customer!$B:$B),IF(N1193&lt;&gt;0,LOOKUP(N1193,[1]Supplier!$A:$A,[1]Supplier!$B:$B)))=FALSE,O1193&lt;&gt;0),LOOKUP(O1193,[1]Branch!$A:$A,[1]Branch!$B:$B),IF(M1193&lt;&gt;0,LOOKUP(M1193,[1]Customer!$A:$A,[1]Customer!$B:$B),IF(N1193&lt;&gt;0,LOOKUP(N1193,[1]Supplier!$A:$A,[1]Supplier!$B:$B))))),"")</f>
        <v>Nathani Chemicals</v>
      </c>
      <c r="R1193" s="4" t="str">
        <f>IFERROR(IF(IF(AND(IF(M1193&lt;&gt;0,LOOKUP(M1193,[1]Customer!$A:$A,[1]Customer!$V:$V),IF(N1193&lt;&gt;0,LOOKUP(N1193,[1]Supplier!$A:$A,[1]Supplier!$V:$V)))=FALSE,O1193&lt;&gt;0),LOOKUP(O1193,[1]Branch!$A:$A,[1]Branch!$V:$V),IF(M1193&lt;&gt;0,LOOKUP(M1193,[1]Customer!$A:$A,[1]Customer!$V:$V),IF(N1193&lt;&gt;0,LOOKUP(N1193,[1]Supplier!$A:$A,[1]Supplier!$V:$V))))=FALSE,LOOKUP(P1193,[1]Banking!$A:$A,[1]Banking!$C:$C),IF(AND(IF(M1193&lt;&gt;0,LOOKUP(M1193,[1]Customer!$A:$A,[1]Customer!$V:$V),IF(N1193&lt;&gt;0,LOOKUP(N1193,[1]Supplier!$A:$A,[1]Supplier!$V:$V)))=FALSE,O1193&lt;&gt;0),LOOKUP(O1193,[1]Branch!$A:$A,[1]Branch!$V:$V),IF(M1193&lt;&gt;0,LOOKUP(M1193,[1]Customer!$A:$A,[1]Customer!$V:$V),IF(N1193&lt;&gt;0,LOOKUP(N1193,[1]Supplier!$A:$A,[1]Supplier!$V:$V))))),"")</f>
        <v>Irwan</v>
      </c>
      <c r="S1193" s="12">
        <f>IFERROR(SUMIF(CREF!A:A,PREF!A1193,CREF!G:G),"")</f>
        <v>-245000</v>
      </c>
    </row>
    <row r="1194" spans="1:19">
      <c r="A1194" s="16">
        <v>1193</v>
      </c>
      <c r="B1194" s="17">
        <v>41605</v>
      </c>
      <c r="C1194" s="16"/>
      <c r="D1194" s="18" t="s">
        <v>3587</v>
      </c>
      <c r="E1194" s="16"/>
      <c r="F1194" s="16"/>
      <c r="G1194" s="16"/>
      <c r="H1194" s="16"/>
      <c r="I1194" s="16"/>
      <c r="J1194" s="16">
        <v>244</v>
      </c>
      <c r="K1194" s="16"/>
      <c r="L1194" s="16"/>
      <c r="M1194" s="16" t="s">
        <v>117</v>
      </c>
      <c r="N1194" s="16"/>
      <c r="O1194" s="16"/>
      <c r="P1194" s="16"/>
      <c r="Q1194" s="4" t="str">
        <f>IFERROR(IF(IF(AND(IF(M1194&lt;&gt;0,LOOKUP(M1194,[1]Customer!$A:$A,[1]Customer!$B:$B),IF(N1194&lt;&gt;0,LOOKUP(N1194,[1]Supplier!$A:$A,[1]Supplier!$B:$B)))=FALSE,O1194&lt;&gt;0),LOOKUP(O1194,[1]Branch!$A:$A,[1]Branch!$B:$B),IF(M1194&lt;&gt;0,LOOKUP(M1194,[1]Customer!$A:$A,[1]Customer!$B:$B),IF(N1194&lt;&gt;0,LOOKUP(N1194,[1]Supplier!$A:$A,[1]Supplier!$B:$B))))=FALSE,LOOKUP(P1194,[1]Banking!$A:$A,[1]Banking!$B:$B),IF(AND(IF(M1194&lt;&gt;0,LOOKUP(M1194,[1]Customer!$A:$A,[1]Customer!$B:$B),IF(N1194&lt;&gt;0,LOOKUP(N1194,[1]Supplier!$A:$A,[1]Supplier!$B:$B)))=FALSE,O1194&lt;&gt;0),LOOKUP(O1194,[1]Branch!$A:$A,[1]Branch!$B:$B),IF(M1194&lt;&gt;0,LOOKUP(M1194,[1]Customer!$A:$A,[1]Customer!$B:$B),IF(N1194&lt;&gt;0,LOOKUP(N1194,[1]Supplier!$A:$A,[1]Supplier!$B:$B))))),"")</f>
        <v>Nathani Indonesia</v>
      </c>
      <c r="R1194" s="4" t="str">
        <f>IFERROR(IF(IF(AND(IF(M1194&lt;&gt;0,LOOKUP(M1194,[1]Customer!$A:$A,[1]Customer!$V:$V),IF(N1194&lt;&gt;0,LOOKUP(N1194,[1]Supplier!$A:$A,[1]Supplier!$V:$V)))=FALSE,O1194&lt;&gt;0),LOOKUP(O1194,[1]Branch!$A:$A,[1]Branch!$V:$V),IF(M1194&lt;&gt;0,LOOKUP(M1194,[1]Customer!$A:$A,[1]Customer!$V:$V),IF(N1194&lt;&gt;0,LOOKUP(N1194,[1]Supplier!$A:$A,[1]Supplier!$V:$V))))=FALSE,LOOKUP(P1194,[1]Banking!$A:$A,[1]Banking!$C:$C),IF(AND(IF(M1194&lt;&gt;0,LOOKUP(M1194,[1]Customer!$A:$A,[1]Customer!$V:$V),IF(N1194&lt;&gt;0,LOOKUP(N1194,[1]Supplier!$A:$A,[1]Supplier!$V:$V)))=FALSE,O1194&lt;&gt;0),LOOKUP(O1194,[1]Branch!$A:$A,[1]Branch!$V:$V),IF(M1194&lt;&gt;0,LOOKUP(M1194,[1]Customer!$A:$A,[1]Customer!$V:$V),IF(N1194&lt;&gt;0,LOOKUP(N1194,[1]Supplier!$A:$A,[1]Supplier!$V:$V))))),"")</f>
        <v>Agustina Y. Zulkarnain</v>
      </c>
      <c r="S1194" s="12">
        <f>IFERROR(SUMIF(CREF!A:A,PREF!A1194,CREF!G:G),"")</f>
        <v>99286</v>
      </c>
    </row>
    <row r="1195" spans="1:19">
      <c r="A1195" s="16">
        <v>1194</v>
      </c>
      <c r="B1195" s="17">
        <v>41605</v>
      </c>
      <c r="C1195" s="16"/>
      <c r="D1195" s="18" t="s">
        <v>3589</v>
      </c>
      <c r="E1195" s="16"/>
      <c r="F1195" s="16"/>
      <c r="G1195" s="16"/>
      <c r="H1195" s="16"/>
      <c r="I1195" s="16"/>
      <c r="J1195" s="16">
        <v>245</v>
      </c>
      <c r="K1195" s="16"/>
      <c r="L1195" s="16"/>
      <c r="M1195" s="16" t="s">
        <v>117</v>
      </c>
      <c r="N1195" s="16"/>
      <c r="O1195" s="16"/>
      <c r="P1195" s="16"/>
      <c r="Q1195" s="4" t="str">
        <f>IFERROR(IF(IF(AND(IF(M1195&lt;&gt;0,LOOKUP(M1195,[1]Customer!$A:$A,[1]Customer!$B:$B),IF(N1195&lt;&gt;0,LOOKUP(N1195,[1]Supplier!$A:$A,[1]Supplier!$B:$B)))=FALSE,O1195&lt;&gt;0),LOOKUP(O1195,[1]Branch!$A:$A,[1]Branch!$B:$B),IF(M1195&lt;&gt;0,LOOKUP(M1195,[1]Customer!$A:$A,[1]Customer!$B:$B),IF(N1195&lt;&gt;0,LOOKUP(N1195,[1]Supplier!$A:$A,[1]Supplier!$B:$B))))=FALSE,LOOKUP(P1195,[1]Banking!$A:$A,[1]Banking!$B:$B),IF(AND(IF(M1195&lt;&gt;0,LOOKUP(M1195,[1]Customer!$A:$A,[1]Customer!$B:$B),IF(N1195&lt;&gt;0,LOOKUP(N1195,[1]Supplier!$A:$A,[1]Supplier!$B:$B)))=FALSE,O1195&lt;&gt;0),LOOKUP(O1195,[1]Branch!$A:$A,[1]Branch!$B:$B),IF(M1195&lt;&gt;0,LOOKUP(M1195,[1]Customer!$A:$A,[1]Customer!$B:$B),IF(N1195&lt;&gt;0,LOOKUP(N1195,[1]Supplier!$A:$A,[1]Supplier!$B:$B))))),"")</f>
        <v>Nathani Indonesia</v>
      </c>
      <c r="R1195" s="4" t="str">
        <f>IFERROR(IF(IF(AND(IF(M1195&lt;&gt;0,LOOKUP(M1195,[1]Customer!$A:$A,[1]Customer!$V:$V),IF(N1195&lt;&gt;0,LOOKUP(N1195,[1]Supplier!$A:$A,[1]Supplier!$V:$V)))=FALSE,O1195&lt;&gt;0),LOOKUP(O1195,[1]Branch!$A:$A,[1]Branch!$V:$V),IF(M1195&lt;&gt;0,LOOKUP(M1195,[1]Customer!$A:$A,[1]Customer!$V:$V),IF(N1195&lt;&gt;0,LOOKUP(N1195,[1]Supplier!$A:$A,[1]Supplier!$V:$V))))=FALSE,LOOKUP(P1195,[1]Banking!$A:$A,[1]Banking!$C:$C),IF(AND(IF(M1195&lt;&gt;0,LOOKUP(M1195,[1]Customer!$A:$A,[1]Customer!$V:$V),IF(N1195&lt;&gt;0,LOOKUP(N1195,[1]Supplier!$A:$A,[1]Supplier!$V:$V)))=FALSE,O1195&lt;&gt;0),LOOKUP(O1195,[1]Branch!$A:$A,[1]Branch!$V:$V),IF(M1195&lt;&gt;0,LOOKUP(M1195,[1]Customer!$A:$A,[1]Customer!$V:$V),IF(N1195&lt;&gt;0,LOOKUP(N1195,[1]Supplier!$A:$A,[1]Supplier!$V:$V))))),"")</f>
        <v>Agustina Y. Zulkarnain</v>
      </c>
      <c r="S1195" s="12">
        <f>IFERROR(SUMIF(CREF!A:A,PREF!A1195,CREF!G:G),"")</f>
        <v>632138967</v>
      </c>
    </row>
    <row r="1196" spans="1:19">
      <c r="A1196" s="16">
        <v>1195</v>
      </c>
      <c r="B1196" s="17">
        <v>41605</v>
      </c>
      <c r="C1196" s="16"/>
      <c r="D1196" s="18" t="s">
        <v>3590</v>
      </c>
      <c r="E1196" s="16"/>
      <c r="F1196" s="16"/>
      <c r="G1196" s="16"/>
      <c r="H1196" s="16"/>
      <c r="I1196" s="16"/>
      <c r="J1196" s="16">
        <v>246</v>
      </c>
      <c r="K1196" s="16"/>
      <c r="L1196" s="16"/>
      <c r="M1196" s="16" t="s">
        <v>117</v>
      </c>
      <c r="N1196" s="16"/>
      <c r="O1196" s="16"/>
      <c r="P1196" s="16"/>
      <c r="Q1196" s="4" t="str">
        <f>IFERROR(IF(IF(AND(IF(M1196&lt;&gt;0,LOOKUP(M1196,[1]Customer!$A:$A,[1]Customer!$B:$B),IF(N1196&lt;&gt;0,LOOKUP(N1196,[1]Supplier!$A:$A,[1]Supplier!$B:$B)))=FALSE,O1196&lt;&gt;0),LOOKUP(O1196,[1]Branch!$A:$A,[1]Branch!$B:$B),IF(M1196&lt;&gt;0,LOOKUP(M1196,[1]Customer!$A:$A,[1]Customer!$B:$B),IF(N1196&lt;&gt;0,LOOKUP(N1196,[1]Supplier!$A:$A,[1]Supplier!$B:$B))))=FALSE,LOOKUP(P1196,[1]Banking!$A:$A,[1]Banking!$B:$B),IF(AND(IF(M1196&lt;&gt;0,LOOKUP(M1196,[1]Customer!$A:$A,[1]Customer!$B:$B),IF(N1196&lt;&gt;0,LOOKUP(N1196,[1]Supplier!$A:$A,[1]Supplier!$B:$B)))=FALSE,O1196&lt;&gt;0),LOOKUP(O1196,[1]Branch!$A:$A,[1]Branch!$B:$B),IF(M1196&lt;&gt;0,LOOKUP(M1196,[1]Customer!$A:$A,[1]Customer!$B:$B),IF(N1196&lt;&gt;0,LOOKUP(N1196,[1]Supplier!$A:$A,[1]Supplier!$B:$B))))),"")</f>
        <v>Nathani Indonesia</v>
      </c>
      <c r="R1196" s="4" t="str">
        <f>IFERROR(IF(IF(AND(IF(M1196&lt;&gt;0,LOOKUP(M1196,[1]Customer!$A:$A,[1]Customer!$V:$V),IF(N1196&lt;&gt;0,LOOKUP(N1196,[1]Supplier!$A:$A,[1]Supplier!$V:$V)))=FALSE,O1196&lt;&gt;0),LOOKUP(O1196,[1]Branch!$A:$A,[1]Branch!$V:$V),IF(M1196&lt;&gt;0,LOOKUP(M1196,[1]Customer!$A:$A,[1]Customer!$V:$V),IF(N1196&lt;&gt;0,LOOKUP(N1196,[1]Supplier!$A:$A,[1]Supplier!$V:$V))))=FALSE,LOOKUP(P1196,[1]Banking!$A:$A,[1]Banking!$C:$C),IF(AND(IF(M1196&lt;&gt;0,LOOKUP(M1196,[1]Customer!$A:$A,[1]Customer!$V:$V),IF(N1196&lt;&gt;0,LOOKUP(N1196,[1]Supplier!$A:$A,[1]Supplier!$V:$V)))=FALSE,O1196&lt;&gt;0),LOOKUP(O1196,[1]Branch!$A:$A,[1]Branch!$V:$V),IF(M1196&lt;&gt;0,LOOKUP(M1196,[1]Customer!$A:$A,[1]Customer!$V:$V),IF(N1196&lt;&gt;0,LOOKUP(N1196,[1]Supplier!$A:$A,[1]Supplier!$V:$V))))),"")</f>
        <v>Agustina Y. Zulkarnain</v>
      </c>
      <c r="S1196" s="12">
        <f>IFERROR(SUMIF(CREF!A:A,PREF!A1196,CREF!G:G),"")</f>
        <v>78567038</v>
      </c>
    </row>
    <row r="1197" spans="1:19">
      <c r="A1197" s="16">
        <v>1196</v>
      </c>
      <c r="B1197" s="17">
        <v>41605</v>
      </c>
      <c r="C1197" s="16"/>
      <c r="D1197" s="18" t="s">
        <v>3591</v>
      </c>
      <c r="E1197" s="16"/>
      <c r="F1197" s="16"/>
      <c r="G1197" s="16"/>
      <c r="H1197" s="16"/>
      <c r="I1197" s="16"/>
      <c r="J1197" s="16">
        <v>247</v>
      </c>
      <c r="K1197" s="16"/>
      <c r="L1197" s="16"/>
      <c r="M1197" s="16" t="s">
        <v>117</v>
      </c>
      <c r="N1197" s="16"/>
      <c r="O1197" s="16"/>
      <c r="P1197" s="16"/>
      <c r="Q1197" s="4" t="str">
        <f>IFERROR(IF(IF(AND(IF(M1197&lt;&gt;0,LOOKUP(M1197,[1]Customer!$A:$A,[1]Customer!$B:$B),IF(N1197&lt;&gt;0,LOOKUP(N1197,[1]Supplier!$A:$A,[1]Supplier!$B:$B)))=FALSE,O1197&lt;&gt;0),LOOKUP(O1197,[1]Branch!$A:$A,[1]Branch!$B:$B),IF(M1197&lt;&gt;0,LOOKUP(M1197,[1]Customer!$A:$A,[1]Customer!$B:$B),IF(N1197&lt;&gt;0,LOOKUP(N1197,[1]Supplier!$A:$A,[1]Supplier!$B:$B))))=FALSE,LOOKUP(P1197,[1]Banking!$A:$A,[1]Banking!$B:$B),IF(AND(IF(M1197&lt;&gt;0,LOOKUP(M1197,[1]Customer!$A:$A,[1]Customer!$B:$B),IF(N1197&lt;&gt;0,LOOKUP(N1197,[1]Supplier!$A:$A,[1]Supplier!$B:$B)))=FALSE,O1197&lt;&gt;0),LOOKUP(O1197,[1]Branch!$A:$A,[1]Branch!$B:$B),IF(M1197&lt;&gt;0,LOOKUP(M1197,[1]Customer!$A:$A,[1]Customer!$B:$B),IF(N1197&lt;&gt;0,LOOKUP(N1197,[1]Supplier!$A:$A,[1]Supplier!$B:$B))))),"")</f>
        <v>Nathani Indonesia</v>
      </c>
      <c r="R1197" s="4" t="str">
        <f>IFERROR(IF(IF(AND(IF(M1197&lt;&gt;0,LOOKUP(M1197,[1]Customer!$A:$A,[1]Customer!$V:$V),IF(N1197&lt;&gt;0,LOOKUP(N1197,[1]Supplier!$A:$A,[1]Supplier!$V:$V)))=FALSE,O1197&lt;&gt;0),LOOKUP(O1197,[1]Branch!$A:$A,[1]Branch!$V:$V),IF(M1197&lt;&gt;0,LOOKUP(M1197,[1]Customer!$A:$A,[1]Customer!$V:$V),IF(N1197&lt;&gt;0,LOOKUP(N1197,[1]Supplier!$A:$A,[1]Supplier!$V:$V))))=FALSE,LOOKUP(P1197,[1]Banking!$A:$A,[1]Banking!$C:$C),IF(AND(IF(M1197&lt;&gt;0,LOOKUP(M1197,[1]Customer!$A:$A,[1]Customer!$V:$V),IF(N1197&lt;&gt;0,LOOKUP(N1197,[1]Supplier!$A:$A,[1]Supplier!$V:$V)))=FALSE,O1197&lt;&gt;0),LOOKUP(O1197,[1]Branch!$A:$A,[1]Branch!$V:$V),IF(M1197&lt;&gt;0,LOOKUP(M1197,[1]Customer!$A:$A,[1]Customer!$V:$V),IF(N1197&lt;&gt;0,LOOKUP(N1197,[1]Supplier!$A:$A,[1]Supplier!$V:$V))))),"")</f>
        <v>Agustina Y. Zulkarnain</v>
      </c>
      <c r="S1197" s="12">
        <f>IFERROR(SUMIF(CREF!A:A,PREF!A1197,CREF!G:G),"")</f>
        <v>47348347</v>
      </c>
    </row>
    <row r="1198" spans="1:19">
      <c r="A1198" s="16">
        <v>1197</v>
      </c>
      <c r="B1198" s="17">
        <v>41605</v>
      </c>
      <c r="C1198" s="16"/>
      <c r="D1198" s="18" t="s">
        <v>3592</v>
      </c>
      <c r="E1198" s="16"/>
      <c r="F1198" s="16"/>
      <c r="G1198" s="16"/>
      <c r="H1198" s="16"/>
      <c r="I1198" s="16"/>
      <c r="J1198" s="16">
        <v>248</v>
      </c>
      <c r="K1198" s="16"/>
      <c r="L1198" s="16"/>
      <c r="M1198" s="16" t="s">
        <v>117</v>
      </c>
      <c r="N1198" s="16"/>
      <c r="O1198" s="16"/>
      <c r="P1198" s="16"/>
      <c r="Q1198" s="4" t="str">
        <f>IFERROR(IF(IF(AND(IF(M1198&lt;&gt;0,LOOKUP(M1198,[1]Customer!$A:$A,[1]Customer!$B:$B),IF(N1198&lt;&gt;0,LOOKUP(N1198,[1]Supplier!$A:$A,[1]Supplier!$B:$B)))=FALSE,O1198&lt;&gt;0),LOOKUP(O1198,[1]Branch!$A:$A,[1]Branch!$B:$B),IF(M1198&lt;&gt;0,LOOKUP(M1198,[1]Customer!$A:$A,[1]Customer!$B:$B),IF(N1198&lt;&gt;0,LOOKUP(N1198,[1]Supplier!$A:$A,[1]Supplier!$B:$B))))=FALSE,LOOKUP(P1198,[1]Banking!$A:$A,[1]Banking!$B:$B),IF(AND(IF(M1198&lt;&gt;0,LOOKUP(M1198,[1]Customer!$A:$A,[1]Customer!$B:$B),IF(N1198&lt;&gt;0,LOOKUP(N1198,[1]Supplier!$A:$A,[1]Supplier!$B:$B)))=FALSE,O1198&lt;&gt;0),LOOKUP(O1198,[1]Branch!$A:$A,[1]Branch!$B:$B),IF(M1198&lt;&gt;0,LOOKUP(M1198,[1]Customer!$A:$A,[1]Customer!$B:$B),IF(N1198&lt;&gt;0,LOOKUP(N1198,[1]Supplier!$A:$A,[1]Supplier!$B:$B))))),"")</f>
        <v>Nathani Indonesia</v>
      </c>
      <c r="R1198" s="4" t="str">
        <f>IFERROR(IF(IF(AND(IF(M1198&lt;&gt;0,LOOKUP(M1198,[1]Customer!$A:$A,[1]Customer!$V:$V),IF(N1198&lt;&gt;0,LOOKUP(N1198,[1]Supplier!$A:$A,[1]Supplier!$V:$V)))=FALSE,O1198&lt;&gt;0),LOOKUP(O1198,[1]Branch!$A:$A,[1]Branch!$V:$V),IF(M1198&lt;&gt;0,LOOKUP(M1198,[1]Customer!$A:$A,[1]Customer!$V:$V),IF(N1198&lt;&gt;0,LOOKUP(N1198,[1]Supplier!$A:$A,[1]Supplier!$V:$V))))=FALSE,LOOKUP(P1198,[1]Banking!$A:$A,[1]Banking!$C:$C),IF(AND(IF(M1198&lt;&gt;0,LOOKUP(M1198,[1]Customer!$A:$A,[1]Customer!$V:$V),IF(N1198&lt;&gt;0,LOOKUP(N1198,[1]Supplier!$A:$A,[1]Supplier!$V:$V)))=FALSE,O1198&lt;&gt;0),LOOKUP(O1198,[1]Branch!$A:$A,[1]Branch!$V:$V),IF(M1198&lt;&gt;0,LOOKUP(M1198,[1]Customer!$A:$A,[1]Customer!$V:$V),IF(N1198&lt;&gt;0,LOOKUP(N1198,[1]Supplier!$A:$A,[1]Supplier!$V:$V))))),"")</f>
        <v>Agustina Y. Zulkarnain</v>
      </c>
      <c r="S1198" s="12">
        <f>IFERROR(SUMIF(CREF!A:A,PREF!A1198,CREF!G:G),"")</f>
        <v>253833614</v>
      </c>
    </row>
    <row r="1199" spans="1:19">
      <c r="A1199" s="16">
        <v>1198</v>
      </c>
      <c r="B1199" s="17">
        <v>41605</v>
      </c>
      <c r="C1199" s="16"/>
      <c r="D1199" s="18" t="s">
        <v>3593</v>
      </c>
      <c r="E1199" s="16"/>
      <c r="F1199" s="16"/>
      <c r="G1199" s="16"/>
      <c r="H1199" s="16"/>
      <c r="I1199" s="16"/>
      <c r="J1199" s="16">
        <v>249</v>
      </c>
      <c r="K1199" s="16"/>
      <c r="L1199" s="16"/>
      <c r="M1199" s="16" t="s">
        <v>117</v>
      </c>
      <c r="N1199" s="16"/>
      <c r="O1199" s="16"/>
      <c r="P1199" s="16"/>
      <c r="Q1199" s="4" t="str">
        <f>IFERROR(IF(IF(AND(IF(M1199&lt;&gt;0,LOOKUP(M1199,[1]Customer!$A:$A,[1]Customer!$B:$B),IF(N1199&lt;&gt;0,LOOKUP(N1199,[1]Supplier!$A:$A,[1]Supplier!$B:$B)))=FALSE,O1199&lt;&gt;0),LOOKUP(O1199,[1]Branch!$A:$A,[1]Branch!$B:$B),IF(M1199&lt;&gt;0,LOOKUP(M1199,[1]Customer!$A:$A,[1]Customer!$B:$B),IF(N1199&lt;&gt;0,LOOKUP(N1199,[1]Supplier!$A:$A,[1]Supplier!$B:$B))))=FALSE,LOOKUP(P1199,[1]Banking!$A:$A,[1]Banking!$B:$B),IF(AND(IF(M1199&lt;&gt;0,LOOKUP(M1199,[1]Customer!$A:$A,[1]Customer!$B:$B),IF(N1199&lt;&gt;0,LOOKUP(N1199,[1]Supplier!$A:$A,[1]Supplier!$B:$B)))=FALSE,O1199&lt;&gt;0),LOOKUP(O1199,[1]Branch!$A:$A,[1]Branch!$B:$B),IF(M1199&lt;&gt;0,LOOKUP(M1199,[1]Customer!$A:$A,[1]Customer!$B:$B),IF(N1199&lt;&gt;0,LOOKUP(N1199,[1]Supplier!$A:$A,[1]Supplier!$B:$B))))),"")</f>
        <v>Nathani Indonesia</v>
      </c>
      <c r="R1199" s="4" t="str">
        <f>IFERROR(IF(IF(AND(IF(M1199&lt;&gt;0,LOOKUP(M1199,[1]Customer!$A:$A,[1]Customer!$V:$V),IF(N1199&lt;&gt;0,LOOKUP(N1199,[1]Supplier!$A:$A,[1]Supplier!$V:$V)))=FALSE,O1199&lt;&gt;0),LOOKUP(O1199,[1]Branch!$A:$A,[1]Branch!$V:$V),IF(M1199&lt;&gt;0,LOOKUP(M1199,[1]Customer!$A:$A,[1]Customer!$V:$V),IF(N1199&lt;&gt;0,LOOKUP(N1199,[1]Supplier!$A:$A,[1]Supplier!$V:$V))))=FALSE,LOOKUP(P1199,[1]Banking!$A:$A,[1]Banking!$C:$C),IF(AND(IF(M1199&lt;&gt;0,LOOKUP(M1199,[1]Customer!$A:$A,[1]Customer!$V:$V),IF(N1199&lt;&gt;0,LOOKUP(N1199,[1]Supplier!$A:$A,[1]Supplier!$V:$V)))=FALSE,O1199&lt;&gt;0),LOOKUP(O1199,[1]Branch!$A:$A,[1]Branch!$V:$V),IF(M1199&lt;&gt;0,LOOKUP(M1199,[1]Customer!$A:$A,[1]Customer!$V:$V),IF(N1199&lt;&gt;0,LOOKUP(N1199,[1]Supplier!$A:$A,[1]Supplier!$V:$V))))),"")</f>
        <v>Agustina Y. Zulkarnain</v>
      </c>
      <c r="S1199" s="12">
        <f>IFERROR(SUMIF(CREF!A:A,PREF!A1199,CREF!G:G),"")</f>
        <v>408757996</v>
      </c>
    </row>
    <row r="1200" spans="1:19">
      <c r="A1200" s="16">
        <v>1199</v>
      </c>
      <c r="B1200" s="17">
        <v>41605</v>
      </c>
      <c r="C1200" s="16"/>
      <c r="D1200" s="18" t="s">
        <v>3586</v>
      </c>
      <c r="E1200" s="16"/>
      <c r="F1200" s="16"/>
      <c r="G1200" s="16"/>
      <c r="H1200" s="16"/>
      <c r="I1200" s="16"/>
      <c r="J1200" s="16"/>
      <c r="K1200" s="16">
        <v>944</v>
      </c>
      <c r="L1200" s="16"/>
      <c r="M1200" s="16"/>
      <c r="N1200" s="16" t="s">
        <v>116</v>
      </c>
      <c r="O1200" s="16"/>
      <c r="P1200" s="16"/>
      <c r="Q1200" s="4" t="str">
        <f>IFERROR(IF(IF(AND(IF(M1200&lt;&gt;0,LOOKUP(M1200,[1]Customer!$A:$A,[1]Customer!$B:$B),IF(N1200&lt;&gt;0,LOOKUP(N1200,[1]Supplier!$A:$A,[1]Supplier!$B:$B)))=FALSE,O1200&lt;&gt;0),LOOKUP(O1200,[1]Branch!$A:$A,[1]Branch!$B:$B),IF(M1200&lt;&gt;0,LOOKUP(M1200,[1]Customer!$A:$A,[1]Customer!$B:$B),IF(N1200&lt;&gt;0,LOOKUP(N1200,[1]Supplier!$A:$A,[1]Supplier!$B:$B))))=FALSE,LOOKUP(P1200,[1]Banking!$A:$A,[1]Banking!$B:$B),IF(AND(IF(M1200&lt;&gt;0,LOOKUP(M1200,[1]Customer!$A:$A,[1]Customer!$B:$B),IF(N1200&lt;&gt;0,LOOKUP(N1200,[1]Supplier!$A:$A,[1]Supplier!$B:$B)))=FALSE,O1200&lt;&gt;0),LOOKUP(O1200,[1]Branch!$A:$A,[1]Branch!$B:$B),IF(M1200&lt;&gt;0,LOOKUP(M1200,[1]Customer!$A:$A,[1]Customer!$B:$B),IF(N1200&lt;&gt;0,LOOKUP(N1200,[1]Supplier!$A:$A,[1]Supplier!$B:$B))))),"")</f>
        <v>Nathani Indonesia</v>
      </c>
      <c r="R1200" s="4" t="str">
        <f>IFERROR(IF(IF(AND(IF(M1200&lt;&gt;0,LOOKUP(M1200,[1]Customer!$A:$A,[1]Customer!$V:$V),IF(N1200&lt;&gt;0,LOOKUP(N1200,[1]Supplier!$A:$A,[1]Supplier!$V:$V)))=FALSE,O1200&lt;&gt;0),LOOKUP(O1200,[1]Branch!$A:$A,[1]Branch!$V:$V),IF(M1200&lt;&gt;0,LOOKUP(M1200,[1]Customer!$A:$A,[1]Customer!$V:$V),IF(N1200&lt;&gt;0,LOOKUP(N1200,[1]Supplier!$A:$A,[1]Supplier!$V:$V))))=FALSE,LOOKUP(P1200,[1]Banking!$A:$A,[1]Banking!$C:$C),IF(AND(IF(M1200&lt;&gt;0,LOOKUP(M1200,[1]Customer!$A:$A,[1]Customer!$V:$V),IF(N1200&lt;&gt;0,LOOKUP(N1200,[1]Supplier!$A:$A,[1]Supplier!$V:$V)))=FALSE,O1200&lt;&gt;0),LOOKUP(O1200,[1]Branch!$A:$A,[1]Branch!$V:$V),IF(M1200&lt;&gt;0,LOOKUP(M1200,[1]Customer!$A:$A,[1]Customer!$V:$V),IF(N1200&lt;&gt;0,LOOKUP(N1200,[1]Supplier!$A:$A,[1]Supplier!$V:$V))))),"")</f>
        <v>Agustina Y. Zulkarnain</v>
      </c>
      <c r="S1200" s="12">
        <f>IFERROR(SUMIF(CREF!A:A,PREF!A1200,CREF!G:G),"")</f>
        <v>-175114031</v>
      </c>
    </row>
    <row r="1201" spans="1:19">
      <c r="A1201" s="16">
        <v>1200</v>
      </c>
      <c r="B1201" s="17">
        <v>41605</v>
      </c>
      <c r="C1201" s="16"/>
      <c r="D1201" s="18" t="s">
        <v>3594</v>
      </c>
      <c r="E1201" s="16"/>
      <c r="F1201" s="16"/>
      <c r="G1201" s="16"/>
      <c r="H1201" s="16"/>
      <c r="I1201" s="16"/>
      <c r="J1201" s="16"/>
      <c r="K1201" s="16">
        <v>945</v>
      </c>
      <c r="L1201" s="16"/>
      <c r="M1201" s="16"/>
      <c r="N1201" s="16" t="s">
        <v>116</v>
      </c>
      <c r="O1201" s="16"/>
      <c r="P1201" s="16"/>
      <c r="Q1201" s="4" t="str">
        <f>IFERROR(IF(IF(AND(IF(M1201&lt;&gt;0,LOOKUP(M1201,[1]Customer!$A:$A,[1]Customer!$B:$B),IF(N1201&lt;&gt;0,LOOKUP(N1201,[1]Supplier!$A:$A,[1]Supplier!$B:$B)))=FALSE,O1201&lt;&gt;0),LOOKUP(O1201,[1]Branch!$A:$A,[1]Branch!$B:$B),IF(M1201&lt;&gt;0,LOOKUP(M1201,[1]Customer!$A:$A,[1]Customer!$B:$B),IF(N1201&lt;&gt;0,LOOKUP(N1201,[1]Supplier!$A:$A,[1]Supplier!$B:$B))))=FALSE,LOOKUP(P1201,[1]Banking!$A:$A,[1]Banking!$B:$B),IF(AND(IF(M1201&lt;&gt;0,LOOKUP(M1201,[1]Customer!$A:$A,[1]Customer!$B:$B),IF(N1201&lt;&gt;0,LOOKUP(N1201,[1]Supplier!$A:$A,[1]Supplier!$B:$B)))=FALSE,O1201&lt;&gt;0),LOOKUP(O1201,[1]Branch!$A:$A,[1]Branch!$B:$B),IF(M1201&lt;&gt;0,LOOKUP(M1201,[1]Customer!$A:$A,[1]Customer!$B:$B),IF(N1201&lt;&gt;0,LOOKUP(N1201,[1]Supplier!$A:$A,[1]Supplier!$B:$B))))),"")</f>
        <v>Nathani Indonesia</v>
      </c>
      <c r="R1201" s="4" t="str">
        <f>IFERROR(IF(IF(AND(IF(M1201&lt;&gt;0,LOOKUP(M1201,[1]Customer!$A:$A,[1]Customer!$V:$V),IF(N1201&lt;&gt;0,LOOKUP(N1201,[1]Supplier!$A:$A,[1]Supplier!$V:$V)))=FALSE,O1201&lt;&gt;0),LOOKUP(O1201,[1]Branch!$A:$A,[1]Branch!$V:$V),IF(M1201&lt;&gt;0,LOOKUP(M1201,[1]Customer!$A:$A,[1]Customer!$V:$V),IF(N1201&lt;&gt;0,LOOKUP(N1201,[1]Supplier!$A:$A,[1]Supplier!$V:$V))))=FALSE,LOOKUP(P1201,[1]Banking!$A:$A,[1]Banking!$C:$C),IF(AND(IF(M1201&lt;&gt;0,LOOKUP(M1201,[1]Customer!$A:$A,[1]Customer!$V:$V),IF(N1201&lt;&gt;0,LOOKUP(N1201,[1]Supplier!$A:$A,[1]Supplier!$V:$V)))=FALSE,O1201&lt;&gt;0),LOOKUP(O1201,[1]Branch!$A:$A,[1]Branch!$V:$V),IF(M1201&lt;&gt;0,LOOKUP(M1201,[1]Customer!$A:$A,[1]Customer!$V:$V),IF(N1201&lt;&gt;0,LOOKUP(N1201,[1]Supplier!$A:$A,[1]Supplier!$V:$V))))),"")</f>
        <v>Agustina Y. Zulkarnain</v>
      </c>
      <c r="S1201" s="12">
        <f>IFERROR(SUMIF(CREF!A:A,PREF!A1201,CREF!G:G),"")</f>
        <v>-13943915</v>
      </c>
    </row>
    <row r="1202" spans="1:19">
      <c r="A1202" s="16">
        <v>1201</v>
      </c>
      <c r="B1202" s="17">
        <v>41605</v>
      </c>
      <c r="C1202" s="16"/>
      <c r="D1202" s="18" t="s">
        <v>3595</v>
      </c>
      <c r="E1202" s="16"/>
      <c r="F1202" s="16"/>
      <c r="G1202" s="16"/>
      <c r="H1202" s="16"/>
      <c r="I1202" s="16"/>
      <c r="J1202" s="16"/>
      <c r="K1202" s="16">
        <v>946</v>
      </c>
      <c r="L1202" s="16"/>
      <c r="M1202" s="16"/>
      <c r="N1202" s="16" t="s">
        <v>116</v>
      </c>
      <c r="O1202" s="16"/>
      <c r="P1202" s="16"/>
      <c r="Q1202" s="4" t="str">
        <f>IFERROR(IF(IF(AND(IF(M1202&lt;&gt;0,LOOKUP(M1202,[1]Customer!$A:$A,[1]Customer!$B:$B),IF(N1202&lt;&gt;0,LOOKUP(N1202,[1]Supplier!$A:$A,[1]Supplier!$B:$B)))=FALSE,O1202&lt;&gt;0),LOOKUP(O1202,[1]Branch!$A:$A,[1]Branch!$B:$B),IF(M1202&lt;&gt;0,LOOKUP(M1202,[1]Customer!$A:$A,[1]Customer!$B:$B),IF(N1202&lt;&gt;0,LOOKUP(N1202,[1]Supplier!$A:$A,[1]Supplier!$B:$B))))=FALSE,LOOKUP(P1202,[1]Banking!$A:$A,[1]Banking!$B:$B),IF(AND(IF(M1202&lt;&gt;0,LOOKUP(M1202,[1]Customer!$A:$A,[1]Customer!$B:$B),IF(N1202&lt;&gt;0,LOOKUP(N1202,[1]Supplier!$A:$A,[1]Supplier!$B:$B)))=FALSE,O1202&lt;&gt;0),LOOKUP(O1202,[1]Branch!$A:$A,[1]Branch!$B:$B),IF(M1202&lt;&gt;0,LOOKUP(M1202,[1]Customer!$A:$A,[1]Customer!$B:$B),IF(N1202&lt;&gt;0,LOOKUP(N1202,[1]Supplier!$A:$A,[1]Supplier!$B:$B))))),"")</f>
        <v>Nathani Indonesia</v>
      </c>
      <c r="R1202" s="4" t="str">
        <f>IFERROR(IF(IF(AND(IF(M1202&lt;&gt;0,LOOKUP(M1202,[1]Customer!$A:$A,[1]Customer!$V:$V),IF(N1202&lt;&gt;0,LOOKUP(N1202,[1]Supplier!$A:$A,[1]Supplier!$V:$V)))=FALSE,O1202&lt;&gt;0),LOOKUP(O1202,[1]Branch!$A:$A,[1]Branch!$V:$V),IF(M1202&lt;&gt;0,LOOKUP(M1202,[1]Customer!$A:$A,[1]Customer!$V:$V),IF(N1202&lt;&gt;0,LOOKUP(N1202,[1]Supplier!$A:$A,[1]Supplier!$V:$V))))=FALSE,LOOKUP(P1202,[1]Banking!$A:$A,[1]Banking!$C:$C),IF(AND(IF(M1202&lt;&gt;0,LOOKUP(M1202,[1]Customer!$A:$A,[1]Customer!$V:$V),IF(N1202&lt;&gt;0,LOOKUP(N1202,[1]Supplier!$A:$A,[1]Supplier!$V:$V)))=FALSE,O1202&lt;&gt;0),LOOKUP(O1202,[1]Branch!$A:$A,[1]Branch!$V:$V),IF(M1202&lt;&gt;0,LOOKUP(M1202,[1]Customer!$A:$A,[1]Customer!$V:$V),IF(N1202&lt;&gt;0,LOOKUP(N1202,[1]Supplier!$A:$A,[1]Supplier!$V:$V))))),"")</f>
        <v>Agustina Y. Zulkarnain</v>
      </c>
      <c r="S1202" s="12">
        <f>IFERROR(SUMIF(CREF!A:A,PREF!A1202,CREF!G:G),"")</f>
        <v>-692775738</v>
      </c>
    </row>
    <row r="1203" spans="1:19">
      <c r="A1203" s="16">
        <v>1202</v>
      </c>
      <c r="B1203" s="17">
        <v>41605</v>
      </c>
      <c r="C1203" s="16"/>
      <c r="D1203" s="18" t="s">
        <v>3596</v>
      </c>
      <c r="E1203" s="16"/>
      <c r="F1203" s="16"/>
      <c r="G1203" s="16"/>
      <c r="H1203" s="16"/>
      <c r="I1203" s="16"/>
      <c r="J1203" s="16"/>
      <c r="K1203" s="16">
        <v>947</v>
      </c>
      <c r="L1203" s="16"/>
      <c r="M1203" s="16"/>
      <c r="N1203" s="16" t="s">
        <v>116</v>
      </c>
      <c r="O1203" s="16"/>
      <c r="P1203" s="16"/>
      <c r="Q1203" s="4" t="str">
        <f>IFERROR(IF(IF(AND(IF(M1203&lt;&gt;0,LOOKUP(M1203,[1]Customer!$A:$A,[1]Customer!$B:$B),IF(N1203&lt;&gt;0,LOOKUP(N1203,[1]Supplier!$A:$A,[1]Supplier!$B:$B)))=FALSE,O1203&lt;&gt;0),LOOKUP(O1203,[1]Branch!$A:$A,[1]Branch!$B:$B),IF(M1203&lt;&gt;0,LOOKUP(M1203,[1]Customer!$A:$A,[1]Customer!$B:$B),IF(N1203&lt;&gt;0,LOOKUP(N1203,[1]Supplier!$A:$A,[1]Supplier!$B:$B))))=FALSE,LOOKUP(P1203,[1]Banking!$A:$A,[1]Banking!$B:$B),IF(AND(IF(M1203&lt;&gt;0,LOOKUP(M1203,[1]Customer!$A:$A,[1]Customer!$B:$B),IF(N1203&lt;&gt;0,LOOKUP(N1203,[1]Supplier!$A:$A,[1]Supplier!$B:$B)))=FALSE,O1203&lt;&gt;0),LOOKUP(O1203,[1]Branch!$A:$A,[1]Branch!$B:$B),IF(M1203&lt;&gt;0,LOOKUP(M1203,[1]Customer!$A:$A,[1]Customer!$B:$B),IF(N1203&lt;&gt;0,LOOKUP(N1203,[1]Supplier!$A:$A,[1]Supplier!$B:$B))))),"")</f>
        <v>Nathani Indonesia</v>
      </c>
      <c r="R1203" s="4" t="str">
        <f>IFERROR(IF(IF(AND(IF(M1203&lt;&gt;0,LOOKUP(M1203,[1]Customer!$A:$A,[1]Customer!$V:$V),IF(N1203&lt;&gt;0,LOOKUP(N1203,[1]Supplier!$A:$A,[1]Supplier!$V:$V)))=FALSE,O1203&lt;&gt;0),LOOKUP(O1203,[1]Branch!$A:$A,[1]Branch!$V:$V),IF(M1203&lt;&gt;0,LOOKUP(M1203,[1]Customer!$A:$A,[1]Customer!$V:$V),IF(N1203&lt;&gt;0,LOOKUP(N1203,[1]Supplier!$A:$A,[1]Supplier!$V:$V))))=FALSE,LOOKUP(P1203,[1]Banking!$A:$A,[1]Banking!$C:$C),IF(AND(IF(M1203&lt;&gt;0,LOOKUP(M1203,[1]Customer!$A:$A,[1]Customer!$V:$V),IF(N1203&lt;&gt;0,LOOKUP(N1203,[1]Supplier!$A:$A,[1]Supplier!$V:$V)))=FALSE,O1203&lt;&gt;0),LOOKUP(O1203,[1]Branch!$A:$A,[1]Branch!$V:$V),IF(M1203&lt;&gt;0,LOOKUP(M1203,[1]Customer!$A:$A,[1]Customer!$V:$V),IF(N1203&lt;&gt;0,LOOKUP(N1203,[1]Supplier!$A:$A,[1]Supplier!$V:$V))))),"")</f>
        <v>Agustina Y. Zulkarnain</v>
      </c>
      <c r="S1203" s="12">
        <f>IFERROR(SUMIF(CREF!A:A,PREF!A1203,CREF!G:G),"")</f>
        <v>-63726594</v>
      </c>
    </row>
    <row r="1204" spans="1:19">
      <c r="A1204" s="16">
        <v>1203</v>
      </c>
      <c r="B1204" s="17">
        <v>41605</v>
      </c>
      <c r="C1204" s="16"/>
      <c r="D1204" s="18" t="s">
        <v>3597</v>
      </c>
      <c r="E1204" s="16"/>
      <c r="F1204" s="16"/>
      <c r="G1204" s="16"/>
      <c r="H1204" s="16"/>
      <c r="I1204" s="16"/>
      <c r="J1204" s="16"/>
      <c r="K1204" s="16">
        <v>948</v>
      </c>
      <c r="L1204" s="16"/>
      <c r="M1204" s="16"/>
      <c r="N1204" s="16" t="s">
        <v>116</v>
      </c>
      <c r="O1204" s="16"/>
      <c r="P1204" s="16"/>
      <c r="Q1204" s="4" t="str">
        <f>IFERROR(IF(IF(AND(IF(M1204&lt;&gt;0,LOOKUP(M1204,[1]Customer!$A:$A,[1]Customer!$B:$B),IF(N1204&lt;&gt;0,LOOKUP(N1204,[1]Supplier!$A:$A,[1]Supplier!$B:$B)))=FALSE,O1204&lt;&gt;0),LOOKUP(O1204,[1]Branch!$A:$A,[1]Branch!$B:$B),IF(M1204&lt;&gt;0,LOOKUP(M1204,[1]Customer!$A:$A,[1]Customer!$B:$B),IF(N1204&lt;&gt;0,LOOKUP(N1204,[1]Supplier!$A:$A,[1]Supplier!$B:$B))))=FALSE,LOOKUP(P1204,[1]Banking!$A:$A,[1]Banking!$B:$B),IF(AND(IF(M1204&lt;&gt;0,LOOKUP(M1204,[1]Customer!$A:$A,[1]Customer!$B:$B),IF(N1204&lt;&gt;0,LOOKUP(N1204,[1]Supplier!$A:$A,[1]Supplier!$B:$B)))=FALSE,O1204&lt;&gt;0),LOOKUP(O1204,[1]Branch!$A:$A,[1]Branch!$B:$B),IF(M1204&lt;&gt;0,LOOKUP(M1204,[1]Customer!$A:$A,[1]Customer!$B:$B),IF(N1204&lt;&gt;0,LOOKUP(N1204,[1]Supplier!$A:$A,[1]Supplier!$B:$B))))),"")</f>
        <v>Nathani Indonesia</v>
      </c>
      <c r="R1204" s="4" t="str">
        <f>IFERROR(IF(IF(AND(IF(M1204&lt;&gt;0,LOOKUP(M1204,[1]Customer!$A:$A,[1]Customer!$V:$V),IF(N1204&lt;&gt;0,LOOKUP(N1204,[1]Supplier!$A:$A,[1]Supplier!$V:$V)))=FALSE,O1204&lt;&gt;0),LOOKUP(O1204,[1]Branch!$A:$A,[1]Branch!$V:$V),IF(M1204&lt;&gt;0,LOOKUP(M1204,[1]Customer!$A:$A,[1]Customer!$V:$V),IF(N1204&lt;&gt;0,LOOKUP(N1204,[1]Supplier!$A:$A,[1]Supplier!$V:$V))))=FALSE,LOOKUP(P1204,[1]Banking!$A:$A,[1]Banking!$C:$C),IF(AND(IF(M1204&lt;&gt;0,LOOKUP(M1204,[1]Customer!$A:$A,[1]Customer!$V:$V),IF(N1204&lt;&gt;0,LOOKUP(N1204,[1]Supplier!$A:$A,[1]Supplier!$V:$V)))=FALSE,O1204&lt;&gt;0),LOOKUP(O1204,[1]Branch!$A:$A,[1]Branch!$V:$V),IF(M1204&lt;&gt;0,LOOKUP(M1204,[1]Customer!$A:$A,[1]Customer!$V:$V),IF(N1204&lt;&gt;0,LOOKUP(N1204,[1]Supplier!$A:$A,[1]Supplier!$V:$V))))),"")</f>
        <v>Agustina Y. Zulkarnain</v>
      </c>
      <c r="S1204" s="12">
        <f>IFERROR(SUMIF(CREF!A:A,PREF!A1204,CREF!G:G),"")</f>
        <v>-197190650</v>
      </c>
    </row>
    <row r="1205" spans="1:19">
      <c r="A1205" s="16">
        <v>1204</v>
      </c>
      <c r="B1205" s="17">
        <v>41605</v>
      </c>
      <c r="C1205" s="16"/>
      <c r="D1205" s="18" t="s">
        <v>3528</v>
      </c>
      <c r="E1205" s="16"/>
      <c r="F1205" s="16"/>
      <c r="G1205" s="16"/>
      <c r="H1205" s="16"/>
      <c r="I1205" s="16"/>
      <c r="J1205" s="16"/>
      <c r="K1205" s="16">
        <v>949</v>
      </c>
      <c r="L1205" s="16"/>
      <c r="M1205" s="16"/>
      <c r="N1205" s="16" t="s">
        <v>116</v>
      </c>
      <c r="O1205" s="16"/>
      <c r="P1205" s="16"/>
      <c r="Q1205" s="4" t="str">
        <f>IFERROR(IF(IF(AND(IF(M1205&lt;&gt;0,LOOKUP(M1205,[1]Customer!$A:$A,[1]Customer!$B:$B),IF(N1205&lt;&gt;0,LOOKUP(N1205,[1]Supplier!$A:$A,[1]Supplier!$B:$B)))=FALSE,O1205&lt;&gt;0),LOOKUP(O1205,[1]Branch!$A:$A,[1]Branch!$B:$B),IF(M1205&lt;&gt;0,LOOKUP(M1205,[1]Customer!$A:$A,[1]Customer!$B:$B),IF(N1205&lt;&gt;0,LOOKUP(N1205,[1]Supplier!$A:$A,[1]Supplier!$B:$B))))=FALSE,LOOKUP(P1205,[1]Banking!$A:$A,[1]Banking!$B:$B),IF(AND(IF(M1205&lt;&gt;0,LOOKUP(M1205,[1]Customer!$A:$A,[1]Customer!$B:$B),IF(N1205&lt;&gt;0,LOOKUP(N1205,[1]Supplier!$A:$A,[1]Supplier!$B:$B)))=FALSE,O1205&lt;&gt;0),LOOKUP(O1205,[1]Branch!$A:$A,[1]Branch!$B:$B),IF(M1205&lt;&gt;0,LOOKUP(M1205,[1]Customer!$A:$A,[1]Customer!$B:$B),IF(N1205&lt;&gt;0,LOOKUP(N1205,[1]Supplier!$A:$A,[1]Supplier!$B:$B))))),"")</f>
        <v>Nathani Indonesia</v>
      </c>
      <c r="R1205" s="4" t="str">
        <f>IFERROR(IF(IF(AND(IF(M1205&lt;&gt;0,LOOKUP(M1205,[1]Customer!$A:$A,[1]Customer!$V:$V),IF(N1205&lt;&gt;0,LOOKUP(N1205,[1]Supplier!$A:$A,[1]Supplier!$V:$V)))=FALSE,O1205&lt;&gt;0),LOOKUP(O1205,[1]Branch!$A:$A,[1]Branch!$V:$V),IF(M1205&lt;&gt;0,LOOKUP(M1205,[1]Customer!$A:$A,[1]Customer!$V:$V),IF(N1205&lt;&gt;0,LOOKUP(N1205,[1]Supplier!$A:$A,[1]Supplier!$V:$V))))=FALSE,LOOKUP(P1205,[1]Banking!$A:$A,[1]Banking!$C:$C),IF(AND(IF(M1205&lt;&gt;0,LOOKUP(M1205,[1]Customer!$A:$A,[1]Customer!$V:$V),IF(N1205&lt;&gt;0,LOOKUP(N1205,[1]Supplier!$A:$A,[1]Supplier!$V:$V)))=FALSE,O1205&lt;&gt;0),LOOKUP(O1205,[1]Branch!$A:$A,[1]Branch!$V:$V),IF(M1205&lt;&gt;0,LOOKUP(M1205,[1]Customer!$A:$A,[1]Customer!$V:$V),IF(N1205&lt;&gt;0,LOOKUP(N1205,[1]Supplier!$A:$A,[1]Supplier!$V:$V))))),"")</f>
        <v>Agustina Y. Zulkarnain</v>
      </c>
      <c r="S1205" s="12">
        <f>IFERROR(SUMIF(CREF!A:A,PREF!A1205,CREF!G:G),"")</f>
        <v>-258610998</v>
      </c>
    </row>
    <row r="1206" spans="1:19">
      <c r="A1206" s="16">
        <v>1205</v>
      </c>
      <c r="B1206" s="17">
        <v>41605</v>
      </c>
      <c r="C1206" s="16"/>
      <c r="D1206" s="16"/>
      <c r="E1206" s="16"/>
      <c r="F1206" s="16"/>
      <c r="G1206" s="16"/>
      <c r="H1206" s="16"/>
      <c r="I1206" s="16"/>
      <c r="J1206" s="16"/>
      <c r="K1206" s="16">
        <v>950</v>
      </c>
      <c r="L1206" s="16"/>
      <c r="M1206" s="16"/>
      <c r="N1206" s="16"/>
      <c r="O1206" s="16" t="s">
        <v>26</v>
      </c>
      <c r="P1206" s="16"/>
      <c r="Q1206" s="4" t="str">
        <f>IFERROR(IF(IF(AND(IF(M1206&lt;&gt;0,LOOKUP(M1206,[1]Customer!$A:$A,[1]Customer!$B:$B),IF(N1206&lt;&gt;0,LOOKUP(N1206,[1]Supplier!$A:$A,[1]Supplier!$B:$B)))=FALSE,O1206&lt;&gt;0),LOOKUP(O1206,[1]Branch!$A:$A,[1]Branch!$B:$B),IF(M1206&lt;&gt;0,LOOKUP(M1206,[1]Customer!$A:$A,[1]Customer!$B:$B),IF(N1206&lt;&gt;0,LOOKUP(N1206,[1]Supplier!$A:$A,[1]Supplier!$B:$B))))=FALSE,LOOKUP(P1206,[1]Banking!$A:$A,[1]Banking!$B:$B),IF(AND(IF(M1206&lt;&gt;0,LOOKUP(M1206,[1]Customer!$A:$A,[1]Customer!$B:$B),IF(N1206&lt;&gt;0,LOOKUP(N1206,[1]Supplier!$A:$A,[1]Supplier!$B:$B)))=FALSE,O1206&lt;&gt;0),LOOKUP(O1206,[1]Branch!$A:$A,[1]Branch!$B:$B),IF(M1206&lt;&gt;0,LOOKUP(M1206,[1]Customer!$A:$A,[1]Customer!$B:$B),IF(N1206&lt;&gt;0,LOOKUP(N1206,[1]Supplier!$A:$A,[1]Supplier!$B:$B))))),"")</f>
        <v>Nathani Chemicals</v>
      </c>
      <c r="R1206" s="4" t="str">
        <f>IFERROR(IF(IF(AND(IF(M1206&lt;&gt;0,LOOKUP(M1206,[1]Customer!$A:$A,[1]Customer!$V:$V),IF(N1206&lt;&gt;0,LOOKUP(N1206,[1]Supplier!$A:$A,[1]Supplier!$V:$V)))=FALSE,O1206&lt;&gt;0),LOOKUP(O1206,[1]Branch!$A:$A,[1]Branch!$V:$V),IF(M1206&lt;&gt;0,LOOKUP(M1206,[1]Customer!$A:$A,[1]Customer!$V:$V),IF(N1206&lt;&gt;0,LOOKUP(N1206,[1]Supplier!$A:$A,[1]Supplier!$V:$V))))=FALSE,LOOKUP(P1206,[1]Banking!$A:$A,[1]Banking!$C:$C),IF(AND(IF(M1206&lt;&gt;0,LOOKUP(M1206,[1]Customer!$A:$A,[1]Customer!$V:$V),IF(N1206&lt;&gt;0,LOOKUP(N1206,[1]Supplier!$A:$A,[1]Supplier!$V:$V)))=FALSE,O1206&lt;&gt;0),LOOKUP(O1206,[1]Branch!$A:$A,[1]Branch!$V:$V),IF(M1206&lt;&gt;0,LOOKUP(M1206,[1]Customer!$A:$A,[1]Customer!$V:$V),IF(N1206&lt;&gt;0,LOOKUP(N1206,[1]Supplier!$A:$A,[1]Supplier!$V:$V))))),"")</f>
        <v>Darmawan</v>
      </c>
      <c r="S1206" s="12">
        <f>IFERROR(SUMIF(CREF!A:A,PREF!A1206,CREF!G:G),"")</f>
        <v>-273117651</v>
      </c>
    </row>
    <row r="1207" spans="1:19">
      <c r="A1207" s="16">
        <v>1206</v>
      </c>
      <c r="B1207" s="17">
        <v>41606</v>
      </c>
      <c r="C1207" s="16"/>
      <c r="D1207" s="16"/>
      <c r="E1207" s="16"/>
      <c r="F1207" s="16"/>
      <c r="G1207" s="16"/>
      <c r="H1207" s="16"/>
      <c r="I1207" s="16"/>
      <c r="J1207" s="16"/>
      <c r="K1207" s="16">
        <v>951</v>
      </c>
      <c r="L1207" s="16"/>
      <c r="M1207" s="16"/>
      <c r="N1207" s="16"/>
      <c r="O1207" s="16" t="s">
        <v>26</v>
      </c>
      <c r="P1207" s="16"/>
      <c r="Q1207" s="4" t="str">
        <f>IFERROR(IF(IF(AND(IF(M1207&lt;&gt;0,LOOKUP(M1207,[1]Customer!$A:$A,[1]Customer!$B:$B),IF(N1207&lt;&gt;0,LOOKUP(N1207,[1]Supplier!$A:$A,[1]Supplier!$B:$B)))=FALSE,O1207&lt;&gt;0),LOOKUP(O1207,[1]Branch!$A:$A,[1]Branch!$B:$B),IF(M1207&lt;&gt;0,LOOKUP(M1207,[1]Customer!$A:$A,[1]Customer!$B:$B),IF(N1207&lt;&gt;0,LOOKUP(N1207,[1]Supplier!$A:$A,[1]Supplier!$B:$B))))=FALSE,LOOKUP(P1207,[1]Banking!$A:$A,[1]Banking!$B:$B),IF(AND(IF(M1207&lt;&gt;0,LOOKUP(M1207,[1]Customer!$A:$A,[1]Customer!$B:$B),IF(N1207&lt;&gt;0,LOOKUP(N1207,[1]Supplier!$A:$A,[1]Supplier!$B:$B)))=FALSE,O1207&lt;&gt;0),LOOKUP(O1207,[1]Branch!$A:$A,[1]Branch!$B:$B),IF(M1207&lt;&gt;0,LOOKUP(M1207,[1]Customer!$A:$A,[1]Customer!$B:$B),IF(N1207&lt;&gt;0,LOOKUP(N1207,[1]Supplier!$A:$A,[1]Supplier!$B:$B))))),"")</f>
        <v>Nathani Chemicals</v>
      </c>
      <c r="R1207" s="4" t="str">
        <f>IFERROR(IF(IF(AND(IF(M1207&lt;&gt;0,LOOKUP(M1207,[1]Customer!$A:$A,[1]Customer!$V:$V),IF(N1207&lt;&gt;0,LOOKUP(N1207,[1]Supplier!$A:$A,[1]Supplier!$V:$V)))=FALSE,O1207&lt;&gt;0),LOOKUP(O1207,[1]Branch!$A:$A,[1]Branch!$V:$V),IF(M1207&lt;&gt;0,LOOKUP(M1207,[1]Customer!$A:$A,[1]Customer!$V:$V),IF(N1207&lt;&gt;0,LOOKUP(N1207,[1]Supplier!$A:$A,[1]Supplier!$V:$V))))=FALSE,LOOKUP(P1207,[1]Banking!$A:$A,[1]Banking!$C:$C),IF(AND(IF(M1207&lt;&gt;0,LOOKUP(M1207,[1]Customer!$A:$A,[1]Customer!$V:$V),IF(N1207&lt;&gt;0,LOOKUP(N1207,[1]Supplier!$A:$A,[1]Supplier!$V:$V)))=FALSE,O1207&lt;&gt;0),LOOKUP(O1207,[1]Branch!$A:$A,[1]Branch!$V:$V),IF(M1207&lt;&gt;0,LOOKUP(M1207,[1]Customer!$A:$A,[1]Customer!$V:$V),IF(N1207&lt;&gt;0,LOOKUP(N1207,[1]Supplier!$A:$A,[1]Supplier!$V:$V))))),"")</f>
        <v>Darmawan</v>
      </c>
      <c r="S1207" s="12">
        <f>IFERROR(SUMIF(CREF!A:A,PREF!A1207,CREF!G:G),"")</f>
        <v>-125000</v>
      </c>
    </row>
    <row r="1208" spans="1:19">
      <c r="A1208" s="16">
        <v>1207</v>
      </c>
      <c r="B1208" s="17">
        <v>41606</v>
      </c>
      <c r="C1208" s="16"/>
      <c r="D1208" s="16"/>
      <c r="E1208" s="16"/>
      <c r="F1208" s="16"/>
      <c r="G1208" s="16"/>
      <c r="H1208" s="16"/>
      <c r="I1208" s="16"/>
      <c r="J1208" s="16"/>
      <c r="K1208" s="16">
        <v>952</v>
      </c>
      <c r="L1208" s="16"/>
      <c r="M1208" s="16"/>
      <c r="N1208" s="16"/>
      <c r="O1208" s="16"/>
      <c r="P1208" s="16" t="s">
        <v>589</v>
      </c>
      <c r="Q1208" s="4" t="str">
        <f>IFERROR(IF(IF(AND(IF(M1208&lt;&gt;0,LOOKUP(M1208,[1]Customer!$A:$A,[1]Customer!$B:$B),IF(N1208&lt;&gt;0,LOOKUP(N1208,[1]Supplier!$A:$A,[1]Supplier!$B:$B)))=FALSE,O1208&lt;&gt;0),LOOKUP(O1208,[1]Branch!$A:$A,[1]Branch!$B:$B),IF(M1208&lt;&gt;0,LOOKUP(M1208,[1]Customer!$A:$A,[1]Customer!$B:$B),IF(N1208&lt;&gt;0,LOOKUP(N1208,[1]Supplier!$A:$A,[1]Supplier!$B:$B))))=FALSE,LOOKUP(P1208,[1]Banking!$A:$A,[1]Banking!$B:$B),IF(AND(IF(M1208&lt;&gt;0,LOOKUP(M1208,[1]Customer!$A:$A,[1]Customer!$B:$B),IF(N1208&lt;&gt;0,LOOKUP(N1208,[1]Supplier!$A:$A,[1]Supplier!$B:$B)))=FALSE,O1208&lt;&gt;0),LOOKUP(O1208,[1]Branch!$A:$A,[1]Branch!$B:$B),IF(M1208&lt;&gt;0,LOOKUP(M1208,[1]Customer!$A:$A,[1]Customer!$B:$B),IF(N1208&lt;&gt;0,LOOKUP(N1208,[1]Supplier!$A:$A,[1]Supplier!$B:$B))))),"")</f>
        <v>Nathani Chemicals</v>
      </c>
      <c r="R1208" s="4" t="str">
        <f>IFERROR(IF(IF(AND(IF(M1208&lt;&gt;0,LOOKUP(M1208,[1]Customer!$A:$A,[1]Customer!$V:$V),IF(N1208&lt;&gt;0,LOOKUP(N1208,[1]Supplier!$A:$A,[1]Supplier!$V:$V)))=FALSE,O1208&lt;&gt;0),LOOKUP(O1208,[1]Branch!$A:$A,[1]Branch!$V:$V),IF(M1208&lt;&gt;0,LOOKUP(M1208,[1]Customer!$A:$A,[1]Customer!$V:$V),IF(N1208&lt;&gt;0,LOOKUP(N1208,[1]Supplier!$A:$A,[1]Supplier!$V:$V))))=FALSE,LOOKUP(P1208,[1]Banking!$A:$A,[1]Banking!$C:$C),IF(AND(IF(M1208&lt;&gt;0,LOOKUP(M1208,[1]Customer!$A:$A,[1]Customer!$V:$V),IF(N1208&lt;&gt;0,LOOKUP(N1208,[1]Supplier!$A:$A,[1]Supplier!$V:$V)))=FALSE,O1208&lt;&gt;0),LOOKUP(O1208,[1]Branch!$A:$A,[1]Branch!$V:$V),IF(M1208&lt;&gt;0,LOOKUP(M1208,[1]Customer!$A:$A,[1]Customer!$V:$V),IF(N1208&lt;&gt;0,LOOKUP(N1208,[1]Supplier!$A:$A,[1]Supplier!$V:$V))))),"")</f>
        <v>Irwan</v>
      </c>
      <c r="S1208" s="12">
        <f>IFERROR(SUMIF(CREF!A:A,PREF!A1208,CREF!G:G),"")</f>
        <v>-100000</v>
      </c>
    </row>
    <row r="1209" spans="1:19">
      <c r="A1209" s="16">
        <v>1208</v>
      </c>
      <c r="B1209" s="17">
        <v>41606</v>
      </c>
      <c r="C1209" s="16"/>
      <c r="D1209" s="16"/>
      <c r="E1209" s="16"/>
      <c r="F1209" s="16"/>
      <c r="G1209" s="16"/>
      <c r="H1209" s="16"/>
      <c r="I1209" s="16"/>
      <c r="J1209" s="16"/>
      <c r="K1209" s="16">
        <v>953</v>
      </c>
      <c r="L1209" s="16"/>
      <c r="M1209" s="16"/>
      <c r="N1209" s="16"/>
      <c r="O1209" s="16" t="s">
        <v>26</v>
      </c>
      <c r="P1209" s="16"/>
      <c r="Q1209" s="4" t="str">
        <f>IFERROR(IF(IF(AND(IF(M1209&lt;&gt;0,LOOKUP(M1209,[1]Customer!$A:$A,[1]Customer!$B:$B),IF(N1209&lt;&gt;0,LOOKUP(N1209,[1]Supplier!$A:$A,[1]Supplier!$B:$B)))=FALSE,O1209&lt;&gt;0),LOOKUP(O1209,[1]Branch!$A:$A,[1]Branch!$B:$B),IF(M1209&lt;&gt;0,LOOKUP(M1209,[1]Customer!$A:$A,[1]Customer!$B:$B),IF(N1209&lt;&gt;0,LOOKUP(N1209,[1]Supplier!$A:$A,[1]Supplier!$B:$B))))=FALSE,LOOKUP(P1209,[1]Banking!$A:$A,[1]Banking!$B:$B),IF(AND(IF(M1209&lt;&gt;0,LOOKUP(M1209,[1]Customer!$A:$A,[1]Customer!$B:$B),IF(N1209&lt;&gt;0,LOOKUP(N1209,[1]Supplier!$A:$A,[1]Supplier!$B:$B)))=FALSE,O1209&lt;&gt;0),LOOKUP(O1209,[1]Branch!$A:$A,[1]Branch!$B:$B),IF(M1209&lt;&gt;0,LOOKUP(M1209,[1]Customer!$A:$A,[1]Customer!$B:$B),IF(N1209&lt;&gt;0,LOOKUP(N1209,[1]Supplier!$A:$A,[1]Supplier!$B:$B))))),"")</f>
        <v>Nathani Chemicals</v>
      </c>
      <c r="R1209" s="4" t="str">
        <f>IFERROR(IF(IF(AND(IF(M1209&lt;&gt;0,LOOKUP(M1209,[1]Customer!$A:$A,[1]Customer!$V:$V),IF(N1209&lt;&gt;0,LOOKUP(N1209,[1]Supplier!$A:$A,[1]Supplier!$V:$V)))=FALSE,O1209&lt;&gt;0),LOOKUP(O1209,[1]Branch!$A:$A,[1]Branch!$V:$V),IF(M1209&lt;&gt;0,LOOKUP(M1209,[1]Customer!$A:$A,[1]Customer!$V:$V),IF(N1209&lt;&gt;0,LOOKUP(N1209,[1]Supplier!$A:$A,[1]Supplier!$V:$V))))=FALSE,LOOKUP(P1209,[1]Banking!$A:$A,[1]Banking!$C:$C),IF(AND(IF(M1209&lt;&gt;0,LOOKUP(M1209,[1]Customer!$A:$A,[1]Customer!$V:$V),IF(N1209&lt;&gt;0,LOOKUP(N1209,[1]Supplier!$A:$A,[1]Supplier!$V:$V)))=FALSE,O1209&lt;&gt;0),LOOKUP(O1209,[1]Branch!$A:$A,[1]Branch!$V:$V),IF(M1209&lt;&gt;0,LOOKUP(M1209,[1]Customer!$A:$A,[1]Customer!$V:$V),IF(N1209&lt;&gt;0,LOOKUP(N1209,[1]Supplier!$A:$A,[1]Supplier!$V:$V))))),"")</f>
        <v>Darmawan</v>
      </c>
      <c r="S1209" s="12">
        <f>IFERROR(SUMIF(CREF!A:A,PREF!A1209,CREF!G:G),"")</f>
        <v>-120000</v>
      </c>
    </row>
    <row r="1210" spans="1:19">
      <c r="A1210" s="16">
        <v>1209</v>
      </c>
      <c r="B1210" s="17">
        <v>41607</v>
      </c>
      <c r="C1210" s="16"/>
      <c r="D1210" s="16"/>
      <c r="E1210" s="16"/>
      <c r="F1210" s="16"/>
      <c r="G1210" s="16"/>
      <c r="H1210" s="16"/>
      <c r="I1210" s="16"/>
      <c r="J1210" s="16"/>
      <c r="K1210" s="16">
        <v>954</v>
      </c>
      <c r="L1210" s="16"/>
      <c r="M1210" s="16"/>
      <c r="N1210" s="16"/>
      <c r="O1210" s="16"/>
      <c r="P1210" s="16" t="s">
        <v>268</v>
      </c>
      <c r="Q1210" s="4" t="str">
        <f>IFERROR(IF(IF(AND(IF(M1210&lt;&gt;0,LOOKUP(M1210,[1]Customer!$A:$A,[1]Customer!$B:$B),IF(N1210&lt;&gt;0,LOOKUP(N1210,[1]Supplier!$A:$A,[1]Supplier!$B:$B)))=FALSE,O1210&lt;&gt;0),LOOKUP(O1210,[1]Branch!$A:$A,[1]Branch!$B:$B),IF(M1210&lt;&gt;0,LOOKUP(M1210,[1]Customer!$A:$A,[1]Customer!$B:$B),IF(N1210&lt;&gt;0,LOOKUP(N1210,[1]Supplier!$A:$A,[1]Supplier!$B:$B))))=FALSE,LOOKUP(P1210,[1]Banking!$A:$A,[1]Banking!$B:$B),IF(AND(IF(M1210&lt;&gt;0,LOOKUP(M1210,[1]Customer!$A:$A,[1]Customer!$B:$B),IF(N1210&lt;&gt;0,LOOKUP(N1210,[1]Supplier!$A:$A,[1]Supplier!$B:$B)))=FALSE,O1210&lt;&gt;0),LOOKUP(O1210,[1]Branch!$A:$A,[1]Branch!$B:$B),IF(M1210&lt;&gt;0,LOOKUP(M1210,[1]Customer!$A:$A,[1]Customer!$B:$B),IF(N1210&lt;&gt;0,LOOKUP(N1210,[1]Supplier!$A:$A,[1]Supplier!$B:$B))))),"")</f>
        <v>Nathani Chemicals</v>
      </c>
      <c r="R1210" s="4" t="str">
        <f>IFERROR(IF(IF(AND(IF(M1210&lt;&gt;0,LOOKUP(M1210,[1]Customer!$A:$A,[1]Customer!$V:$V),IF(N1210&lt;&gt;0,LOOKUP(N1210,[1]Supplier!$A:$A,[1]Supplier!$V:$V)))=FALSE,O1210&lt;&gt;0),LOOKUP(O1210,[1]Branch!$A:$A,[1]Branch!$V:$V),IF(M1210&lt;&gt;0,LOOKUP(M1210,[1]Customer!$A:$A,[1]Customer!$V:$V),IF(N1210&lt;&gt;0,LOOKUP(N1210,[1]Supplier!$A:$A,[1]Supplier!$V:$V))))=FALSE,LOOKUP(P1210,[1]Banking!$A:$A,[1]Banking!$C:$C),IF(AND(IF(M1210&lt;&gt;0,LOOKUP(M1210,[1]Customer!$A:$A,[1]Customer!$V:$V),IF(N1210&lt;&gt;0,LOOKUP(N1210,[1]Supplier!$A:$A,[1]Supplier!$V:$V)))=FALSE,O1210&lt;&gt;0),LOOKUP(O1210,[1]Branch!$A:$A,[1]Branch!$V:$V),IF(M1210&lt;&gt;0,LOOKUP(M1210,[1]Customer!$A:$A,[1]Customer!$V:$V),IF(N1210&lt;&gt;0,LOOKUP(N1210,[1]Supplier!$A:$A,[1]Supplier!$V:$V))))),"")</f>
        <v>Akian</v>
      </c>
      <c r="S1210" s="12">
        <f>IFERROR(SUMIF(CREF!A:A,PREF!A1210,CREF!G:G),"")</f>
        <v>-3000000</v>
      </c>
    </row>
    <row r="1211" spans="1:19">
      <c r="A1211" s="16">
        <v>1210</v>
      </c>
      <c r="B1211" s="17">
        <v>41607</v>
      </c>
      <c r="C1211" s="16"/>
      <c r="D1211" s="16"/>
      <c r="E1211" s="16"/>
      <c r="F1211" s="16"/>
      <c r="G1211" s="16"/>
      <c r="H1211" s="16"/>
      <c r="I1211" s="16"/>
      <c r="J1211" s="16"/>
      <c r="K1211" s="16">
        <v>955</v>
      </c>
      <c r="L1211" s="16"/>
      <c r="M1211" s="16"/>
      <c r="N1211" s="16"/>
      <c r="O1211" s="16"/>
      <c r="P1211" s="16" t="s">
        <v>1022</v>
      </c>
      <c r="Q1211" s="4" t="str">
        <f>IFERROR(IF(IF(AND(IF(M1211&lt;&gt;0,LOOKUP(M1211,[1]Customer!$A:$A,[1]Customer!$B:$B),IF(N1211&lt;&gt;0,LOOKUP(N1211,[1]Supplier!$A:$A,[1]Supplier!$B:$B)))=FALSE,O1211&lt;&gt;0),LOOKUP(O1211,[1]Branch!$A:$A,[1]Branch!$B:$B),IF(M1211&lt;&gt;0,LOOKUP(M1211,[1]Customer!$A:$A,[1]Customer!$B:$B),IF(N1211&lt;&gt;0,LOOKUP(N1211,[1]Supplier!$A:$A,[1]Supplier!$B:$B))))=FALSE,LOOKUP(P1211,[1]Banking!$A:$A,[1]Banking!$B:$B),IF(AND(IF(M1211&lt;&gt;0,LOOKUP(M1211,[1]Customer!$A:$A,[1]Customer!$B:$B),IF(N1211&lt;&gt;0,LOOKUP(N1211,[1]Supplier!$A:$A,[1]Supplier!$B:$B)))=FALSE,O1211&lt;&gt;0),LOOKUP(O1211,[1]Branch!$A:$A,[1]Branch!$B:$B),IF(M1211&lt;&gt;0,LOOKUP(M1211,[1]Customer!$A:$A,[1]Customer!$B:$B),IF(N1211&lt;&gt;0,LOOKUP(N1211,[1]Supplier!$A:$A,[1]Supplier!$B:$B))))),"")</f>
        <v>Nathani Chemicals</v>
      </c>
      <c r="R1211" s="4" t="str">
        <f>IFERROR(IF(IF(AND(IF(M1211&lt;&gt;0,LOOKUP(M1211,[1]Customer!$A:$A,[1]Customer!$V:$V),IF(N1211&lt;&gt;0,LOOKUP(N1211,[1]Supplier!$A:$A,[1]Supplier!$V:$V)))=FALSE,O1211&lt;&gt;0),LOOKUP(O1211,[1]Branch!$A:$A,[1]Branch!$V:$V),IF(M1211&lt;&gt;0,LOOKUP(M1211,[1]Customer!$A:$A,[1]Customer!$V:$V),IF(N1211&lt;&gt;0,LOOKUP(N1211,[1]Supplier!$A:$A,[1]Supplier!$V:$V))))=FALSE,LOOKUP(P1211,[1]Banking!$A:$A,[1]Banking!$C:$C),IF(AND(IF(M1211&lt;&gt;0,LOOKUP(M1211,[1]Customer!$A:$A,[1]Customer!$V:$V),IF(N1211&lt;&gt;0,LOOKUP(N1211,[1]Supplier!$A:$A,[1]Supplier!$V:$V)))=FALSE,O1211&lt;&gt;0),LOOKUP(O1211,[1]Branch!$A:$A,[1]Branch!$V:$V),IF(M1211&lt;&gt;0,LOOKUP(M1211,[1]Customer!$A:$A,[1]Customer!$V:$V),IF(N1211&lt;&gt;0,LOOKUP(N1211,[1]Supplier!$A:$A,[1]Supplier!$V:$V))))),"")</f>
        <v>Aan</v>
      </c>
      <c r="S1211" s="12">
        <f>IFERROR(SUMIF(CREF!A:A,PREF!A1211,CREF!G:G),"")</f>
        <v>-1379000</v>
      </c>
    </row>
    <row r="1212" spans="1:19">
      <c r="A1212" s="16">
        <v>1211</v>
      </c>
      <c r="B1212" s="17">
        <v>41607</v>
      </c>
      <c r="C1212" s="16"/>
      <c r="D1212" s="16"/>
      <c r="E1212" s="16"/>
      <c r="F1212" s="16"/>
      <c r="G1212" s="16"/>
      <c r="H1212" s="16"/>
      <c r="I1212" s="16"/>
      <c r="J1212" s="16"/>
      <c r="K1212" s="16">
        <v>956</v>
      </c>
      <c r="L1212" s="16"/>
      <c r="M1212" s="16"/>
      <c r="N1212" s="16"/>
      <c r="O1212" s="16"/>
      <c r="P1212" s="16" t="s">
        <v>35</v>
      </c>
      <c r="Q1212" s="4" t="str">
        <f>IFERROR(IF(IF(AND(IF(M1212&lt;&gt;0,LOOKUP(M1212,[1]Customer!$A:$A,[1]Customer!$B:$B),IF(N1212&lt;&gt;0,LOOKUP(N1212,[1]Supplier!$A:$A,[1]Supplier!$B:$B)))=FALSE,O1212&lt;&gt;0),LOOKUP(O1212,[1]Branch!$A:$A,[1]Branch!$B:$B),IF(M1212&lt;&gt;0,LOOKUP(M1212,[1]Customer!$A:$A,[1]Customer!$B:$B),IF(N1212&lt;&gt;0,LOOKUP(N1212,[1]Supplier!$A:$A,[1]Supplier!$B:$B))))=FALSE,LOOKUP(P1212,[1]Banking!$A:$A,[1]Banking!$B:$B),IF(AND(IF(M1212&lt;&gt;0,LOOKUP(M1212,[1]Customer!$A:$A,[1]Customer!$B:$B),IF(N1212&lt;&gt;0,LOOKUP(N1212,[1]Supplier!$A:$A,[1]Supplier!$B:$B)))=FALSE,O1212&lt;&gt;0),LOOKUP(O1212,[1]Branch!$A:$A,[1]Branch!$B:$B),IF(M1212&lt;&gt;0,LOOKUP(M1212,[1]Customer!$A:$A,[1]Customer!$B:$B),IF(N1212&lt;&gt;0,LOOKUP(N1212,[1]Supplier!$A:$A,[1]Supplier!$B:$B))))),"")</f>
        <v>Kas Kecil Nathani Chemicals</v>
      </c>
      <c r="R1212" s="4">
        <f>IFERROR(IF(IF(AND(IF(M1212&lt;&gt;0,LOOKUP(M1212,[1]Customer!$A:$A,[1]Customer!$V:$V),IF(N1212&lt;&gt;0,LOOKUP(N1212,[1]Supplier!$A:$A,[1]Supplier!$V:$V)))=FALSE,O1212&lt;&gt;0),LOOKUP(O1212,[1]Branch!$A:$A,[1]Branch!$V:$V),IF(M1212&lt;&gt;0,LOOKUP(M1212,[1]Customer!$A:$A,[1]Customer!$V:$V),IF(N1212&lt;&gt;0,LOOKUP(N1212,[1]Supplier!$A:$A,[1]Supplier!$V:$V))))=FALSE,LOOKUP(P1212,[1]Banking!$A:$A,[1]Banking!$C:$C),IF(AND(IF(M1212&lt;&gt;0,LOOKUP(M1212,[1]Customer!$A:$A,[1]Customer!$V:$V),IF(N1212&lt;&gt;0,LOOKUP(N1212,[1]Supplier!$A:$A,[1]Supplier!$V:$V)))=FALSE,O1212&lt;&gt;0),LOOKUP(O1212,[1]Branch!$A:$A,[1]Branch!$V:$V),IF(M1212&lt;&gt;0,LOOKUP(M1212,[1]Customer!$A:$A,[1]Customer!$V:$V),IF(N1212&lt;&gt;0,LOOKUP(N1212,[1]Supplier!$A:$A,[1]Supplier!$V:$V))))),"")</f>
        <v>0</v>
      </c>
      <c r="S1212" s="12">
        <f>IFERROR(SUMIF(CREF!A:A,PREF!A1212,CREF!G:G),"")</f>
        <v>-1379000</v>
      </c>
    </row>
    <row r="1213" spans="1:19">
      <c r="A1213" s="16">
        <v>1212</v>
      </c>
      <c r="B1213" s="17">
        <v>41607</v>
      </c>
      <c r="C1213" s="16"/>
      <c r="D1213" s="16"/>
      <c r="E1213" s="16"/>
      <c r="F1213" s="16"/>
      <c r="G1213" s="16"/>
      <c r="H1213" s="16"/>
      <c r="I1213" s="16"/>
      <c r="J1213" s="16"/>
      <c r="K1213" s="16">
        <v>957</v>
      </c>
      <c r="L1213" s="16"/>
      <c r="M1213" s="16"/>
      <c r="N1213" s="16"/>
      <c r="O1213" s="16"/>
      <c r="P1213" s="16" t="s">
        <v>589</v>
      </c>
      <c r="Q1213" s="4" t="str">
        <f>IFERROR(IF(IF(AND(IF(M1213&lt;&gt;0,LOOKUP(M1213,[1]Customer!$A:$A,[1]Customer!$B:$B),IF(N1213&lt;&gt;0,LOOKUP(N1213,[1]Supplier!$A:$A,[1]Supplier!$B:$B)))=FALSE,O1213&lt;&gt;0),LOOKUP(O1213,[1]Branch!$A:$A,[1]Branch!$B:$B),IF(M1213&lt;&gt;0,LOOKUP(M1213,[1]Customer!$A:$A,[1]Customer!$B:$B),IF(N1213&lt;&gt;0,LOOKUP(N1213,[1]Supplier!$A:$A,[1]Supplier!$B:$B))))=FALSE,LOOKUP(P1213,[1]Banking!$A:$A,[1]Banking!$B:$B),IF(AND(IF(M1213&lt;&gt;0,LOOKUP(M1213,[1]Customer!$A:$A,[1]Customer!$B:$B),IF(N1213&lt;&gt;0,LOOKUP(N1213,[1]Supplier!$A:$A,[1]Supplier!$B:$B)))=FALSE,O1213&lt;&gt;0),LOOKUP(O1213,[1]Branch!$A:$A,[1]Branch!$B:$B),IF(M1213&lt;&gt;0,LOOKUP(M1213,[1]Customer!$A:$A,[1]Customer!$B:$B),IF(N1213&lt;&gt;0,LOOKUP(N1213,[1]Supplier!$A:$A,[1]Supplier!$B:$B))))),"")</f>
        <v>Nathani Chemicals</v>
      </c>
      <c r="R1213" s="4" t="str">
        <f>IFERROR(IF(IF(AND(IF(M1213&lt;&gt;0,LOOKUP(M1213,[1]Customer!$A:$A,[1]Customer!$V:$V),IF(N1213&lt;&gt;0,LOOKUP(N1213,[1]Supplier!$A:$A,[1]Supplier!$V:$V)))=FALSE,O1213&lt;&gt;0),LOOKUP(O1213,[1]Branch!$A:$A,[1]Branch!$V:$V),IF(M1213&lt;&gt;0,LOOKUP(M1213,[1]Customer!$A:$A,[1]Customer!$V:$V),IF(N1213&lt;&gt;0,LOOKUP(N1213,[1]Supplier!$A:$A,[1]Supplier!$V:$V))))=FALSE,LOOKUP(P1213,[1]Banking!$A:$A,[1]Banking!$C:$C),IF(AND(IF(M1213&lt;&gt;0,LOOKUP(M1213,[1]Customer!$A:$A,[1]Customer!$V:$V),IF(N1213&lt;&gt;0,LOOKUP(N1213,[1]Supplier!$A:$A,[1]Supplier!$V:$V)))=FALSE,O1213&lt;&gt;0),LOOKUP(O1213,[1]Branch!$A:$A,[1]Branch!$V:$V),IF(M1213&lt;&gt;0,LOOKUP(M1213,[1]Customer!$A:$A,[1]Customer!$V:$V),IF(N1213&lt;&gt;0,LOOKUP(N1213,[1]Supplier!$A:$A,[1]Supplier!$V:$V))))),"")</f>
        <v>Irwan</v>
      </c>
      <c r="S1213" s="12">
        <f>IFERROR(SUMIF(CREF!A:A,PREF!A1213,CREF!G:G),"")</f>
        <v>-2100000</v>
      </c>
    </row>
    <row r="1214" spans="1:19">
      <c r="A1214" s="16">
        <v>1213</v>
      </c>
      <c r="B1214" s="17">
        <v>41607</v>
      </c>
      <c r="C1214" s="16"/>
      <c r="D1214" s="16"/>
      <c r="E1214" s="16"/>
      <c r="F1214" s="16"/>
      <c r="G1214" s="16"/>
      <c r="H1214" s="16"/>
      <c r="I1214" s="16"/>
      <c r="J1214" s="16"/>
      <c r="K1214" s="16">
        <v>958</v>
      </c>
      <c r="L1214" s="16"/>
      <c r="M1214" s="16"/>
      <c r="N1214" s="16"/>
      <c r="O1214" s="16"/>
      <c r="P1214" s="16" t="s">
        <v>1161</v>
      </c>
      <c r="Q1214" s="4" t="str">
        <f>IFERROR(IF(IF(AND(IF(M1214&lt;&gt;0,LOOKUP(M1214,[1]Customer!$A:$A,[1]Customer!$B:$B),IF(N1214&lt;&gt;0,LOOKUP(N1214,[1]Supplier!$A:$A,[1]Supplier!$B:$B)))=FALSE,O1214&lt;&gt;0),LOOKUP(O1214,[1]Branch!$A:$A,[1]Branch!$B:$B),IF(M1214&lt;&gt;0,LOOKUP(M1214,[1]Customer!$A:$A,[1]Customer!$B:$B),IF(N1214&lt;&gt;0,LOOKUP(N1214,[1]Supplier!$A:$A,[1]Supplier!$B:$B))))=FALSE,LOOKUP(P1214,[1]Banking!$A:$A,[1]Banking!$B:$B),IF(AND(IF(M1214&lt;&gt;0,LOOKUP(M1214,[1]Customer!$A:$A,[1]Customer!$B:$B),IF(N1214&lt;&gt;0,LOOKUP(N1214,[1]Supplier!$A:$A,[1]Supplier!$B:$B)))=FALSE,O1214&lt;&gt;0),LOOKUP(O1214,[1]Branch!$A:$A,[1]Branch!$B:$B),IF(M1214&lt;&gt;0,LOOKUP(M1214,[1]Customer!$A:$A,[1]Customer!$B:$B),IF(N1214&lt;&gt;0,LOOKUP(N1214,[1]Supplier!$A:$A,[1]Supplier!$B:$B))))),"")</f>
        <v>Nathani Chemicals</v>
      </c>
      <c r="R1214" s="4" t="str">
        <f>IFERROR(IF(IF(AND(IF(M1214&lt;&gt;0,LOOKUP(M1214,[1]Customer!$A:$A,[1]Customer!$V:$V),IF(N1214&lt;&gt;0,LOOKUP(N1214,[1]Supplier!$A:$A,[1]Supplier!$V:$V)))=FALSE,O1214&lt;&gt;0),LOOKUP(O1214,[1]Branch!$A:$A,[1]Branch!$V:$V),IF(M1214&lt;&gt;0,LOOKUP(M1214,[1]Customer!$A:$A,[1]Customer!$V:$V),IF(N1214&lt;&gt;0,LOOKUP(N1214,[1]Supplier!$A:$A,[1]Supplier!$V:$V))))=FALSE,LOOKUP(P1214,[1]Banking!$A:$A,[1]Banking!$C:$C),IF(AND(IF(M1214&lt;&gt;0,LOOKUP(M1214,[1]Customer!$A:$A,[1]Customer!$V:$V),IF(N1214&lt;&gt;0,LOOKUP(N1214,[1]Supplier!$A:$A,[1]Supplier!$V:$V)))=FALSE,O1214&lt;&gt;0),LOOKUP(O1214,[1]Branch!$A:$A,[1]Branch!$V:$V),IF(M1214&lt;&gt;0,LOOKUP(M1214,[1]Customer!$A:$A,[1]Customer!$V:$V),IF(N1214&lt;&gt;0,LOOKUP(N1214,[1]Supplier!$A:$A,[1]Supplier!$V:$V))))),"")</f>
        <v>Irkham</v>
      </c>
      <c r="S1214" s="12">
        <f>IFERROR(SUMIF(CREF!A:A,PREF!A1214,CREF!G:G),"")</f>
        <v>-2900000</v>
      </c>
    </row>
    <row r="1215" spans="1:19">
      <c r="A1215" s="16">
        <v>1214</v>
      </c>
      <c r="B1215" s="17">
        <v>41608</v>
      </c>
      <c r="C1215" s="16"/>
      <c r="D1215" s="16"/>
      <c r="E1215" s="16"/>
      <c r="F1215" s="16"/>
      <c r="G1215" s="16"/>
      <c r="H1215" s="16"/>
      <c r="I1215" s="16"/>
      <c r="J1215" s="16"/>
      <c r="K1215" s="16">
        <v>959</v>
      </c>
      <c r="L1215" s="16"/>
      <c r="M1215" s="16"/>
      <c r="N1215" s="16"/>
      <c r="O1215" s="16"/>
      <c r="P1215" s="16" t="s">
        <v>589</v>
      </c>
      <c r="Q1215" s="4" t="str">
        <f>IFERROR(IF(IF(AND(IF(M1215&lt;&gt;0,LOOKUP(M1215,[1]Customer!$A:$A,[1]Customer!$B:$B),IF(N1215&lt;&gt;0,LOOKUP(N1215,[1]Supplier!$A:$A,[1]Supplier!$B:$B)))=FALSE,O1215&lt;&gt;0),LOOKUP(O1215,[1]Branch!$A:$A,[1]Branch!$B:$B),IF(M1215&lt;&gt;0,LOOKUP(M1215,[1]Customer!$A:$A,[1]Customer!$B:$B),IF(N1215&lt;&gt;0,LOOKUP(N1215,[1]Supplier!$A:$A,[1]Supplier!$B:$B))))=FALSE,LOOKUP(P1215,[1]Banking!$A:$A,[1]Banking!$B:$B),IF(AND(IF(M1215&lt;&gt;0,LOOKUP(M1215,[1]Customer!$A:$A,[1]Customer!$B:$B),IF(N1215&lt;&gt;0,LOOKUP(N1215,[1]Supplier!$A:$A,[1]Supplier!$B:$B)))=FALSE,O1215&lt;&gt;0),LOOKUP(O1215,[1]Branch!$A:$A,[1]Branch!$B:$B),IF(M1215&lt;&gt;0,LOOKUP(M1215,[1]Customer!$A:$A,[1]Customer!$B:$B),IF(N1215&lt;&gt;0,LOOKUP(N1215,[1]Supplier!$A:$A,[1]Supplier!$B:$B))))),"")</f>
        <v>Nathani Chemicals</v>
      </c>
      <c r="R1215" s="4" t="str">
        <f>IFERROR(IF(IF(AND(IF(M1215&lt;&gt;0,LOOKUP(M1215,[1]Customer!$A:$A,[1]Customer!$V:$V),IF(N1215&lt;&gt;0,LOOKUP(N1215,[1]Supplier!$A:$A,[1]Supplier!$V:$V)))=FALSE,O1215&lt;&gt;0),LOOKUP(O1215,[1]Branch!$A:$A,[1]Branch!$V:$V),IF(M1215&lt;&gt;0,LOOKUP(M1215,[1]Customer!$A:$A,[1]Customer!$V:$V),IF(N1215&lt;&gt;0,LOOKUP(N1215,[1]Supplier!$A:$A,[1]Supplier!$V:$V))))=FALSE,LOOKUP(P1215,[1]Banking!$A:$A,[1]Banking!$C:$C),IF(AND(IF(M1215&lt;&gt;0,LOOKUP(M1215,[1]Customer!$A:$A,[1]Customer!$V:$V),IF(N1215&lt;&gt;0,LOOKUP(N1215,[1]Supplier!$A:$A,[1]Supplier!$V:$V)))=FALSE,O1215&lt;&gt;0),LOOKUP(O1215,[1]Branch!$A:$A,[1]Branch!$V:$V),IF(M1215&lt;&gt;0,LOOKUP(M1215,[1]Customer!$A:$A,[1]Customer!$V:$V),IF(N1215&lt;&gt;0,LOOKUP(N1215,[1]Supplier!$A:$A,[1]Supplier!$V:$V))))),"")</f>
        <v>Irwan</v>
      </c>
      <c r="S1215" s="12">
        <f>IFERROR(SUMIF(CREF!A:A,PREF!A1215,CREF!G:G),"")</f>
        <v>-30000</v>
      </c>
    </row>
    <row r="1216" spans="1:19">
      <c r="A1216" s="16">
        <v>1215</v>
      </c>
      <c r="B1216" s="17">
        <v>41608</v>
      </c>
      <c r="C1216" s="16"/>
      <c r="D1216" s="16"/>
      <c r="E1216" s="16"/>
      <c r="F1216" s="16"/>
      <c r="G1216" s="16"/>
      <c r="H1216" s="16"/>
      <c r="I1216" s="16"/>
      <c r="J1216" s="16"/>
      <c r="K1216" s="16">
        <v>960</v>
      </c>
      <c r="L1216" s="16"/>
      <c r="M1216" s="16"/>
      <c r="N1216" s="16"/>
      <c r="O1216" s="16" t="s">
        <v>26</v>
      </c>
      <c r="P1216" s="16"/>
      <c r="Q1216" s="4" t="str">
        <f>IFERROR(IF(IF(AND(IF(M1216&lt;&gt;0,LOOKUP(M1216,[1]Customer!$A:$A,[1]Customer!$B:$B),IF(N1216&lt;&gt;0,LOOKUP(N1216,[1]Supplier!$A:$A,[1]Supplier!$B:$B)))=FALSE,O1216&lt;&gt;0),LOOKUP(O1216,[1]Branch!$A:$A,[1]Branch!$B:$B),IF(M1216&lt;&gt;0,LOOKUP(M1216,[1]Customer!$A:$A,[1]Customer!$B:$B),IF(N1216&lt;&gt;0,LOOKUP(N1216,[1]Supplier!$A:$A,[1]Supplier!$B:$B))))=FALSE,LOOKUP(P1216,[1]Banking!$A:$A,[1]Banking!$B:$B),IF(AND(IF(M1216&lt;&gt;0,LOOKUP(M1216,[1]Customer!$A:$A,[1]Customer!$B:$B),IF(N1216&lt;&gt;0,LOOKUP(N1216,[1]Supplier!$A:$A,[1]Supplier!$B:$B)))=FALSE,O1216&lt;&gt;0),LOOKUP(O1216,[1]Branch!$A:$A,[1]Branch!$B:$B),IF(M1216&lt;&gt;0,LOOKUP(M1216,[1]Customer!$A:$A,[1]Customer!$B:$B),IF(N1216&lt;&gt;0,LOOKUP(N1216,[1]Supplier!$A:$A,[1]Supplier!$B:$B))))),"")</f>
        <v>Nathani Chemicals</v>
      </c>
      <c r="R1216" s="4" t="str">
        <f>IFERROR(IF(IF(AND(IF(M1216&lt;&gt;0,LOOKUP(M1216,[1]Customer!$A:$A,[1]Customer!$V:$V),IF(N1216&lt;&gt;0,LOOKUP(N1216,[1]Supplier!$A:$A,[1]Supplier!$V:$V)))=FALSE,O1216&lt;&gt;0),LOOKUP(O1216,[1]Branch!$A:$A,[1]Branch!$V:$V),IF(M1216&lt;&gt;0,LOOKUP(M1216,[1]Customer!$A:$A,[1]Customer!$V:$V),IF(N1216&lt;&gt;0,LOOKUP(N1216,[1]Supplier!$A:$A,[1]Supplier!$V:$V))))=FALSE,LOOKUP(P1216,[1]Banking!$A:$A,[1]Banking!$C:$C),IF(AND(IF(M1216&lt;&gt;0,LOOKUP(M1216,[1]Customer!$A:$A,[1]Customer!$V:$V),IF(N1216&lt;&gt;0,LOOKUP(N1216,[1]Supplier!$A:$A,[1]Supplier!$V:$V)))=FALSE,O1216&lt;&gt;0),LOOKUP(O1216,[1]Branch!$A:$A,[1]Branch!$V:$V),IF(M1216&lt;&gt;0,LOOKUP(M1216,[1]Customer!$A:$A,[1]Customer!$V:$V),IF(N1216&lt;&gt;0,LOOKUP(N1216,[1]Supplier!$A:$A,[1]Supplier!$V:$V))))),"")</f>
        <v>Darmawan</v>
      </c>
      <c r="S1216" s="12">
        <f>IFERROR(SUMIF(CREF!A:A,PREF!A1216,CREF!G:G),"")</f>
        <v>-77400</v>
      </c>
    </row>
    <row r="1217" spans="1:19">
      <c r="A1217" s="16">
        <v>1216</v>
      </c>
      <c r="B1217" s="17">
        <v>41608</v>
      </c>
      <c r="C1217" s="16"/>
      <c r="D1217" s="16"/>
      <c r="E1217" s="16"/>
      <c r="F1217" s="16"/>
      <c r="G1217" s="16"/>
      <c r="H1217" s="16"/>
      <c r="I1217" s="16"/>
      <c r="J1217" s="16"/>
      <c r="K1217" s="16">
        <v>961</v>
      </c>
      <c r="L1217" s="16"/>
      <c r="M1217" s="16"/>
      <c r="N1217" s="16"/>
      <c r="O1217" s="16" t="s">
        <v>26</v>
      </c>
      <c r="P1217" s="16"/>
      <c r="Q1217" s="4" t="str">
        <f>IFERROR(IF(IF(AND(IF(M1217&lt;&gt;0,LOOKUP(M1217,[1]Customer!$A:$A,[1]Customer!$B:$B),IF(N1217&lt;&gt;0,LOOKUP(N1217,[1]Supplier!$A:$A,[1]Supplier!$B:$B)))=FALSE,O1217&lt;&gt;0),LOOKUP(O1217,[1]Branch!$A:$A,[1]Branch!$B:$B),IF(M1217&lt;&gt;0,LOOKUP(M1217,[1]Customer!$A:$A,[1]Customer!$B:$B),IF(N1217&lt;&gt;0,LOOKUP(N1217,[1]Supplier!$A:$A,[1]Supplier!$B:$B))))=FALSE,LOOKUP(P1217,[1]Banking!$A:$A,[1]Banking!$B:$B),IF(AND(IF(M1217&lt;&gt;0,LOOKUP(M1217,[1]Customer!$A:$A,[1]Customer!$B:$B),IF(N1217&lt;&gt;0,LOOKUP(N1217,[1]Supplier!$A:$A,[1]Supplier!$B:$B)))=FALSE,O1217&lt;&gt;0),LOOKUP(O1217,[1]Branch!$A:$A,[1]Branch!$B:$B),IF(M1217&lt;&gt;0,LOOKUP(M1217,[1]Customer!$A:$A,[1]Customer!$B:$B),IF(N1217&lt;&gt;0,LOOKUP(N1217,[1]Supplier!$A:$A,[1]Supplier!$B:$B))))),"")</f>
        <v>Nathani Chemicals</v>
      </c>
      <c r="R1217" s="4" t="str">
        <f>IFERROR(IF(IF(AND(IF(M1217&lt;&gt;0,LOOKUP(M1217,[1]Customer!$A:$A,[1]Customer!$V:$V),IF(N1217&lt;&gt;0,LOOKUP(N1217,[1]Supplier!$A:$A,[1]Supplier!$V:$V)))=FALSE,O1217&lt;&gt;0),LOOKUP(O1217,[1]Branch!$A:$A,[1]Branch!$V:$V),IF(M1217&lt;&gt;0,LOOKUP(M1217,[1]Customer!$A:$A,[1]Customer!$V:$V),IF(N1217&lt;&gt;0,LOOKUP(N1217,[1]Supplier!$A:$A,[1]Supplier!$V:$V))))=FALSE,LOOKUP(P1217,[1]Banking!$A:$A,[1]Banking!$C:$C),IF(AND(IF(M1217&lt;&gt;0,LOOKUP(M1217,[1]Customer!$A:$A,[1]Customer!$V:$V),IF(N1217&lt;&gt;0,LOOKUP(N1217,[1]Supplier!$A:$A,[1]Supplier!$V:$V)))=FALSE,O1217&lt;&gt;0),LOOKUP(O1217,[1]Branch!$A:$A,[1]Branch!$V:$V),IF(M1217&lt;&gt;0,LOOKUP(M1217,[1]Customer!$A:$A,[1]Customer!$V:$V),IF(N1217&lt;&gt;0,LOOKUP(N1217,[1]Supplier!$A:$A,[1]Supplier!$V:$V))))),"")</f>
        <v>Darmawan</v>
      </c>
      <c r="S1217" s="12">
        <f>IFERROR(SUMIF(CREF!A:A,PREF!A1217,CREF!G:G),"")</f>
        <v>-273000</v>
      </c>
    </row>
    <row r="1218" spans="1:19">
      <c r="A1218" s="16">
        <v>1217</v>
      </c>
      <c r="B1218" s="17">
        <v>41608</v>
      </c>
      <c r="C1218" s="16"/>
      <c r="D1218" s="16"/>
      <c r="E1218" s="16"/>
      <c r="F1218" s="16"/>
      <c r="G1218" s="16"/>
      <c r="H1218" s="16"/>
      <c r="I1218" s="16"/>
      <c r="J1218" s="16"/>
      <c r="K1218" s="16">
        <v>962</v>
      </c>
      <c r="L1218" s="16"/>
      <c r="M1218" s="16"/>
      <c r="N1218" s="16"/>
      <c r="O1218" s="16" t="s">
        <v>26</v>
      </c>
      <c r="P1218" s="16"/>
      <c r="Q1218" s="4" t="str">
        <f>IFERROR(IF(IF(AND(IF(M1218&lt;&gt;0,LOOKUP(M1218,[1]Customer!$A:$A,[1]Customer!$B:$B),IF(N1218&lt;&gt;0,LOOKUP(N1218,[1]Supplier!$A:$A,[1]Supplier!$B:$B)))=FALSE,O1218&lt;&gt;0),LOOKUP(O1218,[1]Branch!$A:$A,[1]Branch!$B:$B),IF(M1218&lt;&gt;0,LOOKUP(M1218,[1]Customer!$A:$A,[1]Customer!$B:$B),IF(N1218&lt;&gt;0,LOOKUP(N1218,[1]Supplier!$A:$A,[1]Supplier!$B:$B))))=FALSE,LOOKUP(P1218,[1]Banking!$A:$A,[1]Banking!$B:$B),IF(AND(IF(M1218&lt;&gt;0,LOOKUP(M1218,[1]Customer!$A:$A,[1]Customer!$B:$B),IF(N1218&lt;&gt;0,LOOKUP(N1218,[1]Supplier!$A:$A,[1]Supplier!$B:$B)))=FALSE,O1218&lt;&gt;0),LOOKUP(O1218,[1]Branch!$A:$A,[1]Branch!$B:$B),IF(M1218&lt;&gt;0,LOOKUP(M1218,[1]Customer!$A:$A,[1]Customer!$B:$B),IF(N1218&lt;&gt;0,LOOKUP(N1218,[1]Supplier!$A:$A,[1]Supplier!$B:$B))))),"")</f>
        <v>Nathani Chemicals</v>
      </c>
      <c r="R1218" s="4" t="str">
        <f>IFERROR(IF(IF(AND(IF(M1218&lt;&gt;0,LOOKUP(M1218,[1]Customer!$A:$A,[1]Customer!$V:$V),IF(N1218&lt;&gt;0,LOOKUP(N1218,[1]Supplier!$A:$A,[1]Supplier!$V:$V)))=FALSE,O1218&lt;&gt;0),LOOKUP(O1218,[1]Branch!$A:$A,[1]Branch!$V:$V),IF(M1218&lt;&gt;0,LOOKUP(M1218,[1]Customer!$A:$A,[1]Customer!$V:$V),IF(N1218&lt;&gt;0,LOOKUP(N1218,[1]Supplier!$A:$A,[1]Supplier!$V:$V))))=FALSE,LOOKUP(P1218,[1]Banking!$A:$A,[1]Banking!$C:$C),IF(AND(IF(M1218&lt;&gt;0,LOOKUP(M1218,[1]Customer!$A:$A,[1]Customer!$V:$V),IF(N1218&lt;&gt;0,LOOKUP(N1218,[1]Supplier!$A:$A,[1]Supplier!$V:$V)))=FALSE,O1218&lt;&gt;0),LOOKUP(O1218,[1]Branch!$A:$A,[1]Branch!$V:$V),IF(M1218&lt;&gt;0,LOOKUP(M1218,[1]Customer!$A:$A,[1]Customer!$V:$V),IF(N1218&lt;&gt;0,LOOKUP(N1218,[1]Supplier!$A:$A,[1]Supplier!$V:$V))))),"")</f>
        <v>Darmawan</v>
      </c>
      <c r="S1218" s="12">
        <f>IFERROR(SUMIF(CREF!A:A,PREF!A1218,CREF!G:G),"")</f>
        <v>-255000</v>
      </c>
    </row>
    <row r="1219" spans="1:19">
      <c r="A1219" s="16">
        <v>1218</v>
      </c>
      <c r="B1219" s="17">
        <v>41608</v>
      </c>
      <c r="C1219" s="16"/>
      <c r="D1219" s="16"/>
      <c r="E1219" s="16"/>
      <c r="F1219" s="16"/>
      <c r="G1219" s="16"/>
      <c r="H1219" s="16"/>
      <c r="I1219" s="16"/>
      <c r="J1219" s="16"/>
      <c r="K1219" s="16">
        <v>963</v>
      </c>
      <c r="L1219" s="16"/>
      <c r="M1219" s="16"/>
      <c r="N1219" s="16" t="s">
        <v>218</v>
      </c>
      <c r="O1219" s="16"/>
      <c r="P1219" s="16"/>
      <c r="Q1219" s="4" t="str">
        <f>IFERROR(IF(IF(AND(IF(M1219&lt;&gt;0,LOOKUP(M1219,[1]Customer!$A:$A,[1]Customer!$B:$B),IF(N1219&lt;&gt;0,LOOKUP(N1219,[1]Supplier!$A:$A,[1]Supplier!$B:$B)))=FALSE,O1219&lt;&gt;0),LOOKUP(O1219,[1]Branch!$A:$A,[1]Branch!$B:$B),IF(M1219&lt;&gt;0,LOOKUP(M1219,[1]Customer!$A:$A,[1]Customer!$B:$B),IF(N1219&lt;&gt;0,LOOKUP(N1219,[1]Supplier!$A:$A,[1]Supplier!$B:$B))))=FALSE,LOOKUP(P1219,[1]Banking!$A:$A,[1]Banking!$B:$B),IF(AND(IF(M1219&lt;&gt;0,LOOKUP(M1219,[1]Customer!$A:$A,[1]Customer!$B:$B),IF(N1219&lt;&gt;0,LOOKUP(N1219,[1]Supplier!$A:$A,[1]Supplier!$B:$B)))=FALSE,O1219&lt;&gt;0),LOOKUP(O1219,[1]Branch!$A:$A,[1]Branch!$B:$B),IF(M1219&lt;&gt;0,LOOKUP(M1219,[1]Customer!$A:$A,[1]Customer!$B:$B),IF(N1219&lt;&gt;0,LOOKUP(N1219,[1]Supplier!$A:$A,[1]Supplier!$B:$B))))),"")</f>
        <v>BCA Villa Bandara</v>
      </c>
      <c r="R1219" s="4" t="str">
        <f>IFERROR(IF(IF(AND(IF(M1219&lt;&gt;0,LOOKUP(M1219,[1]Customer!$A:$A,[1]Customer!$V:$V),IF(N1219&lt;&gt;0,LOOKUP(N1219,[1]Supplier!$A:$A,[1]Supplier!$V:$V)))=FALSE,O1219&lt;&gt;0),LOOKUP(O1219,[1]Branch!$A:$A,[1]Branch!$V:$V),IF(M1219&lt;&gt;0,LOOKUP(M1219,[1]Customer!$A:$A,[1]Customer!$V:$V),IF(N1219&lt;&gt;0,LOOKUP(N1219,[1]Supplier!$A:$A,[1]Supplier!$V:$V))))=FALSE,LOOKUP(P1219,[1]Banking!$A:$A,[1]Banking!$C:$C),IF(AND(IF(M1219&lt;&gt;0,LOOKUP(M1219,[1]Customer!$A:$A,[1]Customer!$V:$V),IF(N1219&lt;&gt;0,LOOKUP(N1219,[1]Supplier!$A:$A,[1]Supplier!$V:$V)))=FALSE,O1219&lt;&gt;0),LOOKUP(O1219,[1]Branch!$A:$A,[1]Branch!$V:$V),IF(M1219&lt;&gt;0,LOOKUP(M1219,[1]Customer!$A:$A,[1]Customer!$V:$V),IF(N1219&lt;&gt;0,LOOKUP(N1219,[1]Supplier!$A:$A,[1]Supplier!$V:$V))))),"")</f>
        <v/>
      </c>
      <c r="S1219" s="12">
        <f>IFERROR(SUMIF(CREF!A:A,PREF!A1219,CREF!G:G),"")</f>
        <v>-30000</v>
      </c>
    </row>
    <row r="1220" spans="1:19">
      <c r="A1220" s="16">
        <v>1219</v>
      </c>
      <c r="B1220" s="17">
        <v>41608</v>
      </c>
      <c r="C1220" s="16"/>
      <c r="D1220" s="16"/>
      <c r="E1220" s="16"/>
      <c r="F1220" s="16"/>
      <c r="G1220" s="16"/>
      <c r="H1220" s="16"/>
      <c r="I1220" s="16"/>
      <c r="J1220" s="16"/>
      <c r="K1220" s="16">
        <v>964</v>
      </c>
      <c r="L1220" s="16"/>
      <c r="M1220" s="16"/>
      <c r="N1220" s="16" t="s">
        <v>218</v>
      </c>
      <c r="O1220" s="16"/>
      <c r="P1220" s="16"/>
      <c r="Q1220" s="4" t="str">
        <f>IFERROR(IF(IF(AND(IF(M1220&lt;&gt;0,LOOKUP(M1220,[1]Customer!$A:$A,[1]Customer!$B:$B),IF(N1220&lt;&gt;0,LOOKUP(N1220,[1]Supplier!$A:$A,[1]Supplier!$B:$B)))=FALSE,O1220&lt;&gt;0),LOOKUP(O1220,[1]Branch!$A:$A,[1]Branch!$B:$B),IF(M1220&lt;&gt;0,LOOKUP(M1220,[1]Customer!$A:$A,[1]Customer!$B:$B),IF(N1220&lt;&gt;0,LOOKUP(N1220,[1]Supplier!$A:$A,[1]Supplier!$B:$B))))=FALSE,LOOKUP(P1220,[1]Banking!$A:$A,[1]Banking!$B:$B),IF(AND(IF(M1220&lt;&gt;0,LOOKUP(M1220,[1]Customer!$A:$A,[1]Customer!$B:$B),IF(N1220&lt;&gt;0,LOOKUP(N1220,[1]Supplier!$A:$A,[1]Supplier!$B:$B)))=FALSE,O1220&lt;&gt;0),LOOKUP(O1220,[1]Branch!$A:$A,[1]Branch!$B:$B),IF(M1220&lt;&gt;0,LOOKUP(M1220,[1]Customer!$A:$A,[1]Customer!$B:$B),IF(N1220&lt;&gt;0,LOOKUP(N1220,[1]Supplier!$A:$A,[1]Supplier!$B:$B))))),"")</f>
        <v>BCA Villa Bandara</v>
      </c>
      <c r="R1220" s="4" t="str">
        <f>IFERROR(IF(IF(AND(IF(M1220&lt;&gt;0,LOOKUP(M1220,[1]Customer!$A:$A,[1]Customer!$V:$V),IF(N1220&lt;&gt;0,LOOKUP(N1220,[1]Supplier!$A:$A,[1]Supplier!$V:$V)))=FALSE,O1220&lt;&gt;0),LOOKUP(O1220,[1]Branch!$A:$A,[1]Branch!$V:$V),IF(M1220&lt;&gt;0,LOOKUP(M1220,[1]Customer!$A:$A,[1]Customer!$V:$V),IF(N1220&lt;&gt;0,LOOKUP(N1220,[1]Supplier!$A:$A,[1]Supplier!$V:$V))))=FALSE,LOOKUP(P1220,[1]Banking!$A:$A,[1]Banking!$C:$C),IF(AND(IF(M1220&lt;&gt;0,LOOKUP(M1220,[1]Customer!$A:$A,[1]Customer!$V:$V),IF(N1220&lt;&gt;0,LOOKUP(N1220,[1]Supplier!$A:$A,[1]Supplier!$V:$V)))=FALSE,O1220&lt;&gt;0),LOOKUP(O1220,[1]Branch!$A:$A,[1]Branch!$V:$V),IF(M1220&lt;&gt;0,LOOKUP(M1220,[1]Customer!$A:$A,[1]Customer!$V:$V),IF(N1220&lt;&gt;0,LOOKUP(N1220,[1]Supplier!$A:$A,[1]Supplier!$V:$V))))),"")</f>
        <v/>
      </c>
      <c r="S1220" s="12">
        <f>IFERROR(SUMIF(CREF!A:A,PREF!A1220,CREF!G:G),"")</f>
        <v>-11381.67</v>
      </c>
    </row>
    <row r="1221" spans="1:19">
      <c r="A1221" s="16">
        <v>1220</v>
      </c>
      <c r="B1221" s="17">
        <v>41608</v>
      </c>
      <c r="C1221" s="16"/>
      <c r="D1221" s="16"/>
      <c r="E1221" s="16"/>
      <c r="F1221" s="16"/>
      <c r="G1221" s="16"/>
      <c r="H1221" s="16"/>
      <c r="I1221" s="16"/>
      <c r="J1221" s="16">
        <v>250</v>
      </c>
      <c r="K1221" s="16"/>
      <c r="L1221" s="16"/>
      <c r="M1221" s="16"/>
      <c r="N1221" s="16" t="s">
        <v>218</v>
      </c>
      <c r="O1221" s="16"/>
      <c r="P1221" s="16"/>
      <c r="Q1221" s="4" t="str">
        <f>IFERROR(IF(IF(AND(IF(M1221&lt;&gt;0,LOOKUP(M1221,[1]Customer!$A:$A,[1]Customer!$B:$B),IF(N1221&lt;&gt;0,LOOKUP(N1221,[1]Supplier!$A:$A,[1]Supplier!$B:$B)))=FALSE,O1221&lt;&gt;0),LOOKUP(O1221,[1]Branch!$A:$A,[1]Branch!$B:$B),IF(M1221&lt;&gt;0,LOOKUP(M1221,[1]Customer!$A:$A,[1]Customer!$B:$B),IF(N1221&lt;&gt;0,LOOKUP(N1221,[1]Supplier!$A:$A,[1]Supplier!$B:$B))))=FALSE,LOOKUP(P1221,[1]Banking!$A:$A,[1]Banking!$B:$B),IF(AND(IF(M1221&lt;&gt;0,LOOKUP(M1221,[1]Customer!$A:$A,[1]Customer!$B:$B),IF(N1221&lt;&gt;0,LOOKUP(N1221,[1]Supplier!$A:$A,[1]Supplier!$B:$B)))=FALSE,O1221&lt;&gt;0),LOOKUP(O1221,[1]Branch!$A:$A,[1]Branch!$B:$B),IF(M1221&lt;&gt;0,LOOKUP(M1221,[1]Customer!$A:$A,[1]Customer!$B:$B),IF(N1221&lt;&gt;0,LOOKUP(N1221,[1]Supplier!$A:$A,[1]Supplier!$B:$B))))),"")</f>
        <v>BCA Villa Bandara</v>
      </c>
      <c r="R1221" s="4" t="str">
        <f>IFERROR(IF(IF(AND(IF(M1221&lt;&gt;0,LOOKUP(M1221,[1]Customer!$A:$A,[1]Customer!$V:$V),IF(N1221&lt;&gt;0,LOOKUP(N1221,[1]Supplier!$A:$A,[1]Supplier!$V:$V)))=FALSE,O1221&lt;&gt;0),LOOKUP(O1221,[1]Branch!$A:$A,[1]Branch!$V:$V),IF(M1221&lt;&gt;0,LOOKUP(M1221,[1]Customer!$A:$A,[1]Customer!$V:$V),IF(N1221&lt;&gt;0,LOOKUP(N1221,[1]Supplier!$A:$A,[1]Supplier!$V:$V))))=FALSE,LOOKUP(P1221,[1]Banking!$A:$A,[1]Banking!$C:$C),IF(AND(IF(M1221&lt;&gt;0,LOOKUP(M1221,[1]Customer!$A:$A,[1]Customer!$V:$V),IF(N1221&lt;&gt;0,LOOKUP(N1221,[1]Supplier!$A:$A,[1]Supplier!$V:$V)))=FALSE,O1221&lt;&gt;0),LOOKUP(O1221,[1]Branch!$A:$A,[1]Branch!$V:$V),IF(M1221&lt;&gt;0,LOOKUP(M1221,[1]Customer!$A:$A,[1]Customer!$V:$V),IF(N1221&lt;&gt;0,LOOKUP(N1221,[1]Supplier!$A:$A,[1]Supplier!$V:$V))))),"")</f>
        <v/>
      </c>
      <c r="S1221" s="12">
        <f>IFERROR(SUMIF(CREF!A:A,PREF!A1221,CREF!G:G),"")</f>
        <v>56908.35</v>
      </c>
    </row>
    <row r="1222" spans="1:19">
      <c r="A1222" s="16">
        <v>1221</v>
      </c>
      <c r="B1222" s="17">
        <v>41610</v>
      </c>
      <c r="C1222" s="16"/>
      <c r="D1222" s="16"/>
      <c r="E1222" s="16"/>
      <c r="F1222" s="16"/>
      <c r="G1222" s="16"/>
      <c r="H1222" s="16"/>
      <c r="I1222" s="16"/>
      <c r="J1222" s="16">
        <v>251</v>
      </c>
      <c r="K1222" s="16"/>
      <c r="L1222" s="16"/>
      <c r="M1222" s="16"/>
      <c r="N1222" s="16"/>
      <c r="O1222" s="16"/>
      <c r="P1222" s="16" t="s">
        <v>35</v>
      </c>
      <c r="Q1222" s="4" t="str">
        <f>IFERROR(IF(IF(AND(IF(M1222&lt;&gt;0,LOOKUP(M1222,[1]Customer!$A:$A,[1]Customer!$B:$B),IF(N1222&lt;&gt;0,LOOKUP(N1222,[1]Supplier!$A:$A,[1]Supplier!$B:$B)))=FALSE,O1222&lt;&gt;0),LOOKUP(O1222,[1]Branch!$A:$A,[1]Branch!$B:$B),IF(M1222&lt;&gt;0,LOOKUP(M1222,[1]Customer!$A:$A,[1]Customer!$B:$B),IF(N1222&lt;&gt;0,LOOKUP(N1222,[1]Supplier!$A:$A,[1]Supplier!$B:$B))))=FALSE,LOOKUP(P1222,[1]Banking!$A:$A,[1]Banking!$B:$B),IF(AND(IF(M1222&lt;&gt;0,LOOKUP(M1222,[1]Customer!$A:$A,[1]Customer!$B:$B),IF(N1222&lt;&gt;0,LOOKUP(N1222,[1]Supplier!$A:$A,[1]Supplier!$B:$B)))=FALSE,O1222&lt;&gt;0),LOOKUP(O1222,[1]Branch!$A:$A,[1]Branch!$B:$B),IF(M1222&lt;&gt;0,LOOKUP(M1222,[1]Customer!$A:$A,[1]Customer!$B:$B),IF(N1222&lt;&gt;0,LOOKUP(N1222,[1]Supplier!$A:$A,[1]Supplier!$B:$B))))),"")</f>
        <v>Kas Kecil Nathani Chemicals</v>
      </c>
      <c r="R1222" s="4">
        <f>IFERROR(IF(IF(AND(IF(M1222&lt;&gt;0,LOOKUP(M1222,[1]Customer!$A:$A,[1]Customer!$V:$V),IF(N1222&lt;&gt;0,LOOKUP(N1222,[1]Supplier!$A:$A,[1]Supplier!$V:$V)))=FALSE,O1222&lt;&gt;0),LOOKUP(O1222,[1]Branch!$A:$A,[1]Branch!$V:$V),IF(M1222&lt;&gt;0,LOOKUP(M1222,[1]Customer!$A:$A,[1]Customer!$V:$V),IF(N1222&lt;&gt;0,LOOKUP(N1222,[1]Supplier!$A:$A,[1]Supplier!$V:$V))))=FALSE,LOOKUP(P1222,[1]Banking!$A:$A,[1]Banking!$C:$C),IF(AND(IF(M1222&lt;&gt;0,LOOKUP(M1222,[1]Customer!$A:$A,[1]Customer!$V:$V),IF(N1222&lt;&gt;0,LOOKUP(N1222,[1]Supplier!$A:$A,[1]Supplier!$V:$V)))=FALSE,O1222&lt;&gt;0),LOOKUP(O1222,[1]Branch!$A:$A,[1]Branch!$V:$V),IF(M1222&lt;&gt;0,LOOKUP(M1222,[1]Customer!$A:$A,[1]Customer!$V:$V),IF(N1222&lt;&gt;0,LOOKUP(N1222,[1]Supplier!$A:$A,[1]Supplier!$V:$V))))),"")</f>
        <v>0</v>
      </c>
      <c r="S1222" s="12">
        <f>IFERROR(SUMIF(CREF!A:A,PREF!A1222,CREF!G:G),"")</f>
        <v>11980000</v>
      </c>
    </row>
    <row r="1223" spans="1:19">
      <c r="A1223" s="16">
        <v>1222</v>
      </c>
      <c r="B1223" s="17">
        <v>41610</v>
      </c>
      <c r="C1223" s="16"/>
      <c r="D1223" s="16"/>
      <c r="E1223" s="16"/>
      <c r="F1223" s="16"/>
      <c r="G1223" s="16"/>
      <c r="H1223" s="16"/>
      <c r="I1223" s="16"/>
      <c r="J1223" s="16"/>
      <c r="K1223" s="16">
        <v>965</v>
      </c>
      <c r="L1223" s="16"/>
      <c r="M1223" s="16"/>
      <c r="N1223" s="16"/>
      <c r="O1223" s="16"/>
      <c r="P1223" s="16" t="s">
        <v>589</v>
      </c>
      <c r="Q1223" s="4" t="str">
        <f>IFERROR(IF(IF(AND(IF(M1223&lt;&gt;0,LOOKUP(M1223,[1]Customer!$A:$A,[1]Customer!$B:$B),IF(N1223&lt;&gt;0,LOOKUP(N1223,[1]Supplier!$A:$A,[1]Supplier!$B:$B)))=FALSE,O1223&lt;&gt;0),LOOKUP(O1223,[1]Branch!$A:$A,[1]Branch!$B:$B),IF(M1223&lt;&gt;0,LOOKUP(M1223,[1]Customer!$A:$A,[1]Customer!$B:$B),IF(N1223&lt;&gt;0,LOOKUP(N1223,[1]Supplier!$A:$A,[1]Supplier!$B:$B))))=FALSE,LOOKUP(P1223,[1]Banking!$A:$A,[1]Banking!$B:$B),IF(AND(IF(M1223&lt;&gt;0,LOOKUP(M1223,[1]Customer!$A:$A,[1]Customer!$B:$B),IF(N1223&lt;&gt;0,LOOKUP(N1223,[1]Supplier!$A:$A,[1]Supplier!$B:$B)))=FALSE,O1223&lt;&gt;0),LOOKUP(O1223,[1]Branch!$A:$A,[1]Branch!$B:$B),IF(M1223&lt;&gt;0,LOOKUP(M1223,[1]Customer!$A:$A,[1]Customer!$B:$B),IF(N1223&lt;&gt;0,LOOKUP(N1223,[1]Supplier!$A:$A,[1]Supplier!$B:$B))))),"")</f>
        <v>Nathani Chemicals</v>
      </c>
      <c r="R1223" s="4" t="str">
        <f>IFERROR(IF(IF(AND(IF(M1223&lt;&gt;0,LOOKUP(M1223,[1]Customer!$A:$A,[1]Customer!$V:$V),IF(N1223&lt;&gt;0,LOOKUP(N1223,[1]Supplier!$A:$A,[1]Supplier!$V:$V)))=FALSE,O1223&lt;&gt;0),LOOKUP(O1223,[1]Branch!$A:$A,[1]Branch!$V:$V),IF(M1223&lt;&gt;0,LOOKUP(M1223,[1]Customer!$A:$A,[1]Customer!$V:$V),IF(N1223&lt;&gt;0,LOOKUP(N1223,[1]Supplier!$A:$A,[1]Supplier!$V:$V))))=FALSE,LOOKUP(P1223,[1]Banking!$A:$A,[1]Banking!$C:$C),IF(AND(IF(M1223&lt;&gt;0,LOOKUP(M1223,[1]Customer!$A:$A,[1]Customer!$V:$V),IF(N1223&lt;&gt;0,LOOKUP(N1223,[1]Supplier!$A:$A,[1]Supplier!$V:$V)))=FALSE,O1223&lt;&gt;0),LOOKUP(O1223,[1]Branch!$A:$A,[1]Branch!$V:$V),IF(M1223&lt;&gt;0,LOOKUP(M1223,[1]Customer!$A:$A,[1]Customer!$V:$V),IF(N1223&lt;&gt;0,LOOKUP(N1223,[1]Supplier!$A:$A,[1]Supplier!$V:$V))))),"")</f>
        <v>Irwan</v>
      </c>
      <c r="S1223" s="12">
        <f>IFERROR(SUMIF(CREF!A:A,PREF!A1223,CREF!G:G),"")</f>
        <v>-100000</v>
      </c>
    </row>
    <row r="1224" spans="1:19">
      <c r="A1224" s="16">
        <v>1223</v>
      </c>
      <c r="B1224" s="17">
        <v>41610</v>
      </c>
      <c r="C1224" s="16"/>
      <c r="D1224" s="16"/>
      <c r="E1224" s="16"/>
      <c r="F1224" s="16"/>
      <c r="G1224" s="16"/>
      <c r="H1224" s="16"/>
      <c r="I1224" s="16"/>
      <c r="J1224" s="16"/>
      <c r="K1224" s="16">
        <v>966</v>
      </c>
      <c r="L1224" s="16"/>
      <c r="M1224" s="16"/>
      <c r="N1224" s="16"/>
      <c r="O1224" s="16" t="s">
        <v>26</v>
      </c>
      <c r="P1224" s="16"/>
      <c r="Q1224" s="4" t="str">
        <f>IFERROR(IF(IF(AND(IF(M1224&lt;&gt;0,LOOKUP(M1224,[1]Customer!$A:$A,[1]Customer!$B:$B),IF(N1224&lt;&gt;0,LOOKUP(N1224,[1]Supplier!$A:$A,[1]Supplier!$B:$B)))=FALSE,O1224&lt;&gt;0),LOOKUP(O1224,[1]Branch!$A:$A,[1]Branch!$B:$B),IF(M1224&lt;&gt;0,LOOKUP(M1224,[1]Customer!$A:$A,[1]Customer!$B:$B),IF(N1224&lt;&gt;0,LOOKUP(N1224,[1]Supplier!$A:$A,[1]Supplier!$B:$B))))=FALSE,LOOKUP(P1224,[1]Banking!$A:$A,[1]Banking!$B:$B),IF(AND(IF(M1224&lt;&gt;0,LOOKUP(M1224,[1]Customer!$A:$A,[1]Customer!$B:$B),IF(N1224&lt;&gt;0,LOOKUP(N1224,[1]Supplier!$A:$A,[1]Supplier!$B:$B)))=FALSE,O1224&lt;&gt;0),LOOKUP(O1224,[1]Branch!$A:$A,[1]Branch!$B:$B),IF(M1224&lt;&gt;0,LOOKUP(M1224,[1]Customer!$A:$A,[1]Customer!$B:$B),IF(N1224&lt;&gt;0,LOOKUP(N1224,[1]Supplier!$A:$A,[1]Supplier!$B:$B))))),"")</f>
        <v>Nathani Chemicals</v>
      </c>
      <c r="R1224" s="4" t="str">
        <f>IFERROR(IF(IF(AND(IF(M1224&lt;&gt;0,LOOKUP(M1224,[1]Customer!$A:$A,[1]Customer!$V:$V),IF(N1224&lt;&gt;0,LOOKUP(N1224,[1]Supplier!$A:$A,[1]Supplier!$V:$V)))=FALSE,O1224&lt;&gt;0),LOOKUP(O1224,[1]Branch!$A:$A,[1]Branch!$V:$V),IF(M1224&lt;&gt;0,LOOKUP(M1224,[1]Customer!$A:$A,[1]Customer!$V:$V),IF(N1224&lt;&gt;0,LOOKUP(N1224,[1]Supplier!$A:$A,[1]Supplier!$V:$V))))=FALSE,LOOKUP(P1224,[1]Banking!$A:$A,[1]Banking!$C:$C),IF(AND(IF(M1224&lt;&gt;0,LOOKUP(M1224,[1]Customer!$A:$A,[1]Customer!$V:$V),IF(N1224&lt;&gt;0,LOOKUP(N1224,[1]Supplier!$A:$A,[1]Supplier!$V:$V)))=FALSE,O1224&lt;&gt;0),LOOKUP(O1224,[1]Branch!$A:$A,[1]Branch!$V:$V),IF(M1224&lt;&gt;0,LOOKUP(M1224,[1]Customer!$A:$A,[1]Customer!$V:$V),IF(N1224&lt;&gt;0,LOOKUP(N1224,[1]Supplier!$A:$A,[1]Supplier!$V:$V))))),"")</f>
        <v>Darmawan</v>
      </c>
      <c r="S1224" s="12">
        <f>IFERROR(SUMIF(CREF!A:A,PREF!A1224,CREF!G:G),"")</f>
        <v>-530000</v>
      </c>
    </row>
    <row r="1225" spans="1:19">
      <c r="A1225" s="16">
        <v>1224</v>
      </c>
      <c r="B1225" s="17">
        <v>41610</v>
      </c>
      <c r="C1225" s="16"/>
      <c r="D1225" s="16"/>
      <c r="E1225" s="16"/>
      <c r="F1225" s="16"/>
      <c r="G1225" s="16"/>
      <c r="H1225" s="16"/>
      <c r="I1225" s="16"/>
      <c r="J1225" s="16"/>
      <c r="K1225" s="16">
        <v>967</v>
      </c>
      <c r="L1225" s="16"/>
      <c r="M1225" s="16"/>
      <c r="N1225" s="16"/>
      <c r="O1225" s="16" t="s">
        <v>26</v>
      </c>
      <c r="P1225" s="16"/>
      <c r="Q1225" s="4" t="str">
        <f>IFERROR(IF(IF(AND(IF(M1225&lt;&gt;0,LOOKUP(M1225,[1]Customer!$A:$A,[1]Customer!$B:$B),IF(N1225&lt;&gt;0,LOOKUP(N1225,[1]Supplier!$A:$A,[1]Supplier!$B:$B)))=FALSE,O1225&lt;&gt;0),LOOKUP(O1225,[1]Branch!$A:$A,[1]Branch!$B:$B),IF(M1225&lt;&gt;0,LOOKUP(M1225,[1]Customer!$A:$A,[1]Customer!$B:$B),IF(N1225&lt;&gt;0,LOOKUP(N1225,[1]Supplier!$A:$A,[1]Supplier!$B:$B))))=FALSE,LOOKUP(P1225,[1]Banking!$A:$A,[1]Banking!$B:$B),IF(AND(IF(M1225&lt;&gt;0,LOOKUP(M1225,[1]Customer!$A:$A,[1]Customer!$B:$B),IF(N1225&lt;&gt;0,LOOKUP(N1225,[1]Supplier!$A:$A,[1]Supplier!$B:$B)))=FALSE,O1225&lt;&gt;0),LOOKUP(O1225,[1]Branch!$A:$A,[1]Branch!$B:$B),IF(M1225&lt;&gt;0,LOOKUP(M1225,[1]Customer!$A:$A,[1]Customer!$B:$B),IF(N1225&lt;&gt;0,LOOKUP(N1225,[1]Supplier!$A:$A,[1]Supplier!$B:$B))))),"")</f>
        <v>Nathani Chemicals</v>
      </c>
      <c r="R1225" s="4" t="str">
        <f>IFERROR(IF(IF(AND(IF(M1225&lt;&gt;0,LOOKUP(M1225,[1]Customer!$A:$A,[1]Customer!$V:$V),IF(N1225&lt;&gt;0,LOOKUP(N1225,[1]Supplier!$A:$A,[1]Supplier!$V:$V)))=FALSE,O1225&lt;&gt;0),LOOKUP(O1225,[1]Branch!$A:$A,[1]Branch!$V:$V),IF(M1225&lt;&gt;0,LOOKUP(M1225,[1]Customer!$A:$A,[1]Customer!$V:$V),IF(N1225&lt;&gt;0,LOOKUP(N1225,[1]Supplier!$A:$A,[1]Supplier!$V:$V))))=FALSE,LOOKUP(P1225,[1]Banking!$A:$A,[1]Banking!$C:$C),IF(AND(IF(M1225&lt;&gt;0,LOOKUP(M1225,[1]Customer!$A:$A,[1]Customer!$V:$V),IF(N1225&lt;&gt;0,LOOKUP(N1225,[1]Supplier!$A:$A,[1]Supplier!$V:$V)))=FALSE,O1225&lt;&gt;0),LOOKUP(O1225,[1]Branch!$A:$A,[1]Branch!$V:$V),IF(M1225&lt;&gt;0,LOOKUP(M1225,[1]Customer!$A:$A,[1]Customer!$V:$V),IF(N1225&lt;&gt;0,LOOKUP(N1225,[1]Supplier!$A:$A,[1]Supplier!$V:$V))))),"")</f>
        <v>Darmawan</v>
      </c>
      <c r="S1225" s="12">
        <f>IFERROR(SUMIF(CREF!A:A,PREF!A1225,CREF!G:G),"")</f>
        <v>-150000</v>
      </c>
    </row>
    <row r="1226" spans="1:19">
      <c r="A1226" s="16">
        <v>1225</v>
      </c>
      <c r="B1226" s="17">
        <v>41610</v>
      </c>
      <c r="C1226" s="16"/>
      <c r="D1226" s="16"/>
      <c r="E1226" s="16"/>
      <c r="F1226" s="16"/>
      <c r="G1226" s="16"/>
      <c r="H1226" s="16"/>
      <c r="I1226" s="16"/>
      <c r="J1226" s="16"/>
      <c r="K1226" s="16">
        <v>968</v>
      </c>
      <c r="L1226" s="16"/>
      <c r="M1226" s="16"/>
      <c r="N1226" s="16"/>
      <c r="O1226" s="16" t="s">
        <v>26</v>
      </c>
      <c r="P1226" s="16"/>
      <c r="Q1226" s="4" t="str">
        <f>IFERROR(IF(IF(AND(IF(M1226&lt;&gt;0,LOOKUP(M1226,[1]Customer!$A:$A,[1]Customer!$B:$B),IF(N1226&lt;&gt;0,LOOKUP(N1226,[1]Supplier!$A:$A,[1]Supplier!$B:$B)))=FALSE,O1226&lt;&gt;0),LOOKUP(O1226,[1]Branch!$A:$A,[1]Branch!$B:$B),IF(M1226&lt;&gt;0,LOOKUP(M1226,[1]Customer!$A:$A,[1]Customer!$B:$B),IF(N1226&lt;&gt;0,LOOKUP(N1226,[1]Supplier!$A:$A,[1]Supplier!$B:$B))))=FALSE,LOOKUP(P1226,[1]Banking!$A:$A,[1]Banking!$B:$B),IF(AND(IF(M1226&lt;&gt;0,LOOKUP(M1226,[1]Customer!$A:$A,[1]Customer!$B:$B),IF(N1226&lt;&gt;0,LOOKUP(N1226,[1]Supplier!$A:$A,[1]Supplier!$B:$B)))=FALSE,O1226&lt;&gt;0),LOOKUP(O1226,[1]Branch!$A:$A,[1]Branch!$B:$B),IF(M1226&lt;&gt;0,LOOKUP(M1226,[1]Customer!$A:$A,[1]Customer!$B:$B),IF(N1226&lt;&gt;0,LOOKUP(N1226,[1]Supplier!$A:$A,[1]Supplier!$B:$B))))),"")</f>
        <v>Nathani Chemicals</v>
      </c>
      <c r="R1226" s="4" t="str">
        <f>IFERROR(IF(IF(AND(IF(M1226&lt;&gt;0,LOOKUP(M1226,[1]Customer!$A:$A,[1]Customer!$V:$V),IF(N1226&lt;&gt;0,LOOKUP(N1226,[1]Supplier!$A:$A,[1]Supplier!$V:$V)))=FALSE,O1226&lt;&gt;0),LOOKUP(O1226,[1]Branch!$A:$A,[1]Branch!$V:$V),IF(M1226&lt;&gt;0,LOOKUP(M1226,[1]Customer!$A:$A,[1]Customer!$V:$V),IF(N1226&lt;&gt;0,LOOKUP(N1226,[1]Supplier!$A:$A,[1]Supplier!$V:$V))))=FALSE,LOOKUP(P1226,[1]Banking!$A:$A,[1]Banking!$C:$C),IF(AND(IF(M1226&lt;&gt;0,LOOKUP(M1226,[1]Customer!$A:$A,[1]Customer!$V:$V),IF(N1226&lt;&gt;0,LOOKUP(N1226,[1]Supplier!$A:$A,[1]Supplier!$V:$V)))=FALSE,O1226&lt;&gt;0),LOOKUP(O1226,[1]Branch!$A:$A,[1]Branch!$V:$V),IF(M1226&lt;&gt;0,LOOKUP(M1226,[1]Customer!$A:$A,[1]Customer!$V:$V),IF(N1226&lt;&gt;0,LOOKUP(N1226,[1]Supplier!$A:$A,[1]Supplier!$V:$V))))),"")</f>
        <v>Darmawan</v>
      </c>
      <c r="S1226" s="12">
        <f>IFERROR(SUMIF(CREF!A:A,PREF!A1226,CREF!G:G),"")</f>
        <v>-300000</v>
      </c>
    </row>
    <row r="1227" spans="1:19">
      <c r="A1227" s="16">
        <v>1226</v>
      </c>
      <c r="B1227" s="17">
        <v>41611</v>
      </c>
      <c r="C1227" s="16"/>
      <c r="D1227" s="16"/>
      <c r="E1227" s="16"/>
      <c r="F1227" s="16"/>
      <c r="G1227" s="16"/>
      <c r="H1227" s="16"/>
      <c r="I1227" s="16"/>
      <c r="J1227" s="16"/>
      <c r="K1227" s="16">
        <v>969</v>
      </c>
      <c r="L1227" s="16"/>
      <c r="M1227" s="16"/>
      <c r="N1227" s="16"/>
      <c r="O1227" s="16" t="s">
        <v>26</v>
      </c>
      <c r="P1227" s="16"/>
      <c r="Q1227" s="4" t="str">
        <f>IFERROR(IF(IF(AND(IF(M1227&lt;&gt;0,LOOKUP(M1227,[1]Customer!$A:$A,[1]Customer!$B:$B),IF(N1227&lt;&gt;0,LOOKUP(N1227,[1]Supplier!$A:$A,[1]Supplier!$B:$B)))=FALSE,O1227&lt;&gt;0),LOOKUP(O1227,[1]Branch!$A:$A,[1]Branch!$B:$B),IF(M1227&lt;&gt;0,LOOKUP(M1227,[1]Customer!$A:$A,[1]Customer!$B:$B),IF(N1227&lt;&gt;0,LOOKUP(N1227,[1]Supplier!$A:$A,[1]Supplier!$B:$B))))=FALSE,LOOKUP(P1227,[1]Banking!$A:$A,[1]Banking!$B:$B),IF(AND(IF(M1227&lt;&gt;0,LOOKUP(M1227,[1]Customer!$A:$A,[1]Customer!$B:$B),IF(N1227&lt;&gt;0,LOOKUP(N1227,[1]Supplier!$A:$A,[1]Supplier!$B:$B)))=FALSE,O1227&lt;&gt;0),LOOKUP(O1227,[1]Branch!$A:$A,[1]Branch!$B:$B),IF(M1227&lt;&gt;0,LOOKUP(M1227,[1]Customer!$A:$A,[1]Customer!$B:$B),IF(N1227&lt;&gt;0,LOOKUP(N1227,[1]Supplier!$A:$A,[1]Supplier!$B:$B))))),"")</f>
        <v>Nathani Chemicals</v>
      </c>
      <c r="R1227" s="4" t="str">
        <f>IFERROR(IF(IF(AND(IF(M1227&lt;&gt;0,LOOKUP(M1227,[1]Customer!$A:$A,[1]Customer!$V:$V),IF(N1227&lt;&gt;0,LOOKUP(N1227,[1]Supplier!$A:$A,[1]Supplier!$V:$V)))=FALSE,O1227&lt;&gt;0),LOOKUP(O1227,[1]Branch!$A:$A,[1]Branch!$V:$V),IF(M1227&lt;&gt;0,LOOKUP(M1227,[1]Customer!$A:$A,[1]Customer!$V:$V),IF(N1227&lt;&gt;0,LOOKUP(N1227,[1]Supplier!$A:$A,[1]Supplier!$V:$V))))=FALSE,LOOKUP(P1227,[1]Banking!$A:$A,[1]Banking!$C:$C),IF(AND(IF(M1227&lt;&gt;0,LOOKUP(M1227,[1]Customer!$A:$A,[1]Customer!$V:$V),IF(N1227&lt;&gt;0,LOOKUP(N1227,[1]Supplier!$A:$A,[1]Supplier!$V:$V)))=FALSE,O1227&lt;&gt;0),LOOKUP(O1227,[1]Branch!$A:$A,[1]Branch!$V:$V),IF(M1227&lt;&gt;0,LOOKUP(M1227,[1]Customer!$A:$A,[1]Customer!$V:$V),IF(N1227&lt;&gt;0,LOOKUP(N1227,[1]Supplier!$A:$A,[1]Supplier!$V:$V))))),"")</f>
        <v>Darmawan</v>
      </c>
      <c r="S1227" s="12">
        <f>IFERROR(SUMIF(CREF!A:A,PREF!A1227,CREF!G:G),"")</f>
        <v>-100000</v>
      </c>
    </row>
    <row r="1228" spans="1:19">
      <c r="A1228" s="16">
        <v>1227</v>
      </c>
      <c r="B1228" s="17">
        <v>41611</v>
      </c>
      <c r="C1228" s="16"/>
      <c r="D1228" s="16"/>
      <c r="E1228" s="16"/>
      <c r="F1228" s="16"/>
      <c r="G1228" s="16"/>
      <c r="H1228" s="16"/>
      <c r="I1228" s="16"/>
      <c r="J1228" s="16"/>
      <c r="K1228" s="16">
        <v>970</v>
      </c>
      <c r="L1228" s="16"/>
      <c r="M1228" s="16"/>
      <c r="N1228" s="16"/>
      <c r="O1228" s="16"/>
      <c r="P1228" s="16" t="s">
        <v>268</v>
      </c>
      <c r="Q1228" s="4" t="str">
        <f>IFERROR(IF(IF(AND(IF(M1228&lt;&gt;0,LOOKUP(M1228,[1]Customer!$A:$A,[1]Customer!$B:$B),IF(N1228&lt;&gt;0,LOOKUP(N1228,[1]Supplier!$A:$A,[1]Supplier!$B:$B)))=FALSE,O1228&lt;&gt;0),LOOKUP(O1228,[1]Branch!$A:$A,[1]Branch!$B:$B),IF(M1228&lt;&gt;0,LOOKUP(M1228,[1]Customer!$A:$A,[1]Customer!$B:$B),IF(N1228&lt;&gt;0,LOOKUP(N1228,[1]Supplier!$A:$A,[1]Supplier!$B:$B))))=FALSE,LOOKUP(P1228,[1]Banking!$A:$A,[1]Banking!$B:$B),IF(AND(IF(M1228&lt;&gt;0,LOOKUP(M1228,[1]Customer!$A:$A,[1]Customer!$B:$B),IF(N1228&lt;&gt;0,LOOKUP(N1228,[1]Supplier!$A:$A,[1]Supplier!$B:$B)))=FALSE,O1228&lt;&gt;0),LOOKUP(O1228,[1]Branch!$A:$A,[1]Branch!$B:$B),IF(M1228&lt;&gt;0,LOOKUP(M1228,[1]Customer!$A:$A,[1]Customer!$B:$B),IF(N1228&lt;&gt;0,LOOKUP(N1228,[1]Supplier!$A:$A,[1]Supplier!$B:$B))))),"")</f>
        <v>Nathani Chemicals</v>
      </c>
      <c r="R1228" s="4" t="str">
        <f>IFERROR(IF(IF(AND(IF(M1228&lt;&gt;0,LOOKUP(M1228,[1]Customer!$A:$A,[1]Customer!$V:$V),IF(N1228&lt;&gt;0,LOOKUP(N1228,[1]Supplier!$A:$A,[1]Supplier!$V:$V)))=FALSE,O1228&lt;&gt;0),LOOKUP(O1228,[1]Branch!$A:$A,[1]Branch!$V:$V),IF(M1228&lt;&gt;0,LOOKUP(M1228,[1]Customer!$A:$A,[1]Customer!$V:$V),IF(N1228&lt;&gt;0,LOOKUP(N1228,[1]Supplier!$A:$A,[1]Supplier!$V:$V))))=FALSE,LOOKUP(P1228,[1]Banking!$A:$A,[1]Banking!$C:$C),IF(AND(IF(M1228&lt;&gt;0,LOOKUP(M1228,[1]Customer!$A:$A,[1]Customer!$V:$V),IF(N1228&lt;&gt;0,LOOKUP(N1228,[1]Supplier!$A:$A,[1]Supplier!$V:$V)))=FALSE,O1228&lt;&gt;0),LOOKUP(O1228,[1]Branch!$A:$A,[1]Branch!$V:$V),IF(M1228&lt;&gt;0,LOOKUP(M1228,[1]Customer!$A:$A,[1]Customer!$V:$V),IF(N1228&lt;&gt;0,LOOKUP(N1228,[1]Supplier!$A:$A,[1]Supplier!$V:$V))))),"")</f>
        <v>Akian</v>
      </c>
      <c r="S1228" s="12">
        <f>IFERROR(SUMIF(CREF!A:A,PREF!A1228,CREF!G:G),"")</f>
        <v>-390000</v>
      </c>
    </row>
    <row r="1229" spans="1:19">
      <c r="A1229" s="16">
        <v>1228</v>
      </c>
      <c r="B1229" s="17">
        <v>41611</v>
      </c>
      <c r="C1229" s="16"/>
      <c r="D1229" s="16"/>
      <c r="E1229" s="16"/>
      <c r="F1229" s="16"/>
      <c r="G1229" s="16"/>
      <c r="H1229" s="16"/>
      <c r="I1229" s="16"/>
      <c r="J1229" s="16"/>
      <c r="K1229" s="16">
        <v>971</v>
      </c>
      <c r="L1229" s="16"/>
      <c r="M1229" s="16"/>
      <c r="N1229" s="16"/>
      <c r="O1229" s="16" t="s">
        <v>26</v>
      </c>
      <c r="P1229" s="16"/>
      <c r="Q1229" s="4" t="str">
        <f>IFERROR(IF(IF(AND(IF(M1229&lt;&gt;0,LOOKUP(M1229,[1]Customer!$A:$A,[1]Customer!$B:$B),IF(N1229&lt;&gt;0,LOOKUP(N1229,[1]Supplier!$A:$A,[1]Supplier!$B:$B)))=FALSE,O1229&lt;&gt;0),LOOKUP(O1229,[1]Branch!$A:$A,[1]Branch!$B:$B),IF(M1229&lt;&gt;0,LOOKUP(M1229,[1]Customer!$A:$A,[1]Customer!$B:$B),IF(N1229&lt;&gt;0,LOOKUP(N1229,[1]Supplier!$A:$A,[1]Supplier!$B:$B))))=FALSE,LOOKUP(P1229,[1]Banking!$A:$A,[1]Banking!$B:$B),IF(AND(IF(M1229&lt;&gt;0,LOOKUP(M1229,[1]Customer!$A:$A,[1]Customer!$B:$B),IF(N1229&lt;&gt;0,LOOKUP(N1229,[1]Supplier!$A:$A,[1]Supplier!$B:$B)))=FALSE,O1229&lt;&gt;0),LOOKUP(O1229,[1]Branch!$A:$A,[1]Branch!$B:$B),IF(M1229&lt;&gt;0,LOOKUP(M1229,[1]Customer!$A:$A,[1]Customer!$B:$B),IF(N1229&lt;&gt;0,LOOKUP(N1229,[1]Supplier!$A:$A,[1]Supplier!$B:$B))))),"")</f>
        <v>Nathani Chemicals</v>
      </c>
      <c r="R1229" s="4" t="str">
        <f>IFERROR(IF(IF(AND(IF(M1229&lt;&gt;0,LOOKUP(M1229,[1]Customer!$A:$A,[1]Customer!$V:$V),IF(N1229&lt;&gt;0,LOOKUP(N1229,[1]Supplier!$A:$A,[1]Supplier!$V:$V)))=FALSE,O1229&lt;&gt;0),LOOKUP(O1229,[1]Branch!$A:$A,[1]Branch!$V:$V),IF(M1229&lt;&gt;0,LOOKUP(M1229,[1]Customer!$A:$A,[1]Customer!$V:$V),IF(N1229&lt;&gt;0,LOOKUP(N1229,[1]Supplier!$A:$A,[1]Supplier!$V:$V))))=FALSE,LOOKUP(P1229,[1]Banking!$A:$A,[1]Banking!$C:$C),IF(AND(IF(M1229&lt;&gt;0,LOOKUP(M1229,[1]Customer!$A:$A,[1]Customer!$V:$V),IF(N1229&lt;&gt;0,LOOKUP(N1229,[1]Supplier!$A:$A,[1]Supplier!$V:$V)))=FALSE,O1229&lt;&gt;0),LOOKUP(O1229,[1]Branch!$A:$A,[1]Branch!$V:$V),IF(M1229&lt;&gt;0,LOOKUP(M1229,[1]Customer!$A:$A,[1]Customer!$V:$V),IF(N1229&lt;&gt;0,LOOKUP(N1229,[1]Supplier!$A:$A,[1]Supplier!$V:$V))))),"")</f>
        <v>Darmawan</v>
      </c>
      <c r="S1229" s="12">
        <f>IFERROR(SUMIF(CREF!A:A,PREF!A1229,CREF!G:G),"")</f>
        <v>-435000</v>
      </c>
    </row>
    <row r="1230" spans="1:19">
      <c r="A1230" s="16">
        <v>1229</v>
      </c>
      <c r="B1230" s="17">
        <v>41611</v>
      </c>
      <c r="C1230" s="16"/>
      <c r="D1230" s="16"/>
      <c r="E1230" s="16"/>
      <c r="F1230" s="16"/>
      <c r="G1230" s="16"/>
      <c r="H1230" s="16"/>
      <c r="I1230" s="16"/>
      <c r="J1230" s="16"/>
      <c r="K1230" s="16">
        <v>972</v>
      </c>
      <c r="L1230" s="16"/>
      <c r="M1230" s="16"/>
      <c r="N1230" s="16"/>
      <c r="O1230" s="16" t="s">
        <v>26</v>
      </c>
      <c r="P1230" s="16"/>
      <c r="Q1230" s="4" t="str">
        <f>IFERROR(IF(IF(AND(IF(M1230&lt;&gt;0,LOOKUP(M1230,[1]Customer!$A:$A,[1]Customer!$B:$B),IF(N1230&lt;&gt;0,LOOKUP(N1230,[1]Supplier!$A:$A,[1]Supplier!$B:$B)))=FALSE,O1230&lt;&gt;0),LOOKUP(O1230,[1]Branch!$A:$A,[1]Branch!$B:$B),IF(M1230&lt;&gt;0,LOOKUP(M1230,[1]Customer!$A:$A,[1]Customer!$B:$B),IF(N1230&lt;&gt;0,LOOKUP(N1230,[1]Supplier!$A:$A,[1]Supplier!$B:$B))))=FALSE,LOOKUP(P1230,[1]Banking!$A:$A,[1]Banking!$B:$B),IF(AND(IF(M1230&lt;&gt;0,LOOKUP(M1230,[1]Customer!$A:$A,[1]Customer!$B:$B),IF(N1230&lt;&gt;0,LOOKUP(N1230,[1]Supplier!$A:$A,[1]Supplier!$B:$B)))=FALSE,O1230&lt;&gt;0),LOOKUP(O1230,[1]Branch!$A:$A,[1]Branch!$B:$B),IF(M1230&lt;&gt;0,LOOKUP(M1230,[1]Customer!$A:$A,[1]Customer!$B:$B),IF(N1230&lt;&gt;0,LOOKUP(N1230,[1]Supplier!$A:$A,[1]Supplier!$B:$B))))),"")</f>
        <v>Nathani Chemicals</v>
      </c>
      <c r="R1230" s="4" t="str">
        <f>IFERROR(IF(IF(AND(IF(M1230&lt;&gt;0,LOOKUP(M1230,[1]Customer!$A:$A,[1]Customer!$V:$V),IF(N1230&lt;&gt;0,LOOKUP(N1230,[1]Supplier!$A:$A,[1]Supplier!$V:$V)))=FALSE,O1230&lt;&gt;0),LOOKUP(O1230,[1]Branch!$A:$A,[1]Branch!$V:$V),IF(M1230&lt;&gt;0,LOOKUP(M1230,[1]Customer!$A:$A,[1]Customer!$V:$V),IF(N1230&lt;&gt;0,LOOKUP(N1230,[1]Supplier!$A:$A,[1]Supplier!$V:$V))))=FALSE,LOOKUP(P1230,[1]Banking!$A:$A,[1]Banking!$C:$C),IF(AND(IF(M1230&lt;&gt;0,LOOKUP(M1230,[1]Customer!$A:$A,[1]Customer!$V:$V),IF(N1230&lt;&gt;0,LOOKUP(N1230,[1]Supplier!$A:$A,[1]Supplier!$V:$V)))=FALSE,O1230&lt;&gt;0),LOOKUP(O1230,[1]Branch!$A:$A,[1]Branch!$V:$V),IF(M1230&lt;&gt;0,LOOKUP(M1230,[1]Customer!$A:$A,[1]Customer!$V:$V),IF(N1230&lt;&gt;0,LOOKUP(N1230,[1]Supplier!$A:$A,[1]Supplier!$V:$V))))),"")</f>
        <v>Darmawan</v>
      </c>
      <c r="S1230" s="12">
        <f>IFERROR(SUMIF(CREF!A:A,PREF!A1230,CREF!G:G),"")</f>
        <v>-2460000</v>
      </c>
    </row>
    <row r="1231" spans="1:19">
      <c r="A1231" s="16">
        <v>1230</v>
      </c>
      <c r="B1231" s="17">
        <v>41611</v>
      </c>
      <c r="C1231" s="16"/>
      <c r="D1231" s="16"/>
      <c r="E1231" s="16"/>
      <c r="F1231" s="16"/>
      <c r="G1231" s="16"/>
      <c r="H1231" s="16"/>
      <c r="I1231" s="16"/>
      <c r="J1231" s="16"/>
      <c r="K1231" s="16">
        <v>973</v>
      </c>
      <c r="L1231" s="16"/>
      <c r="M1231" s="16"/>
      <c r="N1231" s="16"/>
      <c r="O1231" s="16" t="s">
        <v>26</v>
      </c>
      <c r="P1231" s="16"/>
      <c r="Q1231" s="4" t="str">
        <f>IFERROR(IF(IF(AND(IF(M1231&lt;&gt;0,LOOKUP(M1231,[1]Customer!$A:$A,[1]Customer!$B:$B),IF(N1231&lt;&gt;0,LOOKUP(N1231,[1]Supplier!$A:$A,[1]Supplier!$B:$B)))=FALSE,O1231&lt;&gt;0),LOOKUP(O1231,[1]Branch!$A:$A,[1]Branch!$B:$B),IF(M1231&lt;&gt;0,LOOKUP(M1231,[1]Customer!$A:$A,[1]Customer!$B:$B),IF(N1231&lt;&gt;0,LOOKUP(N1231,[1]Supplier!$A:$A,[1]Supplier!$B:$B))))=FALSE,LOOKUP(P1231,[1]Banking!$A:$A,[1]Banking!$B:$B),IF(AND(IF(M1231&lt;&gt;0,LOOKUP(M1231,[1]Customer!$A:$A,[1]Customer!$B:$B),IF(N1231&lt;&gt;0,LOOKUP(N1231,[1]Supplier!$A:$A,[1]Supplier!$B:$B)))=FALSE,O1231&lt;&gt;0),LOOKUP(O1231,[1]Branch!$A:$A,[1]Branch!$B:$B),IF(M1231&lt;&gt;0,LOOKUP(M1231,[1]Customer!$A:$A,[1]Customer!$B:$B),IF(N1231&lt;&gt;0,LOOKUP(N1231,[1]Supplier!$A:$A,[1]Supplier!$B:$B))))),"")</f>
        <v>Nathani Chemicals</v>
      </c>
      <c r="R1231" s="4" t="str">
        <f>IFERROR(IF(IF(AND(IF(M1231&lt;&gt;0,LOOKUP(M1231,[1]Customer!$A:$A,[1]Customer!$V:$V),IF(N1231&lt;&gt;0,LOOKUP(N1231,[1]Supplier!$A:$A,[1]Supplier!$V:$V)))=FALSE,O1231&lt;&gt;0),LOOKUP(O1231,[1]Branch!$A:$A,[1]Branch!$V:$V),IF(M1231&lt;&gt;0,LOOKUP(M1231,[1]Customer!$A:$A,[1]Customer!$V:$V),IF(N1231&lt;&gt;0,LOOKUP(N1231,[1]Supplier!$A:$A,[1]Supplier!$V:$V))))=FALSE,LOOKUP(P1231,[1]Banking!$A:$A,[1]Banking!$C:$C),IF(AND(IF(M1231&lt;&gt;0,LOOKUP(M1231,[1]Customer!$A:$A,[1]Customer!$V:$V),IF(N1231&lt;&gt;0,LOOKUP(N1231,[1]Supplier!$A:$A,[1]Supplier!$V:$V)))=FALSE,O1231&lt;&gt;0),LOOKUP(O1231,[1]Branch!$A:$A,[1]Branch!$V:$V),IF(M1231&lt;&gt;0,LOOKUP(M1231,[1]Customer!$A:$A,[1]Customer!$V:$V),IF(N1231&lt;&gt;0,LOOKUP(N1231,[1]Supplier!$A:$A,[1]Supplier!$V:$V))))),"")</f>
        <v>Darmawan</v>
      </c>
      <c r="S1231" s="12">
        <f>IFERROR(SUMIF(CREF!A:A,PREF!A1231,CREF!G:G),"")</f>
        <v>-210000</v>
      </c>
    </row>
    <row r="1232" spans="1:19">
      <c r="A1232" s="16">
        <v>1231</v>
      </c>
      <c r="B1232" s="17">
        <v>41611</v>
      </c>
      <c r="C1232" s="16"/>
      <c r="D1232" s="16"/>
      <c r="E1232" s="16"/>
      <c r="F1232" s="16"/>
      <c r="G1232" s="16"/>
      <c r="H1232" s="16"/>
      <c r="I1232" s="16"/>
      <c r="J1232" s="16"/>
      <c r="K1232" s="16">
        <v>974</v>
      </c>
      <c r="L1232" s="16"/>
      <c r="M1232" s="16"/>
      <c r="N1232" s="16"/>
      <c r="O1232" s="16" t="s">
        <v>26</v>
      </c>
      <c r="P1232" s="16"/>
      <c r="Q1232" s="4" t="str">
        <f>IFERROR(IF(IF(AND(IF(M1232&lt;&gt;0,LOOKUP(M1232,[1]Customer!$A:$A,[1]Customer!$B:$B),IF(N1232&lt;&gt;0,LOOKUP(N1232,[1]Supplier!$A:$A,[1]Supplier!$B:$B)))=FALSE,O1232&lt;&gt;0),LOOKUP(O1232,[1]Branch!$A:$A,[1]Branch!$B:$B),IF(M1232&lt;&gt;0,LOOKUP(M1232,[1]Customer!$A:$A,[1]Customer!$B:$B),IF(N1232&lt;&gt;0,LOOKUP(N1232,[1]Supplier!$A:$A,[1]Supplier!$B:$B))))=FALSE,LOOKUP(P1232,[1]Banking!$A:$A,[1]Banking!$B:$B),IF(AND(IF(M1232&lt;&gt;0,LOOKUP(M1232,[1]Customer!$A:$A,[1]Customer!$B:$B),IF(N1232&lt;&gt;0,LOOKUP(N1232,[1]Supplier!$A:$A,[1]Supplier!$B:$B)))=FALSE,O1232&lt;&gt;0),LOOKUP(O1232,[1]Branch!$A:$A,[1]Branch!$B:$B),IF(M1232&lt;&gt;0,LOOKUP(M1232,[1]Customer!$A:$A,[1]Customer!$B:$B),IF(N1232&lt;&gt;0,LOOKUP(N1232,[1]Supplier!$A:$A,[1]Supplier!$B:$B))))),"")</f>
        <v>Nathani Chemicals</v>
      </c>
      <c r="R1232" s="4" t="str">
        <f>IFERROR(IF(IF(AND(IF(M1232&lt;&gt;0,LOOKUP(M1232,[1]Customer!$A:$A,[1]Customer!$V:$V),IF(N1232&lt;&gt;0,LOOKUP(N1232,[1]Supplier!$A:$A,[1]Supplier!$V:$V)))=FALSE,O1232&lt;&gt;0),LOOKUP(O1232,[1]Branch!$A:$A,[1]Branch!$V:$V),IF(M1232&lt;&gt;0,LOOKUP(M1232,[1]Customer!$A:$A,[1]Customer!$V:$V),IF(N1232&lt;&gt;0,LOOKUP(N1232,[1]Supplier!$A:$A,[1]Supplier!$V:$V))))=FALSE,LOOKUP(P1232,[1]Banking!$A:$A,[1]Banking!$C:$C),IF(AND(IF(M1232&lt;&gt;0,LOOKUP(M1232,[1]Customer!$A:$A,[1]Customer!$V:$V),IF(N1232&lt;&gt;0,LOOKUP(N1232,[1]Supplier!$A:$A,[1]Supplier!$V:$V)))=FALSE,O1232&lt;&gt;0),LOOKUP(O1232,[1]Branch!$A:$A,[1]Branch!$V:$V),IF(M1232&lt;&gt;0,LOOKUP(M1232,[1]Customer!$A:$A,[1]Customer!$V:$V),IF(N1232&lt;&gt;0,LOOKUP(N1232,[1]Supplier!$A:$A,[1]Supplier!$V:$V))))),"")</f>
        <v>Darmawan</v>
      </c>
      <c r="S1232" s="12">
        <f>IFERROR(SUMIF(CREF!A:A,PREF!A1232,CREF!G:G),"")</f>
        <v>-1410000</v>
      </c>
    </row>
    <row r="1233" spans="1:19">
      <c r="A1233" s="16">
        <v>1232</v>
      </c>
      <c r="B1233" s="17">
        <v>41611</v>
      </c>
      <c r="C1233" s="16"/>
      <c r="D1233" s="16"/>
      <c r="E1233" s="16"/>
      <c r="F1233" s="16"/>
      <c r="G1233" s="16"/>
      <c r="H1233" s="16"/>
      <c r="I1233" s="16"/>
      <c r="J1233" s="16"/>
      <c r="K1233" s="16">
        <v>975</v>
      </c>
      <c r="L1233" s="16"/>
      <c r="M1233" s="16"/>
      <c r="N1233" s="16"/>
      <c r="O1233" s="16" t="s">
        <v>26</v>
      </c>
      <c r="P1233" s="16"/>
      <c r="Q1233" s="4" t="str">
        <f>IFERROR(IF(IF(AND(IF(M1233&lt;&gt;0,LOOKUP(M1233,[1]Customer!$A:$A,[1]Customer!$B:$B),IF(N1233&lt;&gt;0,LOOKUP(N1233,[1]Supplier!$A:$A,[1]Supplier!$B:$B)))=FALSE,O1233&lt;&gt;0),LOOKUP(O1233,[1]Branch!$A:$A,[1]Branch!$B:$B),IF(M1233&lt;&gt;0,LOOKUP(M1233,[1]Customer!$A:$A,[1]Customer!$B:$B),IF(N1233&lt;&gt;0,LOOKUP(N1233,[1]Supplier!$A:$A,[1]Supplier!$B:$B))))=FALSE,LOOKUP(P1233,[1]Banking!$A:$A,[1]Banking!$B:$B),IF(AND(IF(M1233&lt;&gt;0,LOOKUP(M1233,[1]Customer!$A:$A,[1]Customer!$B:$B),IF(N1233&lt;&gt;0,LOOKUP(N1233,[1]Supplier!$A:$A,[1]Supplier!$B:$B)))=FALSE,O1233&lt;&gt;0),LOOKUP(O1233,[1]Branch!$A:$A,[1]Branch!$B:$B),IF(M1233&lt;&gt;0,LOOKUP(M1233,[1]Customer!$A:$A,[1]Customer!$B:$B),IF(N1233&lt;&gt;0,LOOKUP(N1233,[1]Supplier!$A:$A,[1]Supplier!$B:$B))))),"")</f>
        <v>Nathani Chemicals</v>
      </c>
      <c r="R1233" s="4" t="str">
        <f>IFERROR(IF(IF(AND(IF(M1233&lt;&gt;0,LOOKUP(M1233,[1]Customer!$A:$A,[1]Customer!$V:$V),IF(N1233&lt;&gt;0,LOOKUP(N1233,[1]Supplier!$A:$A,[1]Supplier!$V:$V)))=FALSE,O1233&lt;&gt;0),LOOKUP(O1233,[1]Branch!$A:$A,[1]Branch!$V:$V),IF(M1233&lt;&gt;0,LOOKUP(M1233,[1]Customer!$A:$A,[1]Customer!$V:$V),IF(N1233&lt;&gt;0,LOOKUP(N1233,[1]Supplier!$A:$A,[1]Supplier!$V:$V))))=FALSE,LOOKUP(P1233,[1]Banking!$A:$A,[1]Banking!$C:$C),IF(AND(IF(M1233&lt;&gt;0,LOOKUP(M1233,[1]Customer!$A:$A,[1]Customer!$V:$V),IF(N1233&lt;&gt;0,LOOKUP(N1233,[1]Supplier!$A:$A,[1]Supplier!$V:$V)))=FALSE,O1233&lt;&gt;0),LOOKUP(O1233,[1]Branch!$A:$A,[1]Branch!$V:$V),IF(M1233&lt;&gt;0,LOOKUP(M1233,[1]Customer!$A:$A,[1]Customer!$V:$V),IF(N1233&lt;&gt;0,LOOKUP(N1233,[1]Supplier!$A:$A,[1]Supplier!$V:$V))))),"")</f>
        <v>Darmawan</v>
      </c>
      <c r="S1233" s="12">
        <f>IFERROR(SUMIF(CREF!A:A,PREF!A1233,CREF!G:G),"")</f>
        <v>-390000</v>
      </c>
    </row>
    <row r="1234" spans="1:19">
      <c r="A1234" s="16">
        <v>1233</v>
      </c>
      <c r="B1234" s="17">
        <v>41611</v>
      </c>
      <c r="C1234" s="16"/>
      <c r="D1234" s="16"/>
      <c r="E1234" s="16"/>
      <c r="F1234" s="16"/>
      <c r="G1234" s="16"/>
      <c r="H1234" s="16"/>
      <c r="I1234" s="16"/>
      <c r="J1234" s="16"/>
      <c r="K1234" s="16">
        <v>976</v>
      </c>
      <c r="L1234" s="16"/>
      <c r="M1234" s="16"/>
      <c r="N1234" s="16"/>
      <c r="O1234" s="16" t="s">
        <v>26</v>
      </c>
      <c r="P1234" s="16"/>
      <c r="Q1234" s="4" t="str">
        <f>IFERROR(IF(IF(AND(IF(M1234&lt;&gt;0,LOOKUP(M1234,[1]Customer!$A:$A,[1]Customer!$B:$B),IF(N1234&lt;&gt;0,LOOKUP(N1234,[1]Supplier!$A:$A,[1]Supplier!$B:$B)))=FALSE,O1234&lt;&gt;0),LOOKUP(O1234,[1]Branch!$A:$A,[1]Branch!$B:$B),IF(M1234&lt;&gt;0,LOOKUP(M1234,[1]Customer!$A:$A,[1]Customer!$B:$B),IF(N1234&lt;&gt;0,LOOKUP(N1234,[1]Supplier!$A:$A,[1]Supplier!$B:$B))))=FALSE,LOOKUP(P1234,[1]Banking!$A:$A,[1]Banking!$B:$B),IF(AND(IF(M1234&lt;&gt;0,LOOKUP(M1234,[1]Customer!$A:$A,[1]Customer!$B:$B),IF(N1234&lt;&gt;0,LOOKUP(N1234,[1]Supplier!$A:$A,[1]Supplier!$B:$B)))=FALSE,O1234&lt;&gt;0),LOOKUP(O1234,[1]Branch!$A:$A,[1]Branch!$B:$B),IF(M1234&lt;&gt;0,LOOKUP(M1234,[1]Customer!$A:$A,[1]Customer!$B:$B),IF(N1234&lt;&gt;0,LOOKUP(N1234,[1]Supplier!$A:$A,[1]Supplier!$B:$B))))),"")</f>
        <v>Nathani Chemicals</v>
      </c>
      <c r="R1234" s="4" t="str">
        <f>IFERROR(IF(IF(AND(IF(M1234&lt;&gt;0,LOOKUP(M1234,[1]Customer!$A:$A,[1]Customer!$V:$V),IF(N1234&lt;&gt;0,LOOKUP(N1234,[1]Supplier!$A:$A,[1]Supplier!$V:$V)))=FALSE,O1234&lt;&gt;0),LOOKUP(O1234,[1]Branch!$A:$A,[1]Branch!$V:$V),IF(M1234&lt;&gt;0,LOOKUP(M1234,[1]Customer!$A:$A,[1]Customer!$V:$V),IF(N1234&lt;&gt;0,LOOKUP(N1234,[1]Supplier!$A:$A,[1]Supplier!$V:$V))))=FALSE,LOOKUP(P1234,[1]Banking!$A:$A,[1]Banking!$C:$C),IF(AND(IF(M1234&lt;&gt;0,LOOKUP(M1234,[1]Customer!$A:$A,[1]Customer!$V:$V),IF(N1234&lt;&gt;0,LOOKUP(N1234,[1]Supplier!$A:$A,[1]Supplier!$V:$V)))=FALSE,O1234&lt;&gt;0),LOOKUP(O1234,[1]Branch!$A:$A,[1]Branch!$V:$V),IF(M1234&lt;&gt;0,LOOKUP(M1234,[1]Customer!$A:$A,[1]Customer!$V:$V),IF(N1234&lt;&gt;0,LOOKUP(N1234,[1]Supplier!$A:$A,[1]Supplier!$V:$V))))),"")</f>
        <v>Darmawan</v>
      </c>
      <c r="S1234" s="12">
        <f>IFERROR(SUMIF(CREF!A:A,PREF!A1234,CREF!G:G),"")</f>
        <v>-2010000</v>
      </c>
    </row>
    <row r="1235" spans="1:19">
      <c r="A1235" s="16">
        <v>1234</v>
      </c>
      <c r="B1235" s="17">
        <v>41611</v>
      </c>
      <c r="C1235" s="16"/>
      <c r="D1235" s="16"/>
      <c r="E1235" s="16"/>
      <c r="F1235" s="16"/>
      <c r="G1235" s="16"/>
      <c r="H1235" s="16"/>
      <c r="I1235" s="16"/>
      <c r="J1235" s="16"/>
      <c r="K1235" s="16">
        <v>977</v>
      </c>
      <c r="L1235" s="16"/>
      <c r="M1235" s="16"/>
      <c r="N1235" s="16"/>
      <c r="O1235" s="16" t="s">
        <v>26</v>
      </c>
      <c r="P1235" s="16"/>
      <c r="Q1235" s="4" t="str">
        <f>IFERROR(IF(IF(AND(IF(M1235&lt;&gt;0,LOOKUP(M1235,[1]Customer!$A:$A,[1]Customer!$B:$B),IF(N1235&lt;&gt;0,LOOKUP(N1235,[1]Supplier!$A:$A,[1]Supplier!$B:$B)))=FALSE,O1235&lt;&gt;0),LOOKUP(O1235,[1]Branch!$A:$A,[1]Branch!$B:$B),IF(M1235&lt;&gt;0,LOOKUP(M1235,[1]Customer!$A:$A,[1]Customer!$B:$B),IF(N1235&lt;&gt;0,LOOKUP(N1235,[1]Supplier!$A:$A,[1]Supplier!$B:$B))))=FALSE,LOOKUP(P1235,[1]Banking!$A:$A,[1]Banking!$B:$B),IF(AND(IF(M1235&lt;&gt;0,LOOKUP(M1235,[1]Customer!$A:$A,[1]Customer!$B:$B),IF(N1235&lt;&gt;0,LOOKUP(N1235,[1]Supplier!$A:$A,[1]Supplier!$B:$B)))=FALSE,O1235&lt;&gt;0),LOOKUP(O1235,[1]Branch!$A:$A,[1]Branch!$B:$B),IF(M1235&lt;&gt;0,LOOKUP(M1235,[1]Customer!$A:$A,[1]Customer!$B:$B),IF(N1235&lt;&gt;0,LOOKUP(N1235,[1]Supplier!$A:$A,[1]Supplier!$B:$B))))),"")</f>
        <v>Nathani Chemicals</v>
      </c>
      <c r="R1235" s="4" t="str">
        <f>IFERROR(IF(IF(AND(IF(M1235&lt;&gt;0,LOOKUP(M1235,[1]Customer!$A:$A,[1]Customer!$V:$V),IF(N1235&lt;&gt;0,LOOKUP(N1235,[1]Supplier!$A:$A,[1]Supplier!$V:$V)))=FALSE,O1235&lt;&gt;0),LOOKUP(O1235,[1]Branch!$A:$A,[1]Branch!$V:$V),IF(M1235&lt;&gt;0,LOOKUP(M1235,[1]Customer!$A:$A,[1]Customer!$V:$V),IF(N1235&lt;&gt;0,LOOKUP(N1235,[1]Supplier!$A:$A,[1]Supplier!$V:$V))))=FALSE,LOOKUP(P1235,[1]Banking!$A:$A,[1]Banking!$C:$C),IF(AND(IF(M1235&lt;&gt;0,LOOKUP(M1235,[1]Customer!$A:$A,[1]Customer!$V:$V),IF(N1235&lt;&gt;0,LOOKUP(N1235,[1]Supplier!$A:$A,[1]Supplier!$V:$V)))=FALSE,O1235&lt;&gt;0),LOOKUP(O1235,[1]Branch!$A:$A,[1]Branch!$V:$V),IF(M1235&lt;&gt;0,LOOKUP(M1235,[1]Customer!$A:$A,[1]Customer!$V:$V),IF(N1235&lt;&gt;0,LOOKUP(N1235,[1]Supplier!$A:$A,[1]Supplier!$V:$V))))),"")</f>
        <v>Darmawan</v>
      </c>
      <c r="S1235" s="12">
        <f>IFERROR(SUMIF(CREF!A:A,PREF!A1235,CREF!G:G),"")</f>
        <v>-495000</v>
      </c>
    </row>
    <row r="1236" spans="1:19">
      <c r="A1236" s="16">
        <v>1235</v>
      </c>
      <c r="B1236" s="17">
        <v>41610</v>
      </c>
      <c r="C1236" s="16"/>
      <c r="D1236" s="16"/>
      <c r="E1236" s="16"/>
      <c r="F1236" s="16"/>
      <c r="G1236" s="16"/>
      <c r="H1236" s="16"/>
      <c r="I1236" s="16"/>
      <c r="J1236" s="16"/>
      <c r="K1236" s="16">
        <v>978</v>
      </c>
      <c r="L1236" s="16"/>
      <c r="M1236" s="16"/>
      <c r="N1236" s="16"/>
      <c r="O1236" s="16" t="s">
        <v>26</v>
      </c>
      <c r="P1236" s="16"/>
      <c r="Q1236" s="4" t="str">
        <f>IFERROR(IF(IF(AND(IF(M1236&lt;&gt;0,LOOKUP(M1236,[1]Customer!$A:$A,[1]Customer!$B:$B),IF(N1236&lt;&gt;0,LOOKUP(N1236,[1]Supplier!$A:$A,[1]Supplier!$B:$B)))=FALSE,O1236&lt;&gt;0),LOOKUP(O1236,[1]Branch!$A:$A,[1]Branch!$B:$B),IF(M1236&lt;&gt;0,LOOKUP(M1236,[1]Customer!$A:$A,[1]Customer!$B:$B),IF(N1236&lt;&gt;0,LOOKUP(N1236,[1]Supplier!$A:$A,[1]Supplier!$B:$B))))=FALSE,LOOKUP(P1236,[1]Banking!$A:$A,[1]Banking!$B:$B),IF(AND(IF(M1236&lt;&gt;0,LOOKUP(M1236,[1]Customer!$A:$A,[1]Customer!$B:$B),IF(N1236&lt;&gt;0,LOOKUP(N1236,[1]Supplier!$A:$A,[1]Supplier!$B:$B)))=FALSE,O1236&lt;&gt;0),LOOKUP(O1236,[1]Branch!$A:$A,[1]Branch!$B:$B),IF(M1236&lt;&gt;0,LOOKUP(M1236,[1]Customer!$A:$A,[1]Customer!$B:$B),IF(N1236&lt;&gt;0,LOOKUP(N1236,[1]Supplier!$A:$A,[1]Supplier!$B:$B))))),"")</f>
        <v>Nathani Chemicals</v>
      </c>
      <c r="R1236" s="4" t="str">
        <f>IFERROR(IF(IF(AND(IF(M1236&lt;&gt;0,LOOKUP(M1236,[1]Customer!$A:$A,[1]Customer!$V:$V),IF(N1236&lt;&gt;0,LOOKUP(N1236,[1]Supplier!$A:$A,[1]Supplier!$V:$V)))=FALSE,O1236&lt;&gt;0),LOOKUP(O1236,[1]Branch!$A:$A,[1]Branch!$V:$V),IF(M1236&lt;&gt;0,LOOKUP(M1236,[1]Customer!$A:$A,[1]Customer!$V:$V),IF(N1236&lt;&gt;0,LOOKUP(N1236,[1]Supplier!$A:$A,[1]Supplier!$V:$V))))=FALSE,LOOKUP(P1236,[1]Banking!$A:$A,[1]Banking!$C:$C),IF(AND(IF(M1236&lt;&gt;0,LOOKUP(M1236,[1]Customer!$A:$A,[1]Customer!$V:$V),IF(N1236&lt;&gt;0,LOOKUP(N1236,[1]Supplier!$A:$A,[1]Supplier!$V:$V)))=FALSE,O1236&lt;&gt;0),LOOKUP(O1236,[1]Branch!$A:$A,[1]Branch!$V:$V),IF(M1236&lt;&gt;0,LOOKUP(M1236,[1]Customer!$A:$A,[1]Customer!$V:$V),IF(N1236&lt;&gt;0,LOOKUP(N1236,[1]Supplier!$A:$A,[1]Supplier!$V:$V))))),"")</f>
        <v>Darmawan</v>
      </c>
      <c r="S1236" s="12">
        <f>IFERROR(SUMIF(CREF!A:A,PREF!A1236,CREF!G:G),"")</f>
        <v>-832073</v>
      </c>
    </row>
    <row r="1237" spans="1:19">
      <c r="A1237" s="16">
        <v>1236</v>
      </c>
      <c r="B1237" s="17">
        <v>41610</v>
      </c>
      <c r="C1237" s="16"/>
      <c r="D1237" s="16"/>
      <c r="E1237" s="16"/>
      <c r="F1237" s="16"/>
      <c r="G1237" s="16"/>
      <c r="H1237" s="16"/>
      <c r="I1237" s="16"/>
      <c r="J1237" s="16"/>
      <c r="K1237" s="16">
        <v>979</v>
      </c>
      <c r="L1237" s="16"/>
      <c r="M1237" s="16"/>
      <c r="N1237" s="16"/>
      <c r="O1237" s="16"/>
      <c r="P1237" s="16" t="s">
        <v>35</v>
      </c>
      <c r="Q1237" s="4" t="str">
        <f>IFERROR(IF(IF(AND(IF(M1237&lt;&gt;0,LOOKUP(M1237,[1]Customer!$A:$A,[1]Customer!$B:$B),IF(N1237&lt;&gt;0,LOOKUP(N1237,[1]Supplier!$A:$A,[1]Supplier!$B:$B)))=FALSE,O1237&lt;&gt;0),LOOKUP(O1237,[1]Branch!$A:$A,[1]Branch!$B:$B),IF(M1237&lt;&gt;0,LOOKUP(M1237,[1]Customer!$A:$A,[1]Customer!$B:$B),IF(N1237&lt;&gt;0,LOOKUP(N1237,[1]Supplier!$A:$A,[1]Supplier!$B:$B))))=FALSE,LOOKUP(P1237,[1]Banking!$A:$A,[1]Banking!$B:$B),IF(AND(IF(M1237&lt;&gt;0,LOOKUP(M1237,[1]Customer!$A:$A,[1]Customer!$B:$B),IF(N1237&lt;&gt;0,LOOKUP(N1237,[1]Supplier!$A:$A,[1]Supplier!$B:$B)))=FALSE,O1237&lt;&gt;0),LOOKUP(O1237,[1]Branch!$A:$A,[1]Branch!$B:$B),IF(M1237&lt;&gt;0,LOOKUP(M1237,[1]Customer!$A:$A,[1]Customer!$B:$B),IF(N1237&lt;&gt;0,LOOKUP(N1237,[1]Supplier!$A:$A,[1]Supplier!$B:$B))))),"")</f>
        <v>Kas Kecil Nathani Chemicals</v>
      </c>
      <c r="R1237" s="4">
        <f>IFERROR(IF(IF(AND(IF(M1237&lt;&gt;0,LOOKUP(M1237,[1]Customer!$A:$A,[1]Customer!$V:$V),IF(N1237&lt;&gt;0,LOOKUP(N1237,[1]Supplier!$A:$A,[1]Supplier!$V:$V)))=FALSE,O1237&lt;&gt;0),LOOKUP(O1237,[1]Branch!$A:$A,[1]Branch!$V:$V),IF(M1237&lt;&gt;0,LOOKUP(M1237,[1]Customer!$A:$A,[1]Customer!$V:$V),IF(N1237&lt;&gt;0,LOOKUP(N1237,[1]Supplier!$A:$A,[1]Supplier!$V:$V))))=FALSE,LOOKUP(P1237,[1]Banking!$A:$A,[1]Banking!$C:$C),IF(AND(IF(M1237&lt;&gt;0,LOOKUP(M1237,[1]Customer!$A:$A,[1]Customer!$V:$V),IF(N1237&lt;&gt;0,LOOKUP(N1237,[1]Supplier!$A:$A,[1]Supplier!$V:$V)))=FALSE,O1237&lt;&gt;0),LOOKUP(O1237,[1]Branch!$A:$A,[1]Branch!$V:$V),IF(M1237&lt;&gt;0,LOOKUP(M1237,[1]Customer!$A:$A,[1]Customer!$V:$V),IF(N1237&lt;&gt;0,LOOKUP(N1237,[1]Supplier!$A:$A,[1]Supplier!$V:$V))))),"")</f>
        <v>0</v>
      </c>
      <c r="S1237" s="12">
        <f>IFERROR(SUMIF(CREF!A:A,PREF!A1237,CREF!G:G),"")</f>
        <v>-11980000</v>
      </c>
    </row>
    <row r="1238" spans="1:19">
      <c r="A1238" s="16">
        <v>1237</v>
      </c>
      <c r="B1238" s="17">
        <v>41610</v>
      </c>
      <c r="C1238" s="16"/>
      <c r="D1238" s="16"/>
      <c r="E1238" s="16"/>
      <c r="F1238" s="16"/>
      <c r="G1238" s="16"/>
      <c r="H1238" s="16"/>
      <c r="I1238" s="16"/>
      <c r="J1238" s="16"/>
      <c r="K1238" s="16">
        <v>980</v>
      </c>
      <c r="L1238" s="16"/>
      <c r="M1238" s="16"/>
      <c r="N1238" s="16" t="s">
        <v>1938</v>
      </c>
      <c r="O1238" s="16"/>
      <c r="P1238" s="16"/>
      <c r="Q1238" s="4" t="str">
        <f>IFERROR(IF(IF(AND(IF(M1238&lt;&gt;0,LOOKUP(M1238,[1]Customer!$A:$A,[1]Customer!$B:$B),IF(N1238&lt;&gt;0,LOOKUP(N1238,[1]Supplier!$A:$A,[1]Supplier!$B:$B)))=FALSE,O1238&lt;&gt;0),LOOKUP(O1238,[1]Branch!$A:$A,[1]Branch!$B:$B),IF(M1238&lt;&gt;0,LOOKUP(M1238,[1]Customer!$A:$A,[1]Customer!$B:$B),IF(N1238&lt;&gt;0,LOOKUP(N1238,[1]Supplier!$A:$A,[1]Supplier!$B:$B))))=FALSE,LOOKUP(P1238,[1]Banking!$A:$A,[1]Banking!$B:$B),IF(AND(IF(M1238&lt;&gt;0,LOOKUP(M1238,[1]Customer!$A:$A,[1]Customer!$B:$B),IF(N1238&lt;&gt;0,LOOKUP(N1238,[1]Supplier!$A:$A,[1]Supplier!$B:$B)))=FALSE,O1238&lt;&gt;0),LOOKUP(O1238,[1]Branch!$A:$A,[1]Branch!$B:$B),IF(M1238&lt;&gt;0,LOOKUP(M1238,[1]Customer!$A:$A,[1]Customer!$B:$B),IF(N1238&lt;&gt;0,LOOKUP(N1238,[1]Supplier!$A:$A,[1]Supplier!$B:$B))))),"")</f>
        <v>Dalzon Chemicals Indonesia</v>
      </c>
      <c r="R1238" s="4" t="str">
        <f>IFERROR(IF(IF(AND(IF(M1238&lt;&gt;0,LOOKUP(M1238,[1]Customer!$A:$A,[1]Customer!$V:$V),IF(N1238&lt;&gt;0,LOOKUP(N1238,[1]Supplier!$A:$A,[1]Supplier!$V:$V)))=FALSE,O1238&lt;&gt;0),LOOKUP(O1238,[1]Branch!$A:$A,[1]Branch!$V:$V),IF(M1238&lt;&gt;0,LOOKUP(M1238,[1]Customer!$A:$A,[1]Customer!$V:$V),IF(N1238&lt;&gt;0,LOOKUP(N1238,[1]Supplier!$A:$A,[1]Supplier!$V:$V))))=FALSE,LOOKUP(P1238,[1]Banking!$A:$A,[1]Banking!$C:$C),IF(AND(IF(M1238&lt;&gt;0,LOOKUP(M1238,[1]Customer!$A:$A,[1]Customer!$V:$V),IF(N1238&lt;&gt;0,LOOKUP(N1238,[1]Supplier!$A:$A,[1]Supplier!$V:$V)))=FALSE,O1238&lt;&gt;0),LOOKUP(O1238,[1]Branch!$A:$A,[1]Branch!$V:$V),IF(M1238&lt;&gt;0,LOOKUP(M1238,[1]Customer!$A:$A,[1]Customer!$V:$V),IF(N1238&lt;&gt;0,LOOKUP(N1238,[1]Supplier!$A:$A,[1]Supplier!$V:$V))))),"")</f>
        <v>Dyah Permatasari</v>
      </c>
      <c r="S1238" s="12">
        <f>IFERROR(SUMIF(CREF!A:A,PREF!A1238,CREF!G:G),"")</f>
        <v>-249480000</v>
      </c>
    </row>
    <row r="1239" spans="1:19">
      <c r="A1239" s="16">
        <v>1238</v>
      </c>
      <c r="B1239" s="17">
        <v>41610</v>
      </c>
      <c r="C1239" s="16"/>
      <c r="D1239" s="18" t="s">
        <v>3598</v>
      </c>
      <c r="E1239" s="16"/>
      <c r="F1239" s="16"/>
      <c r="G1239" s="16"/>
      <c r="H1239" s="16"/>
      <c r="I1239" s="16"/>
      <c r="J1239" s="16">
        <v>252</v>
      </c>
      <c r="K1239" s="16"/>
      <c r="L1239" s="16"/>
      <c r="M1239" s="16" t="s">
        <v>117</v>
      </c>
      <c r="N1239" s="16"/>
      <c r="O1239" s="16"/>
      <c r="P1239" s="16"/>
      <c r="Q1239" s="4" t="str">
        <f>IFERROR(IF(IF(AND(IF(M1239&lt;&gt;0,LOOKUP(M1239,[1]Customer!$A:$A,[1]Customer!$B:$B),IF(N1239&lt;&gt;0,LOOKUP(N1239,[1]Supplier!$A:$A,[1]Supplier!$B:$B)))=FALSE,O1239&lt;&gt;0),LOOKUP(O1239,[1]Branch!$A:$A,[1]Branch!$B:$B),IF(M1239&lt;&gt;0,LOOKUP(M1239,[1]Customer!$A:$A,[1]Customer!$B:$B),IF(N1239&lt;&gt;0,LOOKUP(N1239,[1]Supplier!$A:$A,[1]Supplier!$B:$B))))=FALSE,LOOKUP(P1239,[1]Banking!$A:$A,[1]Banking!$B:$B),IF(AND(IF(M1239&lt;&gt;0,LOOKUP(M1239,[1]Customer!$A:$A,[1]Customer!$B:$B),IF(N1239&lt;&gt;0,LOOKUP(N1239,[1]Supplier!$A:$A,[1]Supplier!$B:$B)))=FALSE,O1239&lt;&gt;0),LOOKUP(O1239,[1]Branch!$A:$A,[1]Branch!$B:$B),IF(M1239&lt;&gt;0,LOOKUP(M1239,[1]Customer!$A:$A,[1]Customer!$B:$B),IF(N1239&lt;&gt;0,LOOKUP(N1239,[1]Supplier!$A:$A,[1]Supplier!$B:$B))))),"")</f>
        <v>Nathani Indonesia</v>
      </c>
      <c r="R1239" s="4" t="str">
        <f>IFERROR(IF(IF(AND(IF(M1239&lt;&gt;0,LOOKUP(M1239,[1]Customer!$A:$A,[1]Customer!$V:$V),IF(N1239&lt;&gt;0,LOOKUP(N1239,[1]Supplier!$A:$A,[1]Supplier!$V:$V)))=FALSE,O1239&lt;&gt;0),LOOKUP(O1239,[1]Branch!$A:$A,[1]Branch!$V:$V),IF(M1239&lt;&gt;0,LOOKUP(M1239,[1]Customer!$A:$A,[1]Customer!$V:$V),IF(N1239&lt;&gt;0,LOOKUP(N1239,[1]Supplier!$A:$A,[1]Supplier!$V:$V))))=FALSE,LOOKUP(P1239,[1]Banking!$A:$A,[1]Banking!$C:$C),IF(AND(IF(M1239&lt;&gt;0,LOOKUP(M1239,[1]Customer!$A:$A,[1]Customer!$V:$V),IF(N1239&lt;&gt;0,LOOKUP(N1239,[1]Supplier!$A:$A,[1]Supplier!$V:$V)))=FALSE,O1239&lt;&gt;0),LOOKUP(O1239,[1]Branch!$A:$A,[1]Branch!$V:$V),IF(M1239&lt;&gt;0,LOOKUP(M1239,[1]Customer!$A:$A,[1]Customer!$V:$V),IF(N1239&lt;&gt;0,LOOKUP(N1239,[1]Supplier!$A:$A,[1]Supplier!$V:$V))))),"")</f>
        <v>Agustina Y. Zulkarnain</v>
      </c>
      <c r="S1239" s="12">
        <f>IFERROR(SUMIF(CREF!A:A,PREF!A1239,CREF!G:G),"")</f>
        <v>42353772</v>
      </c>
    </row>
    <row r="1240" spans="1:19">
      <c r="A1240" s="16">
        <v>1239</v>
      </c>
      <c r="B1240" s="17">
        <v>41610</v>
      </c>
      <c r="C1240" s="16"/>
      <c r="D1240" s="18" t="s">
        <v>3599</v>
      </c>
      <c r="E1240" s="16"/>
      <c r="F1240" s="16"/>
      <c r="G1240" s="16"/>
      <c r="H1240" s="16"/>
      <c r="I1240" s="16"/>
      <c r="J1240" s="16">
        <v>253</v>
      </c>
      <c r="K1240" s="16"/>
      <c r="L1240" s="16"/>
      <c r="M1240" s="16" t="s">
        <v>117</v>
      </c>
      <c r="N1240" s="16"/>
      <c r="O1240" s="16"/>
      <c r="P1240" s="16"/>
      <c r="Q1240" s="4" t="str">
        <f>IFERROR(IF(IF(AND(IF(M1240&lt;&gt;0,LOOKUP(M1240,[1]Customer!$A:$A,[1]Customer!$B:$B),IF(N1240&lt;&gt;0,LOOKUP(N1240,[1]Supplier!$A:$A,[1]Supplier!$B:$B)))=FALSE,O1240&lt;&gt;0),LOOKUP(O1240,[1]Branch!$A:$A,[1]Branch!$B:$B),IF(M1240&lt;&gt;0,LOOKUP(M1240,[1]Customer!$A:$A,[1]Customer!$B:$B),IF(N1240&lt;&gt;0,LOOKUP(N1240,[1]Supplier!$A:$A,[1]Supplier!$B:$B))))=FALSE,LOOKUP(P1240,[1]Banking!$A:$A,[1]Banking!$B:$B),IF(AND(IF(M1240&lt;&gt;0,LOOKUP(M1240,[1]Customer!$A:$A,[1]Customer!$B:$B),IF(N1240&lt;&gt;0,LOOKUP(N1240,[1]Supplier!$A:$A,[1]Supplier!$B:$B)))=FALSE,O1240&lt;&gt;0),LOOKUP(O1240,[1]Branch!$A:$A,[1]Branch!$B:$B),IF(M1240&lt;&gt;0,LOOKUP(M1240,[1]Customer!$A:$A,[1]Customer!$B:$B),IF(N1240&lt;&gt;0,LOOKUP(N1240,[1]Supplier!$A:$A,[1]Supplier!$B:$B))))),"")</f>
        <v>Nathani Indonesia</v>
      </c>
      <c r="R1240" s="4" t="str">
        <f>IFERROR(IF(IF(AND(IF(M1240&lt;&gt;0,LOOKUP(M1240,[1]Customer!$A:$A,[1]Customer!$V:$V),IF(N1240&lt;&gt;0,LOOKUP(N1240,[1]Supplier!$A:$A,[1]Supplier!$V:$V)))=FALSE,O1240&lt;&gt;0),LOOKUP(O1240,[1]Branch!$A:$A,[1]Branch!$V:$V),IF(M1240&lt;&gt;0,LOOKUP(M1240,[1]Customer!$A:$A,[1]Customer!$V:$V),IF(N1240&lt;&gt;0,LOOKUP(N1240,[1]Supplier!$A:$A,[1]Supplier!$V:$V))))=FALSE,LOOKUP(P1240,[1]Banking!$A:$A,[1]Banking!$C:$C),IF(AND(IF(M1240&lt;&gt;0,LOOKUP(M1240,[1]Customer!$A:$A,[1]Customer!$V:$V),IF(N1240&lt;&gt;0,LOOKUP(N1240,[1]Supplier!$A:$A,[1]Supplier!$V:$V)))=FALSE,O1240&lt;&gt;0),LOOKUP(O1240,[1]Branch!$A:$A,[1]Branch!$V:$V),IF(M1240&lt;&gt;0,LOOKUP(M1240,[1]Customer!$A:$A,[1]Customer!$V:$V),IF(N1240&lt;&gt;0,LOOKUP(N1240,[1]Supplier!$A:$A,[1]Supplier!$V:$V))))),"")</f>
        <v>Agustina Y. Zulkarnain</v>
      </c>
      <c r="S1240" s="12">
        <f>IFERROR(SUMIF(CREF!A:A,PREF!A1240,CREF!G:G),"")</f>
        <v>56315585</v>
      </c>
    </row>
    <row r="1241" spans="1:19">
      <c r="A1241" s="16">
        <v>1240</v>
      </c>
      <c r="B1241" s="17">
        <v>41610</v>
      </c>
      <c r="C1241" s="16"/>
      <c r="D1241" s="18" t="s">
        <v>3600</v>
      </c>
      <c r="E1241" s="16"/>
      <c r="F1241" s="16"/>
      <c r="G1241" s="16"/>
      <c r="H1241" s="16"/>
      <c r="I1241" s="16"/>
      <c r="J1241" s="16">
        <v>254</v>
      </c>
      <c r="K1241" s="16"/>
      <c r="L1241" s="16"/>
      <c r="M1241" s="16" t="s">
        <v>117</v>
      </c>
      <c r="N1241" s="16"/>
      <c r="O1241" s="16"/>
      <c r="P1241" s="16"/>
      <c r="Q1241" s="4" t="str">
        <f>IFERROR(IF(IF(AND(IF(M1241&lt;&gt;0,LOOKUP(M1241,[1]Customer!$A:$A,[1]Customer!$B:$B),IF(N1241&lt;&gt;0,LOOKUP(N1241,[1]Supplier!$A:$A,[1]Supplier!$B:$B)))=FALSE,O1241&lt;&gt;0),LOOKUP(O1241,[1]Branch!$A:$A,[1]Branch!$B:$B),IF(M1241&lt;&gt;0,LOOKUP(M1241,[1]Customer!$A:$A,[1]Customer!$B:$B),IF(N1241&lt;&gt;0,LOOKUP(N1241,[1]Supplier!$A:$A,[1]Supplier!$B:$B))))=FALSE,LOOKUP(P1241,[1]Banking!$A:$A,[1]Banking!$B:$B),IF(AND(IF(M1241&lt;&gt;0,LOOKUP(M1241,[1]Customer!$A:$A,[1]Customer!$B:$B),IF(N1241&lt;&gt;0,LOOKUP(N1241,[1]Supplier!$A:$A,[1]Supplier!$B:$B)))=FALSE,O1241&lt;&gt;0),LOOKUP(O1241,[1]Branch!$A:$A,[1]Branch!$B:$B),IF(M1241&lt;&gt;0,LOOKUP(M1241,[1]Customer!$A:$A,[1]Customer!$B:$B),IF(N1241&lt;&gt;0,LOOKUP(N1241,[1]Supplier!$A:$A,[1]Supplier!$B:$B))))),"")</f>
        <v>Nathani Indonesia</v>
      </c>
      <c r="R1241" s="4" t="str">
        <f>IFERROR(IF(IF(AND(IF(M1241&lt;&gt;0,LOOKUP(M1241,[1]Customer!$A:$A,[1]Customer!$V:$V),IF(N1241&lt;&gt;0,LOOKUP(N1241,[1]Supplier!$A:$A,[1]Supplier!$V:$V)))=FALSE,O1241&lt;&gt;0),LOOKUP(O1241,[1]Branch!$A:$A,[1]Branch!$V:$V),IF(M1241&lt;&gt;0,LOOKUP(M1241,[1]Customer!$A:$A,[1]Customer!$V:$V),IF(N1241&lt;&gt;0,LOOKUP(N1241,[1]Supplier!$A:$A,[1]Supplier!$V:$V))))=FALSE,LOOKUP(P1241,[1]Banking!$A:$A,[1]Banking!$C:$C),IF(AND(IF(M1241&lt;&gt;0,LOOKUP(M1241,[1]Customer!$A:$A,[1]Customer!$V:$V),IF(N1241&lt;&gt;0,LOOKUP(N1241,[1]Supplier!$A:$A,[1]Supplier!$V:$V)))=FALSE,O1241&lt;&gt;0),LOOKUP(O1241,[1]Branch!$A:$A,[1]Branch!$V:$V),IF(M1241&lt;&gt;0,LOOKUP(M1241,[1]Customer!$A:$A,[1]Customer!$V:$V),IF(N1241&lt;&gt;0,LOOKUP(N1241,[1]Supplier!$A:$A,[1]Supplier!$V:$V))))),"")</f>
        <v>Agustina Y. Zulkarnain</v>
      </c>
      <c r="S1241" s="12">
        <f>IFERROR(SUMIF(CREF!A:A,PREF!A1241,CREF!G:G),"")</f>
        <v>75089533</v>
      </c>
    </row>
    <row r="1242" spans="1:19">
      <c r="A1242" s="16">
        <v>1241</v>
      </c>
      <c r="B1242" s="17">
        <v>41610</v>
      </c>
      <c r="C1242" s="16"/>
      <c r="D1242" s="18" t="s">
        <v>3601</v>
      </c>
      <c r="E1242" s="16"/>
      <c r="F1242" s="16"/>
      <c r="G1242" s="16"/>
      <c r="H1242" s="16"/>
      <c r="I1242" s="16"/>
      <c r="J1242" s="16">
        <v>255</v>
      </c>
      <c r="K1242" s="16"/>
      <c r="L1242" s="16"/>
      <c r="M1242" s="16" t="s">
        <v>117</v>
      </c>
      <c r="N1242" s="16"/>
      <c r="O1242" s="16"/>
      <c r="P1242" s="16"/>
      <c r="Q1242" s="4" t="str">
        <f>IFERROR(IF(IF(AND(IF(M1242&lt;&gt;0,LOOKUP(M1242,[1]Customer!$A:$A,[1]Customer!$B:$B),IF(N1242&lt;&gt;0,LOOKUP(N1242,[1]Supplier!$A:$A,[1]Supplier!$B:$B)))=FALSE,O1242&lt;&gt;0),LOOKUP(O1242,[1]Branch!$A:$A,[1]Branch!$B:$B),IF(M1242&lt;&gt;0,LOOKUP(M1242,[1]Customer!$A:$A,[1]Customer!$B:$B),IF(N1242&lt;&gt;0,LOOKUP(N1242,[1]Supplier!$A:$A,[1]Supplier!$B:$B))))=FALSE,LOOKUP(P1242,[1]Banking!$A:$A,[1]Banking!$B:$B),IF(AND(IF(M1242&lt;&gt;0,LOOKUP(M1242,[1]Customer!$A:$A,[1]Customer!$B:$B),IF(N1242&lt;&gt;0,LOOKUP(N1242,[1]Supplier!$A:$A,[1]Supplier!$B:$B)))=FALSE,O1242&lt;&gt;0),LOOKUP(O1242,[1]Branch!$A:$A,[1]Branch!$B:$B),IF(M1242&lt;&gt;0,LOOKUP(M1242,[1]Customer!$A:$A,[1]Customer!$B:$B),IF(N1242&lt;&gt;0,LOOKUP(N1242,[1]Supplier!$A:$A,[1]Supplier!$B:$B))))),"")</f>
        <v>Nathani Indonesia</v>
      </c>
      <c r="R1242" s="4" t="str">
        <f>IFERROR(IF(IF(AND(IF(M1242&lt;&gt;0,LOOKUP(M1242,[1]Customer!$A:$A,[1]Customer!$V:$V),IF(N1242&lt;&gt;0,LOOKUP(N1242,[1]Supplier!$A:$A,[1]Supplier!$V:$V)))=FALSE,O1242&lt;&gt;0),LOOKUP(O1242,[1]Branch!$A:$A,[1]Branch!$V:$V),IF(M1242&lt;&gt;0,LOOKUP(M1242,[1]Customer!$A:$A,[1]Customer!$V:$V),IF(N1242&lt;&gt;0,LOOKUP(N1242,[1]Supplier!$A:$A,[1]Supplier!$V:$V))))=FALSE,LOOKUP(P1242,[1]Banking!$A:$A,[1]Banking!$C:$C),IF(AND(IF(M1242&lt;&gt;0,LOOKUP(M1242,[1]Customer!$A:$A,[1]Customer!$V:$V),IF(N1242&lt;&gt;0,LOOKUP(N1242,[1]Supplier!$A:$A,[1]Supplier!$V:$V)))=FALSE,O1242&lt;&gt;0),LOOKUP(O1242,[1]Branch!$A:$A,[1]Branch!$V:$V),IF(M1242&lt;&gt;0,LOOKUP(M1242,[1]Customer!$A:$A,[1]Customer!$V:$V),IF(N1242&lt;&gt;0,LOOKUP(N1242,[1]Supplier!$A:$A,[1]Supplier!$V:$V))))),"")</f>
        <v>Agustina Y. Zulkarnain</v>
      </c>
      <c r="S1242" s="12">
        <f>IFERROR(SUMIF(CREF!A:A,PREF!A1242,CREF!G:G),"")</f>
        <v>75721110</v>
      </c>
    </row>
    <row r="1243" spans="1:19">
      <c r="A1243" s="16">
        <v>1242</v>
      </c>
      <c r="B1243" s="17">
        <v>41612</v>
      </c>
      <c r="C1243" s="16"/>
      <c r="D1243" s="16"/>
      <c r="E1243" s="16"/>
      <c r="F1243" s="16"/>
      <c r="G1243" s="16"/>
      <c r="H1243" s="16"/>
      <c r="I1243" s="16"/>
      <c r="J1243" s="16"/>
      <c r="K1243" s="16">
        <v>981</v>
      </c>
      <c r="L1243" s="16"/>
      <c r="M1243" s="16"/>
      <c r="N1243" s="16"/>
      <c r="O1243" s="16" t="s">
        <v>26</v>
      </c>
      <c r="P1243" s="16"/>
      <c r="Q1243" s="4" t="str">
        <f>IFERROR(IF(IF(AND(IF(M1243&lt;&gt;0,LOOKUP(M1243,[1]Customer!$A:$A,[1]Customer!$B:$B),IF(N1243&lt;&gt;0,LOOKUP(N1243,[1]Supplier!$A:$A,[1]Supplier!$B:$B)))=FALSE,O1243&lt;&gt;0),LOOKUP(O1243,[1]Branch!$A:$A,[1]Branch!$B:$B),IF(M1243&lt;&gt;0,LOOKUP(M1243,[1]Customer!$A:$A,[1]Customer!$B:$B),IF(N1243&lt;&gt;0,LOOKUP(N1243,[1]Supplier!$A:$A,[1]Supplier!$B:$B))))=FALSE,LOOKUP(P1243,[1]Banking!$A:$A,[1]Banking!$B:$B),IF(AND(IF(M1243&lt;&gt;0,LOOKUP(M1243,[1]Customer!$A:$A,[1]Customer!$B:$B),IF(N1243&lt;&gt;0,LOOKUP(N1243,[1]Supplier!$A:$A,[1]Supplier!$B:$B)))=FALSE,O1243&lt;&gt;0),LOOKUP(O1243,[1]Branch!$A:$A,[1]Branch!$B:$B),IF(M1243&lt;&gt;0,LOOKUP(M1243,[1]Customer!$A:$A,[1]Customer!$B:$B),IF(N1243&lt;&gt;0,LOOKUP(N1243,[1]Supplier!$A:$A,[1]Supplier!$B:$B))))),"")</f>
        <v>Nathani Chemicals</v>
      </c>
      <c r="R1243" s="4" t="str">
        <f>IFERROR(IF(IF(AND(IF(M1243&lt;&gt;0,LOOKUP(M1243,[1]Customer!$A:$A,[1]Customer!$V:$V),IF(N1243&lt;&gt;0,LOOKUP(N1243,[1]Supplier!$A:$A,[1]Supplier!$V:$V)))=FALSE,O1243&lt;&gt;0),LOOKUP(O1243,[1]Branch!$A:$A,[1]Branch!$V:$V),IF(M1243&lt;&gt;0,LOOKUP(M1243,[1]Customer!$A:$A,[1]Customer!$V:$V),IF(N1243&lt;&gt;0,LOOKUP(N1243,[1]Supplier!$A:$A,[1]Supplier!$V:$V))))=FALSE,LOOKUP(P1243,[1]Banking!$A:$A,[1]Banking!$C:$C),IF(AND(IF(M1243&lt;&gt;0,LOOKUP(M1243,[1]Customer!$A:$A,[1]Customer!$V:$V),IF(N1243&lt;&gt;0,LOOKUP(N1243,[1]Supplier!$A:$A,[1]Supplier!$V:$V)))=FALSE,O1243&lt;&gt;0),LOOKUP(O1243,[1]Branch!$A:$A,[1]Branch!$V:$V),IF(M1243&lt;&gt;0,LOOKUP(M1243,[1]Customer!$A:$A,[1]Customer!$V:$V),IF(N1243&lt;&gt;0,LOOKUP(N1243,[1]Supplier!$A:$A,[1]Supplier!$V:$V))))),"")</f>
        <v>Darmawan</v>
      </c>
      <c r="S1243" s="12">
        <f>IFERROR(SUMIF(CREF!A:A,PREF!A1243,CREF!G:G),"")</f>
        <v>-525000</v>
      </c>
    </row>
    <row r="1244" spans="1:19">
      <c r="A1244" s="16">
        <v>1243</v>
      </c>
      <c r="B1244" s="17">
        <v>41612</v>
      </c>
      <c r="C1244" s="16"/>
      <c r="D1244" s="16"/>
      <c r="E1244" s="16"/>
      <c r="F1244" s="16"/>
      <c r="G1244" s="16"/>
      <c r="H1244" s="16"/>
      <c r="I1244" s="16"/>
      <c r="J1244" s="16"/>
      <c r="K1244" s="16">
        <v>982</v>
      </c>
      <c r="L1244" s="16"/>
      <c r="M1244" s="16"/>
      <c r="N1244" s="16"/>
      <c r="O1244" s="16" t="s">
        <v>26</v>
      </c>
      <c r="P1244" s="16"/>
      <c r="Q1244" s="4" t="str">
        <f>IFERROR(IF(IF(AND(IF(M1244&lt;&gt;0,LOOKUP(M1244,[1]Customer!$A:$A,[1]Customer!$B:$B),IF(N1244&lt;&gt;0,LOOKUP(N1244,[1]Supplier!$A:$A,[1]Supplier!$B:$B)))=FALSE,O1244&lt;&gt;0),LOOKUP(O1244,[1]Branch!$A:$A,[1]Branch!$B:$B),IF(M1244&lt;&gt;0,LOOKUP(M1244,[1]Customer!$A:$A,[1]Customer!$B:$B),IF(N1244&lt;&gt;0,LOOKUP(N1244,[1]Supplier!$A:$A,[1]Supplier!$B:$B))))=FALSE,LOOKUP(P1244,[1]Banking!$A:$A,[1]Banking!$B:$B),IF(AND(IF(M1244&lt;&gt;0,LOOKUP(M1244,[1]Customer!$A:$A,[1]Customer!$B:$B),IF(N1244&lt;&gt;0,LOOKUP(N1244,[1]Supplier!$A:$A,[1]Supplier!$B:$B)))=FALSE,O1244&lt;&gt;0),LOOKUP(O1244,[1]Branch!$A:$A,[1]Branch!$B:$B),IF(M1244&lt;&gt;0,LOOKUP(M1244,[1]Customer!$A:$A,[1]Customer!$B:$B),IF(N1244&lt;&gt;0,LOOKUP(N1244,[1]Supplier!$A:$A,[1]Supplier!$B:$B))))),"")</f>
        <v>Nathani Chemicals</v>
      </c>
      <c r="R1244" s="4" t="str">
        <f>IFERROR(IF(IF(AND(IF(M1244&lt;&gt;0,LOOKUP(M1244,[1]Customer!$A:$A,[1]Customer!$V:$V),IF(N1244&lt;&gt;0,LOOKUP(N1244,[1]Supplier!$A:$A,[1]Supplier!$V:$V)))=FALSE,O1244&lt;&gt;0),LOOKUP(O1244,[1]Branch!$A:$A,[1]Branch!$V:$V),IF(M1244&lt;&gt;0,LOOKUP(M1244,[1]Customer!$A:$A,[1]Customer!$V:$V),IF(N1244&lt;&gt;0,LOOKUP(N1244,[1]Supplier!$A:$A,[1]Supplier!$V:$V))))=FALSE,LOOKUP(P1244,[1]Banking!$A:$A,[1]Banking!$C:$C),IF(AND(IF(M1244&lt;&gt;0,LOOKUP(M1244,[1]Customer!$A:$A,[1]Customer!$V:$V),IF(N1244&lt;&gt;0,LOOKUP(N1244,[1]Supplier!$A:$A,[1]Supplier!$V:$V)))=FALSE,O1244&lt;&gt;0),LOOKUP(O1244,[1]Branch!$A:$A,[1]Branch!$V:$V),IF(M1244&lt;&gt;0,LOOKUP(M1244,[1]Customer!$A:$A,[1]Customer!$V:$V),IF(N1244&lt;&gt;0,LOOKUP(N1244,[1]Supplier!$A:$A,[1]Supplier!$V:$V))))),"")</f>
        <v>Darmawan</v>
      </c>
      <c r="S1244" s="12">
        <f>IFERROR(SUMIF(CREF!A:A,PREF!A1244,CREF!G:G),"")</f>
        <v>-400000</v>
      </c>
    </row>
    <row r="1245" spans="1:19">
      <c r="A1245" s="16">
        <v>1244</v>
      </c>
      <c r="B1245" s="17">
        <v>41612</v>
      </c>
      <c r="C1245" s="16"/>
      <c r="D1245" s="16"/>
      <c r="E1245" s="16"/>
      <c r="F1245" s="16"/>
      <c r="G1245" s="16"/>
      <c r="H1245" s="16"/>
      <c r="I1245" s="16"/>
      <c r="J1245" s="16"/>
      <c r="K1245" s="16">
        <v>983</v>
      </c>
      <c r="L1245" s="16"/>
      <c r="M1245" s="16"/>
      <c r="N1245" s="16"/>
      <c r="O1245" s="16" t="s">
        <v>26</v>
      </c>
      <c r="P1245" s="16"/>
      <c r="Q1245" s="4" t="str">
        <f>IFERROR(IF(IF(AND(IF(M1245&lt;&gt;0,LOOKUP(M1245,[1]Customer!$A:$A,[1]Customer!$B:$B),IF(N1245&lt;&gt;0,LOOKUP(N1245,[1]Supplier!$A:$A,[1]Supplier!$B:$B)))=FALSE,O1245&lt;&gt;0),LOOKUP(O1245,[1]Branch!$A:$A,[1]Branch!$B:$B),IF(M1245&lt;&gt;0,LOOKUP(M1245,[1]Customer!$A:$A,[1]Customer!$B:$B),IF(N1245&lt;&gt;0,LOOKUP(N1245,[1]Supplier!$A:$A,[1]Supplier!$B:$B))))=FALSE,LOOKUP(P1245,[1]Banking!$A:$A,[1]Banking!$B:$B),IF(AND(IF(M1245&lt;&gt;0,LOOKUP(M1245,[1]Customer!$A:$A,[1]Customer!$B:$B),IF(N1245&lt;&gt;0,LOOKUP(N1245,[1]Supplier!$A:$A,[1]Supplier!$B:$B)))=FALSE,O1245&lt;&gt;0),LOOKUP(O1245,[1]Branch!$A:$A,[1]Branch!$B:$B),IF(M1245&lt;&gt;0,LOOKUP(M1245,[1]Customer!$A:$A,[1]Customer!$B:$B),IF(N1245&lt;&gt;0,LOOKUP(N1245,[1]Supplier!$A:$A,[1]Supplier!$B:$B))))),"")</f>
        <v>Nathani Chemicals</v>
      </c>
      <c r="R1245" s="4" t="str">
        <f>IFERROR(IF(IF(AND(IF(M1245&lt;&gt;0,LOOKUP(M1245,[1]Customer!$A:$A,[1]Customer!$V:$V),IF(N1245&lt;&gt;0,LOOKUP(N1245,[1]Supplier!$A:$A,[1]Supplier!$V:$V)))=FALSE,O1245&lt;&gt;0),LOOKUP(O1245,[1]Branch!$A:$A,[1]Branch!$V:$V),IF(M1245&lt;&gt;0,LOOKUP(M1245,[1]Customer!$A:$A,[1]Customer!$V:$V),IF(N1245&lt;&gt;0,LOOKUP(N1245,[1]Supplier!$A:$A,[1]Supplier!$V:$V))))=FALSE,LOOKUP(P1245,[1]Banking!$A:$A,[1]Banking!$C:$C),IF(AND(IF(M1245&lt;&gt;0,LOOKUP(M1245,[1]Customer!$A:$A,[1]Customer!$V:$V),IF(N1245&lt;&gt;0,LOOKUP(N1245,[1]Supplier!$A:$A,[1]Supplier!$V:$V)))=FALSE,O1245&lt;&gt;0),LOOKUP(O1245,[1]Branch!$A:$A,[1]Branch!$V:$V),IF(M1245&lt;&gt;0,LOOKUP(M1245,[1]Customer!$A:$A,[1]Customer!$V:$V),IF(N1245&lt;&gt;0,LOOKUP(N1245,[1]Supplier!$A:$A,[1]Supplier!$V:$V))))),"")</f>
        <v>Darmawan</v>
      </c>
      <c r="S1245" s="12">
        <f>IFERROR(SUMIF(CREF!A:A,PREF!A1245,CREF!G:G),"")</f>
        <v>-300000</v>
      </c>
    </row>
    <row r="1246" spans="1:19">
      <c r="A1246" s="16">
        <v>1245</v>
      </c>
      <c r="B1246" s="17">
        <v>41612</v>
      </c>
      <c r="C1246" s="16"/>
      <c r="D1246" s="16"/>
      <c r="E1246" s="16"/>
      <c r="F1246" s="16"/>
      <c r="G1246" s="16"/>
      <c r="H1246" s="16"/>
      <c r="I1246" s="16"/>
      <c r="J1246" s="16"/>
      <c r="K1246" s="16">
        <v>984</v>
      </c>
      <c r="L1246" s="16"/>
      <c r="M1246" s="16"/>
      <c r="N1246" s="16" t="s">
        <v>46</v>
      </c>
      <c r="O1246" s="16"/>
      <c r="P1246" s="16"/>
      <c r="Q1246" s="4" t="str">
        <f>IFERROR(IF(IF(AND(IF(M1246&lt;&gt;0,LOOKUP(M1246,[1]Customer!$A:$A,[1]Customer!$B:$B),IF(N1246&lt;&gt;0,LOOKUP(N1246,[1]Supplier!$A:$A,[1]Supplier!$B:$B)))=FALSE,O1246&lt;&gt;0),LOOKUP(O1246,[1]Branch!$A:$A,[1]Branch!$B:$B),IF(M1246&lt;&gt;0,LOOKUP(M1246,[1]Customer!$A:$A,[1]Customer!$B:$B),IF(N1246&lt;&gt;0,LOOKUP(N1246,[1]Supplier!$A:$A,[1]Supplier!$B:$B))))=FALSE,LOOKUP(P1246,[1]Banking!$A:$A,[1]Banking!$B:$B),IF(AND(IF(M1246&lt;&gt;0,LOOKUP(M1246,[1]Customer!$A:$A,[1]Customer!$B:$B),IF(N1246&lt;&gt;0,LOOKUP(N1246,[1]Supplier!$A:$A,[1]Supplier!$B:$B)))=FALSE,O1246&lt;&gt;0),LOOKUP(O1246,[1]Branch!$A:$A,[1]Branch!$B:$B),IF(M1246&lt;&gt;0,LOOKUP(M1246,[1]Customer!$A:$A,[1]Customer!$B:$B),IF(N1246&lt;&gt;0,LOOKUP(N1246,[1]Supplier!$A:$A,[1]Supplier!$B:$B))))),"")</f>
        <v>Harapan Kita</v>
      </c>
      <c r="R1246" s="4" t="str">
        <f>IFERROR(IF(IF(AND(IF(M1246&lt;&gt;0,LOOKUP(M1246,[1]Customer!$A:$A,[1]Customer!$V:$V),IF(N1246&lt;&gt;0,LOOKUP(N1246,[1]Supplier!$A:$A,[1]Supplier!$V:$V)))=FALSE,O1246&lt;&gt;0),LOOKUP(O1246,[1]Branch!$A:$A,[1]Branch!$V:$V),IF(M1246&lt;&gt;0,LOOKUP(M1246,[1]Customer!$A:$A,[1]Customer!$V:$V),IF(N1246&lt;&gt;0,LOOKUP(N1246,[1]Supplier!$A:$A,[1]Supplier!$V:$V))))=FALSE,LOOKUP(P1246,[1]Banking!$A:$A,[1]Banking!$C:$C),IF(AND(IF(M1246&lt;&gt;0,LOOKUP(M1246,[1]Customer!$A:$A,[1]Customer!$V:$V),IF(N1246&lt;&gt;0,LOOKUP(N1246,[1]Supplier!$A:$A,[1]Supplier!$V:$V)))=FALSE,O1246&lt;&gt;0),LOOKUP(O1246,[1]Branch!$A:$A,[1]Branch!$V:$V),IF(M1246&lt;&gt;0,LOOKUP(M1246,[1]Customer!$A:$A,[1]Customer!$V:$V),IF(N1246&lt;&gt;0,LOOKUP(N1246,[1]Supplier!$A:$A,[1]Supplier!$V:$V))))),"")</f>
        <v/>
      </c>
      <c r="S1246" s="12">
        <f>IFERROR(SUMIF(CREF!A:A,PREF!A1246,CREF!G:G),"")</f>
        <v>-679000</v>
      </c>
    </row>
    <row r="1247" spans="1:19">
      <c r="A1247" s="16">
        <v>1246</v>
      </c>
      <c r="B1247" s="17">
        <v>41612</v>
      </c>
      <c r="C1247" s="16"/>
      <c r="D1247" s="16"/>
      <c r="E1247" s="16"/>
      <c r="F1247" s="16"/>
      <c r="G1247" s="16"/>
      <c r="H1247" s="16"/>
      <c r="I1247" s="16"/>
      <c r="J1247" s="16"/>
      <c r="K1247" s="16">
        <v>985</v>
      </c>
      <c r="L1247" s="16"/>
      <c r="M1247" s="16"/>
      <c r="N1247" s="16" t="s">
        <v>1430</v>
      </c>
      <c r="O1247" s="16"/>
      <c r="P1247" s="16"/>
      <c r="Q1247" s="4" t="str">
        <f>IFERROR(IF(IF(AND(IF(M1247&lt;&gt;0,LOOKUP(M1247,[1]Customer!$A:$A,[1]Customer!$B:$B),IF(N1247&lt;&gt;0,LOOKUP(N1247,[1]Supplier!$A:$A,[1]Supplier!$B:$B)))=FALSE,O1247&lt;&gt;0),LOOKUP(O1247,[1]Branch!$A:$A,[1]Branch!$B:$B),IF(M1247&lt;&gt;0,LOOKUP(M1247,[1]Customer!$A:$A,[1]Customer!$B:$B),IF(N1247&lt;&gt;0,LOOKUP(N1247,[1]Supplier!$A:$A,[1]Supplier!$B:$B))))=FALSE,LOOKUP(P1247,[1]Banking!$A:$A,[1]Banking!$B:$B),IF(AND(IF(M1247&lt;&gt;0,LOOKUP(M1247,[1]Customer!$A:$A,[1]Customer!$B:$B),IF(N1247&lt;&gt;0,LOOKUP(N1247,[1]Supplier!$A:$A,[1]Supplier!$B:$B)))=FALSE,O1247&lt;&gt;0),LOOKUP(O1247,[1]Branch!$A:$A,[1]Branch!$B:$B),IF(M1247&lt;&gt;0,LOOKUP(M1247,[1]Customer!$A:$A,[1]Customer!$B:$B),IF(N1247&lt;&gt;0,LOOKUP(N1247,[1]Supplier!$A:$A,[1]Supplier!$B:$B))))),"")</f>
        <v>Mutiara Forklift</v>
      </c>
      <c r="R1247" s="4" t="str">
        <f>IFERROR(IF(IF(AND(IF(M1247&lt;&gt;0,LOOKUP(M1247,[1]Customer!$A:$A,[1]Customer!$V:$V),IF(N1247&lt;&gt;0,LOOKUP(N1247,[1]Supplier!$A:$A,[1]Supplier!$V:$V)))=FALSE,O1247&lt;&gt;0),LOOKUP(O1247,[1]Branch!$A:$A,[1]Branch!$V:$V),IF(M1247&lt;&gt;0,LOOKUP(M1247,[1]Customer!$A:$A,[1]Customer!$V:$V),IF(N1247&lt;&gt;0,LOOKUP(N1247,[1]Supplier!$A:$A,[1]Supplier!$V:$V))))=FALSE,LOOKUP(P1247,[1]Banking!$A:$A,[1]Banking!$C:$C),IF(AND(IF(M1247&lt;&gt;0,LOOKUP(M1247,[1]Customer!$A:$A,[1]Customer!$V:$V),IF(N1247&lt;&gt;0,LOOKUP(N1247,[1]Supplier!$A:$A,[1]Supplier!$V:$V)))=FALSE,O1247&lt;&gt;0),LOOKUP(O1247,[1]Branch!$A:$A,[1]Branch!$V:$V),IF(M1247&lt;&gt;0,LOOKUP(M1247,[1]Customer!$A:$A,[1]Customer!$V:$V),IF(N1247&lt;&gt;0,LOOKUP(N1247,[1]Supplier!$A:$A,[1]Supplier!$V:$V))))),"")</f>
        <v/>
      </c>
      <c r="S1247" s="12">
        <f>IFERROR(SUMIF(CREF!A:A,PREF!A1247,CREF!G:G),"")</f>
        <v>-961875</v>
      </c>
    </row>
    <row r="1248" spans="1:19">
      <c r="A1248" s="16">
        <v>1247</v>
      </c>
      <c r="B1248" s="17">
        <v>41613</v>
      </c>
      <c r="C1248" s="16"/>
      <c r="D1248" s="16"/>
      <c r="E1248" s="16"/>
      <c r="F1248" s="16"/>
      <c r="G1248" s="16"/>
      <c r="H1248" s="16"/>
      <c r="I1248" s="16"/>
      <c r="J1248" s="16"/>
      <c r="K1248" s="16">
        <v>986</v>
      </c>
      <c r="L1248" s="16"/>
      <c r="M1248" s="16"/>
      <c r="N1248" s="16"/>
      <c r="O1248" s="16" t="s">
        <v>26</v>
      </c>
      <c r="P1248" s="16"/>
      <c r="Q1248" s="4" t="str">
        <f>IFERROR(IF(IF(AND(IF(M1248&lt;&gt;0,LOOKUP(M1248,[1]Customer!$A:$A,[1]Customer!$B:$B),IF(N1248&lt;&gt;0,LOOKUP(N1248,[1]Supplier!$A:$A,[1]Supplier!$B:$B)))=FALSE,O1248&lt;&gt;0),LOOKUP(O1248,[1]Branch!$A:$A,[1]Branch!$B:$B),IF(M1248&lt;&gt;0,LOOKUP(M1248,[1]Customer!$A:$A,[1]Customer!$B:$B),IF(N1248&lt;&gt;0,LOOKUP(N1248,[1]Supplier!$A:$A,[1]Supplier!$B:$B))))=FALSE,LOOKUP(P1248,[1]Banking!$A:$A,[1]Banking!$B:$B),IF(AND(IF(M1248&lt;&gt;0,LOOKUP(M1248,[1]Customer!$A:$A,[1]Customer!$B:$B),IF(N1248&lt;&gt;0,LOOKUP(N1248,[1]Supplier!$A:$A,[1]Supplier!$B:$B)))=FALSE,O1248&lt;&gt;0),LOOKUP(O1248,[1]Branch!$A:$A,[1]Branch!$B:$B),IF(M1248&lt;&gt;0,LOOKUP(M1248,[1]Customer!$A:$A,[1]Customer!$B:$B),IF(N1248&lt;&gt;0,LOOKUP(N1248,[1]Supplier!$A:$A,[1]Supplier!$B:$B))))),"")</f>
        <v>Nathani Chemicals</v>
      </c>
      <c r="R1248" s="4" t="str">
        <f>IFERROR(IF(IF(AND(IF(M1248&lt;&gt;0,LOOKUP(M1248,[1]Customer!$A:$A,[1]Customer!$V:$V),IF(N1248&lt;&gt;0,LOOKUP(N1248,[1]Supplier!$A:$A,[1]Supplier!$V:$V)))=FALSE,O1248&lt;&gt;0),LOOKUP(O1248,[1]Branch!$A:$A,[1]Branch!$V:$V),IF(M1248&lt;&gt;0,LOOKUP(M1248,[1]Customer!$A:$A,[1]Customer!$V:$V),IF(N1248&lt;&gt;0,LOOKUP(N1248,[1]Supplier!$A:$A,[1]Supplier!$V:$V))))=FALSE,LOOKUP(P1248,[1]Banking!$A:$A,[1]Banking!$C:$C),IF(AND(IF(M1248&lt;&gt;0,LOOKUP(M1248,[1]Customer!$A:$A,[1]Customer!$V:$V),IF(N1248&lt;&gt;0,LOOKUP(N1248,[1]Supplier!$A:$A,[1]Supplier!$V:$V)))=FALSE,O1248&lt;&gt;0),LOOKUP(O1248,[1]Branch!$A:$A,[1]Branch!$V:$V),IF(M1248&lt;&gt;0,LOOKUP(M1248,[1]Customer!$A:$A,[1]Customer!$V:$V),IF(N1248&lt;&gt;0,LOOKUP(N1248,[1]Supplier!$A:$A,[1]Supplier!$V:$V))))),"")</f>
        <v>Darmawan</v>
      </c>
      <c r="S1248" s="12">
        <f>IFERROR(SUMIF(CREF!A:A,PREF!A1248,CREF!G:G),"")</f>
        <v>-112000</v>
      </c>
    </row>
    <row r="1249" spans="1:19">
      <c r="A1249" s="16">
        <v>1248</v>
      </c>
      <c r="B1249" s="17">
        <v>41613</v>
      </c>
      <c r="C1249" s="16"/>
      <c r="D1249" s="16"/>
      <c r="E1249" s="16"/>
      <c r="F1249" s="16"/>
      <c r="G1249" s="16"/>
      <c r="H1249" s="16"/>
      <c r="I1249" s="16"/>
      <c r="J1249" s="16"/>
      <c r="K1249" s="16">
        <v>987</v>
      </c>
      <c r="L1249" s="16"/>
      <c r="M1249" s="16"/>
      <c r="N1249" s="16"/>
      <c r="O1249" s="16"/>
      <c r="P1249" s="16" t="s">
        <v>589</v>
      </c>
      <c r="Q1249" s="4" t="str">
        <f>IFERROR(IF(IF(AND(IF(M1249&lt;&gt;0,LOOKUP(M1249,[1]Customer!$A:$A,[1]Customer!$B:$B),IF(N1249&lt;&gt;0,LOOKUP(N1249,[1]Supplier!$A:$A,[1]Supplier!$B:$B)))=FALSE,O1249&lt;&gt;0),LOOKUP(O1249,[1]Branch!$A:$A,[1]Branch!$B:$B),IF(M1249&lt;&gt;0,LOOKUP(M1249,[1]Customer!$A:$A,[1]Customer!$B:$B),IF(N1249&lt;&gt;0,LOOKUP(N1249,[1]Supplier!$A:$A,[1]Supplier!$B:$B))))=FALSE,LOOKUP(P1249,[1]Banking!$A:$A,[1]Banking!$B:$B),IF(AND(IF(M1249&lt;&gt;0,LOOKUP(M1249,[1]Customer!$A:$A,[1]Customer!$B:$B),IF(N1249&lt;&gt;0,LOOKUP(N1249,[1]Supplier!$A:$A,[1]Supplier!$B:$B)))=FALSE,O1249&lt;&gt;0),LOOKUP(O1249,[1]Branch!$A:$A,[1]Branch!$B:$B),IF(M1249&lt;&gt;0,LOOKUP(M1249,[1]Customer!$A:$A,[1]Customer!$B:$B),IF(N1249&lt;&gt;0,LOOKUP(N1249,[1]Supplier!$A:$A,[1]Supplier!$B:$B))))),"")</f>
        <v>Nathani Chemicals</v>
      </c>
      <c r="R1249" s="4" t="str">
        <f>IFERROR(IF(IF(AND(IF(M1249&lt;&gt;0,LOOKUP(M1249,[1]Customer!$A:$A,[1]Customer!$V:$V),IF(N1249&lt;&gt;0,LOOKUP(N1249,[1]Supplier!$A:$A,[1]Supplier!$V:$V)))=FALSE,O1249&lt;&gt;0),LOOKUP(O1249,[1]Branch!$A:$A,[1]Branch!$V:$V),IF(M1249&lt;&gt;0,LOOKUP(M1249,[1]Customer!$A:$A,[1]Customer!$V:$V),IF(N1249&lt;&gt;0,LOOKUP(N1249,[1]Supplier!$A:$A,[1]Supplier!$V:$V))))=FALSE,LOOKUP(P1249,[1]Banking!$A:$A,[1]Banking!$C:$C),IF(AND(IF(M1249&lt;&gt;0,LOOKUP(M1249,[1]Customer!$A:$A,[1]Customer!$V:$V),IF(N1249&lt;&gt;0,LOOKUP(N1249,[1]Supplier!$A:$A,[1]Supplier!$V:$V)))=FALSE,O1249&lt;&gt;0),LOOKUP(O1249,[1]Branch!$A:$A,[1]Branch!$V:$V),IF(M1249&lt;&gt;0,LOOKUP(M1249,[1]Customer!$A:$A,[1]Customer!$V:$V),IF(N1249&lt;&gt;0,LOOKUP(N1249,[1]Supplier!$A:$A,[1]Supplier!$V:$V))))),"")</f>
        <v>Irwan</v>
      </c>
      <c r="S1249" s="12">
        <f>IFERROR(SUMIF(CREF!A:A,PREF!A1249,CREF!G:G),"")</f>
        <v>-105000</v>
      </c>
    </row>
    <row r="1250" spans="1:19">
      <c r="A1250" s="16">
        <v>1249</v>
      </c>
      <c r="B1250" s="17">
        <v>41614</v>
      </c>
      <c r="C1250" s="16"/>
      <c r="D1250" s="16"/>
      <c r="E1250" s="16"/>
      <c r="F1250" s="16"/>
      <c r="G1250" s="16"/>
      <c r="H1250" s="16"/>
      <c r="I1250" s="16"/>
      <c r="J1250" s="16"/>
      <c r="K1250" s="16">
        <v>988</v>
      </c>
      <c r="L1250" s="16"/>
      <c r="M1250" s="16"/>
      <c r="N1250" s="16"/>
      <c r="O1250" s="16"/>
      <c r="P1250" s="16" t="s">
        <v>589</v>
      </c>
      <c r="Q1250" s="4" t="str">
        <f>IFERROR(IF(IF(AND(IF(M1250&lt;&gt;0,LOOKUP(M1250,[1]Customer!$A:$A,[1]Customer!$B:$B),IF(N1250&lt;&gt;0,LOOKUP(N1250,[1]Supplier!$A:$A,[1]Supplier!$B:$B)))=FALSE,O1250&lt;&gt;0),LOOKUP(O1250,[1]Branch!$A:$A,[1]Branch!$B:$B),IF(M1250&lt;&gt;0,LOOKUP(M1250,[1]Customer!$A:$A,[1]Customer!$B:$B),IF(N1250&lt;&gt;0,LOOKUP(N1250,[1]Supplier!$A:$A,[1]Supplier!$B:$B))))=FALSE,LOOKUP(P1250,[1]Banking!$A:$A,[1]Banking!$B:$B),IF(AND(IF(M1250&lt;&gt;0,LOOKUP(M1250,[1]Customer!$A:$A,[1]Customer!$B:$B),IF(N1250&lt;&gt;0,LOOKUP(N1250,[1]Supplier!$A:$A,[1]Supplier!$B:$B)))=FALSE,O1250&lt;&gt;0),LOOKUP(O1250,[1]Branch!$A:$A,[1]Branch!$B:$B),IF(M1250&lt;&gt;0,LOOKUP(M1250,[1]Customer!$A:$A,[1]Customer!$B:$B),IF(N1250&lt;&gt;0,LOOKUP(N1250,[1]Supplier!$A:$A,[1]Supplier!$B:$B))))),"")</f>
        <v>Nathani Chemicals</v>
      </c>
      <c r="R1250" s="4" t="str">
        <f>IFERROR(IF(IF(AND(IF(M1250&lt;&gt;0,LOOKUP(M1250,[1]Customer!$A:$A,[1]Customer!$V:$V),IF(N1250&lt;&gt;0,LOOKUP(N1250,[1]Supplier!$A:$A,[1]Supplier!$V:$V)))=FALSE,O1250&lt;&gt;0),LOOKUP(O1250,[1]Branch!$A:$A,[1]Branch!$V:$V),IF(M1250&lt;&gt;0,LOOKUP(M1250,[1]Customer!$A:$A,[1]Customer!$V:$V),IF(N1250&lt;&gt;0,LOOKUP(N1250,[1]Supplier!$A:$A,[1]Supplier!$V:$V))))=FALSE,LOOKUP(P1250,[1]Banking!$A:$A,[1]Banking!$C:$C),IF(AND(IF(M1250&lt;&gt;0,LOOKUP(M1250,[1]Customer!$A:$A,[1]Customer!$V:$V),IF(N1250&lt;&gt;0,LOOKUP(N1250,[1]Supplier!$A:$A,[1]Supplier!$V:$V)))=FALSE,O1250&lt;&gt;0),LOOKUP(O1250,[1]Branch!$A:$A,[1]Branch!$V:$V),IF(M1250&lt;&gt;0,LOOKUP(M1250,[1]Customer!$A:$A,[1]Customer!$V:$V),IF(N1250&lt;&gt;0,LOOKUP(N1250,[1]Supplier!$A:$A,[1]Supplier!$V:$V))))),"")</f>
        <v>Irwan</v>
      </c>
      <c r="S1250" s="12">
        <f>IFERROR(SUMIF(CREF!A:A,PREF!A1250,CREF!G:G),"")</f>
        <v>-75000</v>
      </c>
    </row>
    <row r="1251" spans="1:19">
      <c r="A1251" s="16">
        <v>1250</v>
      </c>
      <c r="B1251" s="17">
        <v>41617</v>
      </c>
      <c r="C1251" s="16"/>
      <c r="D1251" s="16"/>
      <c r="E1251" s="16"/>
      <c r="F1251" s="16"/>
      <c r="G1251" s="16"/>
      <c r="H1251" s="16"/>
      <c r="I1251" s="16"/>
      <c r="J1251" s="16">
        <v>256</v>
      </c>
      <c r="K1251" s="16"/>
      <c r="L1251" s="16"/>
      <c r="M1251" s="16"/>
      <c r="N1251" s="16"/>
      <c r="O1251" s="16"/>
      <c r="P1251" s="16" t="s">
        <v>35</v>
      </c>
      <c r="Q1251" s="4" t="str">
        <f>IFERROR(IF(IF(AND(IF(M1251&lt;&gt;0,LOOKUP(M1251,[1]Customer!$A:$A,[1]Customer!$B:$B),IF(N1251&lt;&gt;0,LOOKUP(N1251,[1]Supplier!$A:$A,[1]Supplier!$B:$B)))=FALSE,O1251&lt;&gt;0),LOOKUP(O1251,[1]Branch!$A:$A,[1]Branch!$B:$B),IF(M1251&lt;&gt;0,LOOKUP(M1251,[1]Customer!$A:$A,[1]Customer!$B:$B),IF(N1251&lt;&gt;0,LOOKUP(N1251,[1]Supplier!$A:$A,[1]Supplier!$B:$B))))=FALSE,LOOKUP(P1251,[1]Banking!$A:$A,[1]Banking!$B:$B),IF(AND(IF(M1251&lt;&gt;0,LOOKUP(M1251,[1]Customer!$A:$A,[1]Customer!$B:$B),IF(N1251&lt;&gt;0,LOOKUP(N1251,[1]Supplier!$A:$A,[1]Supplier!$B:$B)))=FALSE,O1251&lt;&gt;0),LOOKUP(O1251,[1]Branch!$A:$A,[1]Branch!$B:$B),IF(M1251&lt;&gt;0,LOOKUP(M1251,[1]Customer!$A:$A,[1]Customer!$B:$B),IF(N1251&lt;&gt;0,LOOKUP(N1251,[1]Supplier!$A:$A,[1]Supplier!$B:$B))))),"")</f>
        <v>Kas Kecil Nathani Chemicals</v>
      </c>
      <c r="R1251" s="4">
        <f>IFERROR(IF(IF(AND(IF(M1251&lt;&gt;0,LOOKUP(M1251,[1]Customer!$A:$A,[1]Customer!$V:$V),IF(N1251&lt;&gt;0,LOOKUP(N1251,[1]Supplier!$A:$A,[1]Supplier!$V:$V)))=FALSE,O1251&lt;&gt;0),LOOKUP(O1251,[1]Branch!$A:$A,[1]Branch!$V:$V),IF(M1251&lt;&gt;0,LOOKUP(M1251,[1]Customer!$A:$A,[1]Customer!$V:$V),IF(N1251&lt;&gt;0,LOOKUP(N1251,[1]Supplier!$A:$A,[1]Supplier!$V:$V))))=FALSE,LOOKUP(P1251,[1]Banking!$A:$A,[1]Banking!$C:$C),IF(AND(IF(M1251&lt;&gt;0,LOOKUP(M1251,[1]Customer!$A:$A,[1]Customer!$V:$V),IF(N1251&lt;&gt;0,LOOKUP(N1251,[1]Supplier!$A:$A,[1]Supplier!$V:$V)))=FALSE,O1251&lt;&gt;0),LOOKUP(O1251,[1]Branch!$A:$A,[1]Branch!$V:$V),IF(M1251&lt;&gt;0,LOOKUP(M1251,[1]Customer!$A:$A,[1]Customer!$V:$V),IF(N1251&lt;&gt;0,LOOKUP(N1251,[1]Supplier!$A:$A,[1]Supplier!$V:$V))))),"")</f>
        <v>0</v>
      </c>
      <c r="S1251" s="12">
        <f>IFERROR(SUMIF(CREF!A:A,PREF!A1251,CREF!G:G),"")</f>
        <v>10905000</v>
      </c>
    </row>
    <row r="1252" spans="1:19">
      <c r="A1252" s="16">
        <v>1251</v>
      </c>
      <c r="B1252" s="17">
        <v>41617</v>
      </c>
      <c r="C1252" s="16"/>
      <c r="D1252" s="16"/>
      <c r="E1252" s="16"/>
      <c r="F1252" s="16"/>
      <c r="G1252" s="16"/>
      <c r="H1252" s="16"/>
      <c r="I1252" s="16"/>
      <c r="J1252" s="16"/>
      <c r="K1252" s="16">
        <v>989</v>
      </c>
      <c r="L1252" s="16"/>
      <c r="M1252" s="16"/>
      <c r="N1252" s="16"/>
      <c r="O1252" s="16"/>
      <c r="P1252" s="16" t="s">
        <v>589</v>
      </c>
      <c r="Q1252" s="4" t="str">
        <f>IFERROR(IF(IF(AND(IF(M1252&lt;&gt;0,LOOKUP(M1252,[1]Customer!$A:$A,[1]Customer!$B:$B),IF(N1252&lt;&gt;0,LOOKUP(N1252,[1]Supplier!$A:$A,[1]Supplier!$B:$B)))=FALSE,O1252&lt;&gt;0),LOOKUP(O1252,[1]Branch!$A:$A,[1]Branch!$B:$B),IF(M1252&lt;&gt;0,LOOKUP(M1252,[1]Customer!$A:$A,[1]Customer!$B:$B),IF(N1252&lt;&gt;0,LOOKUP(N1252,[1]Supplier!$A:$A,[1]Supplier!$B:$B))))=FALSE,LOOKUP(P1252,[1]Banking!$A:$A,[1]Banking!$B:$B),IF(AND(IF(M1252&lt;&gt;0,LOOKUP(M1252,[1]Customer!$A:$A,[1]Customer!$B:$B),IF(N1252&lt;&gt;0,LOOKUP(N1252,[1]Supplier!$A:$A,[1]Supplier!$B:$B)))=FALSE,O1252&lt;&gt;0),LOOKUP(O1252,[1]Branch!$A:$A,[1]Branch!$B:$B),IF(M1252&lt;&gt;0,LOOKUP(M1252,[1]Customer!$A:$A,[1]Customer!$B:$B),IF(N1252&lt;&gt;0,LOOKUP(N1252,[1]Supplier!$A:$A,[1]Supplier!$B:$B))))),"")</f>
        <v>Nathani Chemicals</v>
      </c>
      <c r="R1252" s="4" t="str">
        <f>IFERROR(IF(IF(AND(IF(M1252&lt;&gt;0,LOOKUP(M1252,[1]Customer!$A:$A,[1]Customer!$V:$V),IF(N1252&lt;&gt;0,LOOKUP(N1252,[1]Supplier!$A:$A,[1]Supplier!$V:$V)))=FALSE,O1252&lt;&gt;0),LOOKUP(O1252,[1]Branch!$A:$A,[1]Branch!$V:$V),IF(M1252&lt;&gt;0,LOOKUP(M1252,[1]Customer!$A:$A,[1]Customer!$V:$V),IF(N1252&lt;&gt;0,LOOKUP(N1252,[1]Supplier!$A:$A,[1]Supplier!$V:$V))))=FALSE,LOOKUP(P1252,[1]Banking!$A:$A,[1]Banking!$C:$C),IF(AND(IF(M1252&lt;&gt;0,LOOKUP(M1252,[1]Customer!$A:$A,[1]Customer!$V:$V),IF(N1252&lt;&gt;0,LOOKUP(N1252,[1]Supplier!$A:$A,[1]Supplier!$V:$V)))=FALSE,O1252&lt;&gt;0),LOOKUP(O1252,[1]Branch!$A:$A,[1]Branch!$V:$V),IF(M1252&lt;&gt;0,LOOKUP(M1252,[1]Customer!$A:$A,[1]Customer!$V:$V),IF(N1252&lt;&gt;0,LOOKUP(N1252,[1]Supplier!$A:$A,[1]Supplier!$V:$V))))),"")</f>
        <v>Irwan</v>
      </c>
      <c r="S1252" s="12">
        <f>IFERROR(SUMIF(CREF!A:A,PREF!A1252,CREF!G:G),"")</f>
        <v>-45000</v>
      </c>
    </row>
    <row r="1253" spans="1:19">
      <c r="A1253" s="16">
        <v>1252</v>
      </c>
      <c r="B1253" s="17">
        <v>41617</v>
      </c>
      <c r="C1253" s="16"/>
      <c r="D1253" s="16"/>
      <c r="E1253" s="16"/>
      <c r="F1253" s="16"/>
      <c r="G1253" s="16"/>
      <c r="H1253" s="16"/>
      <c r="I1253" s="16"/>
      <c r="J1253" s="16"/>
      <c r="K1253" s="16">
        <v>990</v>
      </c>
      <c r="L1253" s="16"/>
      <c r="M1253" s="16"/>
      <c r="N1253" s="16"/>
      <c r="O1253" s="16" t="s">
        <v>26</v>
      </c>
      <c r="P1253" s="16"/>
      <c r="Q1253" s="4" t="str">
        <f>IFERROR(IF(IF(AND(IF(M1253&lt;&gt;0,LOOKUP(M1253,[1]Customer!$A:$A,[1]Customer!$B:$B),IF(N1253&lt;&gt;0,LOOKUP(N1253,[1]Supplier!$A:$A,[1]Supplier!$B:$B)))=FALSE,O1253&lt;&gt;0),LOOKUP(O1253,[1]Branch!$A:$A,[1]Branch!$B:$B),IF(M1253&lt;&gt;0,LOOKUP(M1253,[1]Customer!$A:$A,[1]Customer!$B:$B),IF(N1253&lt;&gt;0,LOOKUP(N1253,[1]Supplier!$A:$A,[1]Supplier!$B:$B))))=FALSE,LOOKUP(P1253,[1]Banking!$A:$A,[1]Banking!$B:$B),IF(AND(IF(M1253&lt;&gt;0,LOOKUP(M1253,[1]Customer!$A:$A,[1]Customer!$B:$B),IF(N1253&lt;&gt;0,LOOKUP(N1253,[1]Supplier!$A:$A,[1]Supplier!$B:$B)))=FALSE,O1253&lt;&gt;0),LOOKUP(O1253,[1]Branch!$A:$A,[1]Branch!$B:$B),IF(M1253&lt;&gt;0,LOOKUP(M1253,[1]Customer!$A:$A,[1]Customer!$B:$B),IF(N1253&lt;&gt;0,LOOKUP(N1253,[1]Supplier!$A:$A,[1]Supplier!$B:$B))))),"")</f>
        <v>Nathani Chemicals</v>
      </c>
      <c r="R1253" s="4" t="str">
        <f>IFERROR(IF(IF(AND(IF(M1253&lt;&gt;0,LOOKUP(M1253,[1]Customer!$A:$A,[1]Customer!$V:$V),IF(N1253&lt;&gt;0,LOOKUP(N1253,[1]Supplier!$A:$A,[1]Supplier!$V:$V)))=FALSE,O1253&lt;&gt;0),LOOKUP(O1253,[1]Branch!$A:$A,[1]Branch!$V:$V),IF(M1253&lt;&gt;0,LOOKUP(M1253,[1]Customer!$A:$A,[1]Customer!$V:$V),IF(N1253&lt;&gt;0,LOOKUP(N1253,[1]Supplier!$A:$A,[1]Supplier!$V:$V))))=FALSE,LOOKUP(P1253,[1]Banking!$A:$A,[1]Banking!$C:$C),IF(AND(IF(M1253&lt;&gt;0,LOOKUP(M1253,[1]Customer!$A:$A,[1]Customer!$V:$V),IF(N1253&lt;&gt;0,LOOKUP(N1253,[1]Supplier!$A:$A,[1]Supplier!$V:$V)))=FALSE,O1253&lt;&gt;0),LOOKUP(O1253,[1]Branch!$A:$A,[1]Branch!$V:$V),IF(M1253&lt;&gt;0,LOOKUP(M1253,[1]Customer!$A:$A,[1]Customer!$V:$V),IF(N1253&lt;&gt;0,LOOKUP(N1253,[1]Supplier!$A:$A,[1]Supplier!$V:$V))))),"")</f>
        <v>Darmawan</v>
      </c>
      <c r="S1253" s="12">
        <f>IFERROR(SUMIF(CREF!A:A,PREF!A1253,CREF!G:G),"")</f>
        <v>-87000</v>
      </c>
    </row>
    <row r="1254" spans="1:19">
      <c r="A1254" s="16">
        <v>1253</v>
      </c>
      <c r="B1254" s="17">
        <v>41617</v>
      </c>
      <c r="C1254" s="16"/>
      <c r="D1254" s="16"/>
      <c r="E1254" s="16"/>
      <c r="F1254" s="16"/>
      <c r="G1254" s="16"/>
      <c r="H1254" s="16"/>
      <c r="I1254" s="16"/>
      <c r="J1254" s="16"/>
      <c r="K1254" s="16">
        <v>991</v>
      </c>
      <c r="L1254" s="16"/>
      <c r="M1254" s="16"/>
      <c r="N1254" s="16"/>
      <c r="O1254" s="16" t="s">
        <v>26</v>
      </c>
      <c r="P1254" s="16"/>
      <c r="Q1254" s="4" t="str">
        <f>IFERROR(IF(IF(AND(IF(M1254&lt;&gt;0,LOOKUP(M1254,[1]Customer!$A:$A,[1]Customer!$B:$B),IF(N1254&lt;&gt;0,LOOKUP(N1254,[1]Supplier!$A:$A,[1]Supplier!$B:$B)))=FALSE,O1254&lt;&gt;0),LOOKUP(O1254,[1]Branch!$A:$A,[1]Branch!$B:$B),IF(M1254&lt;&gt;0,LOOKUP(M1254,[1]Customer!$A:$A,[1]Customer!$B:$B),IF(N1254&lt;&gt;0,LOOKUP(N1254,[1]Supplier!$A:$A,[1]Supplier!$B:$B))))=FALSE,LOOKUP(P1254,[1]Banking!$A:$A,[1]Banking!$B:$B),IF(AND(IF(M1254&lt;&gt;0,LOOKUP(M1254,[1]Customer!$A:$A,[1]Customer!$B:$B),IF(N1254&lt;&gt;0,LOOKUP(N1254,[1]Supplier!$A:$A,[1]Supplier!$B:$B)))=FALSE,O1254&lt;&gt;0),LOOKUP(O1254,[1]Branch!$A:$A,[1]Branch!$B:$B),IF(M1254&lt;&gt;0,LOOKUP(M1254,[1]Customer!$A:$A,[1]Customer!$B:$B),IF(N1254&lt;&gt;0,LOOKUP(N1254,[1]Supplier!$A:$A,[1]Supplier!$B:$B))))),"")</f>
        <v>Nathani Chemicals</v>
      </c>
      <c r="R1254" s="4" t="str">
        <f>IFERROR(IF(IF(AND(IF(M1254&lt;&gt;0,LOOKUP(M1254,[1]Customer!$A:$A,[1]Customer!$V:$V),IF(N1254&lt;&gt;0,LOOKUP(N1254,[1]Supplier!$A:$A,[1]Supplier!$V:$V)))=FALSE,O1254&lt;&gt;0),LOOKUP(O1254,[1]Branch!$A:$A,[1]Branch!$V:$V),IF(M1254&lt;&gt;0,LOOKUP(M1254,[1]Customer!$A:$A,[1]Customer!$V:$V),IF(N1254&lt;&gt;0,LOOKUP(N1254,[1]Supplier!$A:$A,[1]Supplier!$V:$V))))=FALSE,LOOKUP(P1254,[1]Banking!$A:$A,[1]Banking!$C:$C),IF(AND(IF(M1254&lt;&gt;0,LOOKUP(M1254,[1]Customer!$A:$A,[1]Customer!$V:$V),IF(N1254&lt;&gt;0,LOOKUP(N1254,[1]Supplier!$A:$A,[1]Supplier!$V:$V)))=FALSE,O1254&lt;&gt;0),LOOKUP(O1254,[1]Branch!$A:$A,[1]Branch!$V:$V),IF(M1254&lt;&gt;0,LOOKUP(M1254,[1]Customer!$A:$A,[1]Customer!$V:$V),IF(N1254&lt;&gt;0,LOOKUP(N1254,[1]Supplier!$A:$A,[1]Supplier!$V:$V))))),"")</f>
        <v>Darmawan</v>
      </c>
      <c r="S1254" s="12">
        <f>IFERROR(SUMIF(CREF!A:A,PREF!A1254,CREF!G:G),"")</f>
        <v>-292000</v>
      </c>
    </row>
    <row r="1255" spans="1:19">
      <c r="A1255" s="16">
        <v>1254</v>
      </c>
      <c r="B1255" s="17">
        <v>41617</v>
      </c>
      <c r="C1255" s="16"/>
      <c r="D1255" s="16"/>
      <c r="E1255" s="16"/>
      <c r="F1255" s="16"/>
      <c r="G1255" s="16"/>
      <c r="H1255" s="16"/>
      <c r="I1255" s="16"/>
      <c r="J1255" s="16"/>
      <c r="K1255" s="16">
        <v>992</v>
      </c>
      <c r="L1255" s="16"/>
      <c r="M1255" s="16"/>
      <c r="N1255" s="16"/>
      <c r="O1255" s="16"/>
      <c r="P1255" s="16" t="s">
        <v>589</v>
      </c>
      <c r="Q1255" s="4" t="str">
        <f>IFERROR(IF(IF(AND(IF(M1255&lt;&gt;0,LOOKUP(M1255,[1]Customer!$A:$A,[1]Customer!$B:$B),IF(N1255&lt;&gt;0,LOOKUP(N1255,[1]Supplier!$A:$A,[1]Supplier!$B:$B)))=FALSE,O1255&lt;&gt;0),LOOKUP(O1255,[1]Branch!$A:$A,[1]Branch!$B:$B),IF(M1255&lt;&gt;0,LOOKUP(M1255,[1]Customer!$A:$A,[1]Customer!$B:$B),IF(N1255&lt;&gt;0,LOOKUP(N1255,[1]Supplier!$A:$A,[1]Supplier!$B:$B))))=FALSE,LOOKUP(P1255,[1]Banking!$A:$A,[1]Banking!$B:$B),IF(AND(IF(M1255&lt;&gt;0,LOOKUP(M1255,[1]Customer!$A:$A,[1]Customer!$B:$B),IF(N1255&lt;&gt;0,LOOKUP(N1255,[1]Supplier!$A:$A,[1]Supplier!$B:$B)))=FALSE,O1255&lt;&gt;0),LOOKUP(O1255,[1]Branch!$A:$A,[1]Branch!$B:$B),IF(M1255&lt;&gt;0,LOOKUP(M1255,[1]Customer!$A:$A,[1]Customer!$B:$B),IF(N1255&lt;&gt;0,LOOKUP(N1255,[1]Supplier!$A:$A,[1]Supplier!$B:$B))))),"")</f>
        <v>Nathani Chemicals</v>
      </c>
      <c r="R1255" s="4" t="str">
        <f>IFERROR(IF(IF(AND(IF(M1255&lt;&gt;0,LOOKUP(M1255,[1]Customer!$A:$A,[1]Customer!$V:$V),IF(N1255&lt;&gt;0,LOOKUP(N1255,[1]Supplier!$A:$A,[1]Supplier!$V:$V)))=FALSE,O1255&lt;&gt;0),LOOKUP(O1255,[1]Branch!$A:$A,[1]Branch!$V:$V),IF(M1255&lt;&gt;0,LOOKUP(M1255,[1]Customer!$A:$A,[1]Customer!$V:$V),IF(N1255&lt;&gt;0,LOOKUP(N1255,[1]Supplier!$A:$A,[1]Supplier!$V:$V))))=FALSE,LOOKUP(P1255,[1]Banking!$A:$A,[1]Banking!$C:$C),IF(AND(IF(M1255&lt;&gt;0,LOOKUP(M1255,[1]Customer!$A:$A,[1]Customer!$V:$V),IF(N1255&lt;&gt;0,LOOKUP(N1255,[1]Supplier!$A:$A,[1]Supplier!$V:$V)))=FALSE,O1255&lt;&gt;0),LOOKUP(O1255,[1]Branch!$A:$A,[1]Branch!$V:$V),IF(M1255&lt;&gt;0,LOOKUP(M1255,[1]Customer!$A:$A,[1]Customer!$V:$V),IF(N1255&lt;&gt;0,LOOKUP(N1255,[1]Supplier!$A:$A,[1]Supplier!$V:$V))))),"")</f>
        <v>Irwan</v>
      </c>
      <c r="S1255" s="12">
        <f>IFERROR(SUMIF(CREF!A:A,PREF!A1255,CREF!G:G),"")</f>
        <v>-75000</v>
      </c>
    </row>
    <row r="1256" spans="1:19">
      <c r="A1256" s="16">
        <v>1255</v>
      </c>
      <c r="B1256" s="17">
        <v>41617</v>
      </c>
      <c r="C1256" s="16"/>
      <c r="D1256" s="16"/>
      <c r="E1256" s="16"/>
      <c r="F1256" s="16"/>
      <c r="G1256" s="16"/>
      <c r="H1256" s="16"/>
      <c r="I1256" s="16"/>
      <c r="J1256" s="16"/>
      <c r="K1256" s="16">
        <v>993</v>
      </c>
      <c r="L1256" s="16"/>
      <c r="M1256" s="16"/>
      <c r="N1256" s="16"/>
      <c r="O1256" s="16"/>
      <c r="P1256" s="16" t="s">
        <v>589</v>
      </c>
      <c r="Q1256" s="4" t="str">
        <f>IFERROR(IF(IF(AND(IF(M1256&lt;&gt;0,LOOKUP(M1256,[1]Customer!$A:$A,[1]Customer!$B:$B),IF(N1256&lt;&gt;0,LOOKUP(N1256,[1]Supplier!$A:$A,[1]Supplier!$B:$B)))=FALSE,O1256&lt;&gt;0),LOOKUP(O1256,[1]Branch!$A:$A,[1]Branch!$B:$B),IF(M1256&lt;&gt;0,LOOKUP(M1256,[1]Customer!$A:$A,[1]Customer!$B:$B),IF(N1256&lt;&gt;0,LOOKUP(N1256,[1]Supplier!$A:$A,[1]Supplier!$B:$B))))=FALSE,LOOKUP(P1256,[1]Banking!$A:$A,[1]Banking!$B:$B),IF(AND(IF(M1256&lt;&gt;0,LOOKUP(M1256,[1]Customer!$A:$A,[1]Customer!$B:$B),IF(N1256&lt;&gt;0,LOOKUP(N1256,[1]Supplier!$A:$A,[1]Supplier!$B:$B)))=FALSE,O1256&lt;&gt;0),LOOKUP(O1256,[1]Branch!$A:$A,[1]Branch!$B:$B),IF(M1256&lt;&gt;0,LOOKUP(M1256,[1]Customer!$A:$A,[1]Customer!$B:$B),IF(N1256&lt;&gt;0,LOOKUP(N1256,[1]Supplier!$A:$A,[1]Supplier!$B:$B))))),"")</f>
        <v>Nathani Chemicals</v>
      </c>
      <c r="R1256" s="4" t="str">
        <f>IFERROR(IF(IF(AND(IF(M1256&lt;&gt;0,LOOKUP(M1256,[1]Customer!$A:$A,[1]Customer!$V:$V),IF(N1256&lt;&gt;0,LOOKUP(N1256,[1]Supplier!$A:$A,[1]Supplier!$V:$V)))=FALSE,O1256&lt;&gt;0),LOOKUP(O1256,[1]Branch!$A:$A,[1]Branch!$V:$V),IF(M1256&lt;&gt;0,LOOKUP(M1256,[1]Customer!$A:$A,[1]Customer!$V:$V),IF(N1256&lt;&gt;0,LOOKUP(N1256,[1]Supplier!$A:$A,[1]Supplier!$V:$V))))=FALSE,LOOKUP(P1256,[1]Banking!$A:$A,[1]Banking!$C:$C),IF(AND(IF(M1256&lt;&gt;0,LOOKUP(M1256,[1]Customer!$A:$A,[1]Customer!$V:$V),IF(N1256&lt;&gt;0,LOOKUP(N1256,[1]Supplier!$A:$A,[1]Supplier!$V:$V)))=FALSE,O1256&lt;&gt;0),LOOKUP(O1256,[1]Branch!$A:$A,[1]Branch!$V:$V),IF(M1256&lt;&gt;0,LOOKUP(M1256,[1]Customer!$A:$A,[1]Customer!$V:$V),IF(N1256&lt;&gt;0,LOOKUP(N1256,[1]Supplier!$A:$A,[1]Supplier!$V:$V))))),"")</f>
        <v>Irwan</v>
      </c>
      <c r="S1256" s="12">
        <f>IFERROR(SUMIF(CREF!A:A,PREF!A1256,CREF!G:G),"")</f>
        <v>-31500</v>
      </c>
    </row>
    <row r="1257" spans="1:19">
      <c r="A1257" s="16">
        <v>1256</v>
      </c>
      <c r="B1257" s="17">
        <v>41617</v>
      </c>
      <c r="C1257" s="16"/>
      <c r="D1257" s="16"/>
      <c r="E1257" s="16"/>
      <c r="F1257" s="16"/>
      <c r="G1257" s="16"/>
      <c r="H1257" s="16"/>
      <c r="I1257" s="16"/>
      <c r="J1257" s="16"/>
      <c r="K1257" s="16">
        <v>994</v>
      </c>
      <c r="L1257" s="16"/>
      <c r="M1257" s="16"/>
      <c r="N1257" s="16"/>
      <c r="O1257" s="16" t="s">
        <v>26</v>
      </c>
      <c r="P1257" s="16"/>
      <c r="Q1257" s="4" t="str">
        <f>IFERROR(IF(IF(AND(IF(M1257&lt;&gt;0,LOOKUP(M1257,[1]Customer!$A:$A,[1]Customer!$B:$B),IF(N1257&lt;&gt;0,LOOKUP(N1257,[1]Supplier!$A:$A,[1]Supplier!$B:$B)))=FALSE,O1257&lt;&gt;0),LOOKUP(O1257,[1]Branch!$A:$A,[1]Branch!$B:$B),IF(M1257&lt;&gt;0,LOOKUP(M1257,[1]Customer!$A:$A,[1]Customer!$B:$B),IF(N1257&lt;&gt;0,LOOKUP(N1257,[1]Supplier!$A:$A,[1]Supplier!$B:$B))))=FALSE,LOOKUP(P1257,[1]Banking!$A:$A,[1]Banking!$B:$B),IF(AND(IF(M1257&lt;&gt;0,LOOKUP(M1257,[1]Customer!$A:$A,[1]Customer!$B:$B),IF(N1257&lt;&gt;0,LOOKUP(N1257,[1]Supplier!$A:$A,[1]Supplier!$B:$B)))=FALSE,O1257&lt;&gt;0),LOOKUP(O1257,[1]Branch!$A:$A,[1]Branch!$B:$B),IF(M1257&lt;&gt;0,LOOKUP(M1257,[1]Customer!$A:$A,[1]Customer!$B:$B),IF(N1257&lt;&gt;0,LOOKUP(N1257,[1]Supplier!$A:$A,[1]Supplier!$B:$B))))),"")</f>
        <v>Nathani Chemicals</v>
      </c>
      <c r="R1257" s="4" t="str">
        <f>IFERROR(IF(IF(AND(IF(M1257&lt;&gt;0,LOOKUP(M1257,[1]Customer!$A:$A,[1]Customer!$V:$V),IF(N1257&lt;&gt;0,LOOKUP(N1257,[1]Supplier!$A:$A,[1]Supplier!$V:$V)))=FALSE,O1257&lt;&gt;0),LOOKUP(O1257,[1]Branch!$A:$A,[1]Branch!$V:$V),IF(M1257&lt;&gt;0,LOOKUP(M1257,[1]Customer!$A:$A,[1]Customer!$V:$V),IF(N1257&lt;&gt;0,LOOKUP(N1257,[1]Supplier!$A:$A,[1]Supplier!$V:$V))))=FALSE,LOOKUP(P1257,[1]Banking!$A:$A,[1]Banking!$C:$C),IF(AND(IF(M1257&lt;&gt;0,LOOKUP(M1257,[1]Customer!$A:$A,[1]Customer!$V:$V),IF(N1257&lt;&gt;0,LOOKUP(N1257,[1]Supplier!$A:$A,[1]Supplier!$V:$V)))=FALSE,O1257&lt;&gt;0),LOOKUP(O1257,[1]Branch!$A:$A,[1]Branch!$V:$V),IF(M1257&lt;&gt;0,LOOKUP(M1257,[1]Customer!$A:$A,[1]Customer!$V:$V),IF(N1257&lt;&gt;0,LOOKUP(N1257,[1]Supplier!$A:$A,[1]Supplier!$V:$V))))),"")</f>
        <v>Darmawan</v>
      </c>
      <c r="S1257" s="12">
        <f>IFERROR(SUMIF(CREF!A:A,PREF!A1257,CREF!G:G),"")</f>
        <v>-112000</v>
      </c>
    </row>
    <row r="1258" spans="1:19">
      <c r="A1258" s="16">
        <v>1257</v>
      </c>
      <c r="B1258" s="17">
        <v>41617</v>
      </c>
      <c r="C1258" s="16"/>
      <c r="D1258" s="16"/>
      <c r="E1258" s="16"/>
      <c r="F1258" s="16"/>
      <c r="G1258" s="16"/>
      <c r="H1258" s="16"/>
      <c r="I1258" s="16"/>
      <c r="J1258" s="16"/>
      <c r="K1258" s="16">
        <v>995</v>
      </c>
      <c r="L1258" s="16"/>
      <c r="M1258" s="16"/>
      <c r="N1258" s="16"/>
      <c r="O1258" s="16" t="s">
        <v>26</v>
      </c>
      <c r="P1258" s="16"/>
      <c r="Q1258" s="4" t="str">
        <f>IFERROR(IF(IF(AND(IF(M1258&lt;&gt;0,LOOKUP(M1258,[1]Customer!$A:$A,[1]Customer!$B:$B),IF(N1258&lt;&gt;0,LOOKUP(N1258,[1]Supplier!$A:$A,[1]Supplier!$B:$B)))=FALSE,O1258&lt;&gt;0),LOOKUP(O1258,[1]Branch!$A:$A,[1]Branch!$B:$B),IF(M1258&lt;&gt;0,LOOKUP(M1258,[1]Customer!$A:$A,[1]Customer!$B:$B),IF(N1258&lt;&gt;0,LOOKUP(N1258,[1]Supplier!$A:$A,[1]Supplier!$B:$B))))=FALSE,LOOKUP(P1258,[1]Banking!$A:$A,[1]Banking!$B:$B),IF(AND(IF(M1258&lt;&gt;0,LOOKUP(M1258,[1]Customer!$A:$A,[1]Customer!$B:$B),IF(N1258&lt;&gt;0,LOOKUP(N1258,[1]Supplier!$A:$A,[1]Supplier!$B:$B)))=FALSE,O1258&lt;&gt;0),LOOKUP(O1258,[1]Branch!$A:$A,[1]Branch!$B:$B),IF(M1258&lt;&gt;0,LOOKUP(M1258,[1]Customer!$A:$A,[1]Customer!$B:$B),IF(N1258&lt;&gt;0,LOOKUP(N1258,[1]Supplier!$A:$A,[1]Supplier!$B:$B))))),"")</f>
        <v>Nathani Chemicals</v>
      </c>
      <c r="R1258" s="4" t="str">
        <f>IFERROR(IF(IF(AND(IF(M1258&lt;&gt;0,LOOKUP(M1258,[1]Customer!$A:$A,[1]Customer!$V:$V),IF(N1258&lt;&gt;0,LOOKUP(N1258,[1]Supplier!$A:$A,[1]Supplier!$V:$V)))=FALSE,O1258&lt;&gt;0),LOOKUP(O1258,[1]Branch!$A:$A,[1]Branch!$V:$V),IF(M1258&lt;&gt;0,LOOKUP(M1258,[1]Customer!$A:$A,[1]Customer!$V:$V),IF(N1258&lt;&gt;0,LOOKUP(N1258,[1]Supplier!$A:$A,[1]Supplier!$V:$V))))=FALSE,LOOKUP(P1258,[1]Banking!$A:$A,[1]Banking!$C:$C),IF(AND(IF(M1258&lt;&gt;0,LOOKUP(M1258,[1]Customer!$A:$A,[1]Customer!$V:$V),IF(N1258&lt;&gt;0,LOOKUP(N1258,[1]Supplier!$A:$A,[1]Supplier!$V:$V)))=FALSE,O1258&lt;&gt;0),LOOKUP(O1258,[1]Branch!$A:$A,[1]Branch!$V:$V),IF(M1258&lt;&gt;0,LOOKUP(M1258,[1]Customer!$A:$A,[1]Customer!$V:$V),IF(N1258&lt;&gt;0,LOOKUP(N1258,[1]Supplier!$A:$A,[1]Supplier!$V:$V))))),"")</f>
        <v>Darmawan</v>
      </c>
      <c r="S1258" s="12">
        <f>IFERROR(SUMIF(CREF!A:A,PREF!A1258,CREF!G:G),"")</f>
        <v>-285000</v>
      </c>
    </row>
    <row r="1259" spans="1:19">
      <c r="A1259" s="16">
        <v>1258</v>
      </c>
      <c r="B1259" s="17">
        <v>41617</v>
      </c>
      <c r="C1259" s="16"/>
      <c r="D1259" s="16"/>
      <c r="E1259" s="16"/>
      <c r="F1259" s="16"/>
      <c r="G1259" s="16"/>
      <c r="H1259" s="16"/>
      <c r="I1259" s="16"/>
      <c r="J1259" s="16"/>
      <c r="K1259" s="16">
        <v>996</v>
      </c>
      <c r="L1259" s="16"/>
      <c r="M1259" s="16"/>
      <c r="N1259" s="16"/>
      <c r="O1259" s="16" t="s">
        <v>26</v>
      </c>
      <c r="P1259" s="16"/>
      <c r="Q1259" s="4" t="str">
        <f>IFERROR(IF(IF(AND(IF(M1259&lt;&gt;0,LOOKUP(M1259,[1]Customer!$A:$A,[1]Customer!$B:$B),IF(N1259&lt;&gt;0,LOOKUP(N1259,[1]Supplier!$A:$A,[1]Supplier!$B:$B)))=FALSE,O1259&lt;&gt;0),LOOKUP(O1259,[1]Branch!$A:$A,[1]Branch!$B:$B),IF(M1259&lt;&gt;0,LOOKUP(M1259,[1]Customer!$A:$A,[1]Customer!$B:$B),IF(N1259&lt;&gt;0,LOOKUP(N1259,[1]Supplier!$A:$A,[1]Supplier!$B:$B))))=FALSE,LOOKUP(P1259,[1]Banking!$A:$A,[1]Banking!$B:$B),IF(AND(IF(M1259&lt;&gt;0,LOOKUP(M1259,[1]Customer!$A:$A,[1]Customer!$B:$B),IF(N1259&lt;&gt;0,LOOKUP(N1259,[1]Supplier!$A:$A,[1]Supplier!$B:$B)))=FALSE,O1259&lt;&gt;0),LOOKUP(O1259,[1]Branch!$A:$A,[1]Branch!$B:$B),IF(M1259&lt;&gt;0,LOOKUP(M1259,[1]Customer!$A:$A,[1]Customer!$B:$B),IF(N1259&lt;&gt;0,LOOKUP(N1259,[1]Supplier!$A:$A,[1]Supplier!$B:$B))))),"")</f>
        <v>Nathani Chemicals</v>
      </c>
      <c r="R1259" s="4" t="str">
        <f>IFERROR(IF(IF(AND(IF(M1259&lt;&gt;0,LOOKUP(M1259,[1]Customer!$A:$A,[1]Customer!$V:$V),IF(N1259&lt;&gt;0,LOOKUP(N1259,[1]Supplier!$A:$A,[1]Supplier!$V:$V)))=FALSE,O1259&lt;&gt;0),LOOKUP(O1259,[1]Branch!$A:$A,[1]Branch!$V:$V),IF(M1259&lt;&gt;0,LOOKUP(M1259,[1]Customer!$A:$A,[1]Customer!$V:$V),IF(N1259&lt;&gt;0,LOOKUP(N1259,[1]Supplier!$A:$A,[1]Supplier!$V:$V))))=FALSE,LOOKUP(P1259,[1]Banking!$A:$A,[1]Banking!$C:$C),IF(AND(IF(M1259&lt;&gt;0,LOOKUP(M1259,[1]Customer!$A:$A,[1]Customer!$V:$V),IF(N1259&lt;&gt;0,LOOKUP(N1259,[1]Supplier!$A:$A,[1]Supplier!$V:$V)))=FALSE,O1259&lt;&gt;0),LOOKUP(O1259,[1]Branch!$A:$A,[1]Branch!$V:$V),IF(M1259&lt;&gt;0,LOOKUP(M1259,[1]Customer!$A:$A,[1]Customer!$V:$V),IF(N1259&lt;&gt;0,LOOKUP(N1259,[1]Supplier!$A:$A,[1]Supplier!$V:$V))))),"")</f>
        <v>Darmawan</v>
      </c>
      <c r="S1259" s="12">
        <f>IFERROR(SUMIF(CREF!A:A,PREF!A1259,CREF!G:G),"")</f>
        <v>-150000</v>
      </c>
    </row>
    <row r="1260" spans="1:19">
      <c r="A1260" s="16">
        <v>1259</v>
      </c>
      <c r="B1260" s="17">
        <v>41617</v>
      </c>
      <c r="C1260" s="16"/>
      <c r="D1260" s="16"/>
      <c r="E1260" s="16"/>
      <c r="F1260" s="16"/>
      <c r="G1260" s="16"/>
      <c r="H1260" s="16"/>
      <c r="I1260" s="16"/>
      <c r="J1260" s="16"/>
      <c r="K1260" s="16">
        <v>997</v>
      </c>
      <c r="L1260" s="16"/>
      <c r="M1260" s="16"/>
      <c r="N1260" s="16"/>
      <c r="O1260" s="16" t="s">
        <v>26</v>
      </c>
      <c r="P1260" s="16"/>
      <c r="Q1260" s="4" t="str">
        <f>IFERROR(IF(IF(AND(IF(M1260&lt;&gt;0,LOOKUP(M1260,[1]Customer!$A:$A,[1]Customer!$B:$B),IF(N1260&lt;&gt;0,LOOKUP(N1260,[1]Supplier!$A:$A,[1]Supplier!$B:$B)))=FALSE,O1260&lt;&gt;0),LOOKUP(O1260,[1]Branch!$A:$A,[1]Branch!$B:$B),IF(M1260&lt;&gt;0,LOOKUP(M1260,[1]Customer!$A:$A,[1]Customer!$B:$B),IF(N1260&lt;&gt;0,LOOKUP(N1260,[1]Supplier!$A:$A,[1]Supplier!$B:$B))))=FALSE,LOOKUP(P1260,[1]Banking!$A:$A,[1]Banking!$B:$B),IF(AND(IF(M1260&lt;&gt;0,LOOKUP(M1260,[1]Customer!$A:$A,[1]Customer!$B:$B),IF(N1260&lt;&gt;0,LOOKUP(N1260,[1]Supplier!$A:$A,[1]Supplier!$B:$B)))=FALSE,O1260&lt;&gt;0),LOOKUP(O1260,[1]Branch!$A:$A,[1]Branch!$B:$B),IF(M1260&lt;&gt;0,LOOKUP(M1260,[1]Customer!$A:$A,[1]Customer!$B:$B),IF(N1260&lt;&gt;0,LOOKUP(N1260,[1]Supplier!$A:$A,[1]Supplier!$B:$B))))),"")</f>
        <v>Nathani Chemicals</v>
      </c>
      <c r="R1260" s="4" t="str">
        <f>IFERROR(IF(IF(AND(IF(M1260&lt;&gt;0,LOOKUP(M1260,[1]Customer!$A:$A,[1]Customer!$V:$V),IF(N1260&lt;&gt;0,LOOKUP(N1260,[1]Supplier!$A:$A,[1]Supplier!$V:$V)))=FALSE,O1260&lt;&gt;0),LOOKUP(O1260,[1]Branch!$A:$A,[1]Branch!$V:$V),IF(M1260&lt;&gt;0,LOOKUP(M1260,[1]Customer!$A:$A,[1]Customer!$V:$V),IF(N1260&lt;&gt;0,LOOKUP(N1260,[1]Supplier!$A:$A,[1]Supplier!$V:$V))))=FALSE,LOOKUP(P1260,[1]Banking!$A:$A,[1]Banking!$C:$C),IF(AND(IF(M1260&lt;&gt;0,LOOKUP(M1260,[1]Customer!$A:$A,[1]Customer!$V:$V),IF(N1260&lt;&gt;0,LOOKUP(N1260,[1]Supplier!$A:$A,[1]Supplier!$V:$V)))=FALSE,O1260&lt;&gt;0),LOOKUP(O1260,[1]Branch!$A:$A,[1]Branch!$V:$V),IF(M1260&lt;&gt;0,LOOKUP(M1260,[1]Customer!$A:$A,[1]Customer!$V:$V),IF(N1260&lt;&gt;0,LOOKUP(N1260,[1]Supplier!$A:$A,[1]Supplier!$V:$V))))),"")</f>
        <v>Darmawan</v>
      </c>
      <c r="S1260" s="12">
        <f>IFERROR(SUMIF(CREF!A:A,PREF!A1260,CREF!G:G),"")</f>
        <v>-1000000</v>
      </c>
    </row>
    <row r="1261" spans="1:19">
      <c r="A1261" s="16">
        <v>1260</v>
      </c>
      <c r="B1261" s="17">
        <v>41617</v>
      </c>
      <c r="C1261" s="16"/>
      <c r="D1261" s="16"/>
      <c r="E1261" s="16"/>
      <c r="F1261" s="16"/>
      <c r="G1261" s="16"/>
      <c r="H1261" s="16"/>
      <c r="I1261" s="16"/>
      <c r="J1261" s="16"/>
      <c r="K1261" s="16">
        <v>998</v>
      </c>
      <c r="L1261" s="16"/>
      <c r="M1261" s="16"/>
      <c r="N1261" s="16"/>
      <c r="O1261" s="16" t="s">
        <v>26</v>
      </c>
      <c r="P1261" s="16"/>
      <c r="Q1261" s="4" t="str">
        <f>IFERROR(IF(IF(AND(IF(M1261&lt;&gt;0,LOOKUP(M1261,[1]Customer!$A:$A,[1]Customer!$B:$B),IF(N1261&lt;&gt;0,LOOKUP(N1261,[1]Supplier!$A:$A,[1]Supplier!$B:$B)))=FALSE,O1261&lt;&gt;0),LOOKUP(O1261,[1]Branch!$A:$A,[1]Branch!$B:$B),IF(M1261&lt;&gt;0,LOOKUP(M1261,[1]Customer!$A:$A,[1]Customer!$B:$B),IF(N1261&lt;&gt;0,LOOKUP(N1261,[1]Supplier!$A:$A,[1]Supplier!$B:$B))))=FALSE,LOOKUP(P1261,[1]Banking!$A:$A,[1]Banking!$B:$B),IF(AND(IF(M1261&lt;&gt;0,LOOKUP(M1261,[1]Customer!$A:$A,[1]Customer!$B:$B),IF(N1261&lt;&gt;0,LOOKUP(N1261,[1]Supplier!$A:$A,[1]Supplier!$B:$B)))=FALSE,O1261&lt;&gt;0),LOOKUP(O1261,[1]Branch!$A:$A,[1]Branch!$B:$B),IF(M1261&lt;&gt;0,LOOKUP(M1261,[1]Customer!$A:$A,[1]Customer!$B:$B),IF(N1261&lt;&gt;0,LOOKUP(N1261,[1]Supplier!$A:$A,[1]Supplier!$B:$B))))),"")</f>
        <v>Nathani Chemicals</v>
      </c>
      <c r="R1261" s="4" t="str">
        <f>IFERROR(IF(IF(AND(IF(M1261&lt;&gt;0,LOOKUP(M1261,[1]Customer!$A:$A,[1]Customer!$V:$V),IF(N1261&lt;&gt;0,LOOKUP(N1261,[1]Supplier!$A:$A,[1]Supplier!$V:$V)))=FALSE,O1261&lt;&gt;0),LOOKUP(O1261,[1]Branch!$A:$A,[1]Branch!$V:$V),IF(M1261&lt;&gt;0,LOOKUP(M1261,[1]Customer!$A:$A,[1]Customer!$V:$V),IF(N1261&lt;&gt;0,LOOKUP(N1261,[1]Supplier!$A:$A,[1]Supplier!$V:$V))))=FALSE,LOOKUP(P1261,[1]Banking!$A:$A,[1]Banking!$C:$C),IF(AND(IF(M1261&lt;&gt;0,LOOKUP(M1261,[1]Customer!$A:$A,[1]Customer!$V:$V),IF(N1261&lt;&gt;0,LOOKUP(N1261,[1]Supplier!$A:$A,[1]Supplier!$V:$V)))=FALSE,O1261&lt;&gt;0),LOOKUP(O1261,[1]Branch!$A:$A,[1]Branch!$V:$V),IF(M1261&lt;&gt;0,LOOKUP(M1261,[1]Customer!$A:$A,[1]Customer!$V:$V),IF(N1261&lt;&gt;0,LOOKUP(N1261,[1]Supplier!$A:$A,[1]Supplier!$V:$V))))),"")</f>
        <v>Darmawan</v>
      </c>
      <c r="S1261" s="12">
        <f>IFERROR(SUMIF(CREF!A:A,PREF!A1261,CREF!G:G),"")</f>
        <v>-210000</v>
      </c>
    </row>
    <row r="1262" spans="1:19">
      <c r="A1262" s="16">
        <v>1261</v>
      </c>
      <c r="B1262" s="17">
        <v>41617</v>
      </c>
      <c r="C1262" s="16"/>
      <c r="D1262" s="16"/>
      <c r="E1262" s="16"/>
      <c r="F1262" s="16"/>
      <c r="G1262" s="16"/>
      <c r="H1262" s="16"/>
      <c r="I1262" s="16"/>
      <c r="J1262" s="16"/>
      <c r="K1262" s="16">
        <v>999</v>
      </c>
      <c r="L1262" s="16"/>
      <c r="M1262" s="16"/>
      <c r="N1262" s="16"/>
      <c r="O1262" s="16"/>
      <c r="P1262" s="16" t="s">
        <v>35</v>
      </c>
      <c r="Q1262" s="4" t="str">
        <f>IFERROR(IF(IF(AND(IF(M1262&lt;&gt;0,LOOKUP(M1262,[1]Customer!$A:$A,[1]Customer!$B:$B),IF(N1262&lt;&gt;0,LOOKUP(N1262,[1]Supplier!$A:$A,[1]Supplier!$B:$B)))=FALSE,O1262&lt;&gt;0),LOOKUP(O1262,[1]Branch!$A:$A,[1]Branch!$B:$B),IF(M1262&lt;&gt;0,LOOKUP(M1262,[1]Customer!$A:$A,[1]Customer!$B:$B),IF(N1262&lt;&gt;0,LOOKUP(N1262,[1]Supplier!$A:$A,[1]Supplier!$B:$B))))=FALSE,LOOKUP(P1262,[1]Banking!$A:$A,[1]Banking!$B:$B),IF(AND(IF(M1262&lt;&gt;0,LOOKUP(M1262,[1]Customer!$A:$A,[1]Customer!$B:$B),IF(N1262&lt;&gt;0,LOOKUP(N1262,[1]Supplier!$A:$A,[1]Supplier!$B:$B)))=FALSE,O1262&lt;&gt;0),LOOKUP(O1262,[1]Branch!$A:$A,[1]Branch!$B:$B),IF(M1262&lt;&gt;0,LOOKUP(M1262,[1]Customer!$A:$A,[1]Customer!$B:$B),IF(N1262&lt;&gt;0,LOOKUP(N1262,[1]Supplier!$A:$A,[1]Supplier!$B:$B))))),"")</f>
        <v>Kas Kecil Nathani Chemicals</v>
      </c>
      <c r="R1262" s="4">
        <f>IFERROR(IF(IF(AND(IF(M1262&lt;&gt;0,LOOKUP(M1262,[1]Customer!$A:$A,[1]Customer!$V:$V),IF(N1262&lt;&gt;0,LOOKUP(N1262,[1]Supplier!$A:$A,[1]Supplier!$V:$V)))=FALSE,O1262&lt;&gt;0),LOOKUP(O1262,[1]Branch!$A:$A,[1]Branch!$V:$V),IF(M1262&lt;&gt;0,LOOKUP(M1262,[1]Customer!$A:$A,[1]Customer!$V:$V),IF(N1262&lt;&gt;0,LOOKUP(N1262,[1]Supplier!$A:$A,[1]Supplier!$V:$V))))=FALSE,LOOKUP(P1262,[1]Banking!$A:$A,[1]Banking!$C:$C),IF(AND(IF(M1262&lt;&gt;0,LOOKUP(M1262,[1]Customer!$A:$A,[1]Customer!$V:$V),IF(N1262&lt;&gt;0,LOOKUP(N1262,[1]Supplier!$A:$A,[1]Supplier!$V:$V)))=FALSE,O1262&lt;&gt;0),LOOKUP(O1262,[1]Branch!$A:$A,[1]Branch!$V:$V),IF(M1262&lt;&gt;0,LOOKUP(M1262,[1]Customer!$A:$A,[1]Customer!$V:$V),IF(N1262&lt;&gt;0,LOOKUP(N1262,[1]Supplier!$A:$A,[1]Supplier!$V:$V))))),"")</f>
        <v>0</v>
      </c>
      <c r="S1262" s="12">
        <f>IFERROR(SUMIF(CREF!A:A,PREF!A1262,CREF!G:G),"")</f>
        <v>-10905000</v>
      </c>
    </row>
    <row r="1263" spans="1:19">
      <c r="A1263" s="16">
        <v>1262</v>
      </c>
      <c r="B1263" s="17">
        <v>41618</v>
      </c>
      <c r="C1263" s="16"/>
      <c r="D1263" s="16"/>
      <c r="E1263" s="16"/>
      <c r="F1263" s="16"/>
      <c r="G1263" s="16"/>
      <c r="H1263" s="16"/>
      <c r="I1263" s="16"/>
      <c r="J1263" s="16"/>
      <c r="K1263" s="16">
        <v>1000</v>
      </c>
      <c r="L1263" s="16"/>
      <c r="M1263" s="16"/>
      <c r="N1263" s="16"/>
      <c r="O1263" s="16" t="s">
        <v>26</v>
      </c>
      <c r="P1263" s="16"/>
      <c r="Q1263" s="4" t="str">
        <f>IFERROR(IF(IF(AND(IF(M1263&lt;&gt;0,LOOKUP(M1263,[1]Customer!$A:$A,[1]Customer!$B:$B),IF(N1263&lt;&gt;0,LOOKUP(N1263,[1]Supplier!$A:$A,[1]Supplier!$B:$B)))=FALSE,O1263&lt;&gt;0),LOOKUP(O1263,[1]Branch!$A:$A,[1]Branch!$B:$B),IF(M1263&lt;&gt;0,LOOKUP(M1263,[1]Customer!$A:$A,[1]Customer!$B:$B),IF(N1263&lt;&gt;0,LOOKUP(N1263,[1]Supplier!$A:$A,[1]Supplier!$B:$B))))=FALSE,LOOKUP(P1263,[1]Banking!$A:$A,[1]Banking!$B:$B),IF(AND(IF(M1263&lt;&gt;0,LOOKUP(M1263,[1]Customer!$A:$A,[1]Customer!$B:$B),IF(N1263&lt;&gt;0,LOOKUP(N1263,[1]Supplier!$A:$A,[1]Supplier!$B:$B)))=FALSE,O1263&lt;&gt;0),LOOKUP(O1263,[1]Branch!$A:$A,[1]Branch!$B:$B),IF(M1263&lt;&gt;0,LOOKUP(M1263,[1]Customer!$A:$A,[1]Customer!$B:$B),IF(N1263&lt;&gt;0,LOOKUP(N1263,[1]Supplier!$A:$A,[1]Supplier!$B:$B))))),"")</f>
        <v>Nathani Chemicals</v>
      </c>
      <c r="R1263" s="4" t="str">
        <f>IFERROR(IF(IF(AND(IF(M1263&lt;&gt;0,LOOKUP(M1263,[1]Customer!$A:$A,[1]Customer!$V:$V),IF(N1263&lt;&gt;0,LOOKUP(N1263,[1]Supplier!$A:$A,[1]Supplier!$V:$V)))=FALSE,O1263&lt;&gt;0),LOOKUP(O1263,[1]Branch!$A:$A,[1]Branch!$V:$V),IF(M1263&lt;&gt;0,LOOKUP(M1263,[1]Customer!$A:$A,[1]Customer!$V:$V),IF(N1263&lt;&gt;0,LOOKUP(N1263,[1]Supplier!$A:$A,[1]Supplier!$V:$V))))=FALSE,LOOKUP(P1263,[1]Banking!$A:$A,[1]Banking!$C:$C),IF(AND(IF(M1263&lt;&gt;0,LOOKUP(M1263,[1]Customer!$A:$A,[1]Customer!$V:$V),IF(N1263&lt;&gt;0,LOOKUP(N1263,[1]Supplier!$A:$A,[1]Supplier!$V:$V)))=FALSE,O1263&lt;&gt;0),LOOKUP(O1263,[1]Branch!$A:$A,[1]Branch!$V:$V),IF(M1263&lt;&gt;0,LOOKUP(M1263,[1]Customer!$A:$A,[1]Customer!$V:$V),IF(N1263&lt;&gt;0,LOOKUP(N1263,[1]Supplier!$A:$A,[1]Supplier!$V:$V))))),"")</f>
        <v>Darmawan</v>
      </c>
      <c r="S1263" s="12">
        <f>IFERROR(SUMIF(CREF!A:A,PREF!A1263,CREF!G:G),"")</f>
        <v>-1740000</v>
      </c>
    </row>
    <row r="1264" spans="1:19">
      <c r="A1264" s="16">
        <v>1263</v>
      </c>
      <c r="B1264" s="17">
        <v>41618</v>
      </c>
      <c r="C1264" s="16"/>
      <c r="D1264" s="16"/>
      <c r="E1264" s="16"/>
      <c r="F1264" s="16"/>
      <c r="G1264" s="16"/>
      <c r="H1264" s="16"/>
      <c r="I1264" s="16"/>
      <c r="J1264" s="16"/>
      <c r="K1264" s="16">
        <v>1001</v>
      </c>
      <c r="L1264" s="16"/>
      <c r="M1264" s="16"/>
      <c r="N1264" s="16"/>
      <c r="O1264" s="16" t="s">
        <v>26</v>
      </c>
      <c r="P1264" s="16"/>
      <c r="Q1264" s="4" t="str">
        <f>IFERROR(IF(IF(AND(IF(M1264&lt;&gt;0,LOOKUP(M1264,[1]Customer!$A:$A,[1]Customer!$B:$B),IF(N1264&lt;&gt;0,LOOKUP(N1264,[1]Supplier!$A:$A,[1]Supplier!$B:$B)))=FALSE,O1264&lt;&gt;0),LOOKUP(O1264,[1]Branch!$A:$A,[1]Branch!$B:$B),IF(M1264&lt;&gt;0,LOOKUP(M1264,[1]Customer!$A:$A,[1]Customer!$B:$B),IF(N1264&lt;&gt;0,LOOKUP(N1264,[1]Supplier!$A:$A,[1]Supplier!$B:$B))))=FALSE,LOOKUP(P1264,[1]Banking!$A:$A,[1]Banking!$B:$B),IF(AND(IF(M1264&lt;&gt;0,LOOKUP(M1264,[1]Customer!$A:$A,[1]Customer!$B:$B),IF(N1264&lt;&gt;0,LOOKUP(N1264,[1]Supplier!$A:$A,[1]Supplier!$B:$B)))=FALSE,O1264&lt;&gt;0),LOOKUP(O1264,[1]Branch!$A:$A,[1]Branch!$B:$B),IF(M1264&lt;&gt;0,LOOKUP(M1264,[1]Customer!$A:$A,[1]Customer!$B:$B),IF(N1264&lt;&gt;0,LOOKUP(N1264,[1]Supplier!$A:$A,[1]Supplier!$B:$B))))),"")</f>
        <v>Nathani Chemicals</v>
      </c>
      <c r="R1264" s="4" t="str">
        <f>IFERROR(IF(IF(AND(IF(M1264&lt;&gt;0,LOOKUP(M1264,[1]Customer!$A:$A,[1]Customer!$V:$V),IF(N1264&lt;&gt;0,LOOKUP(N1264,[1]Supplier!$A:$A,[1]Supplier!$V:$V)))=FALSE,O1264&lt;&gt;0),LOOKUP(O1264,[1]Branch!$A:$A,[1]Branch!$V:$V),IF(M1264&lt;&gt;0,LOOKUP(M1264,[1]Customer!$A:$A,[1]Customer!$V:$V),IF(N1264&lt;&gt;0,LOOKUP(N1264,[1]Supplier!$A:$A,[1]Supplier!$V:$V))))=FALSE,LOOKUP(P1264,[1]Banking!$A:$A,[1]Banking!$C:$C),IF(AND(IF(M1264&lt;&gt;0,LOOKUP(M1264,[1]Customer!$A:$A,[1]Customer!$V:$V),IF(N1264&lt;&gt;0,LOOKUP(N1264,[1]Supplier!$A:$A,[1]Supplier!$V:$V)))=FALSE,O1264&lt;&gt;0),LOOKUP(O1264,[1]Branch!$A:$A,[1]Branch!$V:$V),IF(M1264&lt;&gt;0,LOOKUP(M1264,[1]Customer!$A:$A,[1]Customer!$V:$V),IF(N1264&lt;&gt;0,LOOKUP(N1264,[1]Supplier!$A:$A,[1]Supplier!$V:$V))))),"")</f>
        <v>Darmawan</v>
      </c>
      <c r="S1264" s="12">
        <f>IFERROR(SUMIF(CREF!A:A,PREF!A1264,CREF!G:G),"")</f>
        <v>-525000</v>
      </c>
    </row>
    <row r="1265" spans="1:19">
      <c r="A1265" s="16">
        <v>1264</v>
      </c>
      <c r="B1265" s="17">
        <v>41618</v>
      </c>
      <c r="C1265" s="16"/>
      <c r="D1265" s="16"/>
      <c r="E1265" s="16"/>
      <c r="F1265" s="16"/>
      <c r="G1265" s="16"/>
      <c r="H1265" s="16"/>
      <c r="I1265" s="16"/>
      <c r="J1265" s="16"/>
      <c r="K1265" s="16">
        <v>1002</v>
      </c>
      <c r="L1265" s="16"/>
      <c r="M1265" s="16"/>
      <c r="N1265" s="16"/>
      <c r="O1265" s="16" t="s">
        <v>26</v>
      </c>
      <c r="P1265" s="16"/>
      <c r="Q1265" s="4" t="str">
        <f>IFERROR(IF(IF(AND(IF(M1265&lt;&gt;0,LOOKUP(M1265,[1]Customer!$A:$A,[1]Customer!$B:$B),IF(N1265&lt;&gt;0,LOOKUP(N1265,[1]Supplier!$A:$A,[1]Supplier!$B:$B)))=FALSE,O1265&lt;&gt;0),LOOKUP(O1265,[1]Branch!$A:$A,[1]Branch!$B:$B),IF(M1265&lt;&gt;0,LOOKUP(M1265,[1]Customer!$A:$A,[1]Customer!$B:$B),IF(N1265&lt;&gt;0,LOOKUP(N1265,[1]Supplier!$A:$A,[1]Supplier!$B:$B))))=FALSE,LOOKUP(P1265,[1]Banking!$A:$A,[1]Banking!$B:$B),IF(AND(IF(M1265&lt;&gt;0,LOOKUP(M1265,[1]Customer!$A:$A,[1]Customer!$B:$B),IF(N1265&lt;&gt;0,LOOKUP(N1265,[1]Supplier!$A:$A,[1]Supplier!$B:$B)))=FALSE,O1265&lt;&gt;0),LOOKUP(O1265,[1]Branch!$A:$A,[1]Branch!$B:$B),IF(M1265&lt;&gt;0,LOOKUP(M1265,[1]Customer!$A:$A,[1]Customer!$B:$B),IF(N1265&lt;&gt;0,LOOKUP(N1265,[1]Supplier!$A:$A,[1]Supplier!$B:$B))))),"")</f>
        <v>Nathani Chemicals</v>
      </c>
      <c r="R1265" s="4" t="str">
        <f>IFERROR(IF(IF(AND(IF(M1265&lt;&gt;0,LOOKUP(M1265,[1]Customer!$A:$A,[1]Customer!$V:$V),IF(N1265&lt;&gt;0,LOOKUP(N1265,[1]Supplier!$A:$A,[1]Supplier!$V:$V)))=FALSE,O1265&lt;&gt;0),LOOKUP(O1265,[1]Branch!$A:$A,[1]Branch!$V:$V),IF(M1265&lt;&gt;0,LOOKUP(M1265,[1]Customer!$A:$A,[1]Customer!$V:$V),IF(N1265&lt;&gt;0,LOOKUP(N1265,[1]Supplier!$A:$A,[1]Supplier!$V:$V))))=FALSE,LOOKUP(P1265,[1]Banking!$A:$A,[1]Banking!$C:$C),IF(AND(IF(M1265&lt;&gt;0,LOOKUP(M1265,[1]Customer!$A:$A,[1]Customer!$V:$V),IF(N1265&lt;&gt;0,LOOKUP(N1265,[1]Supplier!$A:$A,[1]Supplier!$V:$V)))=FALSE,O1265&lt;&gt;0),LOOKUP(O1265,[1]Branch!$A:$A,[1]Branch!$V:$V),IF(M1265&lt;&gt;0,LOOKUP(M1265,[1]Customer!$A:$A,[1]Customer!$V:$V),IF(N1265&lt;&gt;0,LOOKUP(N1265,[1]Supplier!$A:$A,[1]Supplier!$V:$V))))),"")</f>
        <v>Darmawan</v>
      </c>
      <c r="S1265" s="12">
        <f>IFERROR(SUMIF(CREF!A:A,PREF!A1265,CREF!G:G),"")</f>
        <v>-1620000</v>
      </c>
    </row>
    <row r="1266" spans="1:19">
      <c r="A1266" s="16">
        <v>1265</v>
      </c>
      <c r="B1266" s="17">
        <v>41618</v>
      </c>
      <c r="C1266" s="16"/>
      <c r="D1266" s="16"/>
      <c r="E1266" s="16"/>
      <c r="F1266" s="16"/>
      <c r="G1266" s="16"/>
      <c r="H1266" s="16"/>
      <c r="I1266" s="16"/>
      <c r="J1266" s="16"/>
      <c r="K1266" s="16">
        <v>1003</v>
      </c>
      <c r="L1266" s="16"/>
      <c r="M1266" s="16"/>
      <c r="N1266" s="16"/>
      <c r="O1266" s="16" t="s">
        <v>26</v>
      </c>
      <c r="P1266" s="16"/>
      <c r="Q1266" s="4" t="str">
        <f>IFERROR(IF(IF(AND(IF(M1266&lt;&gt;0,LOOKUP(M1266,[1]Customer!$A:$A,[1]Customer!$B:$B),IF(N1266&lt;&gt;0,LOOKUP(N1266,[1]Supplier!$A:$A,[1]Supplier!$B:$B)))=FALSE,O1266&lt;&gt;0),LOOKUP(O1266,[1]Branch!$A:$A,[1]Branch!$B:$B),IF(M1266&lt;&gt;0,LOOKUP(M1266,[1]Customer!$A:$A,[1]Customer!$B:$B),IF(N1266&lt;&gt;0,LOOKUP(N1266,[1]Supplier!$A:$A,[1]Supplier!$B:$B))))=FALSE,LOOKUP(P1266,[1]Banking!$A:$A,[1]Banking!$B:$B),IF(AND(IF(M1266&lt;&gt;0,LOOKUP(M1266,[1]Customer!$A:$A,[1]Customer!$B:$B),IF(N1266&lt;&gt;0,LOOKUP(N1266,[1]Supplier!$A:$A,[1]Supplier!$B:$B)))=FALSE,O1266&lt;&gt;0),LOOKUP(O1266,[1]Branch!$A:$A,[1]Branch!$B:$B),IF(M1266&lt;&gt;0,LOOKUP(M1266,[1]Customer!$A:$A,[1]Customer!$B:$B),IF(N1266&lt;&gt;0,LOOKUP(N1266,[1]Supplier!$A:$A,[1]Supplier!$B:$B))))),"")</f>
        <v>Nathani Chemicals</v>
      </c>
      <c r="R1266" s="4" t="str">
        <f>IFERROR(IF(IF(AND(IF(M1266&lt;&gt;0,LOOKUP(M1266,[1]Customer!$A:$A,[1]Customer!$V:$V),IF(N1266&lt;&gt;0,LOOKUP(N1266,[1]Supplier!$A:$A,[1]Supplier!$V:$V)))=FALSE,O1266&lt;&gt;0),LOOKUP(O1266,[1]Branch!$A:$A,[1]Branch!$V:$V),IF(M1266&lt;&gt;0,LOOKUP(M1266,[1]Customer!$A:$A,[1]Customer!$V:$V),IF(N1266&lt;&gt;0,LOOKUP(N1266,[1]Supplier!$A:$A,[1]Supplier!$V:$V))))=FALSE,LOOKUP(P1266,[1]Banking!$A:$A,[1]Banking!$C:$C),IF(AND(IF(M1266&lt;&gt;0,LOOKUP(M1266,[1]Customer!$A:$A,[1]Customer!$V:$V),IF(N1266&lt;&gt;0,LOOKUP(N1266,[1]Supplier!$A:$A,[1]Supplier!$V:$V)))=FALSE,O1266&lt;&gt;0),LOOKUP(O1266,[1]Branch!$A:$A,[1]Branch!$V:$V),IF(M1266&lt;&gt;0,LOOKUP(M1266,[1]Customer!$A:$A,[1]Customer!$V:$V),IF(N1266&lt;&gt;0,LOOKUP(N1266,[1]Supplier!$A:$A,[1]Supplier!$V:$V))))),"")</f>
        <v>Darmawan</v>
      </c>
      <c r="S1266" s="12">
        <f>IFERROR(SUMIF(CREF!A:A,PREF!A1266,CREF!G:G),"")</f>
        <v>-375000</v>
      </c>
    </row>
    <row r="1267" spans="1:19">
      <c r="A1267" s="16">
        <v>1266</v>
      </c>
      <c r="B1267" s="17">
        <v>41618</v>
      </c>
      <c r="C1267" s="16"/>
      <c r="D1267" s="16"/>
      <c r="E1267" s="16"/>
      <c r="F1267" s="16"/>
      <c r="G1267" s="16"/>
      <c r="H1267" s="16"/>
      <c r="I1267" s="16"/>
      <c r="J1267" s="16"/>
      <c r="K1267" s="16">
        <v>1004</v>
      </c>
      <c r="L1267" s="16"/>
      <c r="M1267" s="16"/>
      <c r="N1267" s="16"/>
      <c r="O1267" s="16" t="s">
        <v>26</v>
      </c>
      <c r="P1267" s="16"/>
      <c r="Q1267" s="4" t="str">
        <f>IFERROR(IF(IF(AND(IF(M1267&lt;&gt;0,LOOKUP(M1267,[1]Customer!$A:$A,[1]Customer!$B:$B),IF(N1267&lt;&gt;0,LOOKUP(N1267,[1]Supplier!$A:$A,[1]Supplier!$B:$B)))=FALSE,O1267&lt;&gt;0),LOOKUP(O1267,[1]Branch!$A:$A,[1]Branch!$B:$B),IF(M1267&lt;&gt;0,LOOKUP(M1267,[1]Customer!$A:$A,[1]Customer!$B:$B),IF(N1267&lt;&gt;0,LOOKUP(N1267,[1]Supplier!$A:$A,[1]Supplier!$B:$B))))=FALSE,LOOKUP(P1267,[1]Banking!$A:$A,[1]Banking!$B:$B),IF(AND(IF(M1267&lt;&gt;0,LOOKUP(M1267,[1]Customer!$A:$A,[1]Customer!$B:$B),IF(N1267&lt;&gt;0,LOOKUP(N1267,[1]Supplier!$A:$A,[1]Supplier!$B:$B)))=FALSE,O1267&lt;&gt;0),LOOKUP(O1267,[1]Branch!$A:$A,[1]Branch!$B:$B),IF(M1267&lt;&gt;0,LOOKUP(M1267,[1]Customer!$A:$A,[1]Customer!$B:$B),IF(N1267&lt;&gt;0,LOOKUP(N1267,[1]Supplier!$A:$A,[1]Supplier!$B:$B))))),"")</f>
        <v>Nathani Chemicals</v>
      </c>
      <c r="R1267" s="4" t="str">
        <f>IFERROR(IF(IF(AND(IF(M1267&lt;&gt;0,LOOKUP(M1267,[1]Customer!$A:$A,[1]Customer!$V:$V),IF(N1267&lt;&gt;0,LOOKUP(N1267,[1]Supplier!$A:$A,[1]Supplier!$V:$V)))=FALSE,O1267&lt;&gt;0),LOOKUP(O1267,[1]Branch!$A:$A,[1]Branch!$V:$V),IF(M1267&lt;&gt;0,LOOKUP(M1267,[1]Customer!$A:$A,[1]Customer!$V:$V),IF(N1267&lt;&gt;0,LOOKUP(N1267,[1]Supplier!$A:$A,[1]Supplier!$V:$V))))=FALSE,LOOKUP(P1267,[1]Banking!$A:$A,[1]Banking!$C:$C),IF(AND(IF(M1267&lt;&gt;0,LOOKUP(M1267,[1]Customer!$A:$A,[1]Customer!$V:$V),IF(N1267&lt;&gt;0,LOOKUP(N1267,[1]Supplier!$A:$A,[1]Supplier!$V:$V)))=FALSE,O1267&lt;&gt;0),LOOKUP(O1267,[1]Branch!$A:$A,[1]Branch!$V:$V),IF(M1267&lt;&gt;0,LOOKUP(M1267,[1]Customer!$A:$A,[1]Customer!$V:$V),IF(N1267&lt;&gt;0,LOOKUP(N1267,[1]Supplier!$A:$A,[1]Supplier!$V:$V))))),"")</f>
        <v>Darmawan</v>
      </c>
      <c r="S1267" s="12">
        <f>IFERROR(SUMIF(CREF!A:A,PREF!A1267,CREF!G:G),"")</f>
        <v>-1920000</v>
      </c>
    </row>
    <row r="1268" spans="1:19">
      <c r="A1268" s="16">
        <v>1267</v>
      </c>
      <c r="B1268" s="17">
        <v>41618</v>
      </c>
      <c r="C1268" s="16"/>
      <c r="D1268" s="16"/>
      <c r="E1268" s="16"/>
      <c r="F1268" s="16"/>
      <c r="G1268" s="16"/>
      <c r="H1268" s="16"/>
      <c r="I1268" s="16"/>
      <c r="J1268" s="16"/>
      <c r="K1268" s="16">
        <v>1005</v>
      </c>
      <c r="L1268" s="16"/>
      <c r="M1268" s="16"/>
      <c r="N1268" s="16"/>
      <c r="O1268" s="16" t="s">
        <v>26</v>
      </c>
      <c r="P1268" s="16"/>
      <c r="Q1268" s="4" t="str">
        <f>IFERROR(IF(IF(AND(IF(M1268&lt;&gt;0,LOOKUP(M1268,[1]Customer!$A:$A,[1]Customer!$B:$B),IF(N1268&lt;&gt;0,LOOKUP(N1268,[1]Supplier!$A:$A,[1]Supplier!$B:$B)))=FALSE,O1268&lt;&gt;0),LOOKUP(O1268,[1]Branch!$A:$A,[1]Branch!$B:$B),IF(M1268&lt;&gt;0,LOOKUP(M1268,[1]Customer!$A:$A,[1]Customer!$B:$B),IF(N1268&lt;&gt;0,LOOKUP(N1268,[1]Supplier!$A:$A,[1]Supplier!$B:$B))))=FALSE,LOOKUP(P1268,[1]Banking!$A:$A,[1]Banking!$B:$B),IF(AND(IF(M1268&lt;&gt;0,LOOKUP(M1268,[1]Customer!$A:$A,[1]Customer!$B:$B),IF(N1268&lt;&gt;0,LOOKUP(N1268,[1]Supplier!$A:$A,[1]Supplier!$B:$B)))=FALSE,O1268&lt;&gt;0),LOOKUP(O1268,[1]Branch!$A:$A,[1]Branch!$B:$B),IF(M1268&lt;&gt;0,LOOKUP(M1268,[1]Customer!$A:$A,[1]Customer!$B:$B),IF(N1268&lt;&gt;0,LOOKUP(N1268,[1]Supplier!$A:$A,[1]Supplier!$B:$B))))),"")</f>
        <v>Nathani Chemicals</v>
      </c>
      <c r="R1268" s="4" t="str">
        <f>IFERROR(IF(IF(AND(IF(M1268&lt;&gt;0,LOOKUP(M1268,[1]Customer!$A:$A,[1]Customer!$V:$V),IF(N1268&lt;&gt;0,LOOKUP(N1268,[1]Supplier!$A:$A,[1]Supplier!$V:$V)))=FALSE,O1268&lt;&gt;0),LOOKUP(O1268,[1]Branch!$A:$A,[1]Branch!$V:$V),IF(M1268&lt;&gt;0,LOOKUP(M1268,[1]Customer!$A:$A,[1]Customer!$V:$V),IF(N1268&lt;&gt;0,LOOKUP(N1268,[1]Supplier!$A:$A,[1]Supplier!$V:$V))))=FALSE,LOOKUP(P1268,[1]Banking!$A:$A,[1]Banking!$C:$C),IF(AND(IF(M1268&lt;&gt;0,LOOKUP(M1268,[1]Customer!$A:$A,[1]Customer!$V:$V),IF(N1268&lt;&gt;0,LOOKUP(N1268,[1]Supplier!$A:$A,[1]Supplier!$V:$V)))=FALSE,O1268&lt;&gt;0),LOOKUP(O1268,[1]Branch!$A:$A,[1]Branch!$V:$V),IF(M1268&lt;&gt;0,LOOKUP(M1268,[1]Customer!$A:$A,[1]Customer!$V:$V),IF(N1268&lt;&gt;0,LOOKUP(N1268,[1]Supplier!$A:$A,[1]Supplier!$V:$V))))),"")</f>
        <v>Darmawan</v>
      </c>
      <c r="S1268" s="12">
        <f>IFERROR(SUMIF(CREF!A:A,PREF!A1268,CREF!G:G),"")</f>
        <v>-135000</v>
      </c>
    </row>
    <row r="1269" spans="1:19">
      <c r="A1269" s="16">
        <v>1268</v>
      </c>
      <c r="B1269" s="17">
        <v>41618</v>
      </c>
      <c r="C1269" s="16"/>
      <c r="D1269" s="16"/>
      <c r="E1269" s="16"/>
      <c r="F1269" s="16"/>
      <c r="G1269" s="16"/>
      <c r="H1269" s="16"/>
      <c r="I1269" s="16"/>
      <c r="J1269" s="16"/>
      <c r="K1269" s="16">
        <v>1006</v>
      </c>
      <c r="L1269" s="16"/>
      <c r="M1269" s="16"/>
      <c r="N1269" s="16"/>
      <c r="O1269" s="16" t="s">
        <v>26</v>
      </c>
      <c r="P1269" s="16"/>
      <c r="Q1269" s="4" t="str">
        <f>IFERROR(IF(IF(AND(IF(M1269&lt;&gt;0,LOOKUP(M1269,[1]Customer!$A:$A,[1]Customer!$B:$B),IF(N1269&lt;&gt;0,LOOKUP(N1269,[1]Supplier!$A:$A,[1]Supplier!$B:$B)))=FALSE,O1269&lt;&gt;0),LOOKUP(O1269,[1]Branch!$A:$A,[1]Branch!$B:$B),IF(M1269&lt;&gt;0,LOOKUP(M1269,[1]Customer!$A:$A,[1]Customer!$B:$B),IF(N1269&lt;&gt;0,LOOKUP(N1269,[1]Supplier!$A:$A,[1]Supplier!$B:$B))))=FALSE,LOOKUP(P1269,[1]Banking!$A:$A,[1]Banking!$B:$B),IF(AND(IF(M1269&lt;&gt;0,LOOKUP(M1269,[1]Customer!$A:$A,[1]Customer!$B:$B),IF(N1269&lt;&gt;0,LOOKUP(N1269,[1]Supplier!$A:$A,[1]Supplier!$B:$B)))=FALSE,O1269&lt;&gt;0),LOOKUP(O1269,[1]Branch!$A:$A,[1]Branch!$B:$B),IF(M1269&lt;&gt;0,LOOKUP(M1269,[1]Customer!$A:$A,[1]Customer!$B:$B),IF(N1269&lt;&gt;0,LOOKUP(N1269,[1]Supplier!$A:$A,[1]Supplier!$B:$B))))),"")</f>
        <v>Nathani Chemicals</v>
      </c>
      <c r="R1269" s="4" t="str">
        <f>IFERROR(IF(IF(AND(IF(M1269&lt;&gt;0,LOOKUP(M1269,[1]Customer!$A:$A,[1]Customer!$V:$V),IF(N1269&lt;&gt;0,LOOKUP(N1269,[1]Supplier!$A:$A,[1]Supplier!$V:$V)))=FALSE,O1269&lt;&gt;0),LOOKUP(O1269,[1]Branch!$A:$A,[1]Branch!$V:$V),IF(M1269&lt;&gt;0,LOOKUP(M1269,[1]Customer!$A:$A,[1]Customer!$V:$V),IF(N1269&lt;&gt;0,LOOKUP(N1269,[1]Supplier!$A:$A,[1]Supplier!$V:$V))))=FALSE,LOOKUP(P1269,[1]Banking!$A:$A,[1]Banking!$C:$C),IF(AND(IF(M1269&lt;&gt;0,LOOKUP(M1269,[1]Customer!$A:$A,[1]Customer!$V:$V),IF(N1269&lt;&gt;0,LOOKUP(N1269,[1]Supplier!$A:$A,[1]Supplier!$V:$V)))=FALSE,O1269&lt;&gt;0),LOOKUP(O1269,[1]Branch!$A:$A,[1]Branch!$V:$V),IF(M1269&lt;&gt;0,LOOKUP(M1269,[1]Customer!$A:$A,[1]Customer!$V:$V),IF(N1269&lt;&gt;0,LOOKUP(N1269,[1]Supplier!$A:$A,[1]Supplier!$V:$V))))),"")</f>
        <v>Darmawan</v>
      </c>
      <c r="S1269" s="12">
        <f>IFERROR(SUMIF(CREF!A:A,PREF!A1269,CREF!G:G),"")</f>
        <v>-320000</v>
      </c>
    </row>
    <row r="1270" spans="1:19">
      <c r="A1270" s="16">
        <v>1269</v>
      </c>
      <c r="B1270" s="17">
        <v>41618</v>
      </c>
      <c r="C1270" s="16"/>
      <c r="D1270" s="16"/>
      <c r="E1270" s="16"/>
      <c r="F1270" s="16"/>
      <c r="G1270" s="16"/>
      <c r="H1270" s="16"/>
      <c r="I1270" s="16"/>
      <c r="J1270" s="16"/>
      <c r="K1270" s="16">
        <v>1007</v>
      </c>
      <c r="L1270" s="16"/>
      <c r="M1270" s="16"/>
      <c r="N1270" s="16"/>
      <c r="O1270" s="16"/>
      <c r="P1270" s="16" t="s">
        <v>589</v>
      </c>
      <c r="Q1270" s="4" t="str">
        <f>IFERROR(IF(IF(AND(IF(M1270&lt;&gt;0,LOOKUP(M1270,[1]Customer!$A:$A,[1]Customer!$B:$B),IF(N1270&lt;&gt;0,LOOKUP(N1270,[1]Supplier!$A:$A,[1]Supplier!$B:$B)))=FALSE,O1270&lt;&gt;0),LOOKUP(O1270,[1]Branch!$A:$A,[1]Branch!$B:$B),IF(M1270&lt;&gt;0,LOOKUP(M1270,[1]Customer!$A:$A,[1]Customer!$B:$B),IF(N1270&lt;&gt;0,LOOKUP(N1270,[1]Supplier!$A:$A,[1]Supplier!$B:$B))))=FALSE,LOOKUP(P1270,[1]Banking!$A:$A,[1]Banking!$B:$B),IF(AND(IF(M1270&lt;&gt;0,LOOKUP(M1270,[1]Customer!$A:$A,[1]Customer!$B:$B),IF(N1270&lt;&gt;0,LOOKUP(N1270,[1]Supplier!$A:$A,[1]Supplier!$B:$B)))=FALSE,O1270&lt;&gt;0),LOOKUP(O1270,[1]Branch!$A:$A,[1]Branch!$B:$B),IF(M1270&lt;&gt;0,LOOKUP(M1270,[1]Customer!$A:$A,[1]Customer!$B:$B),IF(N1270&lt;&gt;0,LOOKUP(N1270,[1]Supplier!$A:$A,[1]Supplier!$B:$B))))),"")</f>
        <v>Nathani Chemicals</v>
      </c>
      <c r="R1270" s="4" t="str">
        <f>IFERROR(IF(IF(AND(IF(M1270&lt;&gt;0,LOOKUP(M1270,[1]Customer!$A:$A,[1]Customer!$V:$V),IF(N1270&lt;&gt;0,LOOKUP(N1270,[1]Supplier!$A:$A,[1]Supplier!$V:$V)))=FALSE,O1270&lt;&gt;0),LOOKUP(O1270,[1]Branch!$A:$A,[1]Branch!$V:$V),IF(M1270&lt;&gt;0,LOOKUP(M1270,[1]Customer!$A:$A,[1]Customer!$V:$V),IF(N1270&lt;&gt;0,LOOKUP(N1270,[1]Supplier!$A:$A,[1]Supplier!$V:$V))))=FALSE,LOOKUP(P1270,[1]Banking!$A:$A,[1]Banking!$C:$C),IF(AND(IF(M1270&lt;&gt;0,LOOKUP(M1270,[1]Customer!$A:$A,[1]Customer!$V:$V),IF(N1270&lt;&gt;0,LOOKUP(N1270,[1]Supplier!$A:$A,[1]Supplier!$V:$V)))=FALSE,O1270&lt;&gt;0),LOOKUP(O1270,[1]Branch!$A:$A,[1]Branch!$V:$V),IF(M1270&lt;&gt;0,LOOKUP(M1270,[1]Customer!$A:$A,[1]Customer!$V:$V),IF(N1270&lt;&gt;0,LOOKUP(N1270,[1]Supplier!$A:$A,[1]Supplier!$V:$V))))),"")</f>
        <v>Irwan</v>
      </c>
      <c r="S1270" s="12">
        <f>IFERROR(SUMIF(CREF!A:A,PREF!A1270,CREF!G:G),"")</f>
        <v>-43500</v>
      </c>
    </row>
    <row r="1271" spans="1:19">
      <c r="A1271" s="16">
        <v>1270</v>
      </c>
      <c r="B1271" s="17">
        <v>41618</v>
      </c>
      <c r="C1271" s="16"/>
      <c r="D1271" s="16"/>
      <c r="E1271" s="16"/>
      <c r="F1271" s="16"/>
      <c r="G1271" s="16"/>
      <c r="H1271" s="16"/>
      <c r="I1271" s="16"/>
      <c r="J1271" s="16"/>
      <c r="K1271" s="16">
        <v>1008</v>
      </c>
      <c r="L1271" s="16"/>
      <c r="M1271" s="16"/>
      <c r="N1271" s="16"/>
      <c r="O1271" s="16"/>
      <c r="P1271" s="16" t="s">
        <v>589</v>
      </c>
      <c r="Q1271" s="4" t="str">
        <f>IFERROR(IF(IF(AND(IF(M1271&lt;&gt;0,LOOKUP(M1271,[1]Customer!$A:$A,[1]Customer!$B:$B),IF(N1271&lt;&gt;0,LOOKUP(N1271,[1]Supplier!$A:$A,[1]Supplier!$B:$B)))=FALSE,O1271&lt;&gt;0),LOOKUP(O1271,[1]Branch!$A:$A,[1]Branch!$B:$B),IF(M1271&lt;&gt;0,LOOKUP(M1271,[1]Customer!$A:$A,[1]Customer!$B:$B),IF(N1271&lt;&gt;0,LOOKUP(N1271,[1]Supplier!$A:$A,[1]Supplier!$B:$B))))=FALSE,LOOKUP(P1271,[1]Banking!$A:$A,[1]Banking!$B:$B),IF(AND(IF(M1271&lt;&gt;0,LOOKUP(M1271,[1]Customer!$A:$A,[1]Customer!$B:$B),IF(N1271&lt;&gt;0,LOOKUP(N1271,[1]Supplier!$A:$A,[1]Supplier!$B:$B)))=FALSE,O1271&lt;&gt;0),LOOKUP(O1271,[1]Branch!$A:$A,[1]Branch!$B:$B),IF(M1271&lt;&gt;0,LOOKUP(M1271,[1]Customer!$A:$A,[1]Customer!$B:$B),IF(N1271&lt;&gt;0,LOOKUP(N1271,[1]Supplier!$A:$A,[1]Supplier!$B:$B))))),"")</f>
        <v>Nathani Chemicals</v>
      </c>
      <c r="R1271" s="4" t="str">
        <f>IFERROR(IF(IF(AND(IF(M1271&lt;&gt;0,LOOKUP(M1271,[1]Customer!$A:$A,[1]Customer!$V:$V),IF(N1271&lt;&gt;0,LOOKUP(N1271,[1]Supplier!$A:$A,[1]Supplier!$V:$V)))=FALSE,O1271&lt;&gt;0),LOOKUP(O1271,[1]Branch!$A:$A,[1]Branch!$V:$V),IF(M1271&lt;&gt;0,LOOKUP(M1271,[1]Customer!$A:$A,[1]Customer!$V:$V),IF(N1271&lt;&gt;0,LOOKUP(N1271,[1]Supplier!$A:$A,[1]Supplier!$V:$V))))=FALSE,LOOKUP(P1271,[1]Banking!$A:$A,[1]Banking!$C:$C),IF(AND(IF(M1271&lt;&gt;0,LOOKUP(M1271,[1]Customer!$A:$A,[1]Customer!$V:$V),IF(N1271&lt;&gt;0,LOOKUP(N1271,[1]Supplier!$A:$A,[1]Supplier!$V:$V)))=FALSE,O1271&lt;&gt;0),LOOKUP(O1271,[1]Branch!$A:$A,[1]Branch!$V:$V),IF(M1271&lt;&gt;0,LOOKUP(M1271,[1]Customer!$A:$A,[1]Customer!$V:$V),IF(N1271&lt;&gt;0,LOOKUP(N1271,[1]Supplier!$A:$A,[1]Supplier!$V:$V))))),"")</f>
        <v>Irwan</v>
      </c>
      <c r="S1271" s="12">
        <f>IFERROR(SUMIF(CREF!A:A,PREF!A1271,CREF!G:G),"")</f>
        <v>-15000</v>
      </c>
    </row>
    <row r="1272" spans="1:19">
      <c r="A1272" s="16">
        <v>1271</v>
      </c>
      <c r="B1272" s="17">
        <v>41618</v>
      </c>
      <c r="C1272" s="16"/>
      <c r="D1272" s="16"/>
      <c r="E1272" s="16"/>
      <c r="F1272" s="16"/>
      <c r="G1272" s="16"/>
      <c r="H1272" s="16"/>
      <c r="I1272" s="16"/>
      <c r="J1272" s="16"/>
      <c r="K1272" s="16">
        <v>1009</v>
      </c>
      <c r="L1272" s="16"/>
      <c r="M1272" s="16"/>
      <c r="N1272" s="16" t="s">
        <v>589</v>
      </c>
      <c r="O1272" s="16"/>
      <c r="P1272" s="16"/>
      <c r="Q1272" s="4" t="str">
        <f>IFERROR(IF(IF(AND(IF(M1272&lt;&gt;0,LOOKUP(M1272,[1]Customer!$A:$A,[1]Customer!$B:$B),IF(N1272&lt;&gt;0,LOOKUP(N1272,[1]Supplier!$A:$A,[1]Supplier!$B:$B)))=FALSE,O1272&lt;&gt;0),LOOKUP(O1272,[1]Branch!$A:$A,[1]Branch!$B:$B),IF(M1272&lt;&gt;0,LOOKUP(M1272,[1]Customer!$A:$A,[1]Customer!$B:$B),IF(N1272&lt;&gt;0,LOOKUP(N1272,[1]Supplier!$A:$A,[1]Supplier!$B:$B))))=FALSE,LOOKUP(P1272,[1]Banking!$A:$A,[1]Banking!$B:$B),IF(AND(IF(M1272&lt;&gt;0,LOOKUP(M1272,[1]Customer!$A:$A,[1]Customer!$B:$B),IF(N1272&lt;&gt;0,LOOKUP(N1272,[1]Supplier!$A:$A,[1]Supplier!$B:$B)))=FALSE,O1272&lt;&gt;0),LOOKUP(O1272,[1]Branch!$A:$A,[1]Branch!$B:$B),IF(M1272&lt;&gt;0,LOOKUP(M1272,[1]Customer!$A:$A,[1]Customer!$B:$B),IF(N1272&lt;&gt;0,LOOKUP(N1272,[1]Supplier!$A:$A,[1]Supplier!$B:$B))))),"")</f>
        <v>Kas Negara</v>
      </c>
      <c r="R1272" s="4" t="str">
        <f>IFERROR(IF(IF(AND(IF(M1272&lt;&gt;0,LOOKUP(M1272,[1]Customer!$A:$A,[1]Customer!$V:$V),IF(N1272&lt;&gt;0,LOOKUP(N1272,[1]Supplier!$A:$A,[1]Supplier!$V:$V)))=FALSE,O1272&lt;&gt;0),LOOKUP(O1272,[1]Branch!$A:$A,[1]Branch!$V:$V),IF(M1272&lt;&gt;0,LOOKUP(M1272,[1]Customer!$A:$A,[1]Customer!$V:$V),IF(N1272&lt;&gt;0,LOOKUP(N1272,[1]Supplier!$A:$A,[1]Supplier!$V:$V))))=FALSE,LOOKUP(P1272,[1]Banking!$A:$A,[1]Banking!$C:$C),IF(AND(IF(M1272&lt;&gt;0,LOOKUP(M1272,[1]Customer!$A:$A,[1]Customer!$V:$V),IF(N1272&lt;&gt;0,LOOKUP(N1272,[1]Supplier!$A:$A,[1]Supplier!$V:$V)))=FALSE,O1272&lt;&gt;0),LOOKUP(O1272,[1]Branch!$A:$A,[1]Branch!$V:$V),IF(M1272&lt;&gt;0,LOOKUP(M1272,[1]Customer!$A:$A,[1]Customer!$V:$V),IF(N1272&lt;&gt;0,LOOKUP(N1272,[1]Supplier!$A:$A,[1]Supplier!$V:$V))))),"")</f>
        <v/>
      </c>
      <c r="S1272" s="12">
        <f>IFERROR(SUMIF(CREF!A:A,PREF!A1272,CREF!G:G),"")</f>
        <v>-6124521</v>
      </c>
    </row>
    <row r="1273" spans="1:19">
      <c r="A1273" s="16">
        <v>1272</v>
      </c>
      <c r="B1273" s="17">
        <v>41619</v>
      </c>
      <c r="C1273" s="16"/>
      <c r="D1273" s="18" t="s">
        <v>3601</v>
      </c>
      <c r="E1273" s="16"/>
      <c r="F1273" s="16"/>
      <c r="G1273" s="16"/>
      <c r="H1273" s="16"/>
      <c r="I1273" s="16"/>
      <c r="J1273" s="16">
        <v>257</v>
      </c>
      <c r="K1273" s="16"/>
      <c r="L1273" s="16"/>
      <c r="M1273" s="16" t="s">
        <v>117</v>
      </c>
      <c r="N1273" s="16"/>
      <c r="O1273" s="16"/>
      <c r="P1273" s="16"/>
      <c r="Q1273" s="4" t="str">
        <f>IFERROR(IF(IF(AND(IF(M1273&lt;&gt;0,LOOKUP(M1273,[1]Customer!$A:$A,[1]Customer!$B:$B),IF(N1273&lt;&gt;0,LOOKUP(N1273,[1]Supplier!$A:$A,[1]Supplier!$B:$B)))=FALSE,O1273&lt;&gt;0),LOOKUP(O1273,[1]Branch!$A:$A,[1]Branch!$B:$B),IF(M1273&lt;&gt;0,LOOKUP(M1273,[1]Customer!$A:$A,[1]Customer!$B:$B),IF(N1273&lt;&gt;0,LOOKUP(N1273,[1]Supplier!$A:$A,[1]Supplier!$B:$B))))=FALSE,LOOKUP(P1273,[1]Banking!$A:$A,[1]Banking!$B:$B),IF(AND(IF(M1273&lt;&gt;0,LOOKUP(M1273,[1]Customer!$A:$A,[1]Customer!$B:$B),IF(N1273&lt;&gt;0,LOOKUP(N1273,[1]Supplier!$A:$A,[1]Supplier!$B:$B)))=FALSE,O1273&lt;&gt;0),LOOKUP(O1273,[1]Branch!$A:$A,[1]Branch!$B:$B),IF(M1273&lt;&gt;0,LOOKUP(M1273,[1]Customer!$A:$A,[1]Customer!$B:$B),IF(N1273&lt;&gt;0,LOOKUP(N1273,[1]Supplier!$A:$A,[1]Supplier!$B:$B))))),"")</f>
        <v>Nathani Indonesia</v>
      </c>
      <c r="R1273" s="4" t="str">
        <f>IFERROR(IF(IF(AND(IF(M1273&lt;&gt;0,LOOKUP(M1273,[1]Customer!$A:$A,[1]Customer!$V:$V),IF(N1273&lt;&gt;0,LOOKUP(N1273,[1]Supplier!$A:$A,[1]Supplier!$V:$V)))=FALSE,O1273&lt;&gt;0),LOOKUP(O1273,[1]Branch!$A:$A,[1]Branch!$V:$V),IF(M1273&lt;&gt;0,LOOKUP(M1273,[1]Customer!$A:$A,[1]Customer!$V:$V),IF(N1273&lt;&gt;0,LOOKUP(N1273,[1]Supplier!$A:$A,[1]Supplier!$V:$V))))=FALSE,LOOKUP(P1273,[1]Banking!$A:$A,[1]Banking!$C:$C),IF(AND(IF(M1273&lt;&gt;0,LOOKUP(M1273,[1]Customer!$A:$A,[1]Customer!$V:$V),IF(N1273&lt;&gt;0,LOOKUP(N1273,[1]Supplier!$A:$A,[1]Supplier!$V:$V)))=FALSE,O1273&lt;&gt;0),LOOKUP(O1273,[1]Branch!$A:$A,[1]Branch!$V:$V),IF(M1273&lt;&gt;0,LOOKUP(M1273,[1]Customer!$A:$A,[1]Customer!$V:$V),IF(N1273&lt;&gt;0,LOOKUP(N1273,[1]Supplier!$A:$A,[1]Supplier!$V:$V))))),"")</f>
        <v>Agustina Y. Zulkarnain</v>
      </c>
      <c r="S1273" s="12">
        <f>IFERROR(SUMIF(CREF!A:A,PREF!A1273,CREF!G:G),"")</f>
        <v>129719465</v>
      </c>
    </row>
    <row r="1274" spans="1:19">
      <c r="A1274" s="16">
        <v>1273</v>
      </c>
      <c r="B1274" s="17">
        <v>41619</v>
      </c>
      <c r="C1274" s="16"/>
      <c r="D1274" s="18" t="s">
        <v>3602</v>
      </c>
      <c r="E1274" s="16"/>
      <c r="F1274" s="16"/>
      <c r="G1274" s="16"/>
      <c r="H1274" s="16"/>
      <c r="I1274" s="16"/>
      <c r="J1274" s="16">
        <v>258</v>
      </c>
      <c r="K1274" s="16"/>
      <c r="L1274" s="16"/>
      <c r="M1274" s="16" t="s">
        <v>117</v>
      </c>
      <c r="N1274" s="16"/>
      <c r="O1274" s="16"/>
      <c r="P1274" s="16"/>
      <c r="Q1274" s="4" t="str">
        <f>IFERROR(IF(IF(AND(IF(M1274&lt;&gt;0,LOOKUP(M1274,[1]Customer!$A:$A,[1]Customer!$B:$B),IF(N1274&lt;&gt;0,LOOKUP(N1274,[1]Supplier!$A:$A,[1]Supplier!$B:$B)))=FALSE,O1274&lt;&gt;0),LOOKUP(O1274,[1]Branch!$A:$A,[1]Branch!$B:$B),IF(M1274&lt;&gt;0,LOOKUP(M1274,[1]Customer!$A:$A,[1]Customer!$B:$B),IF(N1274&lt;&gt;0,LOOKUP(N1274,[1]Supplier!$A:$A,[1]Supplier!$B:$B))))=FALSE,LOOKUP(P1274,[1]Banking!$A:$A,[1]Banking!$B:$B),IF(AND(IF(M1274&lt;&gt;0,LOOKUP(M1274,[1]Customer!$A:$A,[1]Customer!$B:$B),IF(N1274&lt;&gt;0,LOOKUP(N1274,[1]Supplier!$A:$A,[1]Supplier!$B:$B)))=FALSE,O1274&lt;&gt;0),LOOKUP(O1274,[1]Branch!$A:$A,[1]Branch!$B:$B),IF(M1274&lt;&gt;0,LOOKUP(M1274,[1]Customer!$A:$A,[1]Customer!$B:$B),IF(N1274&lt;&gt;0,LOOKUP(N1274,[1]Supplier!$A:$A,[1]Supplier!$B:$B))))),"")</f>
        <v>Nathani Indonesia</v>
      </c>
      <c r="R1274" s="4" t="str">
        <f>IFERROR(IF(IF(AND(IF(M1274&lt;&gt;0,LOOKUP(M1274,[1]Customer!$A:$A,[1]Customer!$V:$V),IF(N1274&lt;&gt;0,LOOKUP(N1274,[1]Supplier!$A:$A,[1]Supplier!$V:$V)))=FALSE,O1274&lt;&gt;0),LOOKUP(O1274,[1]Branch!$A:$A,[1]Branch!$V:$V),IF(M1274&lt;&gt;0,LOOKUP(M1274,[1]Customer!$A:$A,[1]Customer!$V:$V),IF(N1274&lt;&gt;0,LOOKUP(N1274,[1]Supplier!$A:$A,[1]Supplier!$V:$V))))=FALSE,LOOKUP(P1274,[1]Banking!$A:$A,[1]Banking!$C:$C),IF(AND(IF(M1274&lt;&gt;0,LOOKUP(M1274,[1]Customer!$A:$A,[1]Customer!$V:$V),IF(N1274&lt;&gt;0,LOOKUP(N1274,[1]Supplier!$A:$A,[1]Supplier!$V:$V)))=FALSE,O1274&lt;&gt;0),LOOKUP(O1274,[1]Branch!$A:$A,[1]Branch!$V:$V),IF(M1274&lt;&gt;0,LOOKUP(M1274,[1]Customer!$A:$A,[1]Customer!$V:$V),IF(N1274&lt;&gt;0,LOOKUP(N1274,[1]Supplier!$A:$A,[1]Supplier!$V:$V))))),"")</f>
        <v>Agustina Y. Zulkarnain</v>
      </c>
      <c r="S1274" s="12">
        <f>IFERROR(SUMIF(CREF!A:A,PREF!A1274,CREF!G:G),"")</f>
        <v>69066283</v>
      </c>
    </row>
    <row r="1275" spans="1:19">
      <c r="A1275" s="16">
        <v>1274</v>
      </c>
      <c r="B1275" s="17">
        <v>41619</v>
      </c>
      <c r="C1275" s="16"/>
      <c r="D1275" s="18" t="s">
        <v>2943</v>
      </c>
      <c r="E1275" s="16"/>
      <c r="F1275" s="16"/>
      <c r="G1275" s="16"/>
      <c r="H1275" s="16"/>
      <c r="I1275" s="16"/>
      <c r="J1275" s="16">
        <v>259</v>
      </c>
      <c r="K1275" s="16"/>
      <c r="L1275" s="16"/>
      <c r="M1275" s="16" t="s">
        <v>117</v>
      </c>
      <c r="N1275" s="16"/>
      <c r="O1275" s="16"/>
      <c r="P1275" s="16"/>
      <c r="Q1275" s="4" t="str">
        <f>IFERROR(IF(IF(AND(IF(M1275&lt;&gt;0,LOOKUP(M1275,[1]Customer!$A:$A,[1]Customer!$B:$B),IF(N1275&lt;&gt;0,LOOKUP(N1275,[1]Supplier!$A:$A,[1]Supplier!$B:$B)))=FALSE,O1275&lt;&gt;0),LOOKUP(O1275,[1]Branch!$A:$A,[1]Branch!$B:$B),IF(M1275&lt;&gt;0,LOOKUP(M1275,[1]Customer!$A:$A,[1]Customer!$B:$B),IF(N1275&lt;&gt;0,LOOKUP(N1275,[1]Supplier!$A:$A,[1]Supplier!$B:$B))))=FALSE,LOOKUP(P1275,[1]Banking!$A:$A,[1]Banking!$B:$B),IF(AND(IF(M1275&lt;&gt;0,LOOKUP(M1275,[1]Customer!$A:$A,[1]Customer!$B:$B),IF(N1275&lt;&gt;0,LOOKUP(N1275,[1]Supplier!$A:$A,[1]Supplier!$B:$B)))=FALSE,O1275&lt;&gt;0),LOOKUP(O1275,[1]Branch!$A:$A,[1]Branch!$B:$B),IF(M1275&lt;&gt;0,LOOKUP(M1275,[1]Customer!$A:$A,[1]Customer!$B:$B),IF(N1275&lt;&gt;0,LOOKUP(N1275,[1]Supplier!$A:$A,[1]Supplier!$B:$B))))),"")</f>
        <v>Nathani Indonesia</v>
      </c>
      <c r="R1275" s="4" t="str">
        <f>IFERROR(IF(IF(AND(IF(M1275&lt;&gt;0,LOOKUP(M1275,[1]Customer!$A:$A,[1]Customer!$V:$V),IF(N1275&lt;&gt;0,LOOKUP(N1275,[1]Supplier!$A:$A,[1]Supplier!$V:$V)))=FALSE,O1275&lt;&gt;0),LOOKUP(O1275,[1]Branch!$A:$A,[1]Branch!$V:$V),IF(M1275&lt;&gt;0,LOOKUP(M1275,[1]Customer!$A:$A,[1]Customer!$V:$V),IF(N1275&lt;&gt;0,LOOKUP(N1275,[1]Supplier!$A:$A,[1]Supplier!$V:$V))))=FALSE,LOOKUP(P1275,[1]Banking!$A:$A,[1]Banking!$C:$C),IF(AND(IF(M1275&lt;&gt;0,LOOKUP(M1275,[1]Customer!$A:$A,[1]Customer!$V:$V),IF(N1275&lt;&gt;0,LOOKUP(N1275,[1]Supplier!$A:$A,[1]Supplier!$V:$V)))=FALSE,O1275&lt;&gt;0),LOOKUP(O1275,[1]Branch!$A:$A,[1]Branch!$V:$V),IF(M1275&lt;&gt;0,LOOKUP(M1275,[1]Customer!$A:$A,[1]Customer!$V:$V),IF(N1275&lt;&gt;0,LOOKUP(N1275,[1]Supplier!$A:$A,[1]Supplier!$V:$V))))),"")</f>
        <v>Agustina Y. Zulkarnain</v>
      </c>
      <c r="S1275" s="12">
        <f>IFERROR(SUMIF(CREF!A:A,PREF!A1275,CREF!G:G),"")</f>
        <v>21214252</v>
      </c>
    </row>
    <row r="1276" spans="1:19">
      <c r="A1276" s="16">
        <v>1275</v>
      </c>
      <c r="B1276" s="17">
        <v>41619</v>
      </c>
      <c r="C1276" s="16"/>
      <c r="D1276" s="16"/>
      <c r="E1276" s="16"/>
      <c r="F1276" s="16"/>
      <c r="G1276" s="16"/>
      <c r="H1276" s="16"/>
      <c r="I1276" s="16"/>
      <c r="J1276" s="16"/>
      <c r="K1276" s="16">
        <v>1010</v>
      </c>
      <c r="L1276" s="16"/>
      <c r="M1276" s="16"/>
      <c r="N1276" s="16"/>
      <c r="O1276" s="16" t="s">
        <v>26</v>
      </c>
      <c r="P1276" s="16"/>
      <c r="Q1276" s="4" t="str">
        <f>IFERROR(IF(IF(AND(IF(M1276&lt;&gt;0,LOOKUP(M1276,[1]Customer!$A:$A,[1]Customer!$B:$B),IF(N1276&lt;&gt;0,LOOKUP(N1276,[1]Supplier!$A:$A,[1]Supplier!$B:$B)))=FALSE,O1276&lt;&gt;0),LOOKUP(O1276,[1]Branch!$A:$A,[1]Branch!$B:$B),IF(M1276&lt;&gt;0,LOOKUP(M1276,[1]Customer!$A:$A,[1]Customer!$B:$B),IF(N1276&lt;&gt;0,LOOKUP(N1276,[1]Supplier!$A:$A,[1]Supplier!$B:$B))))=FALSE,LOOKUP(P1276,[1]Banking!$A:$A,[1]Banking!$B:$B),IF(AND(IF(M1276&lt;&gt;0,LOOKUP(M1276,[1]Customer!$A:$A,[1]Customer!$B:$B),IF(N1276&lt;&gt;0,LOOKUP(N1276,[1]Supplier!$A:$A,[1]Supplier!$B:$B)))=FALSE,O1276&lt;&gt;0),LOOKUP(O1276,[1]Branch!$A:$A,[1]Branch!$B:$B),IF(M1276&lt;&gt;0,LOOKUP(M1276,[1]Customer!$A:$A,[1]Customer!$B:$B),IF(N1276&lt;&gt;0,LOOKUP(N1276,[1]Supplier!$A:$A,[1]Supplier!$B:$B))))),"")</f>
        <v>Nathani Chemicals</v>
      </c>
      <c r="R1276" s="4" t="str">
        <f>IFERROR(IF(IF(AND(IF(M1276&lt;&gt;0,LOOKUP(M1276,[1]Customer!$A:$A,[1]Customer!$V:$V),IF(N1276&lt;&gt;0,LOOKUP(N1276,[1]Supplier!$A:$A,[1]Supplier!$V:$V)))=FALSE,O1276&lt;&gt;0),LOOKUP(O1276,[1]Branch!$A:$A,[1]Branch!$V:$V),IF(M1276&lt;&gt;0,LOOKUP(M1276,[1]Customer!$A:$A,[1]Customer!$V:$V),IF(N1276&lt;&gt;0,LOOKUP(N1276,[1]Supplier!$A:$A,[1]Supplier!$V:$V))))=FALSE,LOOKUP(P1276,[1]Banking!$A:$A,[1]Banking!$C:$C),IF(AND(IF(M1276&lt;&gt;0,LOOKUP(M1276,[1]Customer!$A:$A,[1]Customer!$V:$V),IF(N1276&lt;&gt;0,LOOKUP(N1276,[1]Supplier!$A:$A,[1]Supplier!$V:$V)))=FALSE,O1276&lt;&gt;0),LOOKUP(O1276,[1]Branch!$A:$A,[1]Branch!$V:$V),IF(M1276&lt;&gt;0,LOOKUP(M1276,[1]Customer!$A:$A,[1]Customer!$V:$V),IF(N1276&lt;&gt;0,LOOKUP(N1276,[1]Supplier!$A:$A,[1]Supplier!$V:$V))))),"")</f>
        <v>Darmawan</v>
      </c>
      <c r="S1276" s="12">
        <f>IFERROR(SUMIF(CREF!A:A,PREF!A1276,CREF!G:G),"")</f>
        <v>-94875000</v>
      </c>
    </row>
    <row r="1277" spans="1:19">
      <c r="A1277" s="16">
        <v>1276</v>
      </c>
      <c r="B1277" s="17">
        <v>41620</v>
      </c>
      <c r="C1277" s="16"/>
      <c r="D1277" s="16"/>
      <c r="E1277" s="16"/>
      <c r="F1277" s="16"/>
      <c r="G1277" s="16"/>
      <c r="H1277" s="16"/>
      <c r="I1277" s="16"/>
      <c r="J1277" s="16"/>
      <c r="K1277" s="16">
        <v>1011</v>
      </c>
      <c r="L1277" s="16"/>
      <c r="M1277" s="16"/>
      <c r="N1277" s="16" t="s">
        <v>589</v>
      </c>
      <c r="O1277" s="16"/>
      <c r="P1277" s="16"/>
      <c r="Q1277" s="4" t="str">
        <f>IFERROR(IF(IF(AND(IF(M1277&lt;&gt;0,LOOKUP(M1277,[1]Customer!$A:$A,[1]Customer!$B:$B),IF(N1277&lt;&gt;0,LOOKUP(N1277,[1]Supplier!$A:$A,[1]Supplier!$B:$B)))=FALSE,O1277&lt;&gt;0),LOOKUP(O1277,[1]Branch!$A:$A,[1]Branch!$B:$B),IF(M1277&lt;&gt;0,LOOKUP(M1277,[1]Customer!$A:$A,[1]Customer!$B:$B),IF(N1277&lt;&gt;0,LOOKUP(N1277,[1]Supplier!$A:$A,[1]Supplier!$B:$B))))=FALSE,LOOKUP(P1277,[1]Banking!$A:$A,[1]Banking!$B:$B),IF(AND(IF(M1277&lt;&gt;0,LOOKUP(M1277,[1]Customer!$A:$A,[1]Customer!$B:$B),IF(N1277&lt;&gt;0,LOOKUP(N1277,[1]Supplier!$A:$A,[1]Supplier!$B:$B)))=FALSE,O1277&lt;&gt;0),LOOKUP(O1277,[1]Branch!$A:$A,[1]Branch!$B:$B),IF(M1277&lt;&gt;0,LOOKUP(M1277,[1]Customer!$A:$A,[1]Customer!$B:$B),IF(N1277&lt;&gt;0,LOOKUP(N1277,[1]Supplier!$A:$A,[1]Supplier!$B:$B))))),"")</f>
        <v>Kas Negara</v>
      </c>
      <c r="R1277" s="4" t="str">
        <f>IFERROR(IF(IF(AND(IF(M1277&lt;&gt;0,LOOKUP(M1277,[1]Customer!$A:$A,[1]Customer!$V:$V),IF(N1277&lt;&gt;0,LOOKUP(N1277,[1]Supplier!$A:$A,[1]Supplier!$V:$V)))=FALSE,O1277&lt;&gt;0),LOOKUP(O1277,[1]Branch!$A:$A,[1]Branch!$V:$V),IF(M1277&lt;&gt;0,LOOKUP(M1277,[1]Customer!$A:$A,[1]Customer!$V:$V),IF(N1277&lt;&gt;0,LOOKUP(N1277,[1]Supplier!$A:$A,[1]Supplier!$V:$V))))=FALSE,LOOKUP(P1277,[1]Banking!$A:$A,[1]Banking!$C:$C),IF(AND(IF(M1277&lt;&gt;0,LOOKUP(M1277,[1]Customer!$A:$A,[1]Customer!$V:$V),IF(N1277&lt;&gt;0,LOOKUP(N1277,[1]Supplier!$A:$A,[1]Supplier!$V:$V)))=FALSE,O1277&lt;&gt;0),LOOKUP(O1277,[1]Branch!$A:$A,[1]Branch!$V:$V),IF(M1277&lt;&gt;0,LOOKUP(M1277,[1]Customer!$A:$A,[1]Customer!$V:$V),IF(N1277&lt;&gt;0,LOOKUP(N1277,[1]Supplier!$A:$A,[1]Supplier!$V:$V))))),"")</f>
        <v/>
      </c>
      <c r="S1277" s="12">
        <f>IFERROR(SUMIF(CREF!A:A,PREF!A1277,CREF!G:G),"")</f>
        <v>-119490000</v>
      </c>
    </row>
    <row r="1278" spans="1:19">
      <c r="A1278" s="16">
        <v>1277</v>
      </c>
      <c r="B1278" s="17">
        <v>41621</v>
      </c>
      <c r="C1278" s="16"/>
      <c r="D1278" s="16"/>
      <c r="E1278" s="16"/>
      <c r="F1278" s="16"/>
      <c r="G1278" s="16"/>
      <c r="H1278" s="16"/>
      <c r="I1278" s="16"/>
      <c r="J1278" s="16"/>
      <c r="K1278" s="16">
        <v>1012</v>
      </c>
      <c r="L1278" s="16"/>
      <c r="M1278" s="16"/>
      <c r="N1278" s="16"/>
      <c r="O1278" s="16" t="s">
        <v>26</v>
      </c>
      <c r="P1278" s="16"/>
      <c r="Q1278" s="4" t="str">
        <f>IFERROR(IF(IF(AND(IF(M1278&lt;&gt;0,LOOKUP(M1278,[1]Customer!$A:$A,[1]Customer!$B:$B),IF(N1278&lt;&gt;0,LOOKUP(N1278,[1]Supplier!$A:$A,[1]Supplier!$B:$B)))=FALSE,O1278&lt;&gt;0),LOOKUP(O1278,[1]Branch!$A:$A,[1]Branch!$B:$B),IF(M1278&lt;&gt;0,LOOKUP(M1278,[1]Customer!$A:$A,[1]Customer!$B:$B),IF(N1278&lt;&gt;0,LOOKUP(N1278,[1]Supplier!$A:$A,[1]Supplier!$B:$B))))=FALSE,LOOKUP(P1278,[1]Banking!$A:$A,[1]Banking!$B:$B),IF(AND(IF(M1278&lt;&gt;0,LOOKUP(M1278,[1]Customer!$A:$A,[1]Customer!$B:$B),IF(N1278&lt;&gt;0,LOOKUP(N1278,[1]Supplier!$A:$A,[1]Supplier!$B:$B)))=FALSE,O1278&lt;&gt;0),LOOKUP(O1278,[1]Branch!$A:$A,[1]Branch!$B:$B),IF(M1278&lt;&gt;0,LOOKUP(M1278,[1]Customer!$A:$A,[1]Customer!$B:$B),IF(N1278&lt;&gt;0,LOOKUP(N1278,[1]Supplier!$A:$A,[1]Supplier!$B:$B))))),"")</f>
        <v>Nathani Chemicals</v>
      </c>
      <c r="R1278" s="4" t="str">
        <f>IFERROR(IF(IF(AND(IF(M1278&lt;&gt;0,LOOKUP(M1278,[1]Customer!$A:$A,[1]Customer!$V:$V),IF(N1278&lt;&gt;0,LOOKUP(N1278,[1]Supplier!$A:$A,[1]Supplier!$V:$V)))=FALSE,O1278&lt;&gt;0),LOOKUP(O1278,[1]Branch!$A:$A,[1]Branch!$V:$V),IF(M1278&lt;&gt;0,LOOKUP(M1278,[1]Customer!$A:$A,[1]Customer!$V:$V),IF(N1278&lt;&gt;0,LOOKUP(N1278,[1]Supplier!$A:$A,[1]Supplier!$V:$V))))=FALSE,LOOKUP(P1278,[1]Banking!$A:$A,[1]Banking!$C:$C),IF(AND(IF(M1278&lt;&gt;0,LOOKUP(M1278,[1]Customer!$A:$A,[1]Customer!$V:$V),IF(N1278&lt;&gt;0,LOOKUP(N1278,[1]Supplier!$A:$A,[1]Supplier!$V:$V)))=FALSE,O1278&lt;&gt;0),LOOKUP(O1278,[1]Branch!$A:$A,[1]Branch!$V:$V),IF(M1278&lt;&gt;0,LOOKUP(M1278,[1]Customer!$A:$A,[1]Customer!$V:$V),IF(N1278&lt;&gt;0,LOOKUP(N1278,[1]Supplier!$A:$A,[1]Supplier!$V:$V))))),"")</f>
        <v>Darmawan</v>
      </c>
      <c r="S1278" s="12">
        <f>IFERROR(SUMIF(CREF!A:A,PREF!A1278,CREF!G:G),"")</f>
        <v>-58000</v>
      </c>
    </row>
    <row r="1279" spans="1:19">
      <c r="A1279" s="16">
        <v>1278</v>
      </c>
      <c r="B1279" s="17">
        <v>41621</v>
      </c>
      <c r="C1279" s="16"/>
      <c r="D1279" s="16"/>
      <c r="E1279" s="16"/>
      <c r="F1279" s="16"/>
      <c r="G1279" s="16"/>
      <c r="H1279" s="16"/>
      <c r="I1279" s="16"/>
      <c r="J1279" s="16"/>
      <c r="K1279" s="16">
        <v>1013</v>
      </c>
      <c r="L1279" s="16"/>
      <c r="M1279" s="16"/>
      <c r="N1279" s="16"/>
      <c r="O1279" s="16" t="s">
        <v>26</v>
      </c>
      <c r="P1279" s="16"/>
      <c r="Q1279" s="4" t="str">
        <f>IFERROR(IF(IF(AND(IF(M1279&lt;&gt;0,LOOKUP(M1279,[1]Customer!$A:$A,[1]Customer!$B:$B),IF(N1279&lt;&gt;0,LOOKUP(N1279,[1]Supplier!$A:$A,[1]Supplier!$B:$B)))=FALSE,O1279&lt;&gt;0),LOOKUP(O1279,[1]Branch!$A:$A,[1]Branch!$B:$B),IF(M1279&lt;&gt;0,LOOKUP(M1279,[1]Customer!$A:$A,[1]Customer!$B:$B),IF(N1279&lt;&gt;0,LOOKUP(N1279,[1]Supplier!$A:$A,[1]Supplier!$B:$B))))=FALSE,LOOKUP(P1279,[1]Banking!$A:$A,[1]Banking!$B:$B),IF(AND(IF(M1279&lt;&gt;0,LOOKUP(M1279,[1]Customer!$A:$A,[1]Customer!$B:$B),IF(N1279&lt;&gt;0,LOOKUP(N1279,[1]Supplier!$A:$A,[1]Supplier!$B:$B)))=FALSE,O1279&lt;&gt;0),LOOKUP(O1279,[1]Branch!$A:$A,[1]Branch!$B:$B),IF(M1279&lt;&gt;0,LOOKUP(M1279,[1]Customer!$A:$A,[1]Customer!$B:$B),IF(N1279&lt;&gt;0,LOOKUP(N1279,[1]Supplier!$A:$A,[1]Supplier!$B:$B))))),"")</f>
        <v>Nathani Chemicals</v>
      </c>
      <c r="R1279" s="4" t="str">
        <f>IFERROR(IF(IF(AND(IF(M1279&lt;&gt;0,LOOKUP(M1279,[1]Customer!$A:$A,[1]Customer!$V:$V),IF(N1279&lt;&gt;0,LOOKUP(N1279,[1]Supplier!$A:$A,[1]Supplier!$V:$V)))=FALSE,O1279&lt;&gt;0),LOOKUP(O1279,[1]Branch!$A:$A,[1]Branch!$V:$V),IF(M1279&lt;&gt;0,LOOKUP(M1279,[1]Customer!$A:$A,[1]Customer!$V:$V),IF(N1279&lt;&gt;0,LOOKUP(N1279,[1]Supplier!$A:$A,[1]Supplier!$V:$V))))=FALSE,LOOKUP(P1279,[1]Banking!$A:$A,[1]Banking!$C:$C),IF(AND(IF(M1279&lt;&gt;0,LOOKUP(M1279,[1]Customer!$A:$A,[1]Customer!$V:$V),IF(N1279&lt;&gt;0,LOOKUP(N1279,[1]Supplier!$A:$A,[1]Supplier!$V:$V)))=FALSE,O1279&lt;&gt;0),LOOKUP(O1279,[1]Branch!$A:$A,[1]Branch!$V:$V),IF(M1279&lt;&gt;0,LOOKUP(M1279,[1]Customer!$A:$A,[1]Customer!$V:$V),IF(N1279&lt;&gt;0,LOOKUP(N1279,[1]Supplier!$A:$A,[1]Supplier!$V:$V))))),"")</f>
        <v>Darmawan</v>
      </c>
      <c r="S1279" s="12">
        <f>IFERROR(SUMIF(CREF!A:A,PREF!A1279,CREF!G:G),"")</f>
        <v>-68000</v>
      </c>
    </row>
    <row r="1280" spans="1:19">
      <c r="A1280" s="16">
        <v>1279</v>
      </c>
      <c r="B1280" s="17">
        <v>41621</v>
      </c>
      <c r="C1280" s="16"/>
      <c r="D1280" s="16"/>
      <c r="E1280" s="16"/>
      <c r="F1280" s="16"/>
      <c r="G1280" s="16"/>
      <c r="H1280" s="16"/>
      <c r="I1280" s="16"/>
      <c r="J1280" s="16"/>
      <c r="K1280" s="16">
        <v>1014</v>
      </c>
      <c r="L1280" s="16"/>
      <c r="M1280" s="16"/>
      <c r="N1280" s="16"/>
      <c r="O1280" s="16"/>
      <c r="P1280" s="16" t="s">
        <v>589</v>
      </c>
      <c r="Q1280" s="4" t="str">
        <f>IFERROR(IF(IF(AND(IF(M1280&lt;&gt;0,LOOKUP(M1280,[1]Customer!$A:$A,[1]Customer!$B:$B),IF(N1280&lt;&gt;0,LOOKUP(N1280,[1]Supplier!$A:$A,[1]Supplier!$B:$B)))=FALSE,O1280&lt;&gt;0),LOOKUP(O1280,[1]Branch!$A:$A,[1]Branch!$B:$B),IF(M1280&lt;&gt;0,LOOKUP(M1280,[1]Customer!$A:$A,[1]Customer!$B:$B),IF(N1280&lt;&gt;0,LOOKUP(N1280,[1]Supplier!$A:$A,[1]Supplier!$B:$B))))=FALSE,LOOKUP(P1280,[1]Banking!$A:$A,[1]Banking!$B:$B),IF(AND(IF(M1280&lt;&gt;0,LOOKUP(M1280,[1]Customer!$A:$A,[1]Customer!$B:$B),IF(N1280&lt;&gt;0,LOOKUP(N1280,[1]Supplier!$A:$A,[1]Supplier!$B:$B)))=FALSE,O1280&lt;&gt;0),LOOKUP(O1280,[1]Branch!$A:$A,[1]Branch!$B:$B),IF(M1280&lt;&gt;0,LOOKUP(M1280,[1]Customer!$A:$A,[1]Customer!$B:$B),IF(N1280&lt;&gt;0,LOOKUP(N1280,[1]Supplier!$A:$A,[1]Supplier!$B:$B))))),"")</f>
        <v>Nathani Chemicals</v>
      </c>
      <c r="R1280" s="4" t="str">
        <f>IFERROR(IF(IF(AND(IF(M1280&lt;&gt;0,LOOKUP(M1280,[1]Customer!$A:$A,[1]Customer!$V:$V),IF(N1280&lt;&gt;0,LOOKUP(N1280,[1]Supplier!$A:$A,[1]Supplier!$V:$V)))=FALSE,O1280&lt;&gt;0),LOOKUP(O1280,[1]Branch!$A:$A,[1]Branch!$V:$V),IF(M1280&lt;&gt;0,LOOKUP(M1280,[1]Customer!$A:$A,[1]Customer!$V:$V),IF(N1280&lt;&gt;0,LOOKUP(N1280,[1]Supplier!$A:$A,[1]Supplier!$V:$V))))=FALSE,LOOKUP(P1280,[1]Banking!$A:$A,[1]Banking!$C:$C),IF(AND(IF(M1280&lt;&gt;0,LOOKUP(M1280,[1]Customer!$A:$A,[1]Customer!$V:$V),IF(N1280&lt;&gt;0,LOOKUP(N1280,[1]Supplier!$A:$A,[1]Supplier!$V:$V)))=FALSE,O1280&lt;&gt;0),LOOKUP(O1280,[1]Branch!$A:$A,[1]Branch!$V:$V),IF(M1280&lt;&gt;0,LOOKUP(M1280,[1]Customer!$A:$A,[1]Customer!$V:$V),IF(N1280&lt;&gt;0,LOOKUP(N1280,[1]Supplier!$A:$A,[1]Supplier!$V:$V))))),"")</f>
        <v>Irwan</v>
      </c>
      <c r="S1280" s="12">
        <f>IFERROR(SUMIF(CREF!A:A,PREF!A1280,CREF!G:G),"")</f>
        <v>-22500</v>
      </c>
    </row>
    <row r="1281" spans="1:19">
      <c r="A1281" s="16">
        <v>1280</v>
      </c>
      <c r="B1281" s="17">
        <v>41621</v>
      </c>
      <c r="C1281" s="16"/>
      <c r="D1281" s="16"/>
      <c r="E1281" s="16"/>
      <c r="F1281" s="16"/>
      <c r="G1281" s="16"/>
      <c r="H1281" s="16"/>
      <c r="I1281" s="16"/>
      <c r="J1281" s="16"/>
      <c r="K1281" s="16">
        <v>1015</v>
      </c>
      <c r="L1281" s="16"/>
      <c r="M1281" s="16"/>
      <c r="N1281" s="16"/>
      <c r="O1281" s="16"/>
      <c r="P1281" s="16" t="s">
        <v>589</v>
      </c>
      <c r="Q1281" s="4" t="str">
        <f>IFERROR(IF(IF(AND(IF(M1281&lt;&gt;0,LOOKUP(M1281,[1]Customer!$A:$A,[1]Customer!$B:$B),IF(N1281&lt;&gt;0,LOOKUP(N1281,[1]Supplier!$A:$A,[1]Supplier!$B:$B)))=FALSE,O1281&lt;&gt;0),LOOKUP(O1281,[1]Branch!$A:$A,[1]Branch!$B:$B),IF(M1281&lt;&gt;0,LOOKUP(M1281,[1]Customer!$A:$A,[1]Customer!$B:$B),IF(N1281&lt;&gt;0,LOOKUP(N1281,[1]Supplier!$A:$A,[1]Supplier!$B:$B))))=FALSE,LOOKUP(P1281,[1]Banking!$A:$A,[1]Banking!$B:$B),IF(AND(IF(M1281&lt;&gt;0,LOOKUP(M1281,[1]Customer!$A:$A,[1]Customer!$B:$B),IF(N1281&lt;&gt;0,LOOKUP(N1281,[1]Supplier!$A:$A,[1]Supplier!$B:$B)))=FALSE,O1281&lt;&gt;0),LOOKUP(O1281,[1]Branch!$A:$A,[1]Branch!$B:$B),IF(M1281&lt;&gt;0,LOOKUP(M1281,[1]Customer!$A:$A,[1]Customer!$B:$B),IF(N1281&lt;&gt;0,LOOKUP(N1281,[1]Supplier!$A:$A,[1]Supplier!$B:$B))))),"")</f>
        <v>Nathani Chemicals</v>
      </c>
      <c r="R1281" s="4" t="str">
        <f>IFERROR(IF(IF(AND(IF(M1281&lt;&gt;0,LOOKUP(M1281,[1]Customer!$A:$A,[1]Customer!$V:$V),IF(N1281&lt;&gt;0,LOOKUP(N1281,[1]Supplier!$A:$A,[1]Supplier!$V:$V)))=FALSE,O1281&lt;&gt;0),LOOKUP(O1281,[1]Branch!$A:$A,[1]Branch!$V:$V),IF(M1281&lt;&gt;0,LOOKUP(M1281,[1]Customer!$A:$A,[1]Customer!$V:$V),IF(N1281&lt;&gt;0,LOOKUP(N1281,[1]Supplier!$A:$A,[1]Supplier!$V:$V))))=FALSE,LOOKUP(P1281,[1]Banking!$A:$A,[1]Banking!$C:$C),IF(AND(IF(M1281&lt;&gt;0,LOOKUP(M1281,[1]Customer!$A:$A,[1]Customer!$V:$V),IF(N1281&lt;&gt;0,LOOKUP(N1281,[1]Supplier!$A:$A,[1]Supplier!$V:$V)))=FALSE,O1281&lt;&gt;0),LOOKUP(O1281,[1]Branch!$A:$A,[1]Branch!$V:$V),IF(M1281&lt;&gt;0,LOOKUP(M1281,[1]Customer!$A:$A,[1]Customer!$V:$V),IF(N1281&lt;&gt;0,LOOKUP(N1281,[1]Supplier!$A:$A,[1]Supplier!$V:$V))))),"")</f>
        <v>Irwan</v>
      </c>
      <c r="S1281" s="12">
        <f>IFERROR(SUMIF(CREF!A:A,PREF!A1281,CREF!G:G),"")</f>
        <v>-45000</v>
      </c>
    </row>
    <row r="1282" spans="1:19">
      <c r="A1282" s="16">
        <v>1281</v>
      </c>
      <c r="B1282" s="17">
        <v>41621</v>
      </c>
      <c r="C1282" s="16"/>
      <c r="D1282" s="16"/>
      <c r="E1282" s="16"/>
      <c r="F1282" s="16"/>
      <c r="G1282" s="16"/>
      <c r="H1282" s="16"/>
      <c r="I1282" s="16"/>
      <c r="J1282" s="16"/>
      <c r="K1282" s="16">
        <v>1016</v>
      </c>
      <c r="L1282" s="16"/>
      <c r="M1282" s="16"/>
      <c r="N1282" s="16"/>
      <c r="O1282" s="16"/>
      <c r="P1282" s="16" t="s">
        <v>589</v>
      </c>
      <c r="Q1282" s="4" t="str">
        <f>IFERROR(IF(IF(AND(IF(M1282&lt;&gt;0,LOOKUP(M1282,[1]Customer!$A:$A,[1]Customer!$B:$B),IF(N1282&lt;&gt;0,LOOKUP(N1282,[1]Supplier!$A:$A,[1]Supplier!$B:$B)))=FALSE,O1282&lt;&gt;0),LOOKUP(O1282,[1]Branch!$A:$A,[1]Branch!$B:$B),IF(M1282&lt;&gt;0,LOOKUP(M1282,[1]Customer!$A:$A,[1]Customer!$B:$B),IF(N1282&lt;&gt;0,LOOKUP(N1282,[1]Supplier!$A:$A,[1]Supplier!$B:$B))))=FALSE,LOOKUP(P1282,[1]Banking!$A:$A,[1]Banking!$B:$B),IF(AND(IF(M1282&lt;&gt;0,LOOKUP(M1282,[1]Customer!$A:$A,[1]Customer!$B:$B),IF(N1282&lt;&gt;0,LOOKUP(N1282,[1]Supplier!$A:$A,[1]Supplier!$B:$B)))=FALSE,O1282&lt;&gt;0),LOOKUP(O1282,[1]Branch!$A:$A,[1]Branch!$B:$B),IF(M1282&lt;&gt;0,LOOKUP(M1282,[1]Customer!$A:$A,[1]Customer!$B:$B),IF(N1282&lt;&gt;0,LOOKUP(N1282,[1]Supplier!$A:$A,[1]Supplier!$B:$B))))),"")</f>
        <v>Nathani Chemicals</v>
      </c>
      <c r="R1282" s="4" t="str">
        <f>IFERROR(IF(IF(AND(IF(M1282&lt;&gt;0,LOOKUP(M1282,[1]Customer!$A:$A,[1]Customer!$V:$V),IF(N1282&lt;&gt;0,LOOKUP(N1282,[1]Supplier!$A:$A,[1]Supplier!$V:$V)))=FALSE,O1282&lt;&gt;0),LOOKUP(O1282,[1]Branch!$A:$A,[1]Branch!$V:$V),IF(M1282&lt;&gt;0,LOOKUP(M1282,[1]Customer!$A:$A,[1]Customer!$V:$V),IF(N1282&lt;&gt;0,LOOKUP(N1282,[1]Supplier!$A:$A,[1]Supplier!$V:$V))))=FALSE,LOOKUP(P1282,[1]Banking!$A:$A,[1]Banking!$C:$C),IF(AND(IF(M1282&lt;&gt;0,LOOKUP(M1282,[1]Customer!$A:$A,[1]Customer!$V:$V),IF(N1282&lt;&gt;0,LOOKUP(N1282,[1]Supplier!$A:$A,[1]Supplier!$V:$V)))=FALSE,O1282&lt;&gt;0),LOOKUP(O1282,[1]Branch!$A:$A,[1]Branch!$V:$V),IF(M1282&lt;&gt;0,LOOKUP(M1282,[1]Customer!$A:$A,[1]Customer!$V:$V),IF(N1282&lt;&gt;0,LOOKUP(N1282,[1]Supplier!$A:$A,[1]Supplier!$V:$V))))),"")</f>
        <v>Irwan</v>
      </c>
      <c r="S1282" s="12">
        <f>IFERROR(SUMIF(CREF!A:A,PREF!A1282,CREF!G:G),"")</f>
        <v>-75000</v>
      </c>
    </row>
    <row r="1283" spans="1:19">
      <c r="A1283" s="16">
        <v>1282</v>
      </c>
      <c r="B1283" s="17">
        <v>41621</v>
      </c>
      <c r="C1283" s="16"/>
      <c r="D1283" s="16"/>
      <c r="E1283" s="16"/>
      <c r="F1283" s="16"/>
      <c r="G1283" s="16"/>
      <c r="H1283" s="16"/>
      <c r="I1283" s="16"/>
      <c r="J1283" s="16"/>
      <c r="K1283" s="16">
        <v>1017</v>
      </c>
      <c r="L1283" s="16"/>
      <c r="M1283" s="16"/>
      <c r="N1283" s="16"/>
      <c r="O1283" s="16" t="s">
        <v>26</v>
      </c>
      <c r="P1283" s="16"/>
      <c r="Q1283" s="4" t="str">
        <f>IFERROR(IF(IF(AND(IF(M1283&lt;&gt;0,LOOKUP(M1283,[1]Customer!$A:$A,[1]Customer!$B:$B),IF(N1283&lt;&gt;0,LOOKUP(N1283,[1]Supplier!$A:$A,[1]Supplier!$B:$B)))=FALSE,O1283&lt;&gt;0),LOOKUP(O1283,[1]Branch!$A:$A,[1]Branch!$B:$B),IF(M1283&lt;&gt;0,LOOKUP(M1283,[1]Customer!$A:$A,[1]Customer!$B:$B),IF(N1283&lt;&gt;0,LOOKUP(N1283,[1]Supplier!$A:$A,[1]Supplier!$B:$B))))=FALSE,LOOKUP(P1283,[1]Banking!$A:$A,[1]Banking!$B:$B),IF(AND(IF(M1283&lt;&gt;0,LOOKUP(M1283,[1]Customer!$A:$A,[1]Customer!$B:$B),IF(N1283&lt;&gt;0,LOOKUP(N1283,[1]Supplier!$A:$A,[1]Supplier!$B:$B)))=FALSE,O1283&lt;&gt;0),LOOKUP(O1283,[1]Branch!$A:$A,[1]Branch!$B:$B),IF(M1283&lt;&gt;0,LOOKUP(M1283,[1]Customer!$A:$A,[1]Customer!$B:$B),IF(N1283&lt;&gt;0,LOOKUP(N1283,[1]Supplier!$A:$A,[1]Supplier!$B:$B))))),"")</f>
        <v>Nathani Chemicals</v>
      </c>
      <c r="R1283" s="4" t="str">
        <f>IFERROR(IF(IF(AND(IF(M1283&lt;&gt;0,LOOKUP(M1283,[1]Customer!$A:$A,[1]Customer!$V:$V),IF(N1283&lt;&gt;0,LOOKUP(N1283,[1]Supplier!$A:$A,[1]Supplier!$V:$V)))=FALSE,O1283&lt;&gt;0),LOOKUP(O1283,[1]Branch!$A:$A,[1]Branch!$V:$V),IF(M1283&lt;&gt;0,LOOKUP(M1283,[1]Customer!$A:$A,[1]Customer!$V:$V),IF(N1283&lt;&gt;0,LOOKUP(N1283,[1]Supplier!$A:$A,[1]Supplier!$V:$V))))=FALSE,LOOKUP(P1283,[1]Banking!$A:$A,[1]Banking!$C:$C),IF(AND(IF(M1283&lt;&gt;0,LOOKUP(M1283,[1]Customer!$A:$A,[1]Customer!$V:$V),IF(N1283&lt;&gt;0,LOOKUP(N1283,[1]Supplier!$A:$A,[1]Supplier!$V:$V)))=FALSE,O1283&lt;&gt;0),LOOKUP(O1283,[1]Branch!$A:$A,[1]Branch!$V:$V),IF(M1283&lt;&gt;0,LOOKUP(M1283,[1]Customer!$A:$A,[1]Customer!$V:$V),IF(N1283&lt;&gt;0,LOOKUP(N1283,[1]Supplier!$A:$A,[1]Supplier!$V:$V))))),"")</f>
        <v>Darmawan</v>
      </c>
      <c r="S1283" s="12">
        <f>IFERROR(SUMIF(CREF!A:A,PREF!A1283,CREF!G:G),"")</f>
        <v>-71500</v>
      </c>
    </row>
    <row r="1284" spans="1:19">
      <c r="A1284" s="16">
        <v>1283</v>
      </c>
      <c r="B1284" s="17">
        <v>41621</v>
      </c>
      <c r="C1284" s="16"/>
      <c r="D1284" s="16"/>
      <c r="E1284" s="16"/>
      <c r="F1284" s="16"/>
      <c r="G1284" s="16"/>
      <c r="H1284" s="16"/>
      <c r="I1284" s="16"/>
      <c r="J1284" s="16"/>
      <c r="K1284" s="16">
        <v>1018</v>
      </c>
      <c r="L1284" s="16"/>
      <c r="M1284" s="16"/>
      <c r="N1284" s="16"/>
      <c r="O1284" s="16" t="s">
        <v>26</v>
      </c>
      <c r="P1284" s="16"/>
      <c r="Q1284" s="4" t="str">
        <f>IFERROR(IF(IF(AND(IF(M1284&lt;&gt;0,LOOKUP(M1284,[1]Customer!$A:$A,[1]Customer!$B:$B),IF(N1284&lt;&gt;0,LOOKUP(N1284,[1]Supplier!$A:$A,[1]Supplier!$B:$B)))=FALSE,O1284&lt;&gt;0),LOOKUP(O1284,[1]Branch!$A:$A,[1]Branch!$B:$B),IF(M1284&lt;&gt;0,LOOKUP(M1284,[1]Customer!$A:$A,[1]Customer!$B:$B),IF(N1284&lt;&gt;0,LOOKUP(N1284,[1]Supplier!$A:$A,[1]Supplier!$B:$B))))=FALSE,LOOKUP(P1284,[1]Banking!$A:$A,[1]Banking!$B:$B),IF(AND(IF(M1284&lt;&gt;0,LOOKUP(M1284,[1]Customer!$A:$A,[1]Customer!$B:$B),IF(N1284&lt;&gt;0,LOOKUP(N1284,[1]Supplier!$A:$A,[1]Supplier!$B:$B)))=FALSE,O1284&lt;&gt;0),LOOKUP(O1284,[1]Branch!$A:$A,[1]Branch!$B:$B),IF(M1284&lt;&gt;0,LOOKUP(M1284,[1]Customer!$A:$A,[1]Customer!$B:$B),IF(N1284&lt;&gt;0,LOOKUP(N1284,[1]Supplier!$A:$A,[1]Supplier!$B:$B))))),"")</f>
        <v>Nathani Chemicals</v>
      </c>
      <c r="R1284" s="4" t="str">
        <f>IFERROR(IF(IF(AND(IF(M1284&lt;&gt;0,LOOKUP(M1284,[1]Customer!$A:$A,[1]Customer!$V:$V),IF(N1284&lt;&gt;0,LOOKUP(N1284,[1]Supplier!$A:$A,[1]Supplier!$V:$V)))=FALSE,O1284&lt;&gt;0),LOOKUP(O1284,[1]Branch!$A:$A,[1]Branch!$V:$V),IF(M1284&lt;&gt;0,LOOKUP(M1284,[1]Customer!$A:$A,[1]Customer!$V:$V),IF(N1284&lt;&gt;0,LOOKUP(N1284,[1]Supplier!$A:$A,[1]Supplier!$V:$V))))=FALSE,LOOKUP(P1284,[1]Banking!$A:$A,[1]Banking!$C:$C),IF(AND(IF(M1284&lt;&gt;0,LOOKUP(M1284,[1]Customer!$A:$A,[1]Customer!$V:$V),IF(N1284&lt;&gt;0,LOOKUP(N1284,[1]Supplier!$A:$A,[1]Supplier!$V:$V)))=FALSE,O1284&lt;&gt;0),LOOKUP(O1284,[1]Branch!$A:$A,[1]Branch!$V:$V),IF(M1284&lt;&gt;0,LOOKUP(M1284,[1]Customer!$A:$A,[1]Customer!$V:$V),IF(N1284&lt;&gt;0,LOOKUP(N1284,[1]Supplier!$A:$A,[1]Supplier!$V:$V))))),"")</f>
        <v>Darmawan</v>
      </c>
      <c r="S1284" s="12">
        <f>IFERROR(SUMIF(CREF!A:A,PREF!A1284,CREF!G:G),"")</f>
        <v>-630000</v>
      </c>
    </row>
    <row r="1285" spans="1:19">
      <c r="A1285" s="16">
        <v>1284</v>
      </c>
      <c r="B1285" s="17">
        <v>41622</v>
      </c>
      <c r="C1285" s="16"/>
      <c r="D1285" s="16"/>
      <c r="E1285" s="16"/>
      <c r="F1285" s="16"/>
      <c r="G1285" s="16"/>
      <c r="H1285" s="16"/>
      <c r="I1285" s="16"/>
      <c r="J1285" s="16"/>
      <c r="K1285" s="16">
        <v>1019</v>
      </c>
      <c r="L1285" s="16"/>
      <c r="M1285" s="16"/>
      <c r="N1285" s="16"/>
      <c r="O1285" s="16"/>
      <c r="P1285" s="16" t="s">
        <v>1022</v>
      </c>
      <c r="Q1285" s="4" t="str">
        <f>IFERROR(IF(IF(AND(IF(M1285&lt;&gt;0,LOOKUP(M1285,[1]Customer!$A:$A,[1]Customer!$B:$B),IF(N1285&lt;&gt;0,LOOKUP(N1285,[1]Supplier!$A:$A,[1]Supplier!$B:$B)))=FALSE,O1285&lt;&gt;0),LOOKUP(O1285,[1]Branch!$A:$A,[1]Branch!$B:$B),IF(M1285&lt;&gt;0,LOOKUP(M1285,[1]Customer!$A:$A,[1]Customer!$B:$B),IF(N1285&lt;&gt;0,LOOKUP(N1285,[1]Supplier!$A:$A,[1]Supplier!$B:$B))))=FALSE,LOOKUP(P1285,[1]Banking!$A:$A,[1]Banking!$B:$B),IF(AND(IF(M1285&lt;&gt;0,LOOKUP(M1285,[1]Customer!$A:$A,[1]Customer!$B:$B),IF(N1285&lt;&gt;0,LOOKUP(N1285,[1]Supplier!$A:$A,[1]Supplier!$B:$B)))=FALSE,O1285&lt;&gt;0),LOOKUP(O1285,[1]Branch!$A:$A,[1]Branch!$B:$B),IF(M1285&lt;&gt;0,LOOKUP(M1285,[1]Customer!$A:$A,[1]Customer!$B:$B),IF(N1285&lt;&gt;0,LOOKUP(N1285,[1]Supplier!$A:$A,[1]Supplier!$B:$B))))),"")</f>
        <v>Nathani Chemicals</v>
      </c>
      <c r="R1285" s="4" t="str">
        <f>IFERROR(IF(IF(AND(IF(M1285&lt;&gt;0,LOOKUP(M1285,[1]Customer!$A:$A,[1]Customer!$V:$V),IF(N1285&lt;&gt;0,LOOKUP(N1285,[1]Supplier!$A:$A,[1]Supplier!$V:$V)))=FALSE,O1285&lt;&gt;0),LOOKUP(O1285,[1]Branch!$A:$A,[1]Branch!$V:$V),IF(M1285&lt;&gt;0,LOOKUP(M1285,[1]Customer!$A:$A,[1]Customer!$V:$V),IF(N1285&lt;&gt;0,LOOKUP(N1285,[1]Supplier!$A:$A,[1]Supplier!$V:$V))))=FALSE,LOOKUP(P1285,[1]Banking!$A:$A,[1]Banking!$C:$C),IF(AND(IF(M1285&lt;&gt;0,LOOKUP(M1285,[1]Customer!$A:$A,[1]Customer!$V:$V),IF(N1285&lt;&gt;0,LOOKUP(N1285,[1]Supplier!$A:$A,[1]Supplier!$V:$V)))=FALSE,O1285&lt;&gt;0),LOOKUP(O1285,[1]Branch!$A:$A,[1]Branch!$V:$V),IF(M1285&lt;&gt;0,LOOKUP(M1285,[1]Customer!$A:$A,[1]Customer!$V:$V),IF(N1285&lt;&gt;0,LOOKUP(N1285,[1]Supplier!$A:$A,[1]Supplier!$V:$V))))),"")</f>
        <v>Aan</v>
      </c>
      <c r="S1285" s="12">
        <f>IFERROR(SUMIF(CREF!A:A,PREF!A1285,CREF!G:G),"")</f>
        <v>-45000</v>
      </c>
    </row>
    <row r="1286" spans="1:19">
      <c r="A1286" s="16">
        <v>1285</v>
      </c>
      <c r="B1286" s="17">
        <v>41622</v>
      </c>
      <c r="C1286" s="16"/>
      <c r="D1286" s="16"/>
      <c r="E1286" s="16"/>
      <c r="F1286" s="16"/>
      <c r="G1286" s="16"/>
      <c r="H1286" s="16"/>
      <c r="I1286" s="16"/>
      <c r="J1286" s="16"/>
      <c r="K1286" s="16">
        <v>1020</v>
      </c>
      <c r="L1286" s="16"/>
      <c r="M1286" s="16"/>
      <c r="N1286" s="16"/>
      <c r="O1286" s="16"/>
      <c r="P1286" s="16" t="s">
        <v>589</v>
      </c>
      <c r="Q1286" s="4" t="str">
        <f>IFERROR(IF(IF(AND(IF(M1286&lt;&gt;0,LOOKUP(M1286,[1]Customer!$A:$A,[1]Customer!$B:$B),IF(N1286&lt;&gt;0,LOOKUP(N1286,[1]Supplier!$A:$A,[1]Supplier!$B:$B)))=FALSE,O1286&lt;&gt;0),LOOKUP(O1286,[1]Branch!$A:$A,[1]Branch!$B:$B),IF(M1286&lt;&gt;0,LOOKUP(M1286,[1]Customer!$A:$A,[1]Customer!$B:$B),IF(N1286&lt;&gt;0,LOOKUP(N1286,[1]Supplier!$A:$A,[1]Supplier!$B:$B))))=FALSE,LOOKUP(P1286,[1]Banking!$A:$A,[1]Banking!$B:$B),IF(AND(IF(M1286&lt;&gt;0,LOOKUP(M1286,[1]Customer!$A:$A,[1]Customer!$B:$B),IF(N1286&lt;&gt;0,LOOKUP(N1286,[1]Supplier!$A:$A,[1]Supplier!$B:$B)))=FALSE,O1286&lt;&gt;0),LOOKUP(O1286,[1]Branch!$A:$A,[1]Branch!$B:$B),IF(M1286&lt;&gt;0,LOOKUP(M1286,[1]Customer!$A:$A,[1]Customer!$B:$B),IF(N1286&lt;&gt;0,LOOKUP(N1286,[1]Supplier!$A:$A,[1]Supplier!$B:$B))))),"")</f>
        <v>Nathani Chemicals</v>
      </c>
      <c r="R1286" s="4" t="str">
        <f>IFERROR(IF(IF(AND(IF(M1286&lt;&gt;0,LOOKUP(M1286,[1]Customer!$A:$A,[1]Customer!$V:$V),IF(N1286&lt;&gt;0,LOOKUP(N1286,[1]Supplier!$A:$A,[1]Supplier!$V:$V)))=FALSE,O1286&lt;&gt;0),LOOKUP(O1286,[1]Branch!$A:$A,[1]Branch!$V:$V),IF(M1286&lt;&gt;0,LOOKUP(M1286,[1]Customer!$A:$A,[1]Customer!$V:$V),IF(N1286&lt;&gt;0,LOOKUP(N1286,[1]Supplier!$A:$A,[1]Supplier!$V:$V))))=FALSE,LOOKUP(P1286,[1]Banking!$A:$A,[1]Banking!$C:$C),IF(AND(IF(M1286&lt;&gt;0,LOOKUP(M1286,[1]Customer!$A:$A,[1]Customer!$V:$V),IF(N1286&lt;&gt;0,LOOKUP(N1286,[1]Supplier!$A:$A,[1]Supplier!$V:$V)))=FALSE,O1286&lt;&gt;0),LOOKUP(O1286,[1]Branch!$A:$A,[1]Branch!$V:$V),IF(M1286&lt;&gt;0,LOOKUP(M1286,[1]Customer!$A:$A,[1]Customer!$V:$V),IF(N1286&lt;&gt;0,LOOKUP(N1286,[1]Supplier!$A:$A,[1]Supplier!$V:$V))))),"")</f>
        <v>Irwan</v>
      </c>
      <c r="S1286" s="12">
        <f>IFERROR(SUMIF(CREF!A:A,PREF!A1286,CREF!G:G),"")</f>
        <v>-102750</v>
      </c>
    </row>
    <row r="1287" spans="1:19">
      <c r="A1287" s="16">
        <v>1286</v>
      </c>
      <c r="B1287" s="17">
        <v>41624</v>
      </c>
      <c r="C1287" s="16"/>
      <c r="D1287" s="16"/>
      <c r="E1287" s="16"/>
      <c r="F1287" s="16"/>
      <c r="G1287" s="16"/>
      <c r="H1287" s="16"/>
      <c r="I1287" s="16"/>
      <c r="J1287" s="16">
        <v>260</v>
      </c>
      <c r="K1287" s="16"/>
      <c r="L1287" s="16"/>
      <c r="M1287" s="16"/>
      <c r="N1287" s="16"/>
      <c r="O1287" s="16"/>
      <c r="P1287" s="16" t="s">
        <v>35</v>
      </c>
      <c r="Q1287" s="4" t="str">
        <f>IFERROR(IF(IF(AND(IF(M1287&lt;&gt;0,LOOKUP(M1287,[1]Customer!$A:$A,[1]Customer!$B:$B),IF(N1287&lt;&gt;0,LOOKUP(N1287,[1]Supplier!$A:$A,[1]Supplier!$B:$B)))=FALSE,O1287&lt;&gt;0),LOOKUP(O1287,[1]Branch!$A:$A,[1]Branch!$B:$B),IF(M1287&lt;&gt;0,LOOKUP(M1287,[1]Customer!$A:$A,[1]Customer!$B:$B),IF(N1287&lt;&gt;0,LOOKUP(N1287,[1]Supplier!$A:$A,[1]Supplier!$B:$B))))=FALSE,LOOKUP(P1287,[1]Banking!$A:$A,[1]Banking!$B:$B),IF(AND(IF(M1287&lt;&gt;0,LOOKUP(M1287,[1]Customer!$A:$A,[1]Customer!$B:$B),IF(N1287&lt;&gt;0,LOOKUP(N1287,[1]Supplier!$A:$A,[1]Supplier!$B:$B)))=FALSE,O1287&lt;&gt;0),LOOKUP(O1287,[1]Branch!$A:$A,[1]Branch!$B:$B),IF(M1287&lt;&gt;0,LOOKUP(M1287,[1]Customer!$A:$A,[1]Customer!$B:$B),IF(N1287&lt;&gt;0,LOOKUP(N1287,[1]Supplier!$A:$A,[1]Supplier!$B:$B))))),"")</f>
        <v>Kas Kecil Nathani Chemicals</v>
      </c>
      <c r="R1287" s="4">
        <f>IFERROR(IF(IF(AND(IF(M1287&lt;&gt;0,LOOKUP(M1287,[1]Customer!$A:$A,[1]Customer!$V:$V),IF(N1287&lt;&gt;0,LOOKUP(N1287,[1]Supplier!$A:$A,[1]Supplier!$V:$V)))=FALSE,O1287&lt;&gt;0),LOOKUP(O1287,[1]Branch!$A:$A,[1]Branch!$V:$V),IF(M1287&lt;&gt;0,LOOKUP(M1287,[1]Customer!$A:$A,[1]Customer!$V:$V),IF(N1287&lt;&gt;0,LOOKUP(N1287,[1]Supplier!$A:$A,[1]Supplier!$V:$V))))=FALSE,LOOKUP(P1287,[1]Banking!$A:$A,[1]Banking!$C:$C),IF(AND(IF(M1287&lt;&gt;0,LOOKUP(M1287,[1]Customer!$A:$A,[1]Customer!$V:$V),IF(N1287&lt;&gt;0,LOOKUP(N1287,[1]Supplier!$A:$A,[1]Supplier!$V:$V)))=FALSE,O1287&lt;&gt;0),LOOKUP(O1287,[1]Branch!$A:$A,[1]Branch!$V:$V),IF(M1287&lt;&gt;0,LOOKUP(M1287,[1]Customer!$A:$A,[1]Customer!$V:$V),IF(N1287&lt;&gt;0,LOOKUP(N1287,[1]Supplier!$A:$A,[1]Supplier!$V:$V))))),"")</f>
        <v>0</v>
      </c>
      <c r="S1287" s="12">
        <f>IFERROR(SUMIF(CREF!A:A,PREF!A1287,CREF!G:G),"")</f>
        <v>9980000</v>
      </c>
    </row>
    <row r="1288" spans="1:19">
      <c r="A1288" s="16">
        <v>1287</v>
      </c>
      <c r="B1288" s="17">
        <v>41624</v>
      </c>
      <c r="C1288" s="16"/>
      <c r="D1288" s="16"/>
      <c r="E1288" s="16"/>
      <c r="F1288" s="16"/>
      <c r="G1288" s="16"/>
      <c r="H1288" s="16"/>
      <c r="I1288" s="16"/>
      <c r="J1288" s="16"/>
      <c r="K1288" s="16">
        <v>1021</v>
      </c>
      <c r="L1288" s="16"/>
      <c r="M1288" s="16"/>
      <c r="N1288" s="16"/>
      <c r="O1288" s="16"/>
      <c r="P1288" s="16" t="s">
        <v>1161</v>
      </c>
      <c r="Q1288" s="4" t="str">
        <f>IFERROR(IF(IF(AND(IF(M1288&lt;&gt;0,LOOKUP(M1288,[1]Customer!$A:$A,[1]Customer!$B:$B),IF(N1288&lt;&gt;0,LOOKUP(N1288,[1]Supplier!$A:$A,[1]Supplier!$B:$B)))=FALSE,O1288&lt;&gt;0),LOOKUP(O1288,[1]Branch!$A:$A,[1]Branch!$B:$B),IF(M1288&lt;&gt;0,LOOKUP(M1288,[1]Customer!$A:$A,[1]Customer!$B:$B),IF(N1288&lt;&gt;0,LOOKUP(N1288,[1]Supplier!$A:$A,[1]Supplier!$B:$B))))=FALSE,LOOKUP(P1288,[1]Banking!$A:$A,[1]Banking!$B:$B),IF(AND(IF(M1288&lt;&gt;0,LOOKUP(M1288,[1]Customer!$A:$A,[1]Customer!$B:$B),IF(N1288&lt;&gt;0,LOOKUP(N1288,[1]Supplier!$A:$A,[1]Supplier!$B:$B)))=FALSE,O1288&lt;&gt;0),LOOKUP(O1288,[1]Branch!$A:$A,[1]Branch!$B:$B),IF(M1288&lt;&gt;0,LOOKUP(M1288,[1]Customer!$A:$A,[1]Customer!$B:$B),IF(N1288&lt;&gt;0,LOOKUP(N1288,[1]Supplier!$A:$A,[1]Supplier!$B:$B))))),"")</f>
        <v>Nathani Chemicals</v>
      </c>
      <c r="R1288" s="4" t="str">
        <f>IFERROR(IF(IF(AND(IF(M1288&lt;&gt;0,LOOKUP(M1288,[1]Customer!$A:$A,[1]Customer!$V:$V),IF(N1288&lt;&gt;0,LOOKUP(N1288,[1]Supplier!$A:$A,[1]Supplier!$V:$V)))=FALSE,O1288&lt;&gt;0),LOOKUP(O1288,[1]Branch!$A:$A,[1]Branch!$V:$V),IF(M1288&lt;&gt;0,LOOKUP(M1288,[1]Customer!$A:$A,[1]Customer!$V:$V),IF(N1288&lt;&gt;0,LOOKUP(N1288,[1]Supplier!$A:$A,[1]Supplier!$V:$V))))=FALSE,LOOKUP(P1288,[1]Banking!$A:$A,[1]Banking!$C:$C),IF(AND(IF(M1288&lt;&gt;0,LOOKUP(M1288,[1]Customer!$A:$A,[1]Customer!$V:$V),IF(N1288&lt;&gt;0,LOOKUP(N1288,[1]Supplier!$A:$A,[1]Supplier!$V:$V)))=FALSE,O1288&lt;&gt;0),LOOKUP(O1288,[1]Branch!$A:$A,[1]Branch!$V:$V),IF(M1288&lt;&gt;0,LOOKUP(M1288,[1]Customer!$A:$A,[1]Customer!$V:$V),IF(N1288&lt;&gt;0,LOOKUP(N1288,[1]Supplier!$A:$A,[1]Supplier!$V:$V))))),"")</f>
        <v>Irkham</v>
      </c>
      <c r="S1288" s="12">
        <f>IFERROR(SUMIF(CREF!A:A,PREF!A1288,CREF!G:G),"")</f>
        <v>-30000</v>
      </c>
    </row>
    <row r="1289" spans="1:19">
      <c r="A1289" s="16">
        <v>1288</v>
      </c>
      <c r="B1289" s="17">
        <v>41624</v>
      </c>
      <c r="C1289" s="16"/>
      <c r="D1289" s="16"/>
      <c r="E1289" s="16"/>
      <c r="F1289" s="16"/>
      <c r="G1289" s="16"/>
      <c r="H1289" s="16"/>
      <c r="I1289" s="16"/>
      <c r="J1289" s="16"/>
      <c r="K1289" s="16">
        <v>1022</v>
      </c>
      <c r="L1289" s="16"/>
      <c r="M1289" s="16"/>
      <c r="N1289" s="16"/>
      <c r="O1289" s="16"/>
      <c r="P1289" s="16" t="s">
        <v>1161</v>
      </c>
      <c r="Q1289" s="4" t="str">
        <f>IFERROR(IF(IF(AND(IF(M1289&lt;&gt;0,LOOKUP(M1289,[1]Customer!$A:$A,[1]Customer!$B:$B),IF(N1289&lt;&gt;0,LOOKUP(N1289,[1]Supplier!$A:$A,[1]Supplier!$B:$B)))=FALSE,O1289&lt;&gt;0),LOOKUP(O1289,[1]Branch!$A:$A,[1]Branch!$B:$B),IF(M1289&lt;&gt;0,LOOKUP(M1289,[1]Customer!$A:$A,[1]Customer!$B:$B),IF(N1289&lt;&gt;0,LOOKUP(N1289,[1]Supplier!$A:$A,[1]Supplier!$B:$B))))=FALSE,LOOKUP(P1289,[1]Banking!$A:$A,[1]Banking!$B:$B),IF(AND(IF(M1289&lt;&gt;0,LOOKUP(M1289,[1]Customer!$A:$A,[1]Customer!$B:$B),IF(N1289&lt;&gt;0,LOOKUP(N1289,[1]Supplier!$A:$A,[1]Supplier!$B:$B)))=FALSE,O1289&lt;&gt;0),LOOKUP(O1289,[1]Branch!$A:$A,[1]Branch!$B:$B),IF(M1289&lt;&gt;0,LOOKUP(M1289,[1]Customer!$A:$A,[1]Customer!$B:$B),IF(N1289&lt;&gt;0,LOOKUP(N1289,[1]Supplier!$A:$A,[1]Supplier!$B:$B))))),"")</f>
        <v>Nathani Chemicals</v>
      </c>
      <c r="R1289" s="4" t="str">
        <f>IFERROR(IF(IF(AND(IF(M1289&lt;&gt;0,LOOKUP(M1289,[1]Customer!$A:$A,[1]Customer!$V:$V),IF(N1289&lt;&gt;0,LOOKUP(N1289,[1]Supplier!$A:$A,[1]Supplier!$V:$V)))=FALSE,O1289&lt;&gt;0),LOOKUP(O1289,[1]Branch!$A:$A,[1]Branch!$V:$V),IF(M1289&lt;&gt;0,LOOKUP(M1289,[1]Customer!$A:$A,[1]Customer!$V:$V),IF(N1289&lt;&gt;0,LOOKUP(N1289,[1]Supplier!$A:$A,[1]Supplier!$V:$V))))=FALSE,LOOKUP(P1289,[1]Banking!$A:$A,[1]Banking!$C:$C),IF(AND(IF(M1289&lt;&gt;0,LOOKUP(M1289,[1]Customer!$A:$A,[1]Customer!$V:$V),IF(N1289&lt;&gt;0,LOOKUP(N1289,[1]Supplier!$A:$A,[1]Supplier!$V:$V)))=FALSE,O1289&lt;&gt;0),LOOKUP(O1289,[1]Branch!$A:$A,[1]Branch!$V:$V),IF(M1289&lt;&gt;0,LOOKUP(M1289,[1]Customer!$A:$A,[1]Customer!$V:$V),IF(N1289&lt;&gt;0,LOOKUP(N1289,[1]Supplier!$A:$A,[1]Supplier!$V:$V))))),"")</f>
        <v>Irkham</v>
      </c>
      <c r="S1289" s="12">
        <f>IFERROR(SUMIF(CREF!A:A,PREF!A1289,CREF!G:G),"")</f>
        <v>-207000</v>
      </c>
    </row>
    <row r="1290" spans="1:19">
      <c r="A1290" s="16">
        <v>1289</v>
      </c>
      <c r="B1290" s="17">
        <v>41624</v>
      </c>
      <c r="C1290" s="16"/>
      <c r="D1290" s="16"/>
      <c r="E1290" s="16"/>
      <c r="F1290" s="16"/>
      <c r="G1290" s="16"/>
      <c r="H1290" s="16"/>
      <c r="I1290" s="16"/>
      <c r="J1290" s="16">
        <v>261</v>
      </c>
      <c r="K1290" s="16"/>
      <c r="L1290" s="16"/>
      <c r="M1290" s="16"/>
      <c r="N1290" s="16"/>
      <c r="O1290" s="16" t="s">
        <v>26</v>
      </c>
      <c r="P1290" s="16"/>
      <c r="Q1290" s="4" t="str">
        <f>IFERROR(IF(IF(AND(IF(M1290&lt;&gt;0,LOOKUP(M1290,[1]Customer!$A:$A,[1]Customer!$B:$B),IF(N1290&lt;&gt;0,LOOKUP(N1290,[1]Supplier!$A:$A,[1]Supplier!$B:$B)))=FALSE,O1290&lt;&gt;0),LOOKUP(O1290,[1]Branch!$A:$A,[1]Branch!$B:$B),IF(M1290&lt;&gt;0,LOOKUP(M1290,[1]Customer!$A:$A,[1]Customer!$B:$B),IF(N1290&lt;&gt;0,LOOKUP(N1290,[1]Supplier!$A:$A,[1]Supplier!$B:$B))))=FALSE,LOOKUP(P1290,[1]Banking!$A:$A,[1]Banking!$B:$B),IF(AND(IF(M1290&lt;&gt;0,LOOKUP(M1290,[1]Customer!$A:$A,[1]Customer!$B:$B),IF(N1290&lt;&gt;0,LOOKUP(N1290,[1]Supplier!$A:$A,[1]Supplier!$B:$B)))=FALSE,O1290&lt;&gt;0),LOOKUP(O1290,[1]Branch!$A:$A,[1]Branch!$B:$B),IF(M1290&lt;&gt;0,LOOKUP(M1290,[1]Customer!$A:$A,[1]Customer!$B:$B),IF(N1290&lt;&gt;0,LOOKUP(N1290,[1]Supplier!$A:$A,[1]Supplier!$B:$B))))),"")</f>
        <v>Nathani Chemicals</v>
      </c>
      <c r="R1290" s="4" t="str">
        <f>IFERROR(IF(IF(AND(IF(M1290&lt;&gt;0,LOOKUP(M1290,[1]Customer!$A:$A,[1]Customer!$V:$V),IF(N1290&lt;&gt;0,LOOKUP(N1290,[1]Supplier!$A:$A,[1]Supplier!$V:$V)))=FALSE,O1290&lt;&gt;0),LOOKUP(O1290,[1]Branch!$A:$A,[1]Branch!$V:$V),IF(M1290&lt;&gt;0,LOOKUP(M1290,[1]Customer!$A:$A,[1]Customer!$V:$V),IF(N1290&lt;&gt;0,LOOKUP(N1290,[1]Supplier!$A:$A,[1]Supplier!$V:$V))))=FALSE,LOOKUP(P1290,[1]Banking!$A:$A,[1]Banking!$C:$C),IF(AND(IF(M1290&lt;&gt;0,LOOKUP(M1290,[1]Customer!$A:$A,[1]Customer!$V:$V),IF(N1290&lt;&gt;0,LOOKUP(N1290,[1]Supplier!$A:$A,[1]Supplier!$V:$V)))=FALSE,O1290&lt;&gt;0),LOOKUP(O1290,[1]Branch!$A:$A,[1]Branch!$V:$V),IF(M1290&lt;&gt;0,LOOKUP(M1290,[1]Customer!$A:$A,[1]Customer!$V:$V),IF(N1290&lt;&gt;0,LOOKUP(N1290,[1]Supplier!$A:$A,[1]Supplier!$V:$V))))),"")</f>
        <v>Darmawan</v>
      </c>
      <c r="S1290" s="12">
        <f>IFERROR(SUMIF(CREF!A:A,PREF!A1290,CREF!G:G),"")</f>
        <v>9864000</v>
      </c>
    </row>
    <row r="1291" spans="1:19">
      <c r="A1291" s="16">
        <v>1290</v>
      </c>
      <c r="B1291" s="17">
        <v>41624</v>
      </c>
      <c r="C1291" s="16"/>
      <c r="D1291" s="16"/>
      <c r="E1291" s="16"/>
      <c r="F1291" s="16"/>
      <c r="G1291" s="16"/>
      <c r="H1291" s="16"/>
      <c r="I1291" s="16"/>
      <c r="J1291" s="16"/>
      <c r="K1291" s="16">
        <v>1023</v>
      </c>
      <c r="L1291" s="16"/>
      <c r="M1291" s="16"/>
      <c r="N1291" s="16"/>
      <c r="O1291" s="16" t="s">
        <v>26</v>
      </c>
      <c r="P1291" s="16"/>
      <c r="Q1291" s="4" t="str">
        <f>IFERROR(IF(IF(AND(IF(M1291&lt;&gt;0,LOOKUP(M1291,[1]Customer!$A:$A,[1]Customer!$B:$B),IF(N1291&lt;&gt;0,LOOKUP(N1291,[1]Supplier!$A:$A,[1]Supplier!$B:$B)))=FALSE,O1291&lt;&gt;0),LOOKUP(O1291,[1]Branch!$A:$A,[1]Branch!$B:$B),IF(M1291&lt;&gt;0,LOOKUP(M1291,[1]Customer!$A:$A,[1]Customer!$B:$B),IF(N1291&lt;&gt;0,LOOKUP(N1291,[1]Supplier!$A:$A,[1]Supplier!$B:$B))))=FALSE,LOOKUP(P1291,[1]Banking!$A:$A,[1]Banking!$B:$B),IF(AND(IF(M1291&lt;&gt;0,LOOKUP(M1291,[1]Customer!$A:$A,[1]Customer!$B:$B),IF(N1291&lt;&gt;0,LOOKUP(N1291,[1]Supplier!$A:$A,[1]Supplier!$B:$B)))=FALSE,O1291&lt;&gt;0),LOOKUP(O1291,[1]Branch!$A:$A,[1]Branch!$B:$B),IF(M1291&lt;&gt;0,LOOKUP(M1291,[1]Customer!$A:$A,[1]Customer!$B:$B),IF(N1291&lt;&gt;0,LOOKUP(N1291,[1]Supplier!$A:$A,[1]Supplier!$B:$B))))),"")</f>
        <v>Nathani Chemicals</v>
      </c>
      <c r="R1291" s="4" t="str">
        <f>IFERROR(IF(IF(AND(IF(M1291&lt;&gt;0,LOOKUP(M1291,[1]Customer!$A:$A,[1]Customer!$V:$V),IF(N1291&lt;&gt;0,LOOKUP(N1291,[1]Supplier!$A:$A,[1]Supplier!$V:$V)))=FALSE,O1291&lt;&gt;0),LOOKUP(O1291,[1]Branch!$A:$A,[1]Branch!$V:$V),IF(M1291&lt;&gt;0,LOOKUP(M1291,[1]Customer!$A:$A,[1]Customer!$V:$V),IF(N1291&lt;&gt;0,LOOKUP(N1291,[1]Supplier!$A:$A,[1]Supplier!$V:$V))))=FALSE,LOOKUP(P1291,[1]Banking!$A:$A,[1]Banking!$C:$C),IF(AND(IF(M1291&lt;&gt;0,LOOKUP(M1291,[1]Customer!$A:$A,[1]Customer!$V:$V),IF(N1291&lt;&gt;0,LOOKUP(N1291,[1]Supplier!$A:$A,[1]Supplier!$V:$V)))=FALSE,O1291&lt;&gt;0),LOOKUP(O1291,[1]Branch!$A:$A,[1]Branch!$V:$V),IF(M1291&lt;&gt;0,LOOKUP(M1291,[1]Customer!$A:$A,[1]Customer!$V:$V),IF(N1291&lt;&gt;0,LOOKUP(N1291,[1]Supplier!$A:$A,[1]Supplier!$V:$V))))),"")</f>
        <v>Darmawan</v>
      </c>
      <c r="S1291" s="12">
        <f>IFERROR(SUMIF(CREF!A:A,PREF!A1291,CREF!G:G),"")</f>
        <v>-596374</v>
      </c>
    </row>
    <row r="1292" spans="1:19">
      <c r="A1292" s="16">
        <v>1291</v>
      </c>
      <c r="B1292" s="17">
        <v>41624</v>
      </c>
      <c r="C1292" s="16"/>
      <c r="D1292" s="16"/>
      <c r="E1292" s="16"/>
      <c r="F1292" s="16"/>
      <c r="G1292" s="16"/>
      <c r="H1292" s="16"/>
      <c r="I1292" s="16"/>
      <c r="J1292" s="16"/>
      <c r="K1292" s="16">
        <v>1024</v>
      </c>
      <c r="L1292" s="16"/>
      <c r="M1292" s="16"/>
      <c r="N1292" s="16"/>
      <c r="O1292" s="16"/>
      <c r="P1292" s="16" t="s">
        <v>35</v>
      </c>
      <c r="Q1292" s="4" t="str">
        <f>IFERROR(IF(IF(AND(IF(M1292&lt;&gt;0,LOOKUP(M1292,[1]Customer!$A:$A,[1]Customer!$B:$B),IF(N1292&lt;&gt;0,LOOKUP(N1292,[1]Supplier!$A:$A,[1]Supplier!$B:$B)))=FALSE,O1292&lt;&gt;0),LOOKUP(O1292,[1]Branch!$A:$A,[1]Branch!$B:$B),IF(M1292&lt;&gt;0,LOOKUP(M1292,[1]Customer!$A:$A,[1]Customer!$B:$B),IF(N1292&lt;&gt;0,LOOKUP(N1292,[1]Supplier!$A:$A,[1]Supplier!$B:$B))))=FALSE,LOOKUP(P1292,[1]Banking!$A:$A,[1]Banking!$B:$B),IF(AND(IF(M1292&lt;&gt;0,LOOKUP(M1292,[1]Customer!$A:$A,[1]Customer!$B:$B),IF(N1292&lt;&gt;0,LOOKUP(N1292,[1]Supplier!$A:$A,[1]Supplier!$B:$B)))=FALSE,O1292&lt;&gt;0),LOOKUP(O1292,[1]Branch!$A:$A,[1]Branch!$B:$B),IF(M1292&lt;&gt;0,LOOKUP(M1292,[1]Customer!$A:$A,[1]Customer!$B:$B),IF(N1292&lt;&gt;0,LOOKUP(N1292,[1]Supplier!$A:$A,[1]Supplier!$B:$B))))),"")</f>
        <v>Kas Kecil Nathani Chemicals</v>
      </c>
      <c r="R1292" s="4">
        <f>IFERROR(IF(IF(AND(IF(M1292&lt;&gt;0,LOOKUP(M1292,[1]Customer!$A:$A,[1]Customer!$V:$V),IF(N1292&lt;&gt;0,LOOKUP(N1292,[1]Supplier!$A:$A,[1]Supplier!$V:$V)))=FALSE,O1292&lt;&gt;0),LOOKUP(O1292,[1]Branch!$A:$A,[1]Branch!$V:$V),IF(M1292&lt;&gt;0,LOOKUP(M1292,[1]Customer!$A:$A,[1]Customer!$V:$V),IF(N1292&lt;&gt;0,LOOKUP(N1292,[1]Supplier!$A:$A,[1]Supplier!$V:$V))))=FALSE,LOOKUP(P1292,[1]Banking!$A:$A,[1]Banking!$C:$C),IF(AND(IF(M1292&lt;&gt;0,LOOKUP(M1292,[1]Customer!$A:$A,[1]Customer!$V:$V),IF(N1292&lt;&gt;0,LOOKUP(N1292,[1]Supplier!$A:$A,[1]Supplier!$V:$V)))=FALSE,O1292&lt;&gt;0),LOOKUP(O1292,[1]Branch!$A:$A,[1]Branch!$V:$V),IF(M1292&lt;&gt;0,LOOKUP(M1292,[1]Customer!$A:$A,[1]Customer!$V:$V),IF(N1292&lt;&gt;0,LOOKUP(N1292,[1]Supplier!$A:$A,[1]Supplier!$V:$V))))),"")</f>
        <v>0</v>
      </c>
      <c r="S1292" s="12">
        <f>IFERROR(SUMIF(CREF!A:A,PREF!A1292,CREF!G:G),"")</f>
        <v>-9980000</v>
      </c>
    </row>
    <row r="1293" spans="1:19">
      <c r="A1293" s="16">
        <v>1292</v>
      </c>
      <c r="B1293" s="17">
        <v>41625</v>
      </c>
      <c r="C1293" s="16"/>
      <c r="D1293" s="16"/>
      <c r="E1293" s="16"/>
      <c r="F1293" s="16"/>
      <c r="G1293" s="16"/>
      <c r="H1293" s="16"/>
      <c r="I1293" s="16"/>
      <c r="J1293" s="16"/>
      <c r="K1293" s="16">
        <v>1025</v>
      </c>
      <c r="L1293" s="16"/>
      <c r="M1293" s="16"/>
      <c r="N1293" s="16"/>
      <c r="O1293" s="16" t="s">
        <v>26</v>
      </c>
      <c r="P1293" s="16"/>
      <c r="Q1293" s="4" t="str">
        <f>IFERROR(IF(IF(AND(IF(M1293&lt;&gt;0,LOOKUP(M1293,[1]Customer!$A:$A,[1]Customer!$B:$B),IF(N1293&lt;&gt;0,LOOKUP(N1293,[1]Supplier!$A:$A,[1]Supplier!$B:$B)))=FALSE,O1293&lt;&gt;0),LOOKUP(O1293,[1]Branch!$A:$A,[1]Branch!$B:$B),IF(M1293&lt;&gt;0,LOOKUP(M1293,[1]Customer!$A:$A,[1]Customer!$B:$B),IF(N1293&lt;&gt;0,LOOKUP(N1293,[1]Supplier!$A:$A,[1]Supplier!$B:$B))))=FALSE,LOOKUP(P1293,[1]Banking!$A:$A,[1]Banking!$B:$B),IF(AND(IF(M1293&lt;&gt;0,LOOKUP(M1293,[1]Customer!$A:$A,[1]Customer!$B:$B),IF(N1293&lt;&gt;0,LOOKUP(N1293,[1]Supplier!$A:$A,[1]Supplier!$B:$B)))=FALSE,O1293&lt;&gt;0),LOOKUP(O1293,[1]Branch!$A:$A,[1]Branch!$B:$B),IF(M1293&lt;&gt;0,LOOKUP(M1293,[1]Customer!$A:$A,[1]Customer!$B:$B),IF(N1293&lt;&gt;0,LOOKUP(N1293,[1]Supplier!$A:$A,[1]Supplier!$B:$B))))),"")</f>
        <v>Nathani Chemicals</v>
      </c>
      <c r="R1293" s="4" t="str">
        <f>IFERROR(IF(IF(AND(IF(M1293&lt;&gt;0,LOOKUP(M1293,[1]Customer!$A:$A,[1]Customer!$V:$V),IF(N1293&lt;&gt;0,LOOKUP(N1293,[1]Supplier!$A:$A,[1]Supplier!$V:$V)))=FALSE,O1293&lt;&gt;0),LOOKUP(O1293,[1]Branch!$A:$A,[1]Branch!$V:$V),IF(M1293&lt;&gt;0,LOOKUP(M1293,[1]Customer!$A:$A,[1]Customer!$V:$V),IF(N1293&lt;&gt;0,LOOKUP(N1293,[1]Supplier!$A:$A,[1]Supplier!$V:$V))))=FALSE,LOOKUP(P1293,[1]Banking!$A:$A,[1]Banking!$C:$C),IF(AND(IF(M1293&lt;&gt;0,LOOKUP(M1293,[1]Customer!$A:$A,[1]Customer!$V:$V),IF(N1293&lt;&gt;0,LOOKUP(N1293,[1]Supplier!$A:$A,[1]Supplier!$V:$V)))=FALSE,O1293&lt;&gt;0),LOOKUP(O1293,[1]Branch!$A:$A,[1]Branch!$V:$V),IF(M1293&lt;&gt;0,LOOKUP(M1293,[1]Customer!$A:$A,[1]Customer!$V:$V),IF(N1293&lt;&gt;0,LOOKUP(N1293,[1]Supplier!$A:$A,[1]Supplier!$V:$V))))),"")</f>
        <v>Darmawan</v>
      </c>
      <c r="S1293" s="12">
        <f>IFERROR(SUMIF(CREF!A:A,PREF!A1293,CREF!G:G),"")</f>
        <v>-1020000</v>
      </c>
    </row>
    <row r="1294" spans="1:19">
      <c r="A1294" s="16">
        <v>1293</v>
      </c>
      <c r="B1294" s="17">
        <v>41625</v>
      </c>
      <c r="C1294" s="16"/>
      <c r="D1294" s="16"/>
      <c r="E1294" s="16"/>
      <c r="F1294" s="16"/>
      <c r="G1294" s="16"/>
      <c r="H1294" s="16"/>
      <c r="I1294" s="16"/>
      <c r="J1294" s="16"/>
      <c r="K1294" s="16">
        <v>1026</v>
      </c>
      <c r="L1294" s="16"/>
      <c r="M1294" s="16"/>
      <c r="N1294" s="16"/>
      <c r="O1294" s="16" t="s">
        <v>26</v>
      </c>
      <c r="P1294" s="16"/>
      <c r="Q1294" s="4" t="str">
        <f>IFERROR(IF(IF(AND(IF(M1294&lt;&gt;0,LOOKUP(M1294,[1]Customer!$A:$A,[1]Customer!$B:$B),IF(N1294&lt;&gt;0,LOOKUP(N1294,[1]Supplier!$A:$A,[1]Supplier!$B:$B)))=FALSE,O1294&lt;&gt;0),LOOKUP(O1294,[1]Branch!$A:$A,[1]Branch!$B:$B),IF(M1294&lt;&gt;0,LOOKUP(M1294,[1]Customer!$A:$A,[1]Customer!$B:$B),IF(N1294&lt;&gt;0,LOOKUP(N1294,[1]Supplier!$A:$A,[1]Supplier!$B:$B))))=FALSE,LOOKUP(P1294,[1]Banking!$A:$A,[1]Banking!$B:$B),IF(AND(IF(M1294&lt;&gt;0,LOOKUP(M1294,[1]Customer!$A:$A,[1]Customer!$B:$B),IF(N1294&lt;&gt;0,LOOKUP(N1294,[1]Supplier!$A:$A,[1]Supplier!$B:$B)))=FALSE,O1294&lt;&gt;0),LOOKUP(O1294,[1]Branch!$A:$A,[1]Branch!$B:$B),IF(M1294&lt;&gt;0,LOOKUP(M1294,[1]Customer!$A:$A,[1]Customer!$B:$B),IF(N1294&lt;&gt;0,LOOKUP(N1294,[1]Supplier!$A:$A,[1]Supplier!$B:$B))))),"")</f>
        <v>Nathani Chemicals</v>
      </c>
      <c r="R1294" s="4" t="str">
        <f>IFERROR(IF(IF(AND(IF(M1294&lt;&gt;0,LOOKUP(M1294,[1]Customer!$A:$A,[1]Customer!$V:$V),IF(N1294&lt;&gt;0,LOOKUP(N1294,[1]Supplier!$A:$A,[1]Supplier!$V:$V)))=FALSE,O1294&lt;&gt;0),LOOKUP(O1294,[1]Branch!$A:$A,[1]Branch!$V:$V),IF(M1294&lt;&gt;0,LOOKUP(M1294,[1]Customer!$A:$A,[1]Customer!$V:$V),IF(N1294&lt;&gt;0,LOOKUP(N1294,[1]Supplier!$A:$A,[1]Supplier!$V:$V))))=FALSE,LOOKUP(P1294,[1]Banking!$A:$A,[1]Banking!$C:$C),IF(AND(IF(M1294&lt;&gt;0,LOOKUP(M1294,[1]Customer!$A:$A,[1]Customer!$V:$V),IF(N1294&lt;&gt;0,LOOKUP(N1294,[1]Supplier!$A:$A,[1]Supplier!$V:$V)))=FALSE,O1294&lt;&gt;0),LOOKUP(O1294,[1]Branch!$A:$A,[1]Branch!$V:$V),IF(M1294&lt;&gt;0,LOOKUP(M1294,[1]Customer!$A:$A,[1]Customer!$V:$V),IF(N1294&lt;&gt;0,LOOKUP(N1294,[1]Supplier!$A:$A,[1]Supplier!$V:$V))))),"")</f>
        <v>Darmawan</v>
      </c>
      <c r="S1294" s="12">
        <f>IFERROR(SUMIF(CREF!A:A,PREF!A1294,CREF!G:G),"")</f>
        <v>-330000</v>
      </c>
    </row>
    <row r="1295" spans="1:19">
      <c r="A1295" s="16">
        <v>1294</v>
      </c>
      <c r="B1295" s="17">
        <v>41625</v>
      </c>
      <c r="C1295" s="16"/>
      <c r="D1295" s="16"/>
      <c r="E1295" s="16"/>
      <c r="F1295" s="16"/>
      <c r="G1295" s="16"/>
      <c r="H1295" s="16"/>
      <c r="I1295" s="16"/>
      <c r="J1295" s="16"/>
      <c r="K1295" s="16">
        <v>1027</v>
      </c>
      <c r="L1295" s="16"/>
      <c r="M1295" s="16"/>
      <c r="N1295" s="16"/>
      <c r="O1295" s="16" t="s">
        <v>26</v>
      </c>
      <c r="P1295" s="16"/>
      <c r="Q1295" s="4" t="str">
        <f>IFERROR(IF(IF(AND(IF(M1295&lt;&gt;0,LOOKUP(M1295,[1]Customer!$A:$A,[1]Customer!$B:$B),IF(N1295&lt;&gt;0,LOOKUP(N1295,[1]Supplier!$A:$A,[1]Supplier!$B:$B)))=FALSE,O1295&lt;&gt;0),LOOKUP(O1295,[1]Branch!$A:$A,[1]Branch!$B:$B),IF(M1295&lt;&gt;0,LOOKUP(M1295,[1]Customer!$A:$A,[1]Customer!$B:$B),IF(N1295&lt;&gt;0,LOOKUP(N1295,[1]Supplier!$A:$A,[1]Supplier!$B:$B))))=FALSE,LOOKUP(P1295,[1]Banking!$A:$A,[1]Banking!$B:$B),IF(AND(IF(M1295&lt;&gt;0,LOOKUP(M1295,[1]Customer!$A:$A,[1]Customer!$B:$B),IF(N1295&lt;&gt;0,LOOKUP(N1295,[1]Supplier!$A:$A,[1]Supplier!$B:$B)))=FALSE,O1295&lt;&gt;0),LOOKUP(O1295,[1]Branch!$A:$A,[1]Branch!$B:$B),IF(M1295&lt;&gt;0,LOOKUP(M1295,[1]Customer!$A:$A,[1]Customer!$B:$B),IF(N1295&lt;&gt;0,LOOKUP(N1295,[1]Supplier!$A:$A,[1]Supplier!$B:$B))))),"")</f>
        <v>Nathani Chemicals</v>
      </c>
      <c r="R1295" s="4" t="str">
        <f>IFERROR(IF(IF(AND(IF(M1295&lt;&gt;0,LOOKUP(M1295,[1]Customer!$A:$A,[1]Customer!$V:$V),IF(N1295&lt;&gt;0,LOOKUP(N1295,[1]Supplier!$A:$A,[1]Supplier!$V:$V)))=FALSE,O1295&lt;&gt;0),LOOKUP(O1295,[1]Branch!$A:$A,[1]Branch!$V:$V),IF(M1295&lt;&gt;0,LOOKUP(M1295,[1]Customer!$A:$A,[1]Customer!$V:$V),IF(N1295&lt;&gt;0,LOOKUP(N1295,[1]Supplier!$A:$A,[1]Supplier!$V:$V))))=FALSE,LOOKUP(P1295,[1]Banking!$A:$A,[1]Banking!$C:$C),IF(AND(IF(M1295&lt;&gt;0,LOOKUP(M1295,[1]Customer!$A:$A,[1]Customer!$V:$V),IF(N1295&lt;&gt;0,LOOKUP(N1295,[1]Supplier!$A:$A,[1]Supplier!$V:$V)))=FALSE,O1295&lt;&gt;0),LOOKUP(O1295,[1]Branch!$A:$A,[1]Branch!$V:$V),IF(M1295&lt;&gt;0,LOOKUP(M1295,[1]Customer!$A:$A,[1]Customer!$V:$V),IF(N1295&lt;&gt;0,LOOKUP(N1295,[1]Supplier!$A:$A,[1]Supplier!$V:$V))))),"")</f>
        <v>Darmawan</v>
      </c>
      <c r="S1295" s="12">
        <f>IFERROR(SUMIF(CREF!A:A,PREF!A1295,CREF!G:G),"")</f>
        <v>-2280000</v>
      </c>
    </row>
    <row r="1296" spans="1:19">
      <c r="A1296" s="16">
        <v>1295</v>
      </c>
      <c r="B1296" s="17">
        <v>41625</v>
      </c>
      <c r="C1296" s="16"/>
      <c r="D1296" s="16"/>
      <c r="E1296" s="16"/>
      <c r="F1296" s="16"/>
      <c r="G1296" s="16"/>
      <c r="H1296" s="16"/>
      <c r="I1296" s="16"/>
      <c r="J1296" s="16"/>
      <c r="K1296" s="16">
        <v>1028</v>
      </c>
      <c r="L1296" s="16"/>
      <c r="M1296" s="16"/>
      <c r="N1296" s="16"/>
      <c r="O1296" s="16" t="s">
        <v>26</v>
      </c>
      <c r="P1296" s="16"/>
      <c r="Q1296" s="4" t="str">
        <f>IFERROR(IF(IF(AND(IF(M1296&lt;&gt;0,LOOKUP(M1296,[1]Customer!$A:$A,[1]Customer!$B:$B),IF(N1296&lt;&gt;0,LOOKUP(N1296,[1]Supplier!$A:$A,[1]Supplier!$B:$B)))=FALSE,O1296&lt;&gt;0),LOOKUP(O1296,[1]Branch!$A:$A,[1]Branch!$B:$B),IF(M1296&lt;&gt;0,LOOKUP(M1296,[1]Customer!$A:$A,[1]Customer!$B:$B),IF(N1296&lt;&gt;0,LOOKUP(N1296,[1]Supplier!$A:$A,[1]Supplier!$B:$B))))=FALSE,LOOKUP(P1296,[1]Banking!$A:$A,[1]Banking!$B:$B),IF(AND(IF(M1296&lt;&gt;0,LOOKUP(M1296,[1]Customer!$A:$A,[1]Customer!$B:$B),IF(N1296&lt;&gt;0,LOOKUP(N1296,[1]Supplier!$A:$A,[1]Supplier!$B:$B)))=FALSE,O1296&lt;&gt;0),LOOKUP(O1296,[1]Branch!$A:$A,[1]Branch!$B:$B),IF(M1296&lt;&gt;0,LOOKUP(M1296,[1]Customer!$A:$A,[1]Customer!$B:$B),IF(N1296&lt;&gt;0,LOOKUP(N1296,[1]Supplier!$A:$A,[1]Supplier!$B:$B))))),"")</f>
        <v>Nathani Chemicals</v>
      </c>
      <c r="R1296" s="4" t="str">
        <f>IFERROR(IF(IF(AND(IF(M1296&lt;&gt;0,LOOKUP(M1296,[1]Customer!$A:$A,[1]Customer!$V:$V),IF(N1296&lt;&gt;0,LOOKUP(N1296,[1]Supplier!$A:$A,[1]Supplier!$V:$V)))=FALSE,O1296&lt;&gt;0),LOOKUP(O1296,[1]Branch!$A:$A,[1]Branch!$V:$V),IF(M1296&lt;&gt;0,LOOKUP(M1296,[1]Customer!$A:$A,[1]Customer!$V:$V),IF(N1296&lt;&gt;0,LOOKUP(N1296,[1]Supplier!$A:$A,[1]Supplier!$V:$V))))=FALSE,LOOKUP(P1296,[1]Banking!$A:$A,[1]Banking!$C:$C),IF(AND(IF(M1296&lt;&gt;0,LOOKUP(M1296,[1]Customer!$A:$A,[1]Customer!$V:$V),IF(N1296&lt;&gt;0,LOOKUP(N1296,[1]Supplier!$A:$A,[1]Supplier!$V:$V)))=FALSE,O1296&lt;&gt;0),LOOKUP(O1296,[1]Branch!$A:$A,[1]Branch!$V:$V),IF(M1296&lt;&gt;0,LOOKUP(M1296,[1]Customer!$A:$A,[1]Customer!$V:$V),IF(N1296&lt;&gt;0,LOOKUP(N1296,[1]Supplier!$A:$A,[1]Supplier!$V:$V))))),"")</f>
        <v>Darmawan</v>
      </c>
      <c r="S1296" s="12">
        <f>IFERROR(SUMIF(CREF!A:A,PREF!A1296,CREF!G:G),"")</f>
        <v>-540000</v>
      </c>
    </row>
    <row r="1297" spans="1:19">
      <c r="A1297" s="16">
        <v>1296</v>
      </c>
      <c r="B1297" s="17">
        <v>41625</v>
      </c>
      <c r="C1297" s="16"/>
      <c r="D1297" s="16"/>
      <c r="E1297" s="16"/>
      <c r="F1297" s="16"/>
      <c r="G1297" s="16"/>
      <c r="H1297" s="16"/>
      <c r="I1297" s="16"/>
      <c r="J1297" s="16"/>
      <c r="K1297" s="16">
        <v>1029</v>
      </c>
      <c r="L1297" s="16"/>
      <c r="M1297" s="16"/>
      <c r="N1297" s="16"/>
      <c r="O1297" s="16"/>
      <c r="P1297" s="16" t="s">
        <v>589</v>
      </c>
      <c r="Q1297" s="4" t="str">
        <f>IFERROR(IF(IF(AND(IF(M1297&lt;&gt;0,LOOKUP(M1297,[1]Customer!$A:$A,[1]Customer!$B:$B),IF(N1297&lt;&gt;0,LOOKUP(N1297,[1]Supplier!$A:$A,[1]Supplier!$B:$B)))=FALSE,O1297&lt;&gt;0),LOOKUP(O1297,[1]Branch!$A:$A,[1]Branch!$B:$B),IF(M1297&lt;&gt;0,LOOKUP(M1297,[1]Customer!$A:$A,[1]Customer!$B:$B),IF(N1297&lt;&gt;0,LOOKUP(N1297,[1]Supplier!$A:$A,[1]Supplier!$B:$B))))=FALSE,LOOKUP(P1297,[1]Banking!$A:$A,[1]Banking!$B:$B),IF(AND(IF(M1297&lt;&gt;0,LOOKUP(M1297,[1]Customer!$A:$A,[1]Customer!$B:$B),IF(N1297&lt;&gt;0,LOOKUP(N1297,[1]Supplier!$A:$A,[1]Supplier!$B:$B)))=FALSE,O1297&lt;&gt;0),LOOKUP(O1297,[1]Branch!$A:$A,[1]Branch!$B:$B),IF(M1297&lt;&gt;0,LOOKUP(M1297,[1]Customer!$A:$A,[1]Customer!$B:$B),IF(N1297&lt;&gt;0,LOOKUP(N1297,[1]Supplier!$A:$A,[1]Supplier!$B:$B))))),"")</f>
        <v>Nathani Chemicals</v>
      </c>
      <c r="R1297" s="4" t="str">
        <f>IFERROR(IF(IF(AND(IF(M1297&lt;&gt;0,LOOKUP(M1297,[1]Customer!$A:$A,[1]Customer!$V:$V),IF(N1297&lt;&gt;0,LOOKUP(N1297,[1]Supplier!$A:$A,[1]Supplier!$V:$V)))=FALSE,O1297&lt;&gt;0),LOOKUP(O1297,[1]Branch!$A:$A,[1]Branch!$V:$V),IF(M1297&lt;&gt;0,LOOKUP(M1297,[1]Customer!$A:$A,[1]Customer!$V:$V),IF(N1297&lt;&gt;0,LOOKUP(N1297,[1]Supplier!$A:$A,[1]Supplier!$V:$V))))=FALSE,LOOKUP(P1297,[1]Banking!$A:$A,[1]Banking!$C:$C),IF(AND(IF(M1297&lt;&gt;0,LOOKUP(M1297,[1]Customer!$A:$A,[1]Customer!$V:$V),IF(N1297&lt;&gt;0,LOOKUP(N1297,[1]Supplier!$A:$A,[1]Supplier!$V:$V)))=FALSE,O1297&lt;&gt;0),LOOKUP(O1297,[1]Branch!$A:$A,[1]Branch!$V:$V),IF(M1297&lt;&gt;0,LOOKUP(M1297,[1]Customer!$A:$A,[1]Customer!$V:$V),IF(N1297&lt;&gt;0,LOOKUP(N1297,[1]Supplier!$A:$A,[1]Supplier!$V:$V))))),"")</f>
        <v>Irwan</v>
      </c>
      <c r="S1297" s="12">
        <f>IFERROR(SUMIF(CREF!A:A,PREF!A1297,CREF!G:G),"")</f>
        <v>-39000</v>
      </c>
    </row>
    <row r="1298" spans="1:19">
      <c r="A1298" s="16">
        <v>1297</v>
      </c>
      <c r="B1298" s="17">
        <v>41625</v>
      </c>
      <c r="C1298" s="16"/>
      <c r="D1298" s="16"/>
      <c r="E1298" s="16"/>
      <c r="F1298" s="16"/>
      <c r="G1298" s="16"/>
      <c r="H1298" s="16"/>
      <c r="I1298" s="16"/>
      <c r="J1298" s="16"/>
      <c r="K1298" s="16">
        <v>1030</v>
      </c>
      <c r="L1298" s="16"/>
      <c r="M1298" s="16"/>
      <c r="N1298" s="16"/>
      <c r="O1298" s="16" t="s">
        <v>26</v>
      </c>
      <c r="P1298" s="16"/>
      <c r="Q1298" s="4" t="str">
        <f>IFERROR(IF(IF(AND(IF(M1298&lt;&gt;0,LOOKUP(M1298,[1]Customer!$A:$A,[1]Customer!$B:$B),IF(N1298&lt;&gt;0,LOOKUP(N1298,[1]Supplier!$A:$A,[1]Supplier!$B:$B)))=FALSE,O1298&lt;&gt;0),LOOKUP(O1298,[1]Branch!$A:$A,[1]Branch!$B:$B),IF(M1298&lt;&gt;0,LOOKUP(M1298,[1]Customer!$A:$A,[1]Customer!$B:$B),IF(N1298&lt;&gt;0,LOOKUP(N1298,[1]Supplier!$A:$A,[1]Supplier!$B:$B))))=FALSE,LOOKUP(P1298,[1]Banking!$A:$A,[1]Banking!$B:$B),IF(AND(IF(M1298&lt;&gt;0,LOOKUP(M1298,[1]Customer!$A:$A,[1]Customer!$B:$B),IF(N1298&lt;&gt;0,LOOKUP(N1298,[1]Supplier!$A:$A,[1]Supplier!$B:$B)))=FALSE,O1298&lt;&gt;0),LOOKUP(O1298,[1]Branch!$A:$A,[1]Branch!$B:$B),IF(M1298&lt;&gt;0,LOOKUP(M1298,[1]Customer!$A:$A,[1]Customer!$B:$B),IF(N1298&lt;&gt;0,LOOKUP(N1298,[1]Supplier!$A:$A,[1]Supplier!$B:$B))))),"")</f>
        <v>Nathani Chemicals</v>
      </c>
      <c r="R1298" s="4" t="str">
        <f>IFERROR(IF(IF(AND(IF(M1298&lt;&gt;0,LOOKUP(M1298,[1]Customer!$A:$A,[1]Customer!$V:$V),IF(N1298&lt;&gt;0,LOOKUP(N1298,[1]Supplier!$A:$A,[1]Supplier!$V:$V)))=FALSE,O1298&lt;&gt;0),LOOKUP(O1298,[1]Branch!$A:$A,[1]Branch!$V:$V),IF(M1298&lt;&gt;0,LOOKUP(M1298,[1]Customer!$A:$A,[1]Customer!$V:$V),IF(N1298&lt;&gt;0,LOOKUP(N1298,[1]Supplier!$A:$A,[1]Supplier!$V:$V))))=FALSE,LOOKUP(P1298,[1]Banking!$A:$A,[1]Banking!$C:$C),IF(AND(IF(M1298&lt;&gt;0,LOOKUP(M1298,[1]Customer!$A:$A,[1]Customer!$V:$V),IF(N1298&lt;&gt;0,LOOKUP(N1298,[1]Supplier!$A:$A,[1]Supplier!$V:$V)))=FALSE,O1298&lt;&gt;0),LOOKUP(O1298,[1]Branch!$A:$A,[1]Branch!$V:$V),IF(M1298&lt;&gt;0,LOOKUP(M1298,[1]Customer!$A:$A,[1]Customer!$V:$V),IF(N1298&lt;&gt;0,LOOKUP(N1298,[1]Supplier!$A:$A,[1]Supplier!$V:$V))))),"")</f>
        <v>Darmawan</v>
      </c>
      <c r="S1298" s="12">
        <f>IFERROR(SUMIF(CREF!A:A,PREF!A1298,CREF!G:G),"")</f>
        <v>-150000</v>
      </c>
    </row>
    <row r="1299" spans="1:19">
      <c r="A1299" s="16">
        <v>1298</v>
      </c>
      <c r="B1299" s="17">
        <v>41625</v>
      </c>
      <c r="C1299" s="16"/>
      <c r="D1299" s="16"/>
      <c r="E1299" s="16"/>
      <c r="F1299" s="16"/>
      <c r="G1299" s="16"/>
      <c r="H1299" s="16"/>
      <c r="I1299" s="16"/>
      <c r="J1299" s="16"/>
      <c r="K1299" s="16">
        <v>1031</v>
      </c>
      <c r="L1299" s="16"/>
      <c r="M1299" s="16"/>
      <c r="N1299" s="16"/>
      <c r="O1299" s="16" t="s">
        <v>26</v>
      </c>
      <c r="P1299" s="16"/>
      <c r="Q1299" s="4" t="str">
        <f>IFERROR(IF(IF(AND(IF(M1299&lt;&gt;0,LOOKUP(M1299,[1]Customer!$A:$A,[1]Customer!$B:$B),IF(N1299&lt;&gt;0,LOOKUP(N1299,[1]Supplier!$A:$A,[1]Supplier!$B:$B)))=FALSE,O1299&lt;&gt;0),LOOKUP(O1299,[1]Branch!$A:$A,[1]Branch!$B:$B),IF(M1299&lt;&gt;0,LOOKUP(M1299,[1]Customer!$A:$A,[1]Customer!$B:$B),IF(N1299&lt;&gt;0,LOOKUP(N1299,[1]Supplier!$A:$A,[1]Supplier!$B:$B))))=FALSE,LOOKUP(P1299,[1]Banking!$A:$A,[1]Banking!$B:$B),IF(AND(IF(M1299&lt;&gt;0,LOOKUP(M1299,[1]Customer!$A:$A,[1]Customer!$B:$B),IF(N1299&lt;&gt;0,LOOKUP(N1299,[1]Supplier!$A:$A,[1]Supplier!$B:$B)))=FALSE,O1299&lt;&gt;0),LOOKUP(O1299,[1]Branch!$A:$A,[1]Branch!$B:$B),IF(M1299&lt;&gt;0,LOOKUP(M1299,[1]Customer!$A:$A,[1]Customer!$B:$B),IF(N1299&lt;&gt;0,LOOKUP(N1299,[1]Supplier!$A:$A,[1]Supplier!$B:$B))))),"")</f>
        <v>Nathani Chemicals</v>
      </c>
      <c r="R1299" s="4" t="str">
        <f>IFERROR(IF(IF(AND(IF(M1299&lt;&gt;0,LOOKUP(M1299,[1]Customer!$A:$A,[1]Customer!$V:$V),IF(N1299&lt;&gt;0,LOOKUP(N1299,[1]Supplier!$A:$A,[1]Supplier!$V:$V)))=FALSE,O1299&lt;&gt;0),LOOKUP(O1299,[1]Branch!$A:$A,[1]Branch!$V:$V),IF(M1299&lt;&gt;0,LOOKUP(M1299,[1]Customer!$A:$A,[1]Customer!$V:$V),IF(N1299&lt;&gt;0,LOOKUP(N1299,[1]Supplier!$A:$A,[1]Supplier!$V:$V))))=FALSE,LOOKUP(P1299,[1]Banking!$A:$A,[1]Banking!$C:$C),IF(AND(IF(M1299&lt;&gt;0,LOOKUP(M1299,[1]Customer!$A:$A,[1]Customer!$V:$V),IF(N1299&lt;&gt;0,LOOKUP(N1299,[1]Supplier!$A:$A,[1]Supplier!$V:$V)))=FALSE,O1299&lt;&gt;0),LOOKUP(O1299,[1]Branch!$A:$A,[1]Branch!$V:$V),IF(M1299&lt;&gt;0,LOOKUP(M1299,[1]Customer!$A:$A,[1]Customer!$V:$V),IF(N1299&lt;&gt;0,LOOKUP(N1299,[1]Supplier!$A:$A,[1]Supplier!$V:$V))))),"")</f>
        <v>Darmawan</v>
      </c>
      <c r="S1299" s="12">
        <f>IFERROR(SUMIF(CREF!A:A,PREF!A1299,CREF!G:G),"")</f>
        <v>-135000</v>
      </c>
    </row>
    <row r="1300" spans="1:19">
      <c r="A1300" s="16">
        <v>1299</v>
      </c>
      <c r="B1300" s="17">
        <v>41625</v>
      </c>
      <c r="C1300" s="16"/>
      <c r="D1300" s="16"/>
      <c r="E1300" s="16"/>
      <c r="F1300" s="16"/>
      <c r="G1300" s="16"/>
      <c r="H1300" s="16"/>
      <c r="I1300" s="16"/>
      <c r="J1300" s="16"/>
      <c r="K1300" s="16">
        <v>1032</v>
      </c>
      <c r="L1300" s="16"/>
      <c r="M1300" s="16"/>
      <c r="N1300" s="16"/>
      <c r="O1300" s="16" t="s">
        <v>26</v>
      </c>
      <c r="P1300" s="16"/>
      <c r="Q1300" s="4" t="str">
        <f>IFERROR(IF(IF(AND(IF(M1300&lt;&gt;0,LOOKUP(M1300,[1]Customer!$A:$A,[1]Customer!$B:$B),IF(N1300&lt;&gt;0,LOOKUP(N1300,[1]Supplier!$A:$A,[1]Supplier!$B:$B)))=FALSE,O1300&lt;&gt;0),LOOKUP(O1300,[1]Branch!$A:$A,[1]Branch!$B:$B),IF(M1300&lt;&gt;0,LOOKUP(M1300,[1]Customer!$A:$A,[1]Customer!$B:$B),IF(N1300&lt;&gt;0,LOOKUP(N1300,[1]Supplier!$A:$A,[1]Supplier!$B:$B))))=FALSE,LOOKUP(P1300,[1]Banking!$A:$A,[1]Banking!$B:$B),IF(AND(IF(M1300&lt;&gt;0,LOOKUP(M1300,[1]Customer!$A:$A,[1]Customer!$B:$B),IF(N1300&lt;&gt;0,LOOKUP(N1300,[1]Supplier!$A:$A,[1]Supplier!$B:$B)))=FALSE,O1300&lt;&gt;0),LOOKUP(O1300,[1]Branch!$A:$A,[1]Branch!$B:$B),IF(M1300&lt;&gt;0,LOOKUP(M1300,[1]Customer!$A:$A,[1]Customer!$B:$B),IF(N1300&lt;&gt;0,LOOKUP(N1300,[1]Supplier!$A:$A,[1]Supplier!$B:$B))))),"")</f>
        <v>Nathani Chemicals</v>
      </c>
      <c r="R1300" s="4" t="str">
        <f>IFERROR(IF(IF(AND(IF(M1300&lt;&gt;0,LOOKUP(M1300,[1]Customer!$A:$A,[1]Customer!$V:$V),IF(N1300&lt;&gt;0,LOOKUP(N1300,[1]Supplier!$A:$A,[1]Supplier!$V:$V)))=FALSE,O1300&lt;&gt;0),LOOKUP(O1300,[1]Branch!$A:$A,[1]Branch!$V:$V),IF(M1300&lt;&gt;0,LOOKUP(M1300,[1]Customer!$A:$A,[1]Customer!$V:$V),IF(N1300&lt;&gt;0,LOOKUP(N1300,[1]Supplier!$A:$A,[1]Supplier!$V:$V))))=FALSE,LOOKUP(P1300,[1]Banking!$A:$A,[1]Banking!$C:$C),IF(AND(IF(M1300&lt;&gt;0,LOOKUP(M1300,[1]Customer!$A:$A,[1]Customer!$V:$V),IF(N1300&lt;&gt;0,LOOKUP(N1300,[1]Supplier!$A:$A,[1]Supplier!$V:$V)))=FALSE,O1300&lt;&gt;0),LOOKUP(O1300,[1]Branch!$A:$A,[1]Branch!$V:$V),IF(M1300&lt;&gt;0,LOOKUP(M1300,[1]Customer!$A:$A,[1]Customer!$V:$V),IF(N1300&lt;&gt;0,LOOKUP(N1300,[1]Supplier!$A:$A,[1]Supplier!$V:$V))))),"")</f>
        <v>Darmawan</v>
      </c>
      <c r="S1300" s="12">
        <f>IFERROR(SUMIF(CREF!A:A,PREF!A1300,CREF!G:G),"")</f>
        <v>-1500000</v>
      </c>
    </row>
    <row r="1301" spans="1:19">
      <c r="A1301" s="16">
        <v>1300</v>
      </c>
      <c r="B1301" s="17">
        <v>41625</v>
      </c>
      <c r="C1301" s="16"/>
      <c r="D1301" s="16"/>
      <c r="E1301" s="16"/>
      <c r="F1301" s="16"/>
      <c r="G1301" s="16"/>
      <c r="H1301" s="16"/>
      <c r="I1301" s="16"/>
      <c r="J1301" s="16"/>
      <c r="K1301" s="16">
        <v>1033</v>
      </c>
      <c r="L1301" s="16"/>
      <c r="M1301" s="16"/>
      <c r="N1301" s="16"/>
      <c r="O1301" s="16" t="s">
        <v>26</v>
      </c>
      <c r="P1301" s="16"/>
      <c r="Q1301" s="4" t="str">
        <f>IFERROR(IF(IF(AND(IF(M1301&lt;&gt;0,LOOKUP(M1301,[1]Customer!$A:$A,[1]Customer!$B:$B),IF(N1301&lt;&gt;0,LOOKUP(N1301,[1]Supplier!$A:$A,[1]Supplier!$B:$B)))=FALSE,O1301&lt;&gt;0),LOOKUP(O1301,[1]Branch!$A:$A,[1]Branch!$B:$B),IF(M1301&lt;&gt;0,LOOKUP(M1301,[1]Customer!$A:$A,[1]Customer!$B:$B),IF(N1301&lt;&gt;0,LOOKUP(N1301,[1]Supplier!$A:$A,[1]Supplier!$B:$B))))=FALSE,LOOKUP(P1301,[1]Banking!$A:$A,[1]Banking!$B:$B),IF(AND(IF(M1301&lt;&gt;0,LOOKUP(M1301,[1]Customer!$A:$A,[1]Customer!$B:$B),IF(N1301&lt;&gt;0,LOOKUP(N1301,[1]Supplier!$A:$A,[1]Supplier!$B:$B)))=FALSE,O1301&lt;&gt;0),LOOKUP(O1301,[1]Branch!$A:$A,[1]Branch!$B:$B),IF(M1301&lt;&gt;0,LOOKUP(M1301,[1]Customer!$A:$A,[1]Customer!$B:$B),IF(N1301&lt;&gt;0,LOOKUP(N1301,[1]Supplier!$A:$A,[1]Supplier!$B:$B))))),"")</f>
        <v>Nathani Chemicals</v>
      </c>
      <c r="R1301" s="4" t="str">
        <f>IFERROR(IF(IF(AND(IF(M1301&lt;&gt;0,LOOKUP(M1301,[1]Customer!$A:$A,[1]Customer!$V:$V),IF(N1301&lt;&gt;0,LOOKUP(N1301,[1]Supplier!$A:$A,[1]Supplier!$V:$V)))=FALSE,O1301&lt;&gt;0),LOOKUP(O1301,[1]Branch!$A:$A,[1]Branch!$V:$V),IF(M1301&lt;&gt;0,LOOKUP(M1301,[1]Customer!$A:$A,[1]Customer!$V:$V),IF(N1301&lt;&gt;0,LOOKUP(N1301,[1]Supplier!$A:$A,[1]Supplier!$V:$V))))=FALSE,LOOKUP(P1301,[1]Banking!$A:$A,[1]Banking!$C:$C),IF(AND(IF(M1301&lt;&gt;0,LOOKUP(M1301,[1]Customer!$A:$A,[1]Customer!$V:$V),IF(N1301&lt;&gt;0,LOOKUP(N1301,[1]Supplier!$A:$A,[1]Supplier!$V:$V)))=FALSE,O1301&lt;&gt;0),LOOKUP(O1301,[1]Branch!$A:$A,[1]Branch!$V:$V),IF(M1301&lt;&gt;0,LOOKUP(M1301,[1]Customer!$A:$A,[1]Customer!$V:$V),IF(N1301&lt;&gt;0,LOOKUP(N1301,[1]Supplier!$A:$A,[1]Supplier!$V:$V))))),"")</f>
        <v>Darmawan</v>
      </c>
      <c r="S1301" s="12">
        <f>IFERROR(SUMIF(CREF!A:A,PREF!A1301,CREF!G:G),"")</f>
        <v>-30000</v>
      </c>
    </row>
    <row r="1302" spans="1:19">
      <c r="A1302" s="16">
        <v>1301</v>
      </c>
      <c r="B1302" s="17">
        <v>41626</v>
      </c>
      <c r="C1302" s="16"/>
      <c r="D1302" s="16"/>
      <c r="E1302" s="16"/>
      <c r="F1302" s="16"/>
      <c r="G1302" s="16"/>
      <c r="H1302" s="16"/>
      <c r="I1302" s="16"/>
      <c r="J1302" s="16"/>
      <c r="K1302" s="16">
        <v>1034</v>
      </c>
      <c r="L1302" s="16"/>
      <c r="M1302" s="16"/>
      <c r="N1302" s="16"/>
      <c r="O1302" s="16"/>
      <c r="P1302" s="16" t="s">
        <v>589</v>
      </c>
      <c r="Q1302" s="4" t="str">
        <f>IFERROR(IF(IF(AND(IF(M1302&lt;&gt;0,LOOKUP(M1302,[1]Customer!$A:$A,[1]Customer!$B:$B),IF(N1302&lt;&gt;0,LOOKUP(N1302,[1]Supplier!$A:$A,[1]Supplier!$B:$B)))=FALSE,O1302&lt;&gt;0),LOOKUP(O1302,[1]Branch!$A:$A,[1]Branch!$B:$B),IF(M1302&lt;&gt;0,LOOKUP(M1302,[1]Customer!$A:$A,[1]Customer!$B:$B),IF(N1302&lt;&gt;0,LOOKUP(N1302,[1]Supplier!$A:$A,[1]Supplier!$B:$B))))=FALSE,LOOKUP(P1302,[1]Banking!$A:$A,[1]Banking!$B:$B),IF(AND(IF(M1302&lt;&gt;0,LOOKUP(M1302,[1]Customer!$A:$A,[1]Customer!$B:$B),IF(N1302&lt;&gt;0,LOOKUP(N1302,[1]Supplier!$A:$A,[1]Supplier!$B:$B)))=FALSE,O1302&lt;&gt;0),LOOKUP(O1302,[1]Branch!$A:$A,[1]Branch!$B:$B),IF(M1302&lt;&gt;0,LOOKUP(M1302,[1]Customer!$A:$A,[1]Customer!$B:$B),IF(N1302&lt;&gt;0,LOOKUP(N1302,[1]Supplier!$A:$A,[1]Supplier!$B:$B))))),"")</f>
        <v>Nathani Chemicals</v>
      </c>
      <c r="R1302" s="4" t="str">
        <f>IFERROR(IF(IF(AND(IF(M1302&lt;&gt;0,LOOKUP(M1302,[1]Customer!$A:$A,[1]Customer!$V:$V),IF(N1302&lt;&gt;0,LOOKUP(N1302,[1]Supplier!$A:$A,[1]Supplier!$V:$V)))=FALSE,O1302&lt;&gt;0),LOOKUP(O1302,[1]Branch!$A:$A,[1]Branch!$V:$V),IF(M1302&lt;&gt;0,LOOKUP(M1302,[1]Customer!$A:$A,[1]Customer!$V:$V),IF(N1302&lt;&gt;0,LOOKUP(N1302,[1]Supplier!$A:$A,[1]Supplier!$V:$V))))=FALSE,LOOKUP(P1302,[1]Banking!$A:$A,[1]Banking!$C:$C),IF(AND(IF(M1302&lt;&gt;0,LOOKUP(M1302,[1]Customer!$A:$A,[1]Customer!$V:$V),IF(N1302&lt;&gt;0,LOOKUP(N1302,[1]Supplier!$A:$A,[1]Supplier!$V:$V)))=FALSE,O1302&lt;&gt;0),LOOKUP(O1302,[1]Branch!$A:$A,[1]Branch!$V:$V),IF(M1302&lt;&gt;0,LOOKUP(M1302,[1]Customer!$A:$A,[1]Customer!$V:$V),IF(N1302&lt;&gt;0,LOOKUP(N1302,[1]Supplier!$A:$A,[1]Supplier!$V:$V))))),"")</f>
        <v>Irwan</v>
      </c>
      <c r="S1302" s="12">
        <f>IFERROR(SUMIF(CREF!A:A,PREF!A1302,CREF!G:G),"")</f>
        <v>-305000</v>
      </c>
    </row>
    <row r="1303" spans="1:19">
      <c r="A1303" s="16">
        <v>1302</v>
      </c>
      <c r="B1303" s="17">
        <v>41626</v>
      </c>
      <c r="C1303" s="16"/>
      <c r="D1303" s="16"/>
      <c r="E1303" s="16"/>
      <c r="F1303" s="16"/>
      <c r="G1303" s="16"/>
      <c r="H1303" s="16"/>
      <c r="I1303" s="16"/>
      <c r="J1303" s="16"/>
      <c r="K1303" s="16">
        <v>1035</v>
      </c>
      <c r="L1303" s="16"/>
      <c r="M1303" s="16"/>
      <c r="N1303" s="16"/>
      <c r="O1303" s="16"/>
      <c r="P1303" s="16" t="s">
        <v>589</v>
      </c>
      <c r="Q1303" s="4" t="str">
        <f>IFERROR(IF(IF(AND(IF(M1303&lt;&gt;0,LOOKUP(M1303,[1]Customer!$A:$A,[1]Customer!$B:$B),IF(N1303&lt;&gt;0,LOOKUP(N1303,[1]Supplier!$A:$A,[1]Supplier!$B:$B)))=FALSE,O1303&lt;&gt;0),LOOKUP(O1303,[1]Branch!$A:$A,[1]Branch!$B:$B),IF(M1303&lt;&gt;0,LOOKUP(M1303,[1]Customer!$A:$A,[1]Customer!$B:$B),IF(N1303&lt;&gt;0,LOOKUP(N1303,[1]Supplier!$A:$A,[1]Supplier!$B:$B))))=FALSE,LOOKUP(P1303,[1]Banking!$A:$A,[1]Banking!$B:$B),IF(AND(IF(M1303&lt;&gt;0,LOOKUP(M1303,[1]Customer!$A:$A,[1]Customer!$B:$B),IF(N1303&lt;&gt;0,LOOKUP(N1303,[1]Supplier!$A:$A,[1]Supplier!$B:$B)))=FALSE,O1303&lt;&gt;0),LOOKUP(O1303,[1]Branch!$A:$A,[1]Branch!$B:$B),IF(M1303&lt;&gt;0,LOOKUP(M1303,[1]Customer!$A:$A,[1]Customer!$B:$B),IF(N1303&lt;&gt;0,LOOKUP(N1303,[1]Supplier!$A:$A,[1]Supplier!$B:$B))))),"")</f>
        <v>Nathani Chemicals</v>
      </c>
      <c r="R1303" s="4" t="str">
        <f>IFERROR(IF(IF(AND(IF(M1303&lt;&gt;0,LOOKUP(M1303,[1]Customer!$A:$A,[1]Customer!$V:$V),IF(N1303&lt;&gt;0,LOOKUP(N1303,[1]Supplier!$A:$A,[1]Supplier!$V:$V)))=FALSE,O1303&lt;&gt;0),LOOKUP(O1303,[1]Branch!$A:$A,[1]Branch!$V:$V),IF(M1303&lt;&gt;0,LOOKUP(M1303,[1]Customer!$A:$A,[1]Customer!$V:$V),IF(N1303&lt;&gt;0,LOOKUP(N1303,[1]Supplier!$A:$A,[1]Supplier!$V:$V))))=FALSE,LOOKUP(P1303,[1]Banking!$A:$A,[1]Banking!$C:$C),IF(AND(IF(M1303&lt;&gt;0,LOOKUP(M1303,[1]Customer!$A:$A,[1]Customer!$V:$V),IF(N1303&lt;&gt;0,LOOKUP(N1303,[1]Supplier!$A:$A,[1]Supplier!$V:$V)))=FALSE,O1303&lt;&gt;0),LOOKUP(O1303,[1]Branch!$A:$A,[1]Branch!$V:$V),IF(M1303&lt;&gt;0,LOOKUP(M1303,[1]Customer!$A:$A,[1]Customer!$V:$V),IF(N1303&lt;&gt;0,LOOKUP(N1303,[1]Supplier!$A:$A,[1]Supplier!$V:$V))))),"")</f>
        <v>Irwan</v>
      </c>
      <c r="S1303" s="12">
        <f>IFERROR(SUMIF(CREF!A:A,PREF!A1303,CREF!G:G),"")</f>
        <v>-45000</v>
      </c>
    </row>
    <row r="1304" spans="1:19">
      <c r="A1304" s="16">
        <v>1303</v>
      </c>
      <c r="B1304" s="17">
        <v>41626</v>
      </c>
      <c r="C1304" s="16"/>
      <c r="D1304" s="16"/>
      <c r="E1304" s="16"/>
      <c r="F1304" s="16"/>
      <c r="G1304" s="16"/>
      <c r="H1304" s="16"/>
      <c r="I1304" s="16"/>
      <c r="J1304" s="16"/>
      <c r="K1304" s="16">
        <v>1036</v>
      </c>
      <c r="L1304" s="16"/>
      <c r="M1304" s="16"/>
      <c r="N1304" s="16"/>
      <c r="O1304" s="16" t="s">
        <v>26</v>
      </c>
      <c r="P1304" s="16"/>
      <c r="Q1304" s="4" t="str">
        <f>IFERROR(IF(IF(AND(IF(M1304&lt;&gt;0,LOOKUP(M1304,[1]Customer!$A:$A,[1]Customer!$B:$B),IF(N1304&lt;&gt;0,LOOKUP(N1304,[1]Supplier!$A:$A,[1]Supplier!$B:$B)))=FALSE,O1304&lt;&gt;0),LOOKUP(O1304,[1]Branch!$A:$A,[1]Branch!$B:$B),IF(M1304&lt;&gt;0,LOOKUP(M1304,[1]Customer!$A:$A,[1]Customer!$B:$B),IF(N1304&lt;&gt;0,LOOKUP(N1304,[1]Supplier!$A:$A,[1]Supplier!$B:$B))))=FALSE,LOOKUP(P1304,[1]Banking!$A:$A,[1]Banking!$B:$B),IF(AND(IF(M1304&lt;&gt;0,LOOKUP(M1304,[1]Customer!$A:$A,[1]Customer!$B:$B),IF(N1304&lt;&gt;0,LOOKUP(N1304,[1]Supplier!$A:$A,[1]Supplier!$B:$B)))=FALSE,O1304&lt;&gt;0),LOOKUP(O1304,[1]Branch!$A:$A,[1]Branch!$B:$B),IF(M1304&lt;&gt;0,LOOKUP(M1304,[1]Customer!$A:$A,[1]Customer!$B:$B),IF(N1304&lt;&gt;0,LOOKUP(N1304,[1]Supplier!$A:$A,[1]Supplier!$B:$B))))),"")</f>
        <v>Nathani Chemicals</v>
      </c>
      <c r="R1304" s="4" t="str">
        <f>IFERROR(IF(IF(AND(IF(M1304&lt;&gt;0,LOOKUP(M1304,[1]Customer!$A:$A,[1]Customer!$V:$V),IF(N1304&lt;&gt;0,LOOKUP(N1304,[1]Supplier!$A:$A,[1]Supplier!$V:$V)))=FALSE,O1304&lt;&gt;0),LOOKUP(O1304,[1]Branch!$A:$A,[1]Branch!$V:$V),IF(M1304&lt;&gt;0,LOOKUP(M1304,[1]Customer!$A:$A,[1]Customer!$V:$V),IF(N1304&lt;&gt;0,LOOKUP(N1304,[1]Supplier!$A:$A,[1]Supplier!$V:$V))))=FALSE,LOOKUP(P1304,[1]Banking!$A:$A,[1]Banking!$C:$C),IF(AND(IF(M1304&lt;&gt;0,LOOKUP(M1304,[1]Customer!$A:$A,[1]Customer!$V:$V),IF(N1304&lt;&gt;0,LOOKUP(N1304,[1]Supplier!$A:$A,[1]Supplier!$V:$V)))=FALSE,O1304&lt;&gt;0),LOOKUP(O1304,[1]Branch!$A:$A,[1]Branch!$V:$V),IF(M1304&lt;&gt;0,LOOKUP(M1304,[1]Customer!$A:$A,[1]Customer!$V:$V),IF(N1304&lt;&gt;0,LOOKUP(N1304,[1]Supplier!$A:$A,[1]Supplier!$V:$V))))),"")</f>
        <v>Darmawan</v>
      </c>
      <c r="S1304" s="12">
        <f>IFERROR(SUMIF(CREF!A:A,PREF!A1304,CREF!G:G),"")</f>
        <v>-400000</v>
      </c>
    </row>
    <row r="1305" spans="1:19">
      <c r="A1305" s="16">
        <v>1304</v>
      </c>
      <c r="B1305" s="17">
        <v>41627</v>
      </c>
      <c r="C1305" s="16"/>
      <c r="D1305" s="16"/>
      <c r="E1305" s="16"/>
      <c r="F1305" s="16"/>
      <c r="G1305" s="16"/>
      <c r="H1305" s="16"/>
      <c r="I1305" s="16"/>
      <c r="J1305" s="16"/>
      <c r="K1305" s="16">
        <v>1037</v>
      </c>
      <c r="L1305" s="16"/>
      <c r="M1305" s="16"/>
      <c r="N1305" s="16"/>
      <c r="O1305" s="16"/>
      <c r="P1305" s="16" t="s">
        <v>589</v>
      </c>
      <c r="Q1305" s="4" t="str">
        <f>IFERROR(IF(IF(AND(IF(M1305&lt;&gt;0,LOOKUP(M1305,[1]Customer!$A:$A,[1]Customer!$B:$B),IF(N1305&lt;&gt;0,LOOKUP(N1305,[1]Supplier!$A:$A,[1]Supplier!$B:$B)))=FALSE,O1305&lt;&gt;0),LOOKUP(O1305,[1]Branch!$A:$A,[1]Branch!$B:$B),IF(M1305&lt;&gt;0,LOOKUP(M1305,[1]Customer!$A:$A,[1]Customer!$B:$B),IF(N1305&lt;&gt;0,LOOKUP(N1305,[1]Supplier!$A:$A,[1]Supplier!$B:$B))))=FALSE,LOOKUP(P1305,[1]Banking!$A:$A,[1]Banking!$B:$B),IF(AND(IF(M1305&lt;&gt;0,LOOKUP(M1305,[1]Customer!$A:$A,[1]Customer!$B:$B),IF(N1305&lt;&gt;0,LOOKUP(N1305,[1]Supplier!$A:$A,[1]Supplier!$B:$B)))=FALSE,O1305&lt;&gt;0),LOOKUP(O1305,[1]Branch!$A:$A,[1]Branch!$B:$B),IF(M1305&lt;&gt;0,LOOKUP(M1305,[1]Customer!$A:$A,[1]Customer!$B:$B),IF(N1305&lt;&gt;0,LOOKUP(N1305,[1]Supplier!$A:$A,[1]Supplier!$B:$B))))),"")</f>
        <v>Nathani Chemicals</v>
      </c>
      <c r="R1305" s="4" t="str">
        <f>IFERROR(IF(IF(AND(IF(M1305&lt;&gt;0,LOOKUP(M1305,[1]Customer!$A:$A,[1]Customer!$V:$V),IF(N1305&lt;&gt;0,LOOKUP(N1305,[1]Supplier!$A:$A,[1]Supplier!$V:$V)))=FALSE,O1305&lt;&gt;0),LOOKUP(O1305,[1]Branch!$A:$A,[1]Branch!$V:$V),IF(M1305&lt;&gt;0,LOOKUP(M1305,[1]Customer!$A:$A,[1]Customer!$V:$V),IF(N1305&lt;&gt;0,LOOKUP(N1305,[1]Supplier!$A:$A,[1]Supplier!$V:$V))))=FALSE,LOOKUP(P1305,[1]Banking!$A:$A,[1]Banking!$C:$C),IF(AND(IF(M1305&lt;&gt;0,LOOKUP(M1305,[1]Customer!$A:$A,[1]Customer!$V:$V),IF(N1305&lt;&gt;0,LOOKUP(N1305,[1]Supplier!$A:$A,[1]Supplier!$V:$V)))=FALSE,O1305&lt;&gt;0),LOOKUP(O1305,[1]Branch!$A:$A,[1]Branch!$V:$V),IF(M1305&lt;&gt;0,LOOKUP(M1305,[1]Customer!$A:$A,[1]Customer!$V:$V),IF(N1305&lt;&gt;0,LOOKUP(N1305,[1]Supplier!$A:$A,[1]Supplier!$V:$V))))),"")</f>
        <v>Irwan</v>
      </c>
      <c r="S1305" s="12">
        <f>IFERROR(SUMIF(CREF!A:A,PREF!A1305,CREF!G:G),"")</f>
        <v>-30000</v>
      </c>
    </row>
    <row r="1306" spans="1:19">
      <c r="A1306" s="16">
        <v>1305</v>
      </c>
      <c r="B1306" s="17">
        <v>41627</v>
      </c>
      <c r="C1306" s="16"/>
      <c r="D1306" s="16"/>
      <c r="E1306" s="16"/>
      <c r="F1306" s="16"/>
      <c r="G1306" s="16"/>
      <c r="H1306" s="16"/>
      <c r="I1306" s="16"/>
      <c r="J1306" s="16"/>
      <c r="K1306" s="16">
        <v>1038</v>
      </c>
      <c r="L1306" s="16"/>
      <c r="M1306" s="16"/>
      <c r="N1306" s="16"/>
      <c r="O1306" s="16" t="s">
        <v>26</v>
      </c>
      <c r="P1306" s="16"/>
      <c r="Q1306" s="4" t="str">
        <f>IFERROR(IF(IF(AND(IF(M1306&lt;&gt;0,LOOKUP(M1306,[1]Customer!$A:$A,[1]Customer!$B:$B),IF(N1306&lt;&gt;0,LOOKUP(N1306,[1]Supplier!$A:$A,[1]Supplier!$B:$B)))=FALSE,O1306&lt;&gt;0),LOOKUP(O1306,[1]Branch!$A:$A,[1]Branch!$B:$B),IF(M1306&lt;&gt;0,LOOKUP(M1306,[1]Customer!$A:$A,[1]Customer!$B:$B),IF(N1306&lt;&gt;0,LOOKUP(N1306,[1]Supplier!$A:$A,[1]Supplier!$B:$B))))=FALSE,LOOKUP(P1306,[1]Banking!$A:$A,[1]Banking!$B:$B),IF(AND(IF(M1306&lt;&gt;0,LOOKUP(M1306,[1]Customer!$A:$A,[1]Customer!$B:$B),IF(N1306&lt;&gt;0,LOOKUP(N1306,[1]Supplier!$A:$A,[1]Supplier!$B:$B)))=FALSE,O1306&lt;&gt;0),LOOKUP(O1306,[1]Branch!$A:$A,[1]Branch!$B:$B),IF(M1306&lt;&gt;0,LOOKUP(M1306,[1]Customer!$A:$A,[1]Customer!$B:$B),IF(N1306&lt;&gt;0,LOOKUP(N1306,[1]Supplier!$A:$A,[1]Supplier!$B:$B))))),"")</f>
        <v>Nathani Chemicals</v>
      </c>
      <c r="R1306" s="4" t="str">
        <f>IFERROR(IF(IF(AND(IF(M1306&lt;&gt;0,LOOKUP(M1306,[1]Customer!$A:$A,[1]Customer!$V:$V),IF(N1306&lt;&gt;0,LOOKUP(N1306,[1]Supplier!$A:$A,[1]Supplier!$V:$V)))=FALSE,O1306&lt;&gt;0),LOOKUP(O1306,[1]Branch!$A:$A,[1]Branch!$V:$V),IF(M1306&lt;&gt;0,LOOKUP(M1306,[1]Customer!$A:$A,[1]Customer!$V:$V),IF(N1306&lt;&gt;0,LOOKUP(N1306,[1]Supplier!$A:$A,[1]Supplier!$V:$V))))=FALSE,LOOKUP(P1306,[1]Banking!$A:$A,[1]Banking!$C:$C),IF(AND(IF(M1306&lt;&gt;0,LOOKUP(M1306,[1]Customer!$A:$A,[1]Customer!$V:$V),IF(N1306&lt;&gt;0,LOOKUP(N1306,[1]Supplier!$A:$A,[1]Supplier!$V:$V)))=FALSE,O1306&lt;&gt;0),LOOKUP(O1306,[1]Branch!$A:$A,[1]Branch!$V:$V),IF(M1306&lt;&gt;0,LOOKUP(M1306,[1]Customer!$A:$A,[1]Customer!$V:$V),IF(N1306&lt;&gt;0,LOOKUP(N1306,[1]Supplier!$A:$A,[1]Supplier!$V:$V))))),"")</f>
        <v>Darmawan</v>
      </c>
      <c r="S1306" s="12">
        <f>IFERROR(SUMIF(CREF!A:A,PREF!A1306,CREF!G:G),"")</f>
        <v>-160000</v>
      </c>
    </row>
    <row r="1307" spans="1:19">
      <c r="A1307" s="16">
        <v>1306</v>
      </c>
      <c r="B1307" s="17">
        <v>41627</v>
      </c>
      <c r="C1307" s="16"/>
      <c r="D1307" s="16"/>
      <c r="E1307" s="16"/>
      <c r="F1307" s="16"/>
      <c r="G1307" s="16"/>
      <c r="H1307" s="16"/>
      <c r="I1307" s="16"/>
      <c r="J1307" s="16"/>
      <c r="K1307" s="16">
        <v>1039</v>
      </c>
      <c r="L1307" s="16"/>
      <c r="M1307" s="16"/>
      <c r="N1307" s="16"/>
      <c r="O1307" s="16" t="s">
        <v>26</v>
      </c>
      <c r="P1307" s="16"/>
      <c r="Q1307" s="4" t="str">
        <f>IFERROR(IF(IF(AND(IF(M1307&lt;&gt;0,LOOKUP(M1307,[1]Customer!$A:$A,[1]Customer!$B:$B),IF(N1307&lt;&gt;0,LOOKUP(N1307,[1]Supplier!$A:$A,[1]Supplier!$B:$B)))=FALSE,O1307&lt;&gt;0),LOOKUP(O1307,[1]Branch!$A:$A,[1]Branch!$B:$B),IF(M1307&lt;&gt;0,LOOKUP(M1307,[1]Customer!$A:$A,[1]Customer!$B:$B),IF(N1307&lt;&gt;0,LOOKUP(N1307,[1]Supplier!$A:$A,[1]Supplier!$B:$B))))=FALSE,LOOKUP(P1307,[1]Banking!$A:$A,[1]Banking!$B:$B),IF(AND(IF(M1307&lt;&gt;0,LOOKUP(M1307,[1]Customer!$A:$A,[1]Customer!$B:$B),IF(N1307&lt;&gt;0,LOOKUP(N1307,[1]Supplier!$A:$A,[1]Supplier!$B:$B)))=FALSE,O1307&lt;&gt;0),LOOKUP(O1307,[1]Branch!$A:$A,[1]Branch!$B:$B),IF(M1307&lt;&gt;0,LOOKUP(M1307,[1]Customer!$A:$A,[1]Customer!$B:$B),IF(N1307&lt;&gt;0,LOOKUP(N1307,[1]Supplier!$A:$A,[1]Supplier!$B:$B))))),"")</f>
        <v>Nathani Chemicals</v>
      </c>
      <c r="R1307" s="4" t="str">
        <f>IFERROR(IF(IF(AND(IF(M1307&lt;&gt;0,LOOKUP(M1307,[1]Customer!$A:$A,[1]Customer!$V:$V),IF(N1307&lt;&gt;0,LOOKUP(N1307,[1]Supplier!$A:$A,[1]Supplier!$V:$V)))=FALSE,O1307&lt;&gt;0),LOOKUP(O1307,[1]Branch!$A:$A,[1]Branch!$V:$V),IF(M1307&lt;&gt;0,LOOKUP(M1307,[1]Customer!$A:$A,[1]Customer!$V:$V),IF(N1307&lt;&gt;0,LOOKUP(N1307,[1]Supplier!$A:$A,[1]Supplier!$V:$V))))=FALSE,LOOKUP(P1307,[1]Banking!$A:$A,[1]Banking!$C:$C),IF(AND(IF(M1307&lt;&gt;0,LOOKUP(M1307,[1]Customer!$A:$A,[1]Customer!$V:$V),IF(N1307&lt;&gt;0,LOOKUP(N1307,[1]Supplier!$A:$A,[1]Supplier!$V:$V)))=FALSE,O1307&lt;&gt;0),LOOKUP(O1307,[1]Branch!$A:$A,[1]Branch!$V:$V),IF(M1307&lt;&gt;0,LOOKUP(M1307,[1]Customer!$A:$A,[1]Customer!$V:$V),IF(N1307&lt;&gt;0,LOOKUP(N1307,[1]Supplier!$A:$A,[1]Supplier!$V:$V))))),"")</f>
        <v>Darmawan</v>
      </c>
      <c r="S1307" s="12">
        <f>IFERROR(SUMIF(CREF!A:A,PREF!A1307,CREF!G:G),"")</f>
        <v>-65860</v>
      </c>
    </row>
    <row r="1308" spans="1:19">
      <c r="A1308" s="16">
        <v>1307</v>
      </c>
      <c r="B1308" s="17">
        <v>41605</v>
      </c>
      <c r="C1308" s="16"/>
      <c r="D1308" s="18" t="s">
        <v>2943</v>
      </c>
      <c r="E1308" s="16"/>
      <c r="F1308" s="16"/>
      <c r="G1308" s="16"/>
      <c r="H1308" s="16"/>
      <c r="I1308" s="16"/>
      <c r="J1308" s="16">
        <v>262</v>
      </c>
      <c r="K1308" s="16"/>
      <c r="L1308" s="16"/>
      <c r="M1308" s="16" t="s">
        <v>117</v>
      </c>
      <c r="N1308" s="16"/>
      <c r="O1308" s="16"/>
      <c r="P1308" s="16"/>
      <c r="Q1308" s="4" t="str">
        <f>IFERROR(IF(IF(AND(IF(M1308&lt;&gt;0,LOOKUP(M1308,[1]Customer!$A:$A,[1]Customer!$B:$B),IF(N1308&lt;&gt;0,LOOKUP(N1308,[1]Supplier!$A:$A,[1]Supplier!$B:$B)))=FALSE,O1308&lt;&gt;0),LOOKUP(O1308,[1]Branch!$A:$A,[1]Branch!$B:$B),IF(M1308&lt;&gt;0,LOOKUP(M1308,[1]Customer!$A:$A,[1]Customer!$B:$B),IF(N1308&lt;&gt;0,LOOKUP(N1308,[1]Supplier!$A:$A,[1]Supplier!$B:$B))))=FALSE,LOOKUP(P1308,[1]Banking!$A:$A,[1]Banking!$B:$B),IF(AND(IF(M1308&lt;&gt;0,LOOKUP(M1308,[1]Customer!$A:$A,[1]Customer!$B:$B),IF(N1308&lt;&gt;0,LOOKUP(N1308,[1]Supplier!$A:$A,[1]Supplier!$B:$B)))=FALSE,O1308&lt;&gt;0),LOOKUP(O1308,[1]Branch!$A:$A,[1]Branch!$B:$B),IF(M1308&lt;&gt;0,LOOKUP(M1308,[1]Customer!$A:$A,[1]Customer!$B:$B),IF(N1308&lt;&gt;0,LOOKUP(N1308,[1]Supplier!$A:$A,[1]Supplier!$B:$B))))),"")</f>
        <v>Nathani Indonesia</v>
      </c>
      <c r="R1308" s="4" t="str">
        <f>IFERROR(IF(IF(AND(IF(M1308&lt;&gt;0,LOOKUP(M1308,[1]Customer!$A:$A,[1]Customer!$V:$V),IF(N1308&lt;&gt;0,LOOKUP(N1308,[1]Supplier!$A:$A,[1]Supplier!$V:$V)))=FALSE,O1308&lt;&gt;0),LOOKUP(O1308,[1]Branch!$A:$A,[1]Branch!$V:$V),IF(M1308&lt;&gt;0,LOOKUP(M1308,[1]Customer!$A:$A,[1]Customer!$V:$V),IF(N1308&lt;&gt;0,LOOKUP(N1308,[1]Supplier!$A:$A,[1]Supplier!$V:$V))))=FALSE,LOOKUP(P1308,[1]Banking!$A:$A,[1]Banking!$C:$C),IF(AND(IF(M1308&lt;&gt;0,LOOKUP(M1308,[1]Customer!$A:$A,[1]Customer!$V:$V),IF(N1308&lt;&gt;0,LOOKUP(N1308,[1]Supplier!$A:$A,[1]Supplier!$V:$V)))=FALSE,O1308&lt;&gt;0),LOOKUP(O1308,[1]Branch!$A:$A,[1]Branch!$V:$V),IF(M1308&lt;&gt;0,LOOKUP(M1308,[1]Customer!$A:$A,[1]Customer!$V:$V),IF(N1308&lt;&gt;0,LOOKUP(N1308,[1]Supplier!$A:$A,[1]Supplier!$V:$V))))),"")</f>
        <v>Agustina Y. Zulkarnain</v>
      </c>
      <c r="S1308" s="12">
        <f>IFERROR(SUMIF(CREF!A:A,PREF!A1308,CREF!G:G),"")</f>
        <v>253833615</v>
      </c>
    </row>
    <row r="1309" spans="1:19">
      <c r="A1309" s="16">
        <v>1308</v>
      </c>
      <c r="B1309" s="17">
        <v>41627</v>
      </c>
      <c r="C1309" s="16"/>
      <c r="D1309" s="18" t="s">
        <v>2943</v>
      </c>
      <c r="E1309" s="16"/>
      <c r="F1309" s="16"/>
      <c r="G1309" s="16"/>
      <c r="H1309" s="16"/>
      <c r="I1309" s="16"/>
      <c r="J1309" s="16">
        <v>263</v>
      </c>
      <c r="K1309" s="16"/>
      <c r="L1309" s="16"/>
      <c r="M1309" s="16" t="s">
        <v>117</v>
      </c>
      <c r="N1309" s="16"/>
      <c r="O1309" s="16"/>
      <c r="P1309" s="16"/>
      <c r="Q1309" s="4" t="str">
        <f>IFERROR(IF(IF(AND(IF(M1309&lt;&gt;0,LOOKUP(M1309,[1]Customer!$A:$A,[1]Customer!$B:$B),IF(N1309&lt;&gt;0,LOOKUP(N1309,[1]Supplier!$A:$A,[1]Supplier!$B:$B)))=FALSE,O1309&lt;&gt;0),LOOKUP(O1309,[1]Branch!$A:$A,[1]Branch!$B:$B),IF(M1309&lt;&gt;0,LOOKUP(M1309,[1]Customer!$A:$A,[1]Customer!$B:$B),IF(N1309&lt;&gt;0,LOOKUP(N1309,[1]Supplier!$A:$A,[1]Supplier!$B:$B))))=FALSE,LOOKUP(P1309,[1]Banking!$A:$A,[1]Banking!$B:$B),IF(AND(IF(M1309&lt;&gt;0,LOOKUP(M1309,[1]Customer!$A:$A,[1]Customer!$B:$B),IF(N1309&lt;&gt;0,LOOKUP(N1309,[1]Supplier!$A:$A,[1]Supplier!$B:$B)))=FALSE,O1309&lt;&gt;0),LOOKUP(O1309,[1]Branch!$A:$A,[1]Branch!$B:$B),IF(M1309&lt;&gt;0,LOOKUP(M1309,[1]Customer!$A:$A,[1]Customer!$B:$B),IF(N1309&lt;&gt;0,LOOKUP(N1309,[1]Supplier!$A:$A,[1]Supplier!$B:$B))))),"")</f>
        <v>Nathani Indonesia</v>
      </c>
      <c r="R1309" s="4" t="str">
        <f>IFERROR(IF(IF(AND(IF(M1309&lt;&gt;0,LOOKUP(M1309,[1]Customer!$A:$A,[1]Customer!$V:$V),IF(N1309&lt;&gt;0,LOOKUP(N1309,[1]Supplier!$A:$A,[1]Supplier!$V:$V)))=FALSE,O1309&lt;&gt;0),LOOKUP(O1309,[1]Branch!$A:$A,[1]Branch!$V:$V),IF(M1309&lt;&gt;0,LOOKUP(M1309,[1]Customer!$A:$A,[1]Customer!$V:$V),IF(N1309&lt;&gt;0,LOOKUP(N1309,[1]Supplier!$A:$A,[1]Supplier!$V:$V))))=FALSE,LOOKUP(P1309,[1]Banking!$A:$A,[1]Banking!$C:$C),IF(AND(IF(M1309&lt;&gt;0,LOOKUP(M1309,[1]Customer!$A:$A,[1]Customer!$V:$V),IF(N1309&lt;&gt;0,LOOKUP(N1309,[1]Supplier!$A:$A,[1]Supplier!$V:$V)))=FALSE,O1309&lt;&gt;0),LOOKUP(O1309,[1]Branch!$A:$A,[1]Branch!$V:$V),IF(M1309&lt;&gt;0,LOOKUP(M1309,[1]Customer!$A:$A,[1]Customer!$V:$V),IF(N1309&lt;&gt;0,LOOKUP(N1309,[1]Supplier!$A:$A,[1]Supplier!$V:$V))))),"")</f>
        <v>Agustina Y. Zulkarnain</v>
      </c>
      <c r="S1309" s="12">
        <f>IFERROR(SUMIF(CREF!A:A,PREF!A1309,CREF!G:G),"")</f>
        <v>513794862</v>
      </c>
    </row>
    <row r="1310" spans="1:19">
      <c r="A1310" s="16">
        <v>1309</v>
      </c>
      <c r="B1310" s="17">
        <v>41627</v>
      </c>
      <c r="C1310" s="16"/>
      <c r="D1310" s="18" t="s">
        <v>2944</v>
      </c>
      <c r="E1310" s="16"/>
      <c r="F1310" s="16"/>
      <c r="G1310" s="16"/>
      <c r="H1310" s="16"/>
      <c r="I1310" s="16"/>
      <c r="J1310" s="16">
        <v>264</v>
      </c>
      <c r="K1310" s="16"/>
      <c r="L1310" s="16"/>
      <c r="M1310" s="16" t="s">
        <v>117</v>
      </c>
      <c r="N1310" s="16"/>
      <c r="O1310" s="16"/>
      <c r="P1310" s="16"/>
      <c r="Q1310" s="4" t="str">
        <f>IFERROR(IF(IF(AND(IF(M1310&lt;&gt;0,LOOKUP(M1310,[1]Customer!$A:$A,[1]Customer!$B:$B),IF(N1310&lt;&gt;0,LOOKUP(N1310,[1]Supplier!$A:$A,[1]Supplier!$B:$B)))=FALSE,O1310&lt;&gt;0),LOOKUP(O1310,[1]Branch!$A:$A,[1]Branch!$B:$B),IF(M1310&lt;&gt;0,LOOKUP(M1310,[1]Customer!$A:$A,[1]Customer!$B:$B),IF(N1310&lt;&gt;0,LOOKUP(N1310,[1]Supplier!$A:$A,[1]Supplier!$B:$B))))=FALSE,LOOKUP(P1310,[1]Banking!$A:$A,[1]Banking!$B:$B),IF(AND(IF(M1310&lt;&gt;0,LOOKUP(M1310,[1]Customer!$A:$A,[1]Customer!$B:$B),IF(N1310&lt;&gt;0,LOOKUP(N1310,[1]Supplier!$A:$A,[1]Supplier!$B:$B)))=FALSE,O1310&lt;&gt;0),LOOKUP(O1310,[1]Branch!$A:$A,[1]Branch!$B:$B),IF(M1310&lt;&gt;0,LOOKUP(M1310,[1]Customer!$A:$A,[1]Customer!$B:$B),IF(N1310&lt;&gt;0,LOOKUP(N1310,[1]Supplier!$A:$A,[1]Supplier!$B:$B))))),"")</f>
        <v>Nathani Indonesia</v>
      </c>
      <c r="R1310" s="4" t="str">
        <f>IFERROR(IF(IF(AND(IF(M1310&lt;&gt;0,LOOKUP(M1310,[1]Customer!$A:$A,[1]Customer!$V:$V),IF(N1310&lt;&gt;0,LOOKUP(N1310,[1]Supplier!$A:$A,[1]Supplier!$V:$V)))=FALSE,O1310&lt;&gt;0),LOOKUP(O1310,[1]Branch!$A:$A,[1]Branch!$V:$V),IF(M1310&lt;&gt;0,LOOKUP(M1310,[1]Customer!$A:$A,[1]Customer!$V:$V),IF(N1310&lt;&gt;0,LOOKUP(N1310,[1]Supplier!$A:$A,[1]Supplier!$V:$V))))=FALSE,LOOKUP(P1310,[1]Banking!$A:$A,[1]Banking!$C:$C),IF(AND(IF(M1310&lt;&gt;0,LOOKUP(M1310,[1]Customer!$A:$A,[1]Customer!$V:$V),IF(N1310&lt;&gt;0,LOOKUP(N1310,[1]Supplier!$A:$A,[1]Supplier!$V:$V)))=FALSE,O1310&lt;&gt;0),LOOKUP(O1310,[1]Branch!$A:$A,[1]Branch!$V:$V),IF(M1310&lt;&gt;0,LOOKUP(M1310,[1]Customer!$A:$A,[1]Customer!$V:$V),IF(N1310&lt;&gt;0,LOOKUP(N1310,[1]Supplier!$A:$A,[1]Supplier!$V:$V))))),"")</f>
        <v>Agustina Y. Zulkarnain</v>
      </c>
      <c r="S1310" s="12">
        <f>IFERROR(SUMIF(CREF!A:A,PREF!A1310,CREF!G:G),"")</f>
        <v>145178020</v>
      </c>
    </row>
    <row r="1311" spans="1:19">
      <c r="A1311" s="16">
        <v>1310</v>
      </c>
      <c r="B1311" s="17">
        <v>41627</v>
      </c>
      <c r="C1311" s="16"/>
      <c r="D1311" s="18" t="s">
        <v>2945</v>
      </c>
      <c r="E1311" s="16"/>
      <c r="F1311" s="16"/>
      <c r="G1311" s="16"/>
      <c r="H1311" s="16"/>
      <c r="I1311" s="16"/>
      <c r="J1311" s="16">
        <v>265</v>
      </c>
      <c r="K1311" s="16"/>
      <c r="L1311" s="16"/>
      <c r="M1311" s="16" t="s">
        <v>117</v>
      </c>
      <c r="N1311" s="16"/>
      <c r="O1311" s="16"/>
      <c r="P1311" s="16"/>
      <c r="Q1311" s="4" t="str">
        <f>IFERROR(IF(IF(AND(IF(M1311&lt;&gt;0,LOOKUP(M1311,[1]Customer!$A:$A,[1]Customer!$B:$B),IF(N1311&lt;&gt;0,LOOKUP(N1311,[1]Supplier!$A:$A,[1]Supplier!$B:$B)))=FALSE,O1311&lt;&gt;0),LOOKUP(O1311,[1]Branch!$A:$A,[1]Branch!$B:$B),IF(M1311&lt;&gt;0,LOOKUP(M1311,[1]Customer!$A:$A,[1]Customer!$B:$B),IF(N1311&lt;&gt;0,LOOKUP(N1311,[1]Supplier!$A:$A,[1]Supplier!$B:$B))))=FALSE,LOOKUP(P1311,[1]Banking!$A:$A,[1]Banking!$B:$B),IF(AND(IF(M1311&lt;&gt;0,LOOKUP(M1311,[1]Customer!$A:$A,[1]Customer!$B:$B),IF(N1311&lt;&gt;0,LOOKUP(N1311,[1]Supplier!$A:$A,[1]Supplier!$B:$B)))=FALSE,O1311&lt;&gt;0),LOOKUP(O1311,[1]Branch!$A:$A,[1]Branch!$B:$B),IF(M1311&lt;&gt;0,LOOKUP(M1311,[1]Customer!$A:$A,[1]Customer!$B:$B),IF(N1311&lt;&gt;0,LOOKUP(N1311,[1]Supplier!$A:$A,[1]Supplier!$B:$B))))),"")</f>
        <v>Nathani Indonesia</v>
      </c>
      <c r="R1311" s="4" t="str">
        <f>IFERROR(IF(IF(AND(IF(M1311&lt;&gt;0,LOOKUP(M1311,[1]Customer!$A:$A,[1]Customer!$V:$V),IF(N1311&lt;&gt;0,LOOKUP(N1311,[1]Supplier!$A:$A,[1]Supplier!$V:$V)))=FALSE,O1311&lt;&gt;0),LOOKUP(O1311,[1]Branch!$A:$A,[1]Branch!$V:$V),IF(M1311&lt;&gt;0,LOOKUP(M1311,[1]Customer!$A:$A,[1]Customer!$V:$V),IF(N1311&lt;&gt;0,LOOKUP(N1311,[1]Supplier!$A:$A,[1]Supplier!$V:$V))))=FALSE,LOOKUP(P1311,[1]Banking!$A:$A,[1]Banking!$C:$C),IF(AND(IF(M1311&lt;&gt;0,LOOKUP(M1311,[1]Customer!$A:$A,[1]Customer!$V:$V),IF(N1311&lt;&gt;0,LOOKUP(N1311,[1]Supplier!$A:$A,[1]Supplier!$V:$V)))=FALSE,O1311&lt;&gt;0),LOOKUP(O1311,[1]Branch!$A:$A,[1]Branch!$V:$V),IF(M1311&lt;&gt;0,LOOKUP(M1311,[1]Customer!$A:$A,[1]Customer!$V:$V),IF(N1311&lt;&gt;0,LOOKUP(N1311,[1]Supplier!$A:$A,[1]Supplier!$V:$V))))),"")</f>
        <v>Agustina Y. Zulkarnain</v>
      </c>
      <c r="S1311" s="12">
        <f>IFERROR(SUMIF(CREF!A:A,PREF!A1311,CREF!G:G),"")</f>
        <v>129443212</v>
      </c>
    </row>
    <row r="1312" spans="1:19">
      <c r="A1312" s="16">
        <v>1311</v>
      </c>
      <c r="B1312" s="17">
        <v>41627</v>
      </c>
      <c r="C1312" s="16"/>
      <c r="D1312" s="18" t="s">
        <v>2946</v>
      </c>
      <c r="E1312" s="16"/>
      <c r="F1312" s="16"/>
      <c r="G1312" s="16"/>
      <c r="H1312" s="16"/>
      <c r="I1312" s="16"/>
      <c r="J1312" s="16">
        <v>266</v>
      </c>
      <c r="K1312" s="16"/>
      <c r="L1312" s="16"/>
      <c r="M1312" s="16" t="s">
        <v>117</v>
      </c>
      <c r="N1312" s="16"/>
      <c r="O1312" s="16"/>
      <c r="P1312" s="16"/>
      <c r="Q1312" s="4" t="str">
        <f>IFERROR(IF(IF(AND(IF(M1312&lt;&gt;0,LOOKUP(M1312,[1]Customer!$A:$A,[1]Customer!$B:$B),IF(N1312&lt;&gt;0,LOOKUP(N1312,[1]Supplier!$A:$A,[1]Supplier!$B:$B)))=FALSE,O1312&lt;&gt;0),LOOKUP(O1312,[1]Branch!$A:$A,[1]Branch!$B:$B),IF(M1312&lt;&gt;0,LOOKUP(M1312,[1]Customer!$A:$A,[1]Customer!$B:$B),IF(N1312&lt;&gt;0,LOOKUP(N1312,[1]Supplier!$A:$A,[1]Supplier!$B:$B))))=FALSE,LOOKUP(P1312,[1]Banking!$A:$A,[1]Banking!$B:$B),IF(AND(IF(M1312&lt;&gt;0,LOOKUP(M1312,[1]Customer!$A:$A,[1]Customer!$B:$B),IF(N1312&lt;&gt;0,LOOKUP(N1312,[1]Supplier!$A:$A,[1]Supplier!$B:$B)))=FALSE,O1312&lt;&gt;0),LOOKUP(O1312,[1]Branch!$A:$A,[1]Branch!$B:$B),IF(M1312&lt;&gt;0,LOOKUP(M1312,[1]Customer!$A:$A,[1]Customer!$B:$B),IF(N1312&lt;&gt;0,LOOKUP(N1312,[1]Supplier!$A:$A,[1]Supplier!$B:$B))))),"")</f>
        <v>Nathani Indonesia</v>
      </c>
      <c r="R1312" s="4" t="str">
        <f>IFERROR(IF(IF(AND(IF(M1312&lt;&gt;0,LOOKUP(M1312,[1]Customer!$A:$A,[1]Customer!$V:$V),IF(N1312&lt;&gt;0,LOOKUP(N1312,[1]Supplier!$A:$A,[1]Supplier!$V:$V)))=FALSE,O1312&lt;&gt;0),LOOKUP(O1312,[1]Branch!$A:$A,[1]Branch!$V:$V),IF(M1312&lt;&gt;0,LOOKUP(M1312,[1]Customer!$A:$A,[1]Customer!$V:$V),IF(N1312&lt;&gt;0,LOOKUP(N1312,[1]Supplier!$A:$A,[1]Supplier!$V:$V))))=FALSE,LOOKUP(P1312,[1]Banking!$A:$A,[1]Banking!$C:$C),IF(AND(IF(M1312&lt;&gt;0,LOOKUP(M1312,[1]Customer!$A:$A,[1]Customer!$V:$V),IF(N1312&lt;&gt;0,LOOKUP(N1312,[1]Supplier!$A:$A,[1]Supplier!$V:$V)))=FALSE,O1312&lt;&gt;0),LOOKUP(O1312,[1]Branch!$A:$A,[1]Branch!$V:$V),IF(M1312&lt;&gt;0,LOOKUP(M1312,[1]Customer!$A:$A,[1]Customer!$V:$V),IF(N1312&lt;&gt;0,LOOKUP(N1312,[1]Supplier!$A:$A,[1]Supplier!$V:$V))))),"")</f>
        <v>Agustina Y. Zulkarnain</v>
      </c>
      <c r="S1312" s="12">
        <f>IFERROR(SUMIF(CREF!A:A,PREF!A1312,CREF!G:G),"")</f>
        <v>84329206</v>
      </c>
    </row>
    <row r="1313" spans="1:19">
      <c r="A1313" s="16">
        <v>1312</v>
      </c>
      <c r="B1313" s="17">
        <v>41627</v>
      </c>
      <c r="C1313" s="16"/>
      <c r="D1313" s="18" t="s">
        <v>2947</v>
      </c>
      <c r="E1313" s="16"/>
      <c r="F1313" s="16"/>
      <c r="G1313" s="16"/>
      <c r="H1313" s="16"/>
      <c r="I1313" s="16"/>
      <c r="J1313" s="16">
        <v>267</v>
      </c>
      <c r="K1313" s="16"/>
      <c r="L1313" s="16"/>
      <c r="M1313" s="16" t="s">
        <v>117</v>
      </c>
      <c r="N1313" s="16"/>
      <c r="O1313" s="16"/>
      <c r="P1313" s="16"/>
      <c r="Q1313" s="4" t="str">
        <f>IFERROR(IF(IF(AND(IF(M1313&lt;&gt;0,LOOKUP(M1313,[1]Customer!$A:$A,[1]Customer!$B:$B),IF(N1313&lt;&gt;0,LOOKUP(N1313,[1]Supplier!$A:$A,[1]Supplier!$B:$B)))=FALSE,O1313&lt;&gt;0),LOOKUP(O1313,[1]Branch!$A:$A,[1]Branch!$B:$B),IF(M1313&lt;&gt;0,LOOKUP(M1313,[1]Customer!$A:$A,[1]Customer!$B:$B),IF(N1313&lt;&gt;0,LOOKUP(N1313,[1]Supplier!$A:$A,[1]Supplier!$B:$B))))=FALSE,LOOKUP(P1313,[1]Banking!$A:$A,[1]Banking!$B:$B),IF(AND(IF(M1313&lt;&gt;0,LOOKUP(M1313,[1]Customer!$A:$A,[1]Customer!$B:$B),IF(N1313&lt;&gt;0,LOOKUP(N1313,[1]Supplier!$A:$A,[1]Supplier!$B:$B)))=FALSE,O1313&lt;&gt;0),LOOKUP(O1313,[1]Branch!$A:$A,[1]Branch!$B:$B),IF(M1313&lt;&gt;0,LOOKUP(M1313,[1]Customer!$A:$A,[1]Customer!$B:$B),IF(N1313&lt;&gt;0,LOOKUP(N1313,[1]Supplier!$A:$A,[1]Supplier!$B:$B))))),"")</f>
        <v>Nathani Indonesia</v>
      </c>
      <c r="R1313" s="4" t="str">
        <f>IFERROR(IF(IF(AND(IF(M1313&lt;&gt;0,LOOKUP(M1313,[1]Customer!$A:$A,[1]Customer!$V:$V),IF(N1313&lt;&gt;0,LOOKUP(N1313,[1]Supplier!$A:$A,[1]Supplier!$V:$V)))=FALSE,O1313&lt;&gt;0),LOOKUP(O1313,[1]Branch!$A:$A,[1]Branch!$V:$V),IF(M1313&lt;&gt;0,LOOKUP(M1313,[1]Customer!$A:$A,[1]Customer!$V:$V),IF(N1313&lt;&gt;0,LOOKUP(N1313,[1]Supplier!$A:$A,[1]Supplier!$V:$V))))=FALSE,LOOKUP(P1313,[1]Banking!$A:$A,[1]Banking!$C:$C),IF(AND(IF(M1313&lt;&gt;0,LOOKUP(M1313,[1]Customer!$A:$A,[1]Customer!$V:$V),IF(N1313&lt;&gt;0,LOOKUP(N1313,[1]Supplier!$A:$A,[1]Supplier!$V:$V)))=FALSE,O1313&lt;&gt;0),LOOKUP(O1313,[1]Branch!$A:$A,[1]Branch!$V:$V),IF(M1313&lt;&gt;0,LOOKUP(M1313,[1]Customer!$A:$A,[1]Customer!$V:$V),IF(N1313&lt;&gt;0,LOOKUP(N1313,[1]Supplier!$A:$A,[1]Supplier!$V:$V))))),"")</f>
        <v>Agustina Y. Zulkarnain</v>
      </c>
      <c r="S1313" s="12">
        <f>IFERROR(SUMIF(CREF!A:A,PREF!A1313,CREF!G:G),"")</f>
        <v>36261944</v>
      </c>
    </row>
    <row r="1314" spans="1:19">
      <c r="A1314" s="16">
        <v>1313</v>
      </c>
      <c r="B1314" s="17">
        <v>41627</v>
      </c>
      <c r="C1314" s="16"/>
      <c r="D1314" s="18"/>
      <c r="E1314" s="16"/>
      <c r="F1314" s="16"/>
      <c r="G1314" s="16"/>
      <c r="H1314" s="16"/>
      <c r="I1314" s="16"/>
      <c r="J1314" s="16">
        <v>268</v>
      </c>
      <c r="K1314" s="16"/>
      <c r="L1314" s="16"/>
      <c r="M1314" s="16"/>
      <c r="N1314" s="16"/>
      <c r="O1314" s="16" t="s">
        <v>26</v>
      </c>
      <c r="P1314" s="16"/>
      <c r="Q1314" s="4" t="str">
        <f>IFERROR(IF(IF(AND(IF(M1314&lt;&gt;0,LOOKUP(M1314,[1]Customer!$A:$A,[1]Customer!$B:$B),IF(N1314&lt;&gt;0,LOOKUP(N1314,[1]Supplier!$A:$A,[1]Supplier!$B:$B)))=FALSE,O1314&lt;&gt;0),LOOKUP(O1314,[1]Branch!$A:$A,[1]Branch!$B:$B),IF(M1314&lt;&gt;0,LOOKUP(M1314,[1]Customer!$A:$A,[1]Customer!$B:$B),IF(N1314&lt;&gt;0,LOOKUP(N1314,[1]Supplier!$A:$A,[1]Supplier!$B:$B))))=FALSE,LOOKUP(P1314,[1]Banking!$A:$A,[1]Banking!$B:$B),IF(AND(IF(M1314&lt;&gt;0,LOOKUP(M1314,[1]Customer!$A:$A,[1]Customer!$B:$B),IF(N1314&lt;&gt;0,LOOKUP(N1314,[1]Supplier!$A:$A,[1]Supplier!$B:$B)))=FALSE,O1314&lt;&gt;0),LOOKUP(O1314,[1]Branch!$A:$A,[1]Branch!$B:$B),IF(M1314&lt;&gt;0,LOOKUP(M1314,[1]Customer!$A:$A,[1]Customer!$B:$B),IF(N1314&lt;&gt;0,LOOKUP(N1314,[1]Supplier!$A:$A,[1]Supplier!$B:$B))))),"")</f>
        <v>Nathani Chemicals</v>
      </c>
      <c r="R1314" s="4" t="str">
        <f>IFERROR(IF(IF(AND(IF(M1314&lt;&gt;0,LOOKUP(M1314,[1]Customer!$A:$A,[1]Customer!$V:$V),IF(N1314&lt;&gt;0,LOOKUP(N1314,[1]Supplier!$A:$A,[1]Supplier!$V:$V)))=FALSE,O1314&lt;&gt;0),LOOKUP(O1314,[1]Branch!$A:$A,[1]Branch!$V:$V),IF(M1314&lt;&gt;0,LOOKUP(M1314,[1]Customer!$A:$A,[1]Customer!$V:$V),IF(N1314&lt;&gt;0,LOOKUP(N1314,[1]Supplier!$A:$A,[1]Supplier!$V:$V))))=FALSE,LOOKUP(P1314,[1]Banking!$A:$A,[1]Banking!$C:$C),IF(AND(IF(M1314&lt;&gt;0,LOOKUP(M1314,[1]Customer!$A:$A,[1]Customer!$V:$V),IF(N1314&lt;&gt;0,LOOKUP(N1314,[1]Supplier!$A:$A,[1]Supplier!$V:$V)))=FALSE,O1314&lt;&gt;0),LOOKUP(O1314,[1]Branch!$A:$A,[1]Branch!$V:$V),IF(M1314&lt;&gt;0,LOOKUP(M1314,[1]Customer!$A:$A,[1]Customer!$V:$V),IF(N1314&lt;&gt;0,LOOKUP(N1314,[1]Supplier!$A:$A,[1]Supplier!$V:$V))))),"")</f>
        <v>Darmawan</v>
      </c>
      <c r="S1314" s="12">
        <f>IFERROR(SUMIF(CREF!A:A,PREF!A1314,CREF!G:G),"")</f>
        <v>155617000</v>
      </c>
    </row>
    <row r="1315" spans="1:19">
      <c r="A1315" s="16">
        <v>1314</v>
      </c>
      <c r="B1315" s="17">
        <v>41627</v>
      </c>
      <c r="C1315" s="16"/>
      <c r="D1315" s="18" t="s">
        <v>3528</v>
      </c>
      <c r="E1315" s="16"/>
      <c r="F1315" s="16"/>
      <c r="G1315" s="16"/>
      <c r="H1315" s="16"/>
      <c r="I1315" s="16"/>
      <c r="J1315" s="16"/>
      <c r="K1315" s="16">
        <v>1040</v>
      </c>
      <c r="L1315" s="16"/>
      <c r="M1315" s="16"/>
      <c r="N1315" s="16" t="s">
        <v>116</v>
      </c>
      <c r="O1315" s="16"/>
      <c r="P1315" s="16"/>
      <c r="Q1315" s="4" t="str">
        <f>IFERROR(IF(IF(AND(IF(M1315&lt;&gt;0,LOOKUP(M1315,[1]Customer!$A:$A,[1]Customer!$B:$B),IF(N1315&lt;&gt;0,LOOKUP(N1315,[1]Supplier!$A:$A,[1]Supplier!$B:$B)))=FALSE,O1315&lt;&gt;0),LOOKUP(O1315,[1]Branch!$A:$A,[1]Branch!$B:$B),IF(M1315&lt;&gt;0,LOOKUP(M1315,[1]Customer!$A:$A,[1]Customer!$B:$B),IF(N1315&lt;&gt;0,LOOKUP(N1315,[1]Supplier!$A:$A,[1]Supplier!$B:$B))))=FALSE,LOOKUP(P1315,[1]Banking!$A:$A,[1]Banking!$B:$B),IF(AND(IF(M1315&lt;&gt;0,LOOKUP(M1315,[1]Customer!$A:$A,[1]Customer!$B:$B),IF(N1315&lt;&gt;0,LOOKUP(N1315,[1]Supplier!$A:$A,[1]Supplier!$B:$B)))=FALSE,O1315&lt;&gt;0),LOOKUP(O1315,[1]Branch!$A:$A,[1]Branch!$B:$B),IF(M1315&lt;&gt;0,LOOKUP(M1315,[1]Customer!$A:$A,[1]Customer!$B:$B),IF(N1315&lt;&gt;0,LOOKUP(N1315,[1]Supplier!$A:$A,[1]Supplier!$B:$B))))),"")</f>
        <v>Nathani Indonesia</v>
      </c>
      <c r="R1315" s="4" t="str">
        <f>IFERROR(IF(IF(AND(IF(M1315&lt;&gt;0,LOOKUP(M1315,[1]Customer!$A:$A,[1]Customer!$V:$V),IF(N1315&lt;&gt;0,LOOKUP(N1315,[1]Supplier!$A:$A,[1]Supplier!$V:$V)))=FALSE,O1315&lt;&gt;0),LOOKUP(O1315,[1]Branch!$A:$A,[1]Branch!$V:$V),IF(M1315&lt;&gt;0,LOOKUP(M1315,[1]Customer!$A:$A,[1]Customer!$V:$V),IF(N1315&lt;&gt;0,LOOKUP(N1315,[1]Supplier!$A:$A,[1]Supplier!$V:$V))))=FALSE,LOOKUP(P1315,[1]Banking!$A:$A,[1]Banking!$C:$C),IF(AND(IF(M1315&lt;&gt;0,LOOKUP(M1315,[1]Customer!$A:$A,[1]Customer!$V:$V),IF(N1315&lt;&gt;0,LOOKUP(N1315,[1]Supplier!$A:$A,[1]Supplier!$V:$V)))=FALSE,O1315&lt;&gt;0),LOOKUP(O1315,[1]Branch!$A:$A,[1]Branch!$V:$V),IF(M1315&lt;&gt;0,LOOKUP(M1315,[1]Customer!$A:$A,[1]Customer!$V:$V),IF(N1315&lt;&gt;0,LOOKUP(N1315,[1]Supplier!$A:$A,[1]Supplier!$V:$V))))),"")</f>
        <v>Agustina Y. Zulkarnain</v>
      </c>
      <c r="S1315" s="12">
        <f>IFERROR(SUMIF(CREF!A:A,PREF!A1315,CREF!G:G),"")</f>
        <v>-60646046</v>
      </c>
    </row>
    <row r="1316" spans="1:19">
      <c r="A1316" s="16">
        <v>1315</v>
      </c>
      <c r="B1316" s="17">
        <v>41627</v>
      </c>
      <c r="C1316" s="16"/>
      <c r="D1316" s="18" t="s">
        <v>3530</v>
      </c>
      <c r="E1316" s="16"/>
      <c r="F1316" s="16"/>
      <c r="G1316" s="16"/>
      <c r="H1316" s="16"/>
      <c r="I1316" s="16"/>
      <c r="J1316" s="16"/>
      <c r="K1316" s="16">
        <v>1041</v>
      </c>
      <c r="L1316" s="16"/>
      <c r="M1316" s="16"/>
      <c r="N1316" s="16" t="s">
        <v>116</v>
      </c>
      <c r="O1316" s="16"/>
      <c r="P1316" s="16"/>
      <c r="Q1316" s="4" t="str">
        <f>IFERROR(IF(IF(AND(IF(M1316&lt;&gt;0,LOOKUP(M1316,[1]Customer!$A:$A,[1]Customer!$B:$B),IF(N1316&lt;&gt;0,LOOKUP(N1316,[1]Supplier!$A:$A,[1]Supplier!$B:$B)))=FALSE,O1316&lt;&gt;0),LOOKUP(O1316,[1]Branch!$A:$A,[1]Branch!$B:$B),IF(M1316&lt;&gt;0,LOOKUP(M1316,[1]Customer!$A:$A,[1]Customer!$B:$B),IF(N1316&lt;&gt;0,LOOKUP(N1316,[1]Supplier!$A:$A,[1]Supplier!$B:$B))))=FALSE,LOOKUP(P1316,[1]Banking!$A:$A,[1]Banking!$B:$B),IF(AND(IF(M1316&lt;&gt;0,LOOKUP(M1316,[1]Customer!$A:$A,[1]Customer!$B:$B),IF(N1316&lt;&gt;0,LOOKUP(N1316,[1]Supplier!$A:$A,[1]Supplier!$B:$B)))=FALSE,O1316&lt;&gt;0),LOOKUP(O1316,[1]Branch!$A:$A,[1]Branch!$B:$B),IF(M1316&lt;&gt;0,LOOKUP(M1316,[1]Customer!$A:$A,[1]Customer!$B:$B),IF(N1316&lt;&gt;0,LOOKUP(N1316,[1]Supplier!$A:$A,[1]Supplier!$B:$B))))),"")</f>
        <v>Nathani Indonesia</v>
      </c>
      <c r="R1316" s="4" t="str">
        <f>IFERROR(IF(IF(AND(IF(M1316&lt;&gt;0,LOOKUP(M1316,[1]Customer!$A:$A,[1]Customer!$V:$V),IF(N1316&lt;&gt;0,LOOKUP(N1316,[1]Supplier!$A:$A,[1]Supplier!$V:$V)))=FALSE,O1316&lt;&gt;0),LOOKUP(O1316,[1]Branch!$A:$A,[1]Branch!$V:$V),IF(M1316&lt;&gt;0,LOOKUP(M1316,[1]Customer!$A:$A,[1]Customer!$V:$V),IF(N1316&lt;&gt;0,LOOKUP(N1316,[1]Supplier!$A:$A,[1]Supplier!$V:$V))))=FALSE,LOOKUP(P1316,[1]Banking!$A:$A,[1]Banking!$C:$C),IF(AND(IF(M1316&lt;&gt;0,LOOKUP(M1316,[1]Customer!$A:$A,[1]Customer!$V:$V),IF(N1316&lt;&gt;0,LOOKUP(N1316,[1]Supplier!$A:$A,[1]Supplier!$V:$V)))=FALSE,O1316&lt;&gt;0),LOOKUP(O1316,[1]Branch!$A:$A,[1]Branch!$V:$V),IF(M1316&lt;&gt;0,LOOKUP(M1316,[1]Customer!$A:$A,[1]Customer!$V:$V),IF(N1316&lt;&gt;0,LOOKUP(N1316,[1]Supplier!$A:$A,[1]Supplier!$V:$V))))),"")</f>
        <v>Agustina Y. Zulkarnain</v>
      </c>
      <c r="S1316" s="12">
        <f>IFERROR(SUMIF(CREF!A:A,PREF!A1316,CREF!G:G),"")</f>
        <v>-880555476</v>
      </c>
    </row>
    <row r="1317" spans="1:19">
      <c r="A1317" s="16">
        <v>1316</v>
      </c>
      <c r="B1317" s="17">
        <v>41627</v>
      </c>
      <c r="C1317" s="16"/>
      <c r="D1317" s="18" t="s">
        <v>3531</v>
      </c>
      <c r="E1317" s="16"/>
      <c r="F1317" s="16"/>
      <c r="G1317" s="16"/>
      <c r="H1317" s="16"/>
      <c r="I1317" s="16"/>
      <c r="J1317" s="16"/>
      <c r="K1317" s="16">
        <v>1042</v>
      </c>
      <c r="L1317" s="16"/>
      <c r="M1317" s="16"/>
      <c r="N1317" s="16" t="s">
        <v>116</v>
      </c>
      <c r="O1317" s="16"/>
      <c r="P1317" s="16"/>
      <c r="Q1317" s="4" t="str">
        <f>IFERROR(IF(IF(AND(IF(M1317&lt;&gt;0,LOOKUP(M1317,[1]Customer!$A:$A,[1]Customer!$B:$B),IF(N1317&lt;&gt;0,LOOKUP(N1317,[1]Supplier!$A:$A,[1]Supplier!$B:$B)))=FALSE,O1317&lt;&gt;0),LOOKUP(O1317,[1]Branch!$A:$A,[1]Branch!$B:$B),IF(M1317&lt;&gt;0,LOOKUP(M1317,[1]Customer!$A:$A,[1]Customer!$B:$B),IF(N1317&lt;&gt;0,LOOKUP(N1317,[1]Supplier!$A:$A,[1]Supplier!$B:$B))))=FALSE,LOOKUP(P1317,[1]Banking!$A:$A,[1]Banking!$B:$B),IF(AND(IF(M1317&lt;&gt;0,LOOKUP(M1317,[1]Customer!$A:$A,[1]Customer!$B:$B),IF(N1317&lt;&gt;0,LOOKUP(N1317,[1]Supplier!$A:$A,[1]Supplier!$B:$B)))=FALSE,O1317&lt;&gt;0),LOOKUP(O1317,[1]Branch!$A:$A,[1]Branch!$B:$B),IF(M1317&lt;&gt;0,LOOKUP(M1317,[1]Customer!$A:$A,[1]Customer!$B:$B),IF(N1317&lt;&gt;0,LOOKUP(N1317,[1]Supplier!$A:$A,[1]Supplier!$B:$B))))),"")</f>
        <v>Nathani Indonesia</v>
      </c>
      <c r="R1317" s="4" t="str">
        <f>IFERROR(IF(IF(AND(IF(M1317&lt;&gt;0,LOOKUP(M1317,[1]Customer!$A:$A,[1]Customer!$V:$V),IF(N1317&lt;&gt;0,LOOKUP(N1317,[1]Supplier!$A:$A,[1]Supplier!$V:$V)))=FALSE,O1317&lt;&gt;0),LOOKUP(O1317,[1]Branch!$A:$A,[1]Branch!$V:$V),IF(M1317&lt;&gt;0,LOOKUP(M1317,[1]Customer!$A:$A,[1]Customer!$V:$V),IF(N1317&lt;&gt;0,LOOKUP(N1317,[1]Supplier!$A:$A,[1]Supplier!$V:$V))))=FALSE,LOOKUP(P1317,[1]Banking!$A:$A,[1]Banking!$C:$C),IF(AND(IF(M1317&lt;&gt;0,LOOKUP(M1317,[1]Customer!$A:$A,[1]Customer!$V:$V),IF(N1317&lt;&gt;0,LOOKUP(N1317,[1]Supplier!$A:$A,[1]Supplier!$V:$V)))=FALSE,O1317&lt;&gt;0),LOOKUP(O1317,[1]Branch!$A:$A,[1]Branch!$V:$V),IF(M1317&lt;&gt;0,LOOKUP(M1317,[1]Customer!$A:$A,[1]Customer!$V:$V),IF(N1317&lt;&gt;0,LOOKUP(N1317,[1]Supplier!$A:$A,[1]Supplier!$V:$V))))),"")</f>
        <v>Agustina Y. Zulkarnain</v>
      </c>
      <c r="S1317" s="12">
        <f>IFERROR(SUMIF(CREF!A:A,PREF!A1317,CREF!G:G),"")</f>
        <v>-1852809</v>
      </c>
    </row>
    <row r="1318" spans="1:19">
      <c r="A1318" s="16">
        <v>1317</v>
      </c>
      <c r="B1318" s="17">
        <v>41627</v>
      </c>
      <c r="C1318" s="16"/>
      <c r="D1318" s="18" t="s">
        <v>3603</v>
      </c>
      <c r="E1318" s="16"/>
      <c r="F1318" s="16"/>
      <c r="G1318" s="16"/>
      <c r="H1318" s="16"/>
      <c r="I1318" s="16"/>
      <c r="J1318" s="16"/>
      <c r="K1318" s="16">
        <v>1043</v>
      </c>
      <c r="L1318" s="16"/>
      <c r="M1318" s="16"/>
      <c r="N1318" s="16" t="s">
        <v>116</v>
      </c>
      <c r="O1318" s="16"/>
      <c r="P1318" s="16"/>
      <c r="Q1318" s="4" t="str">
        <f>IFERROR(IF(IF(AND(IF(M1318&lt;&gt;0,LOOKUP(M1318,[1]Customer!$A:$A,[1]Customer!$B:$B),IF(N1318&lt;&gt;0,LOOKUP(N1318,[1]Supplier!$A:$A,[1]Supplier!$B:$B)))=FALSE,O1318&lt;&gt;0),LOOKUP(O1318,[1]Branch!$A:$A,[1]Branch!$B:$B),IF(M1318&lt;&gt;0,LOOKUP(M1318,[1]Customer!$A:$A,[1]Customer!$B:$B),IF(N1318&lt;&gt;0,LOOKUP(N1318,[1]Supplier!$A:$A,[1]Supplier!$B:$B))))=FALSE,LOOKUP(P1318,[1]Banking!$A:$A,[1]Banking!$B:$B),IF(AND(IF(M1318&lt;&gt;0,LOOKUP(M1318,[1]Customer!$A:$A,[1]Customer!$B:$B),IF(N1318&lt;&gt;0,LOOKUP(N1318,[1]Supplier!$A:$A,[1]Supplier!$B:$B)))=FALSE,O1318&lt;&gt;0),LOOKUP(O1318,[1]Branch!$A:$A,[1]Branch!$B:$B),IF(M1318&lt;&gt;0,LOOKUP(M1318,[1]Customer!$A:$A,[1]Customer!$B:$B),IF(N1318&lt;&gt;0,LOOKUP(N1318,[1]Supplier!$A:$A,[1]Supplier!$B:$B))))),"")</f>
        <v>Nathani Indonesia</v>
      </c>
      <c r="R1318" s="4" t="str">
        <f>IFERROR(IF(IF(AND(IF(M1318&lt;&gt;0,LOOKUP(M1318,[1]Customer!$A:$A,[1]Customer!$V:$V),IF(N1318&lt;&gt;0,LOOKUP(N1318,[1]Supplier!$A:$A,[1]Supplier!$V:$V)))=FALSE,O1318&lt;&gt;0),LOOKUP(O1318,[1]Branch!$A:$A,[1]Branch!$V:$V),IF(M1318&lt;&gt;0,LOOKUP(M1318,[1]Customer!$A:$A,[1]Customer!$V:$V),IF(N1318&lt;&gt;0,LOOKUP(N1318,[1]Supplier!$A:$A,[1]Supplier!$V:$V))))=FALSE,LOOKUP(P1318,[1]Banking!$A:$A,[1]Banking!$C:$C),IF(AND(IF(M1318&lt;&gt;0,LOOKUP(M1318,[1]Customer!$A:$A,[1]Customer!$V:$V),IF(N1318&lt;&gt;0,LOOKUP(N1318,[1]Supplier!$A:$A,[1]Supplier!$V:$V)))=FALSE,O1318&lt;&gt;0),LOOKUP(O1318,[1]Branch!$A:$A,[1]Branch!$V:$V),IF(M1318&lt;&gt;0,LOOKUP(M1318,[1]Customer!$A:$A,[1]Customer!$V:$V),IF(N1318&lt;&gt;0,LOOKUP(N1318,[1]Supplier!$A:$A,[1]Supplier!$V:$V))))),"")</f>
        <v>Agustina Y. Zulkarnain</v>
      </c>
      <c r="S1318" s="12">
        <f>IFERROR(SUMIF(CREF!A:A,PREF!A1318,CREF!G:G),"")</f>
        <v>-139974997</v>
      </c>
    </row>
    <row r="1319" spans="1:19">
      <c r="A1319" s="16">
        <v>1318</v>
      </c>
      <c r="B1319" s="17">
        <v>41627</v>
      </c>
      <c r="C1319" s="16"/>
      <c r="D1319" s="18" t="s">
        <v>2759</v>
      </c>
      <c r="E1319" s="16"/>
      <c r="F1319" s="16"/>
      <c r="G1319" s="16"/>
      <c r="H1319" s="16"/>
      <c r="I1319" s="16"/>
      <c r="J1319" s="16"/>
      <c r="K1319" s="16">
        <v>1044</v>
      </c>
      <c r="L1319" s="16"/>
      <c r="M1319" s="16"/>
      <c r="N1319" s="16" t="s">
        <v>116</v>
      </c>
      <c r="O1319" s="16"/>
      <c r="P1319" s="16"/>
      <c r="Q1319" s="4" t="str">
        <f>IFERROR(IF(IF(AND(IF(M1319&lt;&gt;0,LOOKUP(M1319,[1]Customer!$A:$A,[1]Customer!$B:$B),IF(N1319&lt;&gt;0,LOOKUP(N1319,[1]Supplier!$A:$A,[1]Supplier!$B:$B)))=FALSE,O1319&lt;&gt;0),LOOKUP(O1319,[1]Branch!$A:$A,[1]Branch!$B:$B),IF(M1319&lt;&gt;0,LOOKUP(M1319,[1]Customer!$A:$A,[1]Customer!$B:$B),IF(N1319&lt;&gt;0,LOOKUP(N1319,[1]Supplier!$A:$A,[1]Supplier!$B:$B))))=FALSE,LOOKUP(P1319,[1]Banking!$A:$A,[1]Banking!$B:$B),IF(AND(IF(M1319&lt;&gt;0,LOOKUP(M1319,[1]Customer!$A:$A,[1]Customer!$B:$B),IF(N1319&lt;&gt;0,LOOKUP(N1319,[1]Supplier!$A:$A,[1]Supplier!$B:$B)))=FALSE,O1319&lt;&gt;0),LOOKUP(O1319,[1]Branch!$A:$A,[1]Branch!$B:$B),IF(M1319&lt;&gt;0,LOOKUP(M1319,[1]Customer!$A:$A,[1]Customer!$B:$B),IF(N1319&lt;&gt;0,LOOKUP(N1319,[1]Supplier!$A:$A,[1]Supplier!$B:$B))))),"")</f>
        <v>Nathani Indonesia</v>
      </c>
      <c r="R1319" s="4" t="str">
        <f>IFERROR(IF(IF(AND(IF(M1319&lt;&gt;0,LOOKUP(M1319,[1]Customer!$A:$A,[1]Customer!$V:$V),IF(N1319&lt;&gt;0,LOOKUP(N1319,[1]Supplier!$A:$A,[1]Supplier!$V:$V)))=FALSE,O1319&lt;&gt;0),LOOKUP(O1319,[1]Branch!$A:$A,[1]Branch!$V:$V),IF(M1319&lt;&gt;0,LOOKUP(M1319,[1]Customer!$A:$A,[1]Customer!$V:$V),IF(N1319&lt;&gt;0,LOOKUP(N1319,[1]Supplier!$A:$A,[1]Supplier!$V:$V))))=FALSE,LOOKUP(P1319,[1]Banking!$A:$A,[1]Banking!$C:$C),IF(AND(IF(M1319&lt;&gt;0,LOOKUP(M1319,[1]Customer!$A:$A,[1]Customer!$V:$V),IF(N1319&lt;&gt;0,LOOKUP(N1319,[1]Supplier!$A:$A,[1]Supplier!$V:$V)))=FALSE,O1319&lt;&gt;0),LOOKUP(O1319,[1]Branch!$A:$A,[1]Branch!$V:$V),IF(M1319&lt;&gt;0,LOOKUP(M1319,[1]Customer!$A:$A,[1]Customer!$V:$V),IF(N1319&lt;&gt;0,LOOKUP(N1319,[1]Supplier!$A:$A,[1]Supplier!$V:$V))))),"")</f>
        <v>Agustina Y. Zulkarnain</v>
      </c>
      <c r="S1319" s="12">
        <f>IFERROR(SUMIF(CREF!A:A,PREF!A1319,CREF!G:G),"")</f>
        <v>-1416970672</v>
      </c>
    </row>
    <row r="1320" spans="1:19">
      <c r="A1320" s="16">
        <v>1319</v>
      </c>
      <c r="B1320" s="17">
        <v>41628</v>
      </c>
      <c r="C1320" s="16"/>
      <c r="D1320" s="16"/>
      <c r="E1320" s="16"/>
      <c r="F1320" s="16"/>
      <c r="G1320" s="16"/>
      <c r="H1320" s="16"/>
      <c r="I1320" s="16"/>
      <c r="J1320" s="16"/>
      <c r="K1320" s="16">
        <v>1045</v>
      </c>
      <c r="L1320" s="16"/>
      <c r="M1320" s="16"/>
      <c r="N1320" s="16"/>
      <c r="O1320" s="16" t="s">
        <v>26</v>
      </c>
      <c r="P1320" s="16"/>
      <c r="Q1320" s="4" t="str">
        <f>IFERROR(IF(IF(AND(IF(M1320&lt;&gt;0,LOOKUP(M1320,[1]Customer!$A:$A,[1]Customer!$B:$B),IF(N1320&lt;&gt;0,LOOKUP(N1320,[1]Supplier!$A:$A,[1]Supplier!$B:$B)))=FALSE,O1320&lt;&gt;0),LOOKUP(O1320,[1]Branch!$A:$A,[1]Branch!$B:$B),IF(M1320&lt;&gt;0,LOOKUP(M1320,[1]Customer!$A:$A,[1]Customer!$B:$B),IF(N1320&lt;&gt;0,LOOKUP(N1320,[1]Supplier!$A:$A,[1]Supplier!$B:$B))))=FALSE,LOOKUP(P1320,[1]Banking!$A:$A,[1]Banking!$B:$B),IF(AND(IF(M1320&lt;&gt;0,LOOKUP(M1320,[1]Customer!$A:$A,[1]Customer!$B:$B),IF(N1320&lt;&gt;0,LOOKUP(N1320,[1]Supplier!$A:$A,[1]Supplier!$B:$B)))=FALSE,O1320&lt;&gt;0),LOOKUP(O1320,[1]Branch!$A:$A,[1]Branch!$B:$B),IF(M1320&lt;&gt;0,LOOKUP(M1320,[1]Customer!$A:$A,[1]Customer!$B:$B),IF(N1320&lt;&gt;0,LOOKUP(N1320,[1]Supplier!$A:$A,[1]Supplier!$B:$B))))),"")</f>
        <v>Nathani Chemicals</v>
      </c>
      <c r="R1320" s="4" t="str">
        <f>IFERROR(IF(IF(AND(IF(M1320&lt;&gt;0,LOOKUP(M1320,[1]Customer!$A:$A,[1]Customer!$V:$V),IF(N1320&lt;&gt;0,LOOKUP(N1320,[1]Supplier!$A:$A,[1]Supplier!$V:$V)))=FALSE,O1320&lt;&gt;0),LOOKUP(O1320,[1]Branch!$A:$A,[1]Branch!$V:$V),IF(M1320&lt;&gt;0,LOOKUP(M1320,[1]Customer!$A:$A,[1]Customer!$V:$V),IF(N1320&lt;&gt;0,LOOKUP(N1320,[1]Supplier!$A:$A,[1]Supplier!$V:$V))))=FALSE,LOOKUP(P1320,[1]Banking!$A:$A,[1]Banking!$C:$C),IF(AND(IF(M1320&lt;&gt;0,LOOKUP(M1320,[1]Customer!$A:$A,[1]Customer!$V:$V),IF(N1320&lt;&gt;0,LOOKUP(N1320,[1]Supplier!$A:$A,[1]Supplier!$V:$V)))=FALSE,O1320&lt;&gt;0),LOOKUP(O1320,[1]Branch!$A:$A,[1]Branch!$V:$V),IF(M1320&lt;&gt;0,LOOKUP(M1320,[1]Customer!$A:$A,[1]Customer!$V:$V),IF(N1320&lt;&gt;0,LOOKUP(N1320,[1]Supplier!$A:$A,[1]Supplier!$V:$V))))),"")</f>
        <v>Darmawan</v>
      </c>
      <c r="S1320" s="12">
        <f>IFERROR(SUMIF(CREF!A:A,PREF!A1320,CREF!G:G),"")</f>
        <v>-13500</v>
      </c>
    </row>
    <row r="1321" spans="1:19">
      <c r="A1321" s="16">
        <v>1320</v>
      </c>
      <c r="B1321" s="17">
        <v>41628</v>
      </c>
      <c r="C1321" s="16"/>
      <c r="D1321" s="16"/>
      <c r="E1321" s="16"/>
      <c r="F1321" s="16"/>
      <c r="G1321" s="16"/>
      <c r="H1321" s="16"/>
      <c r="I1321" s="16"/>
      <c r="J1321" s="16"/>
      <c r="K1321" s="16">
        <v>1046</v>
      </c>
      <c r="L1321" s="16"/>
      <c r="M1321" s="16"/>
      <c r="N1321" s="16"/>
      <c r="O1321" s="16"/>
      <c r="P1321" s="16" t="s">
        <v>589</v>
      </c>
      <c r="Q1321" s="4" t="str">
        <f>IFERROR(IF(IF(AND(IF(M1321&lt;&gt;0,LOOKUP(M1321,[1]Customer!$A:$A,[1]Customer!$B:$B),IF(N1321&lt;&gt;0,LOOKUP(N1321,[1]Supplier!$A:$A,[1]Supplier!$B:$B)))=FALSE,O1321&lt;&gt;0),LOOKUP(O1321,[1]Branch!$A:$A,[1]Branch!$B:$B),IF(M1321&lt;&gt;0,LOOKUP(M1321,[1]Customer!$A:$A,[1]Customer!$B:$B),IF(N1321&lt;&gt;0,LOOKUP(N1321,[1]Supplier!$A:$A,[1]Supplier!$B:$B))))=FALSE,LOOKUP(P1321,[1]Banking!$A:$A,[1]Banking!$B:$B),IF(AND(IF(M1321&lt;&gt;0,LOOKUP(M1321,[1]Customer!$A:$A,[1]Customer!$B:$B),IF(N1321&lt;&gt;0,LOOKUP(N1321,[1]Supplier!$A:$A,[1]Supplier!$B:$B)))=FALSE,O1321&lt;&gt;0),LOOKUP(O1321,[1]Branch!$A:$A,[1]Branch!$B:$B),IF(M1321&lt;&gt;0,LOOKUP(M1321,[1]Customer!$A:$A,[1]Customer!$B:$B),IF(N1321&lt;&gt;0,LOOKUP(N1321,[1]Supplier!$A:$A,[1]Supplier!$B:$B))))),"")</f>
        <v>Nathani Chemicals</v>
      </c>
      <c r="R1321" s="4" t="str">
        <f>IFERROR(IF(IF(AND(IF(M1321&lt;&gt;0,LOOKUP(M1321,[1]Customer!$A:$A,[1]Customer!$V:$V),IF(N1321&lt;&gt;0,LOOKUP(N1321,[1]Supplier!$A:$A,[1]Supplier!$V:$V)))=FALSE,O1321&lt;&gt;0),LOOKUP(O1321,[1]Branch!$A:$A,[1]Branch!$V:$V),IF(M1321&lt;&gt;0,LOOKUP(M1321,[1]Customer!$A:$A,[1]Customer!$V:$V),IF(N1321&lt;&gt;0,LOOKUP(N1321,[1]Supplier!$A:$A,[1]Supplier!$V:$V))))=FALSE,LOOKUP(P1321,[1]Banking!$A:$A,[1]Banking!$C:$C),IF(AND(IF(M1321&lt;&gt;0,LOOKUP(M1321,[1]Customer!$A:$A,[1]Customer!$V:$V),IF(N1321&lt;&gt;0,LOOKUP(N1321,[1]Supplier!$A:$A,[1]Supplier!$V:$V)))=FALSE,O1321&lt;&gt;0),LOOKUP(O1321,[1]Branch!$A:$A,[1]Branch!$V:$V),IF(M1321&lt;&gt;0,LOOKUP(M1321,[1]Customer!$A:$A,[1]Customer!$V:$V),IF(N1321&lt;&gt;0,LOOKUP(N1321,[1]Supplier!$A:$A,[1]Supplier!$V:$V))))),"")</f>
        <v>Irwan</v>
      </c>
      <c r="S1321" s="12">
        <f>IFERROR(SUMIF(CREF!A:A,PREF!A1321,CREF!G:G),"")</f>
        <v>-275000</v>
      </c>
    </row>
    <row r="1322" spans="1:19">
      <c r="A1322" s="16">
        <v>1321</v>
      </c>
      <c r="B1322" s="17">
        <v>41628</v>
      </c>
      <c r="C1322" s="16"/>
      <c r="D1322" s="16"/>
      <c r="E1322" s="16"/>
      <c r="F1322" s="16"/>
      <c r="G1322" s="16"/>
      <c r="H1322" s="16"/>
      <c r="I1322" s="16"/>
      <c r="J1322" s="16"/>
      <c r="K1322" s="16">
        <v>1047</v>
      </c>
      <c r="L1322" s="16"/>
      <c r="M1322" s="16"/>
      <c r="N1322" s="16"/>
      <c r="O1322" s="16"/>
      <c r="P1322" s="16" t="s">
        <v>589</v>
      </c>
      <c r="Q1322" s="4" t="str">
        <f>IFERROR(IF(IF(AND(IF(M1322&lt;&gt;0,LOOKUP(M1322,[1]Customer!$A:$A,[1]Customer!$B:$B),IF(N1322&lt;&gt;0,LOOKUP(N1322,[1]Supplier!$A:$A,[1]Supplier!$B:$B)))=FALSE,O1322&lt;&gt;0),LOOKUP(O1322,[1]Branch!$A:$A,[1]Branch!$B:$B),IF(M1322&lt;&gt;0,LOOKUP(M1322,[1]Customer!$A:$A,[1]Customer!$B:$B),IF(N1322&lt;&gt;0,LOOKUP(N1322,[1]Supplier!$A:$A,[1]Supplier!$B:$B))))=FALSE,LOOKUP(P1322,[1]Banking!$A:$A,[1]Banking!$B:$B),IF(AND(IF(M1322&lt;&gt;0,LOOKUP(M1322,[1]Customer!$A:$A,[1]Customer!$B:$B),IF(N1322&lt;&gt;0,LOOKUP(N1322,[1]Supplier!$A:$A,[1]Supplier!$B:$B)))=FALSE,O1322&lt;&gt;0),LOOKUP(O1322,[1]Branch!$A:$A,[1]Branch!$B:$B),IF(M1322&lt;&gt;0,LOOKUP(M1322,[1]Customer!$A:$A,[1]Customer!$B:$B),IF(N1322&lt;&gt;0,LOOKUP(N1322,[1]Supplier!$A:$A,[1]Supplier!$B:$B))))),"")</f>
        <v>Nathani Chemicals</v>
      </c>
      <c r="R1322" s="4" t="str">
        <f>IFERROR(IF(IF(AND(IF(M1322&lt;&gt;0,LOOKUP(M1322,[1]Customer!$A:$A,[1]Customer!$V:$V),IF(N1322&lt;&gt;0,LOOKUP(N1322,[1]Supplier!$A:$A,[1]Supplier!$V:$V)))=FALSE,O1322&lt;&gt;0),LOOKUP(O1322,[1]Branch!$A:$A,[1]Branch!$V:$V),IF(M1322&lt;&gt;0,LOOKUP(M1322,[1]Customer!$A:$A,[1]Customer!$V:$V),IF(N1322&lt;&gt;0,LOOKUP(N1322,[1]Supplier!$A:$A,[1]Supplier!$V:$V))))=FALSE,LOOKUP(P1322,[1]Banking!$A:$A,[1]Banking!$C:$C),IF(AND(IF(M1322&lt;&gt;0,LOOKUP(M1322,[1]Customer!$A:$A,[1]Customer!$V:$V),IF(N1322&lt;&gt;0,LOOKUP(N1322,[1]Supplier!$A:$A,[1]Supplier!$V:$V)))=FALSE,O1322&lt;&gt;0),LOOKUP(O1322,[1]Branch!$A:$A,[1]Branch!$V:$V),IF(M1322&lt;&gt;0,LOOKUP(M1322,[1]Customer!$A:$A,[1]Customer!$V:$V),IF(N1322&lt;&gt;0,LOOKUP(N1322,[1]Supplier!$A:$A,[1]Supplier!$V:$V))))),"")</f>
        <v>Irwan</v>
      </c>
      <c r="S1322" s="12">
        <f>IFERROR(SUMIF(CREF!A:A,PREF!A1322,CREF!G:G),"")</f>
        <v>-275000</v>
      </c>
    </row>
    <row r="1323" spans="1:19">
      <c r="A1323" s="16">
        <v>1322</v>
      </c>
      <c r="B1323" s="17">
        <v>41631</v>
      </c>
      <c r="C1323" s="16"/>
      <c r="D1323" s="16"/>
      <c r="E1323" s="16"/>
      <c r="F1323" s="16"/>
      <c r="G1323" s="16"/>
      <c r="H1323" s="16"/>
      <c r="I1323" s="16"/>
      <c r="J1323" s="16">
        <v>269</v>
      </c>
      <c r="K1323" s="16"/>
      <c r="L1323" s="16"/>
      <c r="M1323" s="16"/>
      <c r="N1323" s="16"/>
      <c r="O1323" s="16"/>
      <c r="P1323" s="16" t="s">
        <v>35</v>
      </c>
      <c r="Q1323" s="4" t="str">
        <f>IFERROR(IF(IF(AND(IF(M1323&lt;&gt;0,LOOKUP(M1323,[1]Customer!$A:$A,[1]Customer!$B:$B),IF(N1323&lt;&gt;0,LOOKUP(N1323,[1]Supplier!$A:$A,[1]Supplier!$B:$B)))=FALSE,O1323&lt;&gt;0),LOOKUP(O1323,[1]Branch!$A:$A,[1]Branch!$B:$B),IF(M1323&lt;&gt;0,LOOKUP(M1323,[1]Customer!$A:$A,[1]Customer!$B:$B),IF(N1323&lt;&gt;0,LOOKUP(N1323,[1]Supplier!$A:$A,[1]Supplier!$B:$B))))=FALSE,LOOKUP(P1323,[1]Banking!$A:$A,[1]Banking!$B:$B),IF(AND(IF(M1323&lt;&gt;0,LOOKUP(M1323,[1]Customer!$A:$A,[1]Customer!$B:$B),IF(N1323&lt;&gt;0,LOOKUP(N1323,[1]Supplier!$A:$A,[1]Supplier!$B:$B)))=FALSE,O1323&lt;&gt;0),LOOKUP(O1323,[1]Branch!$A:$A,[1]Branch!$B:$B),IF(M1323&lt;&gt;0,LOOKUP(M1323,[1]Customer!$A:$A,[1]Customer!$B:$B),IF(N1323&lt;&gt;0,LOOKUP(N1323,[1]Supplier!$A:$A,[1]Supplier!$B:$B))))),"")</f>
        <v>Kas Kecil Nathani Chemicals</v>
      </c>
      <c r="R1323" s="4">
        <f>IFERROR(IF(IF(AND(IF(M1323&lt;&gt;0,LOOKUP(M1323,[1]Customer!$A:$A,[1]Customer!$V:$V),IF(N1323&lt;&gt;0,LOOKUP(N1323,[1]Supplier!$A:$A,[1]Supplier!$V:$V)))=FALSE,O1323&lt;&gt;0),LOOKUP(O1323,[1]Branch!$A:$A,[1]Branch!$V:$V),IF(M1323&lt;&gt;0,LOOKUP(M1323,[1]Customer!$A:$A,[1]Customer!$V:$V),IF(N1323&lt;&gt;0,LOOKUP(N1323,[1]Supplier!$A:$A,[1]Supplier!$V:$V))))=FALSE,LOOKUP(P1323,[1]Banking!$A:$A,[1]Banking!$C:$C),IF(AND(IF(M1323&lt;&gt;0,LOOKUP(M1323,[1]Customer!$A:$A,[1]Customer!$V:$V),IF(N1323&lt;&gt;0,LOOKUP(N1323,[1]Supplier!$A:$A,[1]Supplier!$V:$V)))=FALSE,O1323&lt;&gt;0),LOOKUP(O1323,[1]Branch!$A:$A,[1]Branch!$V:$V),IF(M1323&lt;&gt;0,LOOKUP(M1323,[1]Customer!$A:$A,[1]Customer!$V:$V),IF(N1323&lt;&gt;0,LOOKUP(N1323,[1]Supplier!$A:$A,[1]Supplier!$V:$V))))),"")</f>
        <v>0</v>
      </c>
      <c r="S1323" s="12">
        <f>IFERROR(SUMIF(CREF!A:A,PREF!A1323,CREF!G:G),"")</f>
        <v>8430000</v>
      </c>
    </row>
    <row r="1324" spans="1:19">
      <c r="A1324" s="16">
        <v>1323</v>
      </c>
      <c r="B1324" s="17">
        <v>41631</v>
      </c>
      <c r="C1324" s="16"/>
      <c r="D1324" s="16"/>
      <c r="E1324" s="16"/>
      <c r="F1324" s="16"/>
      <c r="G1324" s="16"/>
      <c r="H1324" s="16"/>
      <c r="I1324" s="16"/>
      <c r="J1324" s="16"/>
      <c r="K1324" s="16">
        <v>1048</v>
      </c>
      <c r="L1324" s="16"/>
      <c r="M1324" s="16"/>
      <c r="N1324" s="16"/>
      <c r="O1324" s="16"/>
      <c r="P1324" s="16" t="s">
        <v>589</v>
      </c>
      <c r="Q1324" s="4" t="str">
        <f>IFERROR(IF(IF(AND(IF(M1324&lt;&gt;0,LOOKUP(M1324,[1]Customer!$A:$A,[1]Customer!$B:$B),IF(N1324&lt;&gt;0,LOOKUP(N1324,[1]Supplier!$A:$A,[1]Supplier!$B:$B)))=FALSE,O1324&lt;&gt;0),LOOKUP(O1324,[1]Branch!$A:$A,[1]Branch!$B:$B),IF(M1324&lt;&gt;0,LOOKUP(M1324,[1]Customer!$A:$A,[1]Customer!$B:$B),IF(N1324&lt;&gt;0,LOOKUP(N1324,[1]Supplier!$A:$A,[1]Supplier!$B:$B))))=FALSE,LOOKUP(P1324,[1]Banking!$A:$A,[1]Banking!$B:$B),IF(AND(IF(M1324&lt;&gt;0,LOOKUP(M1324,[1]Customer!$A:$A,[1]Customer!$B:$B),IF(N1324&lt;&gt;0,LOOKUP(N1324,[1]Supplier!$A:$A,[1]Supplier!$B:$B)))=FALSE,O1324&lt;&gt;0),LOOKUP(O1324,[1]Branch!$A:$A,[1]Branch!$B:$B),IF(M1324&lt;&gt;0,LOOKUP(M1324,[1]Customer!$A:$A,[1]Customer!$B:$B),IF(N1324&lt;&gt;0,LOOKUP(N1324,[1]Supplier!$A:$A,[1]Supplier!$B:$B))))),"")</f>
        <v>Nathani Chemicals</v>
      </c>
      <c r="R1324" s="4" t="str">
        <f>IFERROR(IF(IF(AND(IF(M1324&lt;&gt;0,LOOKUP(M1324,[1]Customer!$A:$A,[1]Customer!$V:$V),IF(N1324&lt;&gt;0,LOOKUP(N1324,[1]Supplier!$A:$A,[1]Supplier!$V:$V)))=FALSE,O1324&lt;&gt;0),LOOKUP(O1324,[1]Branch!$A:$A,[1]Branch!$V:$V),IF(M1324&lt;&gt;0,LOOKUP(M1324,[1]Customer!$A:$A,[1]Customer!$V:$V),IF(N1324&lt;&gt;0,LOOKUP(N1324,[1]Supplier!$A:$A,[1]Supplier!$V:$V))))=FALSE,LOOKUP(P1324,[1]Banking!$A:$A,[1]Banking!$C:$C),IF(AND(IF(M1324&lt;&gt;0,LOOKUP(M1324,[1]Customer!$A:$A,[1]Customer!$V:$V),IF(N1324&lt;&gt;0,LOOKUP(N1324,[1]Supplier!$A:$A,[1]Supplier!$V:$V)))=FALSE,O1324&lt;&gt;0),LOOKUP(O1324,[1]Branch!$A:$A,[1]Branch!$V:$V),IF(M1324&lt;&gt;0,LOOKUP(M1324,[1]Customer!$A:$A,[1]Customer!$V:$V),IF(N1324&lt;&gt;0,LOOKUP(N1324,[1]Supplier!$A:$A,[1]Supplier!$V:$V))))),"")</f>
        <v>Irwan</v>
      </c>
      <c r="S1324" s="12">
        <f>IFERROR(SUMIF(CREF!A:A,PREF!A1324,CREF!G:G),"")</f>
        <v>-45000</v>
      </c>
    </row>
    <row r="1325" spans="1:19">
      <c r="A1325" s="16">
        <v>1324</v>
      </c>
      <c r="B1325" s="17">
        <v>41631</v>
      </c>
      <c r="C1325" s="16"/>
      <c r="D1325" s="16"/>
      <c r="E1325" s="16"/>
      <c r="F1325" s="16"/>
      <c r="G1325" s="16"/>
      <c r="H1325" s="16"/>
      <c r="I1325" s="16"/>
      <c r="J1325" s="16"/>
      <c r="K1325" s="16">
        <v>1049</v>
      </c>
      <c r="L1325" s="16"/>
      <c r="M1325" s="16"/>
      <c r="N1325" s="16"/>
      <c r="O1325" s="16" t="s">
        <v>26</v>
      </c>
      <c r="P1325" s="16"/>
      <c r="Q1325" s="4" t="str">
        <f>IFERROR(IF(IF(AND(IF(M1325&lt;&gt;0,LOOKUP(M1325,[1]Customer!$A:$A,[1]Customer!$B:$B),IF(N1325&lt;&gt;0,LOOKUP(N1325,[1]Supplier!$A:$A,[1]Supplier!$B:$B)))=FALSE,O1325&lt;&gt;0),LOOKUP(O1325,[1]Branch!$A:$A,[1]Branch!$B:$B),IF(M1325&lt;&gt;0,LOOKUP(M1325,[1]Customer!$A:$A,[1]Customer!$B:$B),IF(N1325&lt;&gt;0,LOOKUP(N1325,[1]Supplier!$A:$A,[1]Supplier!$B:$B))))=FALSE,LOOKUP(P1325,[1]Banking!$A:$A,[1]Banking!$B:$B),IF(AND(IF(M1325&lt;&gt;0,LOOKUP(M1325,[1]Customer!$A:$A,[1]Customer!$B:$B),IF(N1325&lt;&gt;0,LOOKUP(N1325,[1]Supplier!$A:$A,[1]Supplier!$B:$B)))=FALSE,O1325&lt;&gt;0),LOOKUP(O1325,[1]Branch!$A:$A,[1]Branch!$B:$B),IF(M1325&lt;&gt;0,LOOKUP(M1325,[1]Customer!$A:$A,[1]Customer!$B:$B),IF(N1325&lt;&gt;0,LOOKUP(N1325,[1]Supplier!$A:$A,[1]Supplier!$B:$B))))),"")</f>
        <v>Nathani Chemicals</v>
      </c>
      <c r="R1325" s="4" t="str">
        <f>IFERROR(IF(IF(AND(IF(M1325&lt;&gt;0,LOOKUP(M1325,[1]Customer!$A:$A,[1]Customer!$V:$V),IF(N1325&lt;&gt;0,LOOKUP(N1325,[1]Supplier!$A:$A,[1]Supplier!$V:$V)))=FALSE,O1325&lt;&gt;0),LOOKUP(O1325,[1]Branch!$A:$A,[1]Branch!$V:$V),IF(M1325&lt;&gt;0,LOOKUP(M1325,[1]Customer!$A:$A,[1]Customer!$V:$V),IF(N1325&lt;&gt;0,LOOKUP(N1325,[1]Supplier!$A:$A,[1]Supplier!$V:$V))))=FALSE,LOOKUP(P1325,[1]Banking!$A:$A,[1]Banking!$C:$C),IF(AND(IF(M1325&lt;&gt;0,LOOKUP(M1325,[1]Customer!$A:$A,[1]Customer!$V:$V),IF(N1325&lt;&gt;0,LOOKUP(N1325,[1]Supplier!$A:$A,[1]Supplier!$V:$V)))=FALSE,O1325&lt;&gt;0),LOOKUP(O1325,[1]Branch!$A:$A,[1]Branch!$V:$V),IF(M1325&lt;&gt;0,LOOKUP(M1325,[1]Customer!$A:$A,[1]Customer!$V:$V),IF(N1325&lt;&gt;0,LOOKUP(N1325,[1]Supplier!$A:$A,[1]Supplier!$V:$V))))),"")</f>
        <v>Darmawan</v>
      </c>
      <c r="S1325" s="12">
        <f>IFERROR(SUMIF(CREF!A:A,PREF!A1325,CREF!G:G),"")</f>
        <v>-120000</v>
      </c>
    </row>
    <row r="1326" spans="1:19">
      <c r="A1326" s="16">
        <v>1325</v>
      </c>
      <c r="B1326" s="17">
        <v>41631</v>
      </c>
      <c r="C1326" s="16"/>
      <c r="D1326" s="16"/>
      <c r="E1326" s="16"/>
      <c r="F1326" s="16"/>
      <c r="G1326" s="16"/>
      <c r="H1326" s="16"/>
      <c r="I1326" s="16"/>
      <c r="J1326" s="16"/>
      <c r="K1326" s="16">
        <v>1050</v>
      </c>
      <c r="L1326" s="16"/>
      <c r="M1326" s="16"/>
      <c r="N1326" s="16"/>
      <c r="O1326" s="16"/>
      <c r="P1326" s="16" t="s">
        <v>589</v>
      </c>
      <c r="Q1326" s="4" t="str">
        <f>IFERROR(IF(IF(AND(IF(M1326&lt;&gt;0,LOOKUP(M1326,[1]Customer!$A:$A,[1]Customer!$B:$B),IF(N1326&lt;&gt;0,LOOKUP(N1326,[1]Supplier!$A:$A,[1]Supplier!$B:$B)))=FALSE,O1326&lt;&gt;0),LOOKUP(O1326,[1]Branch!$A:$A,[1]Branch!$B:$B),IF(M1326&lt;&gt;0,LOOKUP(M1326,[1]Customer!$A:$A,[1]Customer!$B:$B),IF(N1326&lt;&gt;0,LOOKUP(N1326,[1]Supplier!$A:$A,[1]Supplier!$B:$B))))=FALSE,LOOKUP(P1326,[1]Banking!$A:$A,[1]Banking!$B:$B),IF(AND(IF(M1326&lt;&gt;0,LOOKUP(M1326,[1]Customer!$A:$A,[1]Customer!$B:$B),IF(N1326&lt;&gt;0,LOOKUP(N1326,[1]Supplier!$A:$A,[1]Supplier!$B:$B)))=FALSE,O1326&lt;&gt;0),LOOKUP(O1326,[1]Branch!$A:$A,[1]Branch!$B:$B),IF(M1326&lt;&gt;0,LOOKUP(M1326,[1]Customer!$A:$A,[1]Customer!$B:$B),IF(N1326&lt;&gt;0,LOOKUP(N1326,[1]Supplier!$A:$A,[1]Supplier!$B:$B))))),"")</f>
        <v>Nathani Chemicals</v>
      </c>
      <c r="R1326" s="4" t="str">
        <f>IFERROR(IF(IF(AND(IF(M1326&lt;&gt;0,LOOKUP(M1326,[1]Customer!$A:$A,[1]Customer!$V:$V),IF(N1326&lt;&gt;0,LOOKUP(N1326,[1]Supplier!$A:$A,[1]Supplier!$V:$V)))=FALSE,O1326&lt;&gt;0),LOOKUP(O1326,[1]Branch!$A:$A,[1]Branch!$V:$V),IF(M1326&lt;&gt;0,LOOKUP(M1326,[1]Customer!$A:$A,[1]Customer!$V:$V),IF(N1326&lt;&gt;0,LOOKUP(N1326,[1]Supplier!$A:$A,[1]Supplier!$V:$V))))=FALSE,LOOKUP(P1326,[1]Banking!$A:$A,[1]Banking!$C:$C),IF(AND(IF(M1326&lt;&gt;0,LOOKUP(M1326,[1]Customer!$A:$A,[1]Customer!$V:$V),IF(N1326&lt;&gt;0,LOOKUP(N1326,[1]Supplier!$A:$A,[1]Supplier!$V:$V)))=FALSE,O1326&lt;&gt;0),LOOKUP(O1326,[1]Branch!$A:$A,[1]Branch!$V:$V),IF(M1326&lt;&gt;0,LOOKUP(M1326,[1]Customer!$A:$A,[1]Customer!$V:$V),IF(N1326&lt;&gt;0,LOOKUP(N1326,[1]Supplier!$A:$A,[1]Supplier!$V:$V))))),"")</f>
        <v>Irwan</v>
      </c>
      <c r="S1326" s="12">
        <f>IFERROR(SUMIF(CREF!A:A,PREF!A1326,CREF!G:G),"")</f>
        <v>-275000</v>
      </c>
    </row>
    <row r="1327" spans="1:19">
      <c r="A1327" s="16">
        <v>1326</v>
      </c>
      <c r="B1327" s="17">
        <v>41631</v>
      </c>
      <c r="C1327" s="16"/>
      <c r="D1327" s="16"/>
      <c r="E1327" s="16"/>
      <c r="F1327" s="16"/>
      <c r="G1327" s="16"/>
      <c r="H1327" s="16"/>
      <c r="I1327" s="16"/>
      <c r="J1327" s="16"/>
      <c r="K1327" s="16">
        <v>1051</v>
      </c>
      <c r="L1327" s="16"/>
      <c r="M1327" s="16"/>
      <c r="N1327" s="16"/>
      <c r="O1327" s="16" t="s">
        <v>26</v>
      </c>
      <c r="P1327" s="16"/>
      <c r="Q1327" s="4" t="str">
        <f>IFERROR(IF(IF(AND(IF(M1327&lt;&gt;0,LOOKUP(M1327,[1]Customer!$A:$A,[1]Customer!$B:$B),IF(N1327&lt;&gt;0,LOOKUP(N1327,[1]Supplier!$A:$A,[1]Supplier!$B:$B)))=FALSE,O1327&lt;&gt;0),LOOKUP(O1327,[1]Branch!$A:$A,[1]Branch!$B:$B),IF(M1327&lt;&gt;0,LOOKUP(M1327,[1]Customer!$A:$A,[1]Customer!$B:$B),IF(N1327&lt;&gt;0,LOOKUP(N1327,[1]Supplier!$A:$A,[1]Supplier!$B:$B))))=FALSE,LOOKUP(P1327,[1]Banking!$A:$A,[1]Banking!$B:$B),IF(AND(IF(M1327&lt;&gt;0,LOOKUP(M1327,[1]Customer!$A:$A,[1]Customer!$B:$B),IF(N1327&lt;&gt;0,LOOKUP(N1327,[1]Supplier!$A:$A,[1]Supplier!$B:$B)))=FALSE,O1327&lt;&gt;0),LOOKUP(O1327,[1]Branch!$A:$A,[1]Branch!$B:$B),IF(M1327&lt;&gt;0,LOOKUP(M1327,[1]Customer!$A:$A,[1]Customer!$B:$B),IF(N1327&lt;&gt;0,LOOKUP(N1327,[1]Supplier!$A:$A,[1]Supplier!$B:$B))))),"")</f>
        <v>Nathani Chemicals</v>
      </c>
      <c r="R1327" s="4" t="str">
        <f>IFERROR(IF(IF(AND(IF(M1327&lt;&gt;0,LOOKUP(M1327,[1]Customer!$A:$A,[1]Customer!$V:$V),IF(N1327&lt;&gt;0,LOOKUP(N1327,[1]Supplier!$A:$A,[1]Supplier!$V:$V)))=FALSE,O1327&lt;&gt;0),LOOKUP(O1327,[1]Branch!$A:$A,[1]Branch!$V:$V),IF(M1327&lt;&gt;0,LOOKUP(M1327,[1]Customer!$A:$A,[1]Customer!$V:$V),IF(N1327&lt;&gt;0,LOOKUP(N1327,[1]Supplier!$A:$A,[1]Supplier!$V:$V))))=FALSE,LOOKUP(P1327,[1]Banking!$A:$A,[1]Banking!$C:$C),IF(AND(IF(M1327&lt;&gt;0,LOOKUP(M1327,[1]Customer!$A:$A,[1]Customer!$V:$V),IF(N1327&lt;&gt;0,LOOKUP(N1327,[1]Supplier!$A:$A,[1]Supplier!$V:$V)))=FALSE,O1327&lt;&gt;0),LOOKUP(O1327,[1]Branch!$A:$A,[1]Branch!$V:$V),IF(M1327&lt;&gt;0,LOOKUP(M1327,[1]Customer!$A:$A,[1]Customer!$V:$V),IF(N1327&lt;&gt;0,LOOKUP(N1327,[1]Supplier!$A:$A,[1]Supplier!$V:$V))))),"")</f>
        <v>Darmawan</v>
      </c>
      <c r="S1327" s="12">
        <f>IFERROR(SUMIF(CREF!A:A,PREF!A1327,CREF!G:G),"")</f>
        <v>-300000</v>
      </c>
    </row>
    <row r="1328" spans="1:19">
      <c r="A1328" s="16">
        <v>1327</v>
      </c>
      <c r="B1328" s="17">
        <v>41631</v>
      </c>
      <c r="C1328" s="16"/>
      <c r="D1328" s="16"/>
      <c r="E1328" s="16"/>
      <c r="F1328" s="16"/>
      <c r="G1328" s="16"/>
      <c r="H1328" s="16"/>
      <c r="I1328" s="16"/>
      <c r="J1328" s="16"/>
      <c r="K1328" s="16">
        <v>1052</v>
      </c>
      <c r="L1328" s="16"/>
      <c r="M1328" s="16"/>
      <c r="N1328" s="16"/>
      <c r="O1328" s="16" t="s">
        <v>26</v>
      </c>
      <c r="P1328" s="16"/>
      <c r="Q1328" s="4" t="str">
        <f>IFERROR(IF(IF(AND(IF(M1328&lt;&gt;0,LOOKUP(M1328,[1]Customer!$A:$A,[1]Customer!$B:$B),IF(N1328&lt;&gt;0,LOOKUP(N1328,[1]Supplier!$A:$A,[1]Supplier!$B:$B)))=FALSE,O1328&lt;&gt;0),LOOKUP(O1328,[1]Branch!$A:$A,[1]Branch!$B:$B),IF(M1328&lt;&gt;0,LOOKUP(M1328,[1]Customer!$A:$A,[1]Customer!$B:$B),IF(N1328&lt;&gt;0,LOOKUP(N1328,[1]Supplier!$A:$A,[1]Supplier!$B:$B))))=FALSE,LOOKUP(P1328,[1]Banking!$A:$A,[1]Banking!$B:$B),IF(AND(IF(M1328&lt;&gt;0,LOOKUP(M1328,[1]Customer!$A:$A,[1]Customer!$B:$B),IF(N1328&lt;&gt;0,LOOKUP(N1328,[1]Supplier!$A:$A,[1]Supplier!$B:$B)))=FALSE,O1328&lt;&gt;0),LOOKUP(O1328,[1]Branch!$A:$A,[1]Branch!$B:$B),IF(M1328&lt;&gt;0,LOOKUP(M1328,[1]Customer!$A:$A,[1]Customer!$B:$B),IF(N1328&lt;&gt;0,LOOKUP(N1328,[1]Supplier!$A:$A,[1]Supplier!$B:$B))))),"")</f>
        <v>Nathani Chemicals</v>
      </c>
      <c r="R1328" s="4" t="str">
        <f>IFERROR(IF(IF(AND(IF(M1328&lt;&gt;0,LOOKUP(M1328,[1]Customer!$A:$A,[1]Customer!$V:$V),IF(N1328&lt;&gt;0,LOOKUP(N1328,[1]Supplier!$A:$A,[1]Supplier!$V:$V)))=FALSE,O1328&lt;&gt;0),LOOKUP(O1328,[1]Branch!$A:$A,[1]Branch!$V:$V),IF(M1328&lt;&gt;0,LOOKUP(M1328,[1]Customer!$A:$A,[1]Customer!$V:$V),IF(N1328&lt;&gt;0,LOOKUP(N1328,[1]Supplier!$A:$A,[1]Supplier!$V:$V))))=FALSE,LOOKUP(P1328,[1]Banking!$A:$A,[1]Banking!$C:$C),IF(AND(IF(M1328&lt;&gt;0,LOOKUP(M1328,[1]Customer!$A:$A,[1]Customer!$V:$V),IF(N1328&lt;&gt;0,LOOKUP(N1328,[1]Supplier!$A:$A,[1]Supplier!$V:$V)))=FALSE,O1328&lt;&gt;0),LOOKUP(O1328,[1]Branch!$A:$A,[1]Branch!$V:$V),IF(M1328&lt;&gt;0,LOOKUP(M1328,[1]Customer!$A:$A,[1]Customer!$V:$V),IF(N1328&lt;&gt;0,LOOKUP(N1328,[1]Supplier!$A:$A,[1]Supplier!$V:$V))))),"")</f>
        <v>Darmawan</v>
      </c>
      <c r="S1328" s="12">
        <f>IFERROR(SUMIF(CREF!A:A,PREF!A1328,CREF!G:G),"")</f>
        <v>-112000</v>
      </c>
    </row>
    <row r="1329" spans="1:19">
      <c r="A1329" s="16">
        <v>1328</v>
      </c>
      <c r="B1329" s="17">
        <v>41631</v>
      </c>
      <c r="C1329" s="16"/>
      <c r="D1329" s="16"/>
      <c r="E1329" s="16"/>
      <c r="F1329" s="16"/>
      <c r="G1329" s="16"/>
      <c r="H1329" s="16"/>
      <c r="I1329" s="16"/>
      <c r="J1329" s="16"/>
      <c r="K1329" s="16">
        <v>1053</v>
      </c>
      <c r="L1329" s="16"/>
      <c r="M1329" s="16"/>
      <c r="N1329" s="16"/>
      <c r="O1329" s="16" t="s">
        <v>26</v>
      </c>
      <c r="P1329" s="16"/>
      <c r="Q1329" s="4" t="str">
        <f>IFERROR(IF(IF(AND(IF(M1329&lt;&gt;0,LOOKUP(M1329,[1]Customer!$A:$A,[1]Customer!$B:$B),IF(N1329&lt;&gt;0,LOOKUP(N1329,[1]Supplier!$A:$A,[1]Supplier!$B:$B)))=FALSE,O1329&lt;&gt;0),LOOKUP(O1329,[1]Branch!$A:$A,[1]Branch!$B:$B),IF(M1329&lt;&gt;0,LOOKUP(M1329,[1]Customer!$A:$A,[1]Customer!$B:$B),IF(N1329&lt;&gt;0,LOOKUP(N1329,[1]Supplier!$A:$A,[1]Supplier!$B:$B))))=FALSE,LOOKUP(P1329,[1]Banking!$A:$A,[1]Banking!$B:$B),IF(AND(IF(M1329&lt;&gt;0,LOOKUP(M1329,[1]Customer!$A:$A,[1]Customer!$B:$B),IF(N1329&lt;&gt;0,LOOKUP(N1329,[1]Supplier!$A:$A,[1]Supplier!$B:$B)))=FALSE,O1329&lt;&gt;0),LOOKUP(O1329,[1]Branch!$A:$A,[1]Branch!$B:$B),IF(M1329&lt;&gt;0,LOOKUP(M1329,[1]Customer!$A:$A,[1]Customer!$B:$B),IF(N1329&lt;&gt;0,LOOKUP(N1329,[1]Supplier!$A:$A,[1]Supplier!$B:$B))))),"")</f>
        <v>Nathani Chemicals</v>
      </c>
      <c r="R1329" s="4" t="str">
        <f>IFERROR(IF(IF(AND(IF(M1329&lt;&gt;0,LOOKUP(M1329,[1]Customer!$A:$A,[1]Customer!$V:$V),IF(N1329&lt;&gt;0,LOOKUP(N1329,[1]Supplier!$A:$A,[1]Supplier!$V:$V)))=FALSE,O1329&lt;&gt;0),LOOKUP(O1329,[1]Branch!$A:$A,[1]Branch!$V:$V),IF(M1329&lt;&gt;0,LOOKUP(M1329,[1]Customer!$A:$A,[1]Customer!$V:$V),IF(N1329&lt;&gt;0,LOOKUP(N1329,[1]Supplier!$A:$A,[1]Supplier!$V:$V))))=FALSE,LOOKUP(P1329,[1]Banking!$A:$A,[1]Banking!$C:$C),IF(AND(IF(M1329&lt;&gt;0,LOOKUP(M1329,[1]Customer!$A:$A,[1]Customer!$V:$V),IF(N1329&lt;&gt;0,LOOKUP(N1329,[1]Supplier!$A:$A,[1]Supplier!$V:$V)))=FALSE,O1329&lt;&gt;0),LOOKUP(O1329,[1]Branch!$A:$A,[1]Branch!$V:$V),IF(M1329&lt;&gt;0,LOOKUP(M1329,[1]Customer!$A:$A,[1]Customer!$V:$V),IF(N1329&lt;&gt;0,LOOKUP(N1329,[1]Supplier!$A:$A,[1]Supplier!$V:$V))))),"")</f>
        <v>Darmawan</v>
      </c>
      <c r="S1329" s="12">
        <f>IFERROR(SUMIF(CREF!A:A,PREF!A1329,CREF!G:G),"")</f>
        <v>-135000</v>
      </c>
    </row>
    <row r="1330" spans="1:19">
      <c r="A1330" s="16">
        <v>1329</v>
      </c>
      <c r="B1330" s="17">
        <v>41631</v>
      </c>
      <c r="C1330" s="16"/>
      <c r="D1330" s="16"/>
      <c r="E1330" s="16"/>
      <c r="F1330" s="16"/>
      <c r="G1330" s="16"/>
      <c r="H1330" s="16"/>
      <c r="I1330" s="16"/>
      <c r="J1330" s="16"/>
      <c r="K1330" s="16">
        <v>1054</v>
      </c>
      <c r="L1330" s="16"/>
      <c r="M1330" s="16"/>
      <c r="N1330" s="16"/>
      <c r="O1330" s="16" t="s">
        <v>26</v>
      </c>
      <c r="P1330" s="16"/>
      <c r="Q1330" s="4" t="str">
        <f>IFERROR(IF(IF(AND(IF(M1330&lt;&gt;0,LOOKUP(M1330,[1]Customer!$A:$A,[1]Customer!$B:$B),IF(N1330&lt;&gt;0,LOOKUP(N1330,[1]Supplier!$A:$A,[1]Supplier!$B:$B)))=FALSE,O1330&lt;&gt;0),LOOKUP(O1330,[1]Branch!$A:$A,[1]Branch!$B:$B),IF(M1330&lt;&gt;0,LOOKUP(M1330,[1]Customer!$A:$A,[1]Customer!$B:$B),IF(N1330&lt;&gt;0,LOOKUP(N1330,[1]Supplier!$A:$A,[1]Supplier!$B:$B))))=FALSE,LOOKUP(P1330,[1]Banking!$A:$A,[1]Banking!$B:$B),IF(AND(IF(M1330&lt;&gt;0,LOOKUP(M1330,[1]Customer!$A:$A,[1]Customer!$B:$B),IF(N1330&lt;&gt;0,LOOKUP(N1330,[1]Supplier!$A:$A,[1]Supplier!$B:$B)))=FALSE,O1330&lt;&gt;0),LOOKUP(O1330,[1]Branch!$A:$A,[1]Branch!$B:$B),IF(M1330&lt;&gt;0,LOOKUP(M1330,[1]Customer!$A:$A,[1]Customer!$B:$B),IF(N1330&lt;&gt;0,LOOKUP(N1330,[1]Supplier!$A:$A,[1]Supplier!$B:$B))))),"")</f>
        <v>Nathani Chemicals</v>
      </c>
      <c r="R1330" s="4" t="str">
        <f>IFERROR(IF(IF(AND(IF(M1330&lt;&gt;0,LOOKUP(M1330,[1]Customer!$A:$A,[1]Customer!$V:$V),IF(N1330&lt;&gt;0,LOOKUP(N1330,[1]Supplier!$A:$A,[1]Supplier!$V:$V)))=FALSE,O1330&lt;&gt;0),LOOKUP(O1330,[1]Branch!$A:$A,[1]Branch!$V:$V),IF(M1330&lt;&gt;0,LOOKUP(M1330,[1]Customer!$A:$A,[1]Customer!$V:$V),IF(N1330&lt;&gt;0,LOOKUP(N1330,[1]Supplier!$A:$A,[1]Supplier!$V:$V))))=FALSE,LOOKUP(P1330,[1]Banking!$A:$A,[1]Banking!$C:$C),IF(AND(IF(M1330&lt;&gt;0,LOOKUP(M1330,[1]Customer!$A:$A,[1]Customer!$V:$V),IF(N1330&lt;&gt;0,LOOKUP(N1330,[1]Supplier!$A:$A,[1]Supplier!$V:$V)))=FALSE,O1330&lt;&gt;0),LOOKUP(O1330,[1]Branch!$A:$A,[1]Branch!$V:$V),IF(M1330&lt;&gt;0,LOOKUP(M1330,[1]Customer!$A:$A,[1]Customer!$V:$V),IF(N1330&lt;&gt;0,LOOKUP(N1330,[1]Supplier!$A:$A,[1]Supplier!$V:$V))))),"")</f>
        <v>Darmawan</v>
      </c>
      <c r="S1330" s="12">
        <f>IFERROR(SUMIF(CREF!A:A,PREF!A1330,CREF!G:G),"")</f>
        <v>-75000</v>
      </c>
    </row>
    <row r="1331" spans="1:19">
      <c r="A1331" s="16">
        <v>1330</v>
      </c>
      <c r="B1331" s="17">
        <v>41631</v>
      </c>
      <c r="C1331" s="16"/>
      <c r="D1331" s="16"/>
      <c r="E1331" s="16"/>
      <c r="F1331" s="16"/>
      <c r="G1331" s="16"/>
      <c r="H1331" s="16"/>
      <c r="I1331" s="16"/>
      <c r="J1331" s="16"/>
      <c r="K1331" s="16">
        <v>1055</v>
      </c>
      <c r="L1331" s="16"/>
      <c r="M1331" s="16"/>
      <c r="N1331" s="16"/>
      <c r="O1331" s="16"/>
      <c r="P1331" s="16" t="s">
        <v>35</v>
      </c>
      <c r="Q1331" s="4" t="str">
        <f>IFERROR(IF(IF(AND(IF(M1331&lt;&gt;0,LOOKUP(M1331,[1]Customer!$A:$A,[1]Customer!$B:$B),IF(N1331&lt;&gt;0,LOOKUP(N1331,[1]Supplier!$A:$A,[1]Supplier!$B:$B)))=FALSE,O1331&lt;&gt;0),LOOKUP(O1331,[1]Branch!$A:$A,[1]Branch!$B:$B),IF(M1331&lt;&gt;0,LOOKUP(M1331,[1]Customer!$A:$A,[1]Customer!$B:$B),IF(N1331&lt;&gt;0,LOOKUP(N1331,[1]Supplier!$A:$A,[1]Supplier!$B:$B))))=FALSE,LOOKUP(P1331,[1]Banking!$A:$A,[1]Banking!$B:$B),IF(AND(IF(M1331&lt;&gt;0,LOOKUP(M1331,[1]Customer!$A:$A,[1]Customer!$B:$B),IF(N1331&lt;&gt;0,LOOKUP(N1331,[1]Supplier!$A:$A,[1]Supplier!$B:$B)))=FALSE,O1331&lt;&gt;0),LOOKUP(O1331,[1]Branch!$A:$A,[1]Branch!$B:$B),IF(M1331&lt;&gt;0,LOOKUP(M1331,[1]Customer!$A:$A,[1]Customer!$B:$B),IF(N1331&lt;&gt;0,LOOKUP(N1331,[1]Supplier!$A:$A,[1]Supplier!$B:$B))))),"")</f>
        <v>Kas Kecil Nathani Chemicals</v>
      </c>
      <c r="R1331" s="4">
        <f>IFERROR(IF(IF(AND(IF(M1331&lt;&gt;0,LOOKUP(M1331,[1]Customer!$A:$A,[1]Customer!$V:$V),IF(N1331&lt;&gt;0,LOOKUP(N1331,[1]Supplier!$A:$A,[1]Supplier!$V:$V)))=FALSE,O1331&lt;&gt;0),LOOKUP(O1331,[1]Branch!$A:$A,[1]Branch!$V:$V),IF(M1331&lt;&gt;0,LOOKUP(M1331,[1]Customer!$A:$A,[1]Customer!$V:$V),IF(N1331&lt;&gt;0,LOOKUP(N1331,[1]Supplier!$A:$A,[1]Supplier!$V:$V))))=FALSE,LOOKUP(P1331,[1]Banking!$A:$A,[1]Banking!$C:$C),IF(AND(IF(M1331&lt;&gt;0,LOOKUP(M1331,[1]Customer!$A:$A,[1]Customer!$V:$V),IF(N1331&lt;&gt;0,LOOKUP(N1331,[1]Supplier!$A:$A,[1]Supplier!$V:$V)))=FALSE,O1331&lt;&gt;0),LOOKUP(O1331,[1]Branch!$A:$A,[1]Branch!$V:$V),IF(M1331&lt;&gt;0,LOOKUP(M1331,[1]Customer!$A:$A,[1]Customer!$V:$V),IF(N1331&lt;&gt;0,LOOKUP(N1331,[1]Supplier!$A:$A,[1]Supplier!$V:$V))))),"")</f>
        <v>0</v>
      </c>
      <c r="S1331" s="12">
        <f>IFERROR(SUMIF(CREF!A:A,PREF!A1331,CREF!G:G),"")</f>
        <v>-8430000</v>
      </c>
    </row>
    <row r="1332" spans="1:19">
      <c r="A1332" s="16">
        <v>1331</v>
      </c>
      <c r="B1332" s="17">
        <v>41632</v>
      </c>
      <c r="C1332" s="16"/>
      <c r="D1332" s="16"/>
      <c r="E1332" s="16"/>
      <c r="F1332" s="16"/>
      <c r="G1332" s="16"/>
      <c r="H1332" s="16"/>
      <c r="I1332" s="16"/>
      <c r="J1332" s="16"/>
      <c r="K1332" s="16">
        <v>1056</v>
      </c>
      <c r="L1332" s="16"/>
      <c r="M1332" s="16"/>
      <c r="N1332" s="16"/>
      <c r="O1332" s="16" t="s">
        <v>26</v>
      </c>
      <c r="P1332" s="16"/>
      <c r="Q1332" s="4" t="str">
        <f>IFERROR(IF(IF(AND(IF(M1332&lt;&gt;0,LOOKUP(M1332,[1]Customer!$A:$A,[1]Customer!$B:$B),IF(N1332&lt;&gt;0,LOOKUP(N1332,[1]Supplier!$A:$A,[1]Supplier!$B:$B)))=FALSE,O1332&lt;&gt;0),LOOKUP(O1332,[1]Branch!$A:$A,[1]Branch!$B:$B),IF(M1332&lt;&gt;0,LOOKUP(M1332,[1]Customer!$A:$A,[1]Customer!$B:$B),IF(N1332&lt;&gt;0,LOOKUP(N1332,[1]Supplier!$A:$A,[1]Supplier!$B:$B))))=FALSE,LOOKUP(P1332,[1]Banking!$A:$A,[1]Banking!$B:$B),IF(AND(IF(M1332&lt;&gt;0,LOOKUP(M1332,[1]Customer!$A:$A,[1]Customer!$B:$B),IF(N1332&lt;&gt;0,LOOKUP(N1332,[1]Supplier!$A:$A,[1]Supplier!$B:$B)))=FALSE,O1332&lt;&gt;0),LOOKUP(O1332,[1]Branch!$A:$A,[1]Branch!$B:$B),IF(M1332&lt;&gt;0,LOOKUP(M1332,[1]Customer!$A:$A,[1]Customer!$B:$B),IF(N1332&lt;&gt;0,LOOKUP(N1332,[1]Supplier!$A:$A,[1]Supplier!$B:$B))))),"")</f>
        <v>Nathani Chemicals</v>
      </c>
      <c r="R1332" s="4" t="str">
        <f>IFERROR(IF(IF(AND(IF(M1332&lt;&gt;0,LOOKUP(M1332,[1]Customer!$A:$A,[1]Customer!$V:$V),IF(N1332&lt;&gt;0,LOOKUP(N1332,[1]Supplier!$A:$A,[1]Supplier!$V:$V)))=FALSE,O1332&lt;&gt;0),LOOKUP(O1332,[1]Branch!$A:$A,[1]Branch!$V:$V),IF(M1332&lt;&gt;0,LOOKUP(M1332,[1]Customer!$A:$A,[1]Customer!$V:$V),IF(N1332&lt;&gt;0,LOOKUP(N1332,[1]Supplier!$A:$A,[1]Supplier!$V:$V))))=FALSE,LOOKUP(P1332,[1]Banking!$A:$A,[1]Banking!$C:$C),IF(AND(IF(M1332&lt;&gt;0,LOOKUP(M1332,[1]Customer!$A:$A,[1]Customer!$V:$V),IF(N1332&lt;&gt;0,LOOKUP(N1332,[1]Supplier!$A:$A,[1]Supplier!$V:$V)))=FALSE,O1332&lt;&gt;0),LOOKUP(O1332,[1]Branch!$A:$A,[1]Branch!$V:$V),IF(M1332&lt;&gt;0,LOOKUP(M1332,[1]Customer!$A:$A,[1]Customer!$V:$V),IF(N1332&lt;&gt;0,LOOKUP(N1332,[1]Supplier!$A:$A,[1]Supplier!$V:$V))))),"")</f>
        <v>Darmawan</v>
      </c>
      <c r="S1332" s="12">
        <f>IFERROR(SUMIF(CREF!A:A,PREF!A1332,CREF!G:G),"")</f>
        <v>-547000</v>
      </c>
    </row>
    <row r="1333" spans="1:19">
      <c r="A1333" s="16">
        <v>1332</v>
      </c>
      <c r="B1333" s="17">
        <v>41632</v>
      </c>
      <c r="C1333" s="16"/>
      <c r="D1333" s="16"/>
      <c r="E1333" s="16"/>
      <c r="F1333" s="16"/>
      <c r="G1333" s="16"/>
      <c r="H1333" s="16"/>
      <c r="I1333" s="16"/>
      <c r="J1333" s="16"/>
      <c r="K1333" s="16">
        <v>1057</v>
      </c>
      <c r="L1333" s="16"/>
      <c r="M1333" s="16"/>
      <c r="N1333" s="16"/>
      <c r="O1333" s="16"/>
      <c r="P1333" s="16" t="s">
        <v>589</v>
      </c>
      <c r="Q1333" s="4" t="str">
        <f>IFERROR(IF(IF(AND(IF(M1333&lt;&gt;0,LOOKUP(M1333,[1]Customer!$A:$A,[1]Customer!$B:$B),IF(N1333&lt;&gt;0,LOOKUP(N1333,[1]Supplier!$A:$A,[1]Supplier!$B:$B)))=FALSE,O1333&lt;&gt;0),LOOKUP(O1333,[1]Branch!$A:$A,[1]Branch!$B:$B),IF(M1333&lt;&gt;0,LOOKUP(M1333,[1]Customer!$A:$A,[1]Customer!$B:$B),IF(N1333&lt;&gt;0,LOOKUP(N1333,[1]Supplier!$A:$A,[1]Supplier!$B:$B))))=FALSE,LOOKUP(P1333,[1]Banking!$A:$A,[1]Banking!$B:$B),IF(AND(IF(M1333&lt;&gt;0,LOOKUP(M1333,[1]Customer!$A:$A,[1]Customer!$B:$B),IF(N1333&lt;&gt;0,LOOKUP(N1333,[1]Supplier!$A:$A,[1]Supplier!$B:$B)))=FALSE,O1333&lt;&gt;0),LOOKUP(O1333,[1]Branch!$A:$A,[1]Branch!$B:$B),IF(M1333&lt;&gt;0,LOOKUP(M1333,[1]Customer!$A:$A,[1]Customer!$B:$B),IF(N1333&lt;&gt;0,LOOKUP(N1333,[1]Supplier!$A:$A,[1]Supplier!$B:$B))))),"")</f>
        <v>Nathani Chemicals</v>
      </c>
      <c r="R1333" s="4" t="str">
        <f>IFERROR(IF(IF(AND(IF(M1333&lt;&gt;0,LOOKUP(M1333,[1]Customer!$A:$A,[1]Customer!$V:$V),IF(N1333&lt;&gt;0,LOOKUP(N1333,[1]Supplier!$A:$A,[1]Supplier!$V:$V)))=FALSE,O1333&lt;&gt;0),LOOKUP(O1333,[1]Branch!$A:$A,[1]Branch!$V:$V),IF(M1333&lt;&gt;0,LOOKUP(M1333,[1]Customer!$A:$A,[1]Customer!$V:$V),IF(N1333&lt;&gt;0,LOOKUP(N1333,[1]Supplier!$A:$A,[1]Supplier!$V:$V))))=FALSE,LOOKUP(P1333,[1]Banking!$A:$A,[1]Banking!$C:$C),IF(AND(IF(M1333&lt;&gt;0,LOOKUP(M1333,[1]Customer!$A:$A,[1]Customer!$V:$V),IF(N1333&lt;&gt;0,LOOKUP(N1333,[1]Supplier!$A:$A,[1]Supplier!$V:$V)))=FALSE,O1333&lt;&gt;0),LOOKUP(O1333,[1]Branch!$A:$A,[1]Branch!$V:$V),IF(M1333&lt;&gt;0,LOOKUP(M1333,[1]Customer!$A:$A,[1]Customer!$V:$V),IF(N1333&lt;&gt;0,LOOKUP(N1333,[1]Supplier!$A:$A,[1]Supplier!$V:$V))))),"")</f>
        <v>Irwan</v>
      </c>
      <c r="S1333" s="12">
        <f>IFERROR(SUMIF(CREF!A:A,PREF!A1333,CREF!G:G),"")</f>
        <v>-180000</v>
      </c>
    </row>
    <row r="1334" spans="1:19">
      <c r="A1334" s="16">
        <v>1333</v>
      </c>
      <c r="B1334" s="17">
        <v>41632</v>
      </c>
      <c r="C1334" s="16"/>
      <c r="D1334" s="16"/>
      <c r="E1334" s="16"/>
      <c r="F1334" s="16"/>
      <c r="G1334" s="16"/>
      <c r="H1334" s="16"/>
      <c r="I1334" s="16"/>
      <c r="J1334" s="16"/>
      <c r="K1334" s="16">
        <v>1058</v>
      </c>
      <c r="L1334" s="16"/>
      <c r="M1334" s="16"/>
      <c r="N1334" s="16"/>
      <c r="O1334" s="16" t="s">
        <v>26</v>
      </c>
      <c r="P1334" s="16"/>
      <c r="Q1334" s="4" t="str">
        <f>IFERROR(IF(IF(AND(IF(M1334&lt;&gt;0,LOOKUP(M1334,[1]Customer!$A:$A,[1]Customer!$B:$B),IF(N1334&lt;&gt;0,LOOKUP(N1334,[1]Supplier!$A:$A,[1]Supplier!$B:$B)))=FALSE,O1334&lt;&gt;0),LOOKUP(O1334,[1]Branch!$A:$A,[1]Branch!$B:$B),IF(M1334&lt;&gt;0,LOOKUP(M1334,[1]Customer!$A:$A,[1]Customer!$B:$B),IF(N1334&lt;&gt;0,LOOKUP(N1334,[1]Supplier!$A:$A,[1]Supplier!$B:$B))))=FALSE,LOOKUP(P1334,[1]Banking!$A:$A,[1]Banking!$B:$B),IF(AND(IF(M1334&lt;&gt;0,LOOKUP(M1334,[1]Customer!$A:$A,[1]Customer!$B:$B),IF(N1334&lt;&gt;0,LOOKUP(N1334,[1]Supplier!$A:$A,[1]Supplier!$B:$B)))=FALSE,O1334&lt;&gt;0),LOOKUP(O1334,[1]Branch!$A:$A,[1]Branch!$B:$B),IF(M1334&lt;&gt;0,LOOKUP(M1334,[1]Customer!$A:$A,[1]Customer!$B:$B),IF(N1334&lt;&gt;0,LOOKUP(N1334,[1]Supplier!$A:$A,[1]Supplier!$B:$B))))),"")</f>
        <v>Nathani Chemicals</v>
      </c>
      <c r="R1334" s="4" t="str">
        <f>IFERROR(IF(IF(AND(IF(M1334&lt;&gt;0,LOOKUP(M1334,[1]Customer!$A:$A,[1]Customer!$V:$V),IF(N1334&lt;&gt;0,LOOKUP(N1334,[1]Supplier!$A:$A,[1]Supplier!$V:$V)))=FALSE,O1334&lt;&gt;0),LOOKUP(O1334,[1]Branch!$A:$A,[1]Branch!$V:$V),IF(M1334&lt;&gt;0,LOOKUP(M1334,[1]Customer!$A:$A,[1]Customer!$V:$V),IF(N1334&lt;&gt;0,LOOKUP(N1334,[1]Supplier!$A:$A,[1]Supplier!$V:$V))))=FALSE,LOOKUP(P1334,[1]Banking!$A:$A,[1]Banking!$C:$C),IF(AND(IF(M1334&lt;&gt;0,LOOKUP(M1334,[1]Customer!$A:$A,[1]Customer!$V:$V),IF(N1334&lt;&gt;0,LOOKUP(N1334,[1]Supplier!$A:$A,[1]Supplier!$V:$V)))=FALSE,O1334&lt;&gt;0),LOOKUP(O1334,[1]Branch!$A:$A,[1]Branch!$V:$V),IF(M1334&lt;&gt;0,LOOKUP(M1334,[1]Customer!$A:$A,[1]Customer!$V:$V),IF(N1334&lt;&gt;0,LOOKUP(N1334,[1]Supplier!$A:$A,[1]Supplier!$V:$V))))),"")</f>
        <v>Darmawan</v>
      </c>
      <c r="S1334" s="12">
        <f>IFERROR(SUMIF(CREF!A:A,PREF!A1334,CREF!G:G),"")</f>
        <v>-300000</v>
      </c>
    </row>
    <row r="1335" spans="1:19">
      <c r="A1335" s="16">
        <v>1334</v>
      </c>
      <c r="B1335" s="17">
        <v>41632</v>
      </c>
      <c r="C1335" s="16"/>
      <c r="D1335" s="16"/>
      <c r="E1335" s="16"/>
      <c r="F1335" s="16"/>
      <c r="G1335" s="16"/>
      <c r="H1335" s="16"/>
      <c r="I1335" s="16"/>
      <c r="J1335" s="16"/>
      <c r="K1335" s="16">
        <v>1059</v>
      </c>
      <c r="L1335" s="16"/>
      <c r="M1335" s="16"/>
      <c r="N1335" s="16" t="s">
        <v>46</v>
      </c>
      <c r="O1335" s="16"/>
      <c r="P1335" s="16"/>
      <c r="Q1335" s="4" t="str">
        <f>IFERROR(IF(IF(AND(IF(M1335&lt;&gt;0,LOOKUP(M1335,[1]Customer!$A:$A,[1]Customer!$B:$B),IF(N1335&lt;&gt;0,LOOKUP(N1335,[1]Supplier!$A:$A,[1]Supplier!$B:$B)))=FALSE,O1335&lt;&gt;0),LOOKUP(O1335,[1]Branch!$A:$A,[1]Branch!$B:$B),IF(M1335&lt;&gt;0,LOOKUP(M1335,[1]Customer!$A:$A,[1]Customer!$B:$B),IF(N1335&lt;&gt;0,LOOKUP(N1335,[1]Supplier!$A:$A,[1]Supplier!$B:$B))))=FALSE,LOOKUP(P1335,[1]Banking!$A:$A,[1]Banking!$B:$B),IF(AND(IF(M1335&lt;&gt;0,LOOKUP(M1335,[1]Customer!$A:$A,[1]Customer!$B:$B),IF(N1335&lt;&gt;0,LOOKUP(N1335,[1]Supplier!$A:$A,[1]Supplier!$B:$B)))=FALSE,O1335&lt;&gt;0),LOOKUP(O1335,[1]Branch!$A:$A,[1]Branch!$B:$B),IF(M1335&lt;&gt;0,LOOKUP(M1335,[1]Customer!$A:$A,[1]Customer!$B:$B),IF(N1335&lt;&gt;0,LOOKUP(N1335,[1]Supplier!$A:$A,[1]Supplier!$B:$B))))),"")</f>
        <v>Harapan Kita</v>
      </c>
      <c r="R1335" s="4" t="str">
        <f>IFERROR(IF(IF(AND(IF(M1335&lt;&gt;0,LOOKUP(M1335,[1]Customer!$A:$A,[1]Customer!$V:$V),IF(N1335&lt;&gt;0,LOOKUP(N1335,[1]Supplier!$A:$A,[1]Supplier!$V:$V)))=FALSE,O1335&lt;&gt;0),LOOKUP(O1335,[1]Branch!$A:$A,[1]Branch!$V:$V),IF(M1335&lt;&gt;0,LOOKUP(M1335,[1]Customer!$A:$A,[1]Customer!$V:$V),IF(N1335&lt;&gt;0,LOOKUP(N1335,[1]Supplier!$A:$A,[1]Supplier!$V:$V))))=FALSE,LOOKUP(P1335,[1]Banking!$A:$A,[1]Banking!$C:$C),IF(AND(IF(M1335&lt;&gt;0,LOOKUP(M1335,[1]Customer!$A:$A,[1]Customer!$V:$V),IF(N1335&lt;&gt;0,LOOKUP(N1335,[1]Supplier!$A:$A,[1]Supplier!$V:$V)))=FALSE,O1335&lt;&gt;0),LOOKUP(O1335,[1]Branch!$A:$A,[1]Branch!$V:$V),IF(M1335&lt;&gt;0,LOOKUP(M1335,[1]Customer!$A:$A,[1]Customer!$V:$V),IF(N1335&lt;&gt;0,LOOKUP(N1335,[1]Supplier!$A:$A,[1]Supplier!$V:$V))))),"")</f>
        <v/>
      </c>
      <c r="S1335" s="12">
        <f>IFERROR(SUMIF(CREF!A:A,PREF!A1335,CREF!G:G),"")</f>
        <v>-407000</v>
      </c>
    </row>
    <row r="1336" spans="1:19">
      <c r="A1336" s="16">
        <v>1335</v>
      </c>
      <c r="B1336" s="17">
        <v>41632</v>
      </c>
      <c r="C1336" s="16"/>
      <c r="D1336" s="16"/>
      <c r="E1336" s="16"/>
      <c r="F1336" s="16"/>
      <c r="G1336" s="16"/>
      <c r="H1336" s="16"/>
      <c r="I1336" s="16"/>
      <c r="J1336" s="16"/>
      <c r="K1336" s="16">
        <v>1060</v>
      </c>
      <c r="L1336" s="16"/>
      <c r="M1336" s="16"/>
      <c r="N1336" s="16" t="s">
        <v>1430</v>
      </c>
      <c r="O1336" s="16"/>
      <c r="P1336" s="16"/>
      <c r="Q1336" s="4" t="str">
        <f>IFERROR(IF(IF(AND(IF(M1336&lt;&gt;0,LOOKUP(M1336,[1]Customer!$A:$A,[1]Customer!$B:$B),IF(N1336&lt;&gt;0,LOOKUP(N1336,[1]Supplier!$A:$A,[1]Supplier!$B:$B)))=FALSE,O1336&lt;&gt;0),LOOKUP(O1336,[1]Branch!$A:$A,[1]Branch!$B:$B),IF(M1336&lt;&gt;0,LOOKUP(M1336,[1]Customer!$A:$A,[1]Customer!$B:$B),IF(N1336&lt;&gt;0,LOOKUP(N1336,[1]Supplier!$A:$A,[1]Supplier!$B:$B))))=FALSE,LOOKUP(P1336,[1]Banking!$A:$A,[1]Banking!$B:$B),IF(AND(IF(M1336&lt;&gt;0,LOOKUP(M1336,[1]Customer!$A:$A,[1]Customer!$B:$B),IF(N1336&lt;&gt;0,LOOKUP(N1336,[1]Supplier!$A:$A,[1]Supplier!$B:$B)))=FALSE,O1336&lt;&gt;0),LOOKUP(O1336,[1]Branch!$A:$A,[1]Branch!$B:$B),IF(M1336&lt;&gt;0,LOOKUP(M1336,[1]Customer!$A:$A,[1]Customer!$B:$B),IF(N1336&lt;&gt;0,LOOKUP(N1336,[1]Supplier!$A:$A,[1]Supplier!$B:$B))))),"")</f>
        <v>Mutiara Forklift</v>
      </c>
      <c r="R1336" s="4" t="str">
        <f>IFERROR(IF(IF(AND(IF(M1336&lt;&gt;0,LOOKUP(M1336,[1]Customer!$A:$A,[1]Customer!$V:$V),IF(N1336&lt;&gt;0,LOOKUP(N1336,[1]Supplier!$A:$A,[1]Supplier!$V:$V)))=FALSE,O1336&lt;&gt;0),LOOKUP(O1336,[1]Branch!$A:$A,[1]Branch!$V:$V),IF(M1336&lt;&gt;0,LOOKUP(M1336,[1]Customer!$A:$A,[1]Customer!$V:$V),IF(N1336&lt;&gt;0,LOOKUP(N1336,[1]Supplier!$A:$A,[1]Supplier!$V:$V))))=FALSE,LOOKUP(P1336,[1]Banking!$A:$A,[1]Banking!$C:$C),IF(AND(IF(M1336&lt;&gt;0,LOOKUP(M1336,[1]Customer!$A:$A,[1]Customer!$V:$V),IF(N1336&lt;&gt;0,LOOKUP(N1336,[1]Supplier!$A:$A,[1]Supplier!$V:$V)))=FALSE,O1336&lt;&gt;0),LOOKUP(O1336,[1]Branch!$A:$A,[1]Branch!$V:$V),IF(M1336&lt;&gt;0,LOOKUP(M1336,[1]Customer!$A:$A,[1]Customer!$V:$V),IF(N1336&lt;&gt;0,LOOKUP(N1336,[1]Supplier!$A:$A,[1]Supplier!$V:$V))))),"")</f>
        <v/>
      </c>
      <c r="S1336" s="12">
        <f>IFERROR(SUMIF(CREF!A:A,PREF!A1336,CREF!G:G),"")</f>
        <v>-810000</v>
      </c>
    </row>
    <row r="1337" spans="1:19">
      <c r="A1337" s="16">
        <v>1336</v>
      </c>
      <c r="B1337" s="17">
        <v>41632</v>
      </c>
      <c r="C1337" s="16"/>
      <c r="D1337" s="16"/>
      <c r="E1337" s="16"/>
      <c r="F1337" s="16"/>
      <c r="G1337" s="16"/>
      <c r="H1337" s="16"/>
      <c r="I1337" s="16"/>
      <c r="J1337" s="16"/>
      <c r="K1337" s="16">
        <v>1061</v>
      </c>
      <c r="L1337" s="16"/>
      <c r="M1337" s="16"/>
      <c r="N1337" s="16"/>
      <c r="O1337" s="16" t="s">
        <v>26</v>
      </c>
      <c r="P1337" s="16"/>
      <c r="Q1337" s="4" t="str">
        <f>IFERROR(IF(IF(AND(IF(M1337&lt;&gt;0,LOOKUP(M1337,[1]Customer!$A:$A,[1]Customer!$B:$B),IF(N1337&lt;&gt;0,LOOKUP(N1337,[1]Supplier!$A:$A,[1]Supplier!$B:$B)))=FALSE,O1337&lt;&gt;0),LOOKUP(O1337,[1]Branch!$A:$A,[1]Branch!$B:$B),IF(M1337&lt;&gt;0,LOOKUP(M1337,[1]Customer!$A:$A,[1]Customer!$B:$B),IF(N1337&lt;&gt;0,LOOKUP(N1337,[1]Supplier!$A:$A,[1]Supplier!$B:$B))))=FALSE,LOOKUP(P1337,[1]Banking!$A:$A,[1]Banking!$B:$B),IF(AND(IF(M1337&lt;&gt;0,LOOKUP(M1337,[1]Customer!$A:$A,[1]Customer!$B:$B),IF(N1337&lt;&gt;0,LOOKUP(N1337,[1]Supplier!$A:$A,[1]Supplier!$B:$B)))=FALSE,O1337&lt;&gt;0),LOOKUP(O1337,[1]Branch!$A:$A,[1]Branch!$B:$B),IF(M1337&lt;&gt;0,LOOKUP(M1337,[1]Customer!$A:$A,[1]Customer!$B:$B),IF(N1337&lt;&gt;0,LOOKUP(N1337,[1]Supplier!$A:$A,[1]Supplier!$B:$B))))),"")</f>
        <v>Nathani Chemicals</v>
      </c>
      <c r="R1337" s="4" t="str">
        <f>IFERROR(IF(IF(AND(IF(M1337&lt;&gt;0,LOOKUP(M1337,[1]Customer!$A:$A,[1]Customer!$V:$V),IF(N1337&lt;&gt;0,LOOKUP(N1337,[1]Supplier!$A:$A,[1]Supplier!$V:$V)))=FALSE,O1337&lt;&gt;0),LOOKUP(O1337,[1]Branch!$A:$A,[1]Branch!$V:$V),IF(M1337&lt;&gt;0,LOOKUP(M1337,[1]Customer!$A:$A,[1]Customer!$V:$V),IF(N1337&lt;&gt;0,LOOKUP(N1337,[1]Supplier!$A:$A,[1]Supplier!$V:$V))))=FALSE,LOOKUP(P1337,[1]Banking!$A:$A,[1]Banking!$C:$C),IF(AND(IF(M1337&lt;&gt;0,LOOKUP(M1337,[1]Customer!$A:$A,[1]Customer!$V:$V),IF(N1337&lt;&gt;0,LOOKUP(N1337,[1]Supplier!$A:$A,[1]Supplier!$V:$V)))=FALSE,O1337&lt;&gt;0),LOOKUP(O1337,[1]Branch!$A:$A,[1]Branch!$V:$V),IF(M1337&lt;&gt;0,LOOKUP(M1337,[1]Customer!$A:$A,[1]Customer!$V:$V),IF(N1337&lt;&gt;0,LOOKUP(N1337,[1]Supplier!$A:$A,[1]Supplier!$V:$V))))),"")</f>
        <v>Darmawan</v>
      </c>
      <c r="S1337" s="12">
        <f>IFERROR(SUMIF(CREF!A:A,PREF!A1337,CREF!G:G),"")</f>
        <v>-375000</v>
      </c>
    </row>
    <row r="1338" spans="1:19">
      <c r="A1338" s="16">
        <v>1337</v>
      </c>
      <c r="B1338" s="17">
        <v>41632</v>
      </c>
      <c r="C1338" s="16"/>
      <c r="D1338" s="16"/>
      <c r="E1338" s="16"/>
      <c r="F1338" s="16"/>
      <c r="G1338" s="16"/>
      <c r="H1338" s="16"/>
      <c r="I1338" s="16"/>
      <c r="J1338" s="16"/>
      <c r="K1338" s="16">
        <v>1062</v>
      </c>
      <c r="L1338" s="16"/>
      <c r="M1338" s="16"/>
      <c r="N1338" s="16"/>
      <c r="O1338" s="16" t="s">
        <v>26</v>
      </c>
      <c r="P1338" s="16"/>
      <c r="Q1338" s="4" t="str">
        <f>IFERROR(IF(IF(AND(IF(M1338&lt;&gt;0,LOOKUP(M1338,[1]Customer!$A:$A,[1]Customer!$B:$B),IF(N1338&lt;&gt;0,LOOKUP(N1338,[1]Supplier!$A:$A,[1]Supplier!$B:$B)))=FALSE,O1338&lt;&gt;0),LOOKUP(O1338,[1]Branch!$A:$A,[1]Branch!$B:$B),IF(M1338&lt;&gt;0,LOOKUP(M1338,[1]Customer!$A:$A,[1]Customer!$B:$B),IF(N1338&lt;&gt;0,LOOKUP(N1338,[1]Supplier!$A:$A,[1]Supplier!$B:$B))))=FALSE,LOOKUP(P1338,[1]Banking!$A:$A,[1]Banking!$B:$B),IF(AND(IF(M1338&lt;&gt;0,LOOKUP(M1338,[1]Customer!$A:$A,[1]Customer!$B:$B),IF(N1338&lt;&gt;0,LOOKUP(N1338,[1]Supplier!$A:$A,[1]Supplier!$B:$B)))=FALSE,O1338&lt;&gt;0),LOOKUP(O1338,[1]Branch!$A:$A,[1]Branch!$B:$B),IF(M1338&lt;&gt;0,LOOKUP(M1338,[1]Customer!$A:$A,[1]Customer!$B:$B),IF(N1338&lt;&gt;0,LOOKUP(N1338,[1]Supplier!$A:$A,[1]Supplier!$B:$B))))),"")</f>
        <v>Nathani Chemicals</v>
      </c>
      <c r="R1338" s="4" t="str">
        <f>IFERROR(IF(IF(AND(IF(M1338&lt;&gt;0,LOOKUP(M1338,[1]Customer!$A:$A,[1]Customer!$V:$V),IF(N1338&lt;&gt;0,LOOKUP(N1338,[1]Supplier!$A:$A,[1]Supplier!$V:$V)))=FALSE,O1338&lt;&gt;0),LOOKUP(O1338,[1]Branch!$A:$A,[1]Branch!$V:$V),IF(M1338&lt;&gt;0,LOOKUP(M1338,[1]Customer!$A:$A,[1]Customer!$V:$V),IF(N1338&lt;&gt;0,LOOKUP(N1338,[1]Supplier!$A:$A,[1]Supplier!$V:$V))))=FALSE,LOOKUP(P1338,[1]Banking!$A:$A,[1]Banking!$C:$C),IF(AND(IF(M1338&lt;&gt;0,LOOKUP(M1338,[1]Customer!$A:$A,[1]Customer!$V:$V),IF(N1338&lt;&gt;0,LOOKUP(N1338,[1]Supplier!$A:$A,[1]Supplier!$V:$V)))=FALSE,O1338&lt;&gt;0),LOOKUP(O1338,[1]Branch!$A:$A,[1]Branch!$V:$V),IF(M1338&lt;&gt;0,LOOKUP(M1338,[1]Customer!$A:$A,[1]Customer!$V:$V),IF(N1338&lt;&gt;0,LOOKUP(N1338,[1]Supplier!$A:$A,[1]Supplier!$V:$V))))),"")</f>
        <v>Darmawan</v>
      </c>
      <c r="S1338" s="12">
        <f>IFERROR(SUMIF(CREF!A:A,PREF!A1338,CREF!G:G),"")</f>
        <v>-540000</v>
      </c>
    </row>
    <row r="1339" spans="1:19">
      <c r="A1339" s="16">
        <v>1338</v>
      </c>
      <c r="B1339" s="17">
        <v>41632</v>
      </c>
      <c r="C1339" s="16"/>
      <c r="D1339" s="16"/>
      <c r="E1339" s="16"/>
      <c r="F1339" s="16"/>
      <c r="G1339" s="16"/>
      <c r="H1339" s="16"/>
      <c r="I1339" s="16"/>
      <c r="J1339" s="16"/>
      <c r="K1339" s="16">
        <v>1063</v>
      </c>
      <c r="L1339" s="16"/>
      <c r="M1339" s="16"/>
      <c r="N1339" s="16"/>
      <c r="O1339" s="16" t="s">
        <v>26</v>
      </c>
      <c r="P1339" s="16"/>
      <c r="Q1339" s="4" t="str">
        <f>IFERROR(IF(IF(AND(IF(M1339&lt;&gt;0,LOOKUP(M1339,[1]Customer!$A:$A,[1]Customer!$B:$B),IF(N1339&lt;&gt;0,LOOKUP(N1339,[1]Supplier!$A:$A,[1]Supplier!$B:$B)))=FALSE,O1339&lt;&gt;0),LOOKUP(O1339,[1]Branch!$A:$A,[1]Branch!$B:$B),IF(M1339&lt;&gt;0,LOOKUP(M1339,[1]Customer!$A:$A,[1]Customer!$B:$B),IF(N1339&lt;&gt;0,LOOKUP(N1339,[1]Supplier!$A:$A,[1]Supplier!$B:$B))))=FALSE,LOOKUP(P1339,[1]Banking!$A:$A,[1]Banking!$B:$B),IF(AND(IF(M1339&lt;&gt;0,LOOKUP(M1339,[1]Customer!$A:$A,[1]Customer!$B:$B),IF(N1339&lt;&gt;0,LOOKUP(N1339,[1]Supplier!$A:$A,[1]Supplier!$B:$B)))=FALSE,O1339&lt;&gt;0),LOOKUP(O1339,[1]Branch!$A:$A,[1]Branch!$B:$B),IF(M1339&lt;&gt;0,LOOKUP(M1339,[1]Customer!$A:$A,[1]Customer!$B:$B),IF(N1339&lt;&gt;0,LOOKUP(N1339,[1]Supplier!$A:$A,[1]Supplier!$B:$B))))),"")</f>
        <v>Nathani Chemicals</v>
      </c>
      <c r="R1339" s="4" t="str">
        <f>IFERROR(IF(IF(AND(IF(M1339&lt;&gt;0,LOOKUP(M1339,[1]Customer!$A:$A,[1]Customer!$V:$V),IF(N1339&lt;&gt;0,LOOKUP(N1339,[1]Supplier!$A:$A,[1]Supplier!$V:$V)))=FALSE,O1339&lt;&gt;0),LOOKUP(O1339,[1]Branch!$A:$A,[1]Branch!$V:$V),IF(M1339&lt;&gt;0,LOOKUP(M1339,[1]Customer!$A:$A,[1]Customer!$V:$V),IF(N1339&lt;&gt;0,LOOKUP(N1339,[1]Supplier!$A:$A,[1]Supplier!$V:$V))))=FALSE,LOOKUP(P1339,[1]Banking!$A:$A,[1]Banking!$C:$C),IF(AND(IF(M1339&lt;&gt;0,LOOKUP(M1339,[1]Customer!$A:$A,[1]Customer!$V:$V),IF(N1339&lt;&gt;0,LOOKUP(N1339,[1]Supplier!$A:$A,[1]Supplier!$V:$V)))=FALSE,O1339&lt;&gt;0),LOOKUP(O1339,[1]Branch!$A:$A,[1]Branch!$V:$V),IF(M1339&lt;&gt;0,LOOKUP(M1339,[1]Customer!$A:$A,[1]Customer!$V:$V),IF(N1339&lt;&gt;0,LOOKUP(N1339,[1]Supplier!$A:$A,[1]Supplier!$V:$V))))),"")</f>
        <v>Darmawan</v>
      </c>
      <c r="S1339" s="12">
        <f>IFERROR(SUMIF(CREF!A:A,PREF!A1339,CREF!G:G),"")</f>
        <v>-2430000</v>
      </c>
    </row>
    <row r="1340" spans="1:19">
      <c r="A1340" s="16">
        <v>1339</v>
      </c>
      <c r="B1340" s="17">
        <v>41632</v>
      </c>
      <c r="C1340" s="16"/>
      <c r="D1340" s="16"/>
      <c r="E1340" s="16"/>
      <c r="F1340" s="16"/>
      <c r="G1340" s="16"/>
      <c r="H1340" s="16"/>
      <c r="I1340" s="16"/>
      <c r="J1340" s="16"/>
      <c r="K1340" s="16">
        <v>1064</v>
      </c>
      <c r="L1340" s="16"/>
      <c r="M1340" s="16"/>
      <c r="N1340" s="16"/>
      <c r="O1340" s="16" t="s">
        <v>26</v>
      </c>
      <c r="P1340" s="16"/>
      <c r="Q1340" s="4" t="str">
        <f>IFERROR(IF(IF(AND(IF(M1340&lt;&gt;0,LOOKUP(M1340,[1]Customer!$A:$A,[1]Customer!$B:$B),IF(N1340&lt;&gt;0,LOOKUP(N1340,[1]Supplier!$A:$A,[1]Supplier!$B:$B)))=FALSE,O1340&lt;&gt;0),LOOKUP(O1340,[1]Branch!$A:$A,[1]Branch!$B:$B),IF(M1340&lt;&gt;0,LOOKUP(M1340,[1]Customer!$A:$A,[1]Customer!$B:$B),IF(N1340&lt;&gt;0,LOOKUP(N1340,[1]Supplier!$A:$A,[1]Supplier!$B:$B))))=FALSE,LOOKUP(P1340,[1]Banking!$A:$A,[1]Banking!$B:$B),IF(AND(IF(M1340&lt;&gt;0,LOOKUP(M1340,[1]Customer!$A:$A,[1]Customer!$B:$B),IF(N1340&lt;&gt;0,LOOKUP(N1340,[1]Supplier!$A:$A,[1]Supplier!$B:$B)))=FALSE,O1340&lt;&gt;0),LOOKUP(O1340,[1]Branch!$A:$A,[1]Branch!$B:$B),IF(M1340&lt;&gt;0,LOOKUP(M1340,[1]Customer!$A:$A,[1]Customer!$B:$B),IF(N1340&lt;&gt;0,LOOKUP(N1340,[1]Supplier!$A:$A,[1]Supplier!$B:$B))))),"")</f>
        <v>Nathani Chemicals</v>
      </c>
      <c r="R1340" s="4" t="str">
        <f>IFERROR(IF(IF(AND(IF(M1340&lt;&gt;0,LOOKUP(M1340,[1]Customer!$A:$A,[1]Customer!$V:$V),IF(N1340&lt;&gt;0,LOOKUP(N1340,[1]Supplier!$A:$A,[1]Supplier!$V:$V)))=FALSE,O1340&lt;&gt;0),LOOKUP(O1340,[1]Branch!$A:$A,[1]Branch!$V:$V),IF(M1340&lt;&gt;0,LOOKUP(M1340,[1]Customer!$A:$A,[1]Customer!$V:$V),IF(N1340&lt;&gt;0,LOOKUP(N1340,[1]Supplier!$A:$A,[1]Supplier!$V:$V))))=FALSE,LOOKUP(P1340,[1]Banking!$A:$A,[1]Banking!$C:$C),IF(AND(IF(M1340&lt;&gt;0,LOOKUP(M1340,[1]Customer!$A:$A,[1]Customer!$V:$V),IF(N1340&lt;&gt;0,LOOKUP(N1340,[1]Supplier!$A:$A,[1]Supplier!$V:$V)))=FALSE,O1340&lt;&gt;0),LOOKUP(O1340,[1]Branch!$A:$A,[1]Branch!$V:$V),IF(M1340&lt;&gt;0,LOOKUP(M1340,[1]Customer!$A:$A,[1]Customer!$V:$V),IF(N1340&lt;&gt;0,LOOKUP(N1340,[1]Supplier!$A:$A,[1]Supplier!$V:$V))))),"")</f>
        <v>Darmawan</v>
      </c>
      <c r="S1340" s="12">
        <f>IFERROR(SUMIF(CREF!A:A,PREF!A1340,CREF!G:G),"")</f>
        <v>-45000</v>
      </c>
    </row>
    <row r="1341" spans="1:19">
      <c r="A1341" s="16">
        <v>1340</v>
      </c>
      <c r="B1341" s="17">
        <v>41632</v>
      </c>
      <c r="C1341" s="16"/>
      <c r="D1341" s="16"/>
      <c r="E1341" s="16"/>
      <c r="F1341" s="16"/>
      <c r="G1341" s="16"/>
      <c r="H1341" s="16"/>
      <c r="I1341" s="16"/>
      <c r="J1341" s="16"/>
      <c r="K1341" s="16">
        <v>1065</v>
      </c>
      <c r="L1341" s="16"/>
      <c r="M1341" s="16"/>
      <c r="N1341" s="16"/>
      <c r="O1341" s="16" t="s">
        <v>26</v>
      </c>
      <c r="P1341" s="16"/>
      <c r="Q1341" s="4" t="str">
        <f>IFERROR(IF(IF(AND(IF(M1341&lt;&gt;0,LOOKUP(M1341,[1]Customer!$A:$A,[1]Customer!$B:$B),IF(N1341&lt;&gt;0,LOOKUP(N1341,[1]Supplier!$A:$A,[1]Supplier!$B:$B)))=FALSE,O1341&lt;&gt;0),LOOKUP(O1341,[1]Branch!$A:$A,[1]Branch!$B:$B),IF(M1341&lt;&gt;0,LOOKUP(M1341,[1]Customer!$A:$A,[1]Customer!$B:$B),IF(N1341&lt;&gt;0,LOOKUP(N1341,[1]Supplier!$A:$A,[1]Supplier!$B:$B))))=FALSE,LOOKUP(P1341,[1]Banking!$A:$A,[1]Banking!$B:$B),IF(AND(IF(M1341&lt;&gt;0,LOOKUP(M1341,[1]Customer!$A:$A,[1]Customer!$B:$B),IF(N1341&lt;&gt;0,LOOKUP(N1341,[1]Supplier!$A:$A,[1]Supplier!$B:$B)))=FALSE,O1341&lt;&gt;0),LOOKUP(O1341,[1]Branch!$A:$A,[1]Branch!$B:$B),IF(M1341&lt;&gt;0,LOOKUP(M1341,[1]Customer!$A:$A,[1]Customer!$B:$B),IF(N1341&lt;&gt;0,LOOKUP(N1341,[1]Supplier!$A:$A,[1]Supplier!$B:$B))))),"")</f>
        <v>Nathani Chemicals</v>
      </c>
      <c r="R1341" s="4" t="str">
        <f>IFERROR(IF(IF(AND(IF(M1341&lt;&gt;0,LOOKUP(M1341,[1]Customer!$A:$A,[1]Customer!$V:$V),IF(N1341&lt;&gt;0,LOOKUP(N1341,[1]Supplier!$A:$A,[1]Supplier!$V:$V)))=FALSE,O1341&lt;&gt;0),LOOKUP(O1341,[1]Branch!$A:$A,[1]Branch!$V:$V),IF(M1341&lt;&gt;0,LOOKUP(M1341,[1]Customer!$A:$A,[1]Customer!$V:$V),IF(N1341&lt;&gt;0,LOOKUP(N1341,[1]Supplier!$A:$A,[1]Supplier!$V:$V))))=FALSE,LOOKUP(P1341,[1]Banking!$A:$A,[1]Banking!$C:$C),IF(AND(IF(M1341&lt;&gt;0,LOOKUP(M1341,[1]Customer!$A:$A,[1]Customer!$V:$V),IF(N1341&lt;&gt;0,LOOKUP(N1341,[1]Supplier!$A:$A,[1]Supplier!$V:$V)))=FALSE,O1341&lt;&gt;0),LOOKUP(O1341,[1]Branch!$A:$A,[1]Branch!$V:$V),IF(M1341&lt;&gt;0,LOOKUP(M1341,[1]Customer!$A:$A,[1]Customer!$V:$V),IF(N1341&lt;&gt;0,LOOKUP(N1341,[1]Supplier!$A:$A,[1]Supplier!$V:$V))))),"")</f>
        <v>Darmawan</v>
      </c>
      <c r="S1341" s="12">
        <f>IFERROR(SUMIF(CREF!A:A,PREF!A1341,CREF!G:G),"")</f>
        <v>-1620000</v>
      </c>
    </row>
    <row r="1342" spans="1:19">
      <c r="A1342" s="16">
        <v>1341</v>
      </c>
      <c r="B1342" s="17">
        <v>41632</v>
      </c>
      <c r="C1342" s="16"/>
      <c r="D1342" s="16"/>
      <c r="E1342" s="16"/>
      <c r="F1342" s="16"/>
      <c r="G1342" s="16"/>
      <c r="H1342" s="16"/>
      <c r="I1342" s="16"/>
      <c r="J1342" s="16"/>
      <c r="K1342" s="16">
        <v>1066</v>
      </c>
      <c r="L1342" s="16"/>
      <c r="M1342" s="16"/>
      <c r="N1342" s="16"/>
      <c r="O1342" s="16" t="s">
        <v>26</v>
      </c>
      <c r="P1342" s="16"/>
      <c r="Q1342" s="4" t="str">
        <f>IFERROR(IF(IF(AND(IF(M1342&lt;&gt;0,LOOKUP(M1342,[1]Customer!$A:$A,[1]Customer!$B:$B),IF(N1342&lt;&gt;0,LOOKUP(N1342,[1]Supplier!$A:$A,[1]Supplier!$B:$B)))=FALSE,O1342&lt;&gt;0),LOOKUP(O1342,[1]Branch!$A:$A,[1]Branch!$B:$B),IF(M1342&lt;&gt;0,LOOKUP(M1342,[1]Customer!$A:$A,[1]Customer!$B:$B),IF(N1342&lt;&gt;0,LOOKUP(N1342,[1]Supplier!$A:$A,[1]Supplier!$B:$B))))=FALSE,LOOKUP(P1342,[1]Banking!$A:$A,[1]Banking!$B:$B),IF(AND(IF(M1342&lt;&gt;0,LOOKUP(M1342,[1]Customer!$A:$A,[1]Customer!$B:$B),IF(N1342&lt;&gt;0,LOOKUP(N1342,[1]Supplier!$A:$A,[1]Supplier!$B:$B)))=FALSE,O1342&lt;&gt;0),LOOKUP(O1342,[1]Branch!$A:$A,[1]Branch!$B:$B),IF(M1342&lt;&gt;0,LOOKUP(M1342,[1]Customer!$A:$A,[1]Customer!$B:$B),IF(N1342&lt;&gt;0,LOOKUP(N1342,[1]Supplier!$A:$A,[1]Supplier!$B:$B))))),"")</f>
        <v>Nathani Chemicals</v>
      </c>
      <c r="R1342" s="4" t="str">
        <f>IFERROR(IF(IF(AND(IF(M1342&lt;&gt;0,LOOKUP(M1342,[1]Customer!$A:$A,[1]Customer!$V:$V),IF(N1342&lt;&gt;0,LOOKUP(N1342,[1]Supplier!$A:$A,[1]Supplier!$V:$V)))=FALSE,O1342&lt;&gt;0),LOOKUP(O1342,[1]Branch!$A:$A,[1]Branch!$V:$V),IF(M1342&lt;&gt;0,LOOKUP(M1342,[1]Customer!$A:$A,[1]Customer!$V:$V),IF(N1342&lt;&gt;0,LOOKUP(N1342,[1]Supplier!$A:$A,[1]Supplier!$V:$V))))=FALSE,LOOKUP(P1342,[1]Banking!$A:$A,[1]Banking!$C:$C),IF(AND(IF(M1342&lt;&gt;0,LOOKUP(M1342,[1]Customer!$A:$A,[1]Customer!$V:$V),IF(N1342&lt;&gt;0,LOOKUP(N1342,[1]Supplier!$A:$A,[1]Supplier!$V:$V)))=FALSE,O1342&lt;&gt;0),LOOKUP(O1342,[1]Branch!$A:$A,[1]Branch!$V:$V),IF(M1342&lt;&gt;0,LOOKUP(M1342,[1]Customer!$A:$A,[1]Customer!$V:$V),IF(N1342&lt;&gt;0,LOOKUP(N1342,[1]Supplier!$A:$A,[1]Supplier!$V:$V))))),"")</f>
        <v>Darmawan</v>
      </c>
      <c r="S1342" s="12">
        <f>IFERROR(SUMIF(CREF!A:A,PREF!A1342,CREF!G:G),"")</f>
        <v>-405000</v>
      </c>
    </row>
    <row r="1343" spans="1:19">
      <c r="A1343" s="16">
        <v>1342</v>
      </c>
      <c r="B1343" s="17">
        <v>41632</v>
      </c>
      <c r="C1343" s="16"/>
      <c r="D1343" s="16"/>
      <c r="E1343" s="16"/>
      <c r="F1343" s="16"/>
      <c r="G1343" s="16"/>
      <c r="H1343" s="16"/>
      <c r="I1343" s="16"/>
      <c r="J1343" s="16"/>
      <c r="K1343" s="16">
        <v>1067</v>
      </c>
      <c r="L1343" s="16"/>
      <c r="M1343" s="16"/>
      <c r="N1343" s="16"/>
      <c r="O1343" s="16" t="s">
        <v>26</v>
      </c>
      <c r="P1343" s="16"/>
      <c r="Q1343" s="4" t="str">
        <f>IFERROR(IF(IF(AND(IF(M1343&lt;&gt;0,LOOKUP(M1343,[1]Customer!$A:$A,[1]Customer!$B:$B),IF(N1343&lt;&gt;0,LOOKUP(N1343,[1]Supplier!$A:$A,[1]Supplier!$B:$B)))=FALSE,O1343&lt;&gt;0),LOOKUP(O1343,[1]Branch!$A:$A,[1]Branch!$B:$B),IF(M1343&lt;&gt;0,LOOKUP(M1343,[1]Customer!$A:$A,[1]Customer!$B:$B),IF(N1343&lt;&gt;0,LOOKUP(N1343,[1]Supplier!$A:$A,[1]Supplier!$B:$B))))=FALSE,LOOKUP(P1343,[1]Banking!$A:$A,[1]Banking!$B:$B),IF(AND(IF(M1343&lt;&gt;0,LOOKUP(M1343,[1]Customer!$A:$A,[1]Customer!$B:$B),IF(N1343&lt;&gt;0,LOOKUP(N1343,[1]Supplier!$A:$A,[1]Supplier!$B:$B)))=FALSE,O1343&lt;&gt;0),LOOKUP(O1343,[1]Branch!$A:$A,[1]Branch!$B:$B),IF(M1343&lt;&gt;0,LOOKUP(M1343,[1]Customer!$A:$A,[1]Customer!$B:$B),IF(N1343&lt;&gt;0,LOOKUP(N1343,[1]Supplier!$A:$A,[1]Supplier!$B:$B))))),"")</f>
        <v>Nathani Chemicals</v>
      </c>
      <c r="R1343" s="4" t="str">
        <f>IFERROR(IF(IF(AND(IF(M1343&lt;&gt;0,LOOKUP(M1343,[1]Customer!$A:$A,[1]Customer!$V:$V),IF(N1343&lt;&gt;0,LOOKUP(N1343,[1]Supplier!$A:$A,[1]Supplier!$V:$V)))=FALSE,O1343&lt;&gt;0),LOOKUP(O1343,[1]Branch!$A:$A,[1]Branch!$V:$V),IF(M1343&lt;&gt;0,LOOKUP(M1343,[1]Customer!$A:$A,[1]Customer!$V:$V),IF(N1343&lt;&gt;0,LOOKUP(N1343,[1]Supplier!$A:$A,[1]Supplier!$V:$V))))=FALSE,LOOKUP(P1343,[1]Banking!$A:$A,[1]Banking!$C:$C),IF(AND(IF(M1343&lt;&gt;0,LOOKUP(M1343,[1]Customer!$A:$A,[1]Customer!$V:$V),IF(N1343&lt;&gt;0,LOOKUP(N1343,[1]Supplier!$A:$A,[1]Supplier!$V:$V)))=FALSE,O1343&lt;&gt;0),LOOKUP(O1343,[1]Branch!$A:$A,[1]Branch!$V:$V),IF(M1343&lt;&gt;0,LOOKUP(M1343,[1]Customer!$A:$A,[1]Customer!$V:$V),IF(N1343&lt;&gt;0,LOOKUP(N1343,[1]Supplier!$A:$A,[1]Supplier!$V:$V))))),"")</f>
        <v>Darmawan</v>
      </c>
      <c r="S1343" s="12">
        <f>IFERROR(SUMIF(CREF!A:A,PREF!A1343,CREF!G:G),"")</f>
        <v>-1560000</v>
      </c>
    </row>
    <row r="1344" spans="1:19">
      <c r="A1344" s="16">
        <v>1343</v>
      </c>
      <c r="B1344" s="17">
        <v>41632</v>
      </c>
      <c r="C1344" s="16"/>
      <c r="D1344" s="16"/>
      <c r="E1344" s="16"/>
      <c r="F1344" s="16"/>
      <c r="G1344" s="16"/>
      <c r="H1344" s="16"/>
      <c r="I1344" s="16"/>
      <c r="J1344" s="16"/>
      <c r="K1344" s="16">
        <v>1068</v>
      </c>
      <c r="L1344" s="16"/>
      <c r="M1344" s="16"/>
      <c r="N1344" s="16"/>
      <c r="O1344" s="16" t="s">
        <v>26</v>
      </c>
      <c r="P1344" s="16"/>
      <c r="Q1344" s="4" t="str">
        <f>IFERROR(IF(IF(AND(IF(M1344&lt;&gt;0,LOOKUP(M1344,[1]Customer!$A:$A,[1]Customer!$B:$B),IF(N1344&lt;&gt;0,LOOKUP(N1344,[1]Supplier!$A:$A,[1]Supplier!$B:$B)))=FALSE,O1344&lt;&gt;0),LOOKUP(O1344,[1]Branch!$A:$A,[1]Branch!$B:$B),IF(M1344&lt;&gt;0,LOOKUP(M1344,[1]Customer!$A:$A,[1]Customer!$B:$B),IF(N1344&lt;&gt;0,LOOKUP(N1344,[1]Supplier!$A:$A,[1]Supplier!$B:$B))))=FALSE,LOOKUP(P1344,[1]Banking!$A:$A,[1]Banking!$B:$B),IF(AND(IF(M1344&lt;&gt;0,LOOKUP(M1344,[1]Customer!$A:$A,[1]Customer!$B:$B),IF(N1344&lt;&gt;0,LOOKUP(N1344,[1]Supplier!$A:$A,[1]Supplier!$B:$B)))=FALSE,O1344&lt;&gt;0),LOOKUP(O1344,[1]Branch!$A:$A,[1]Branch!$B:$B),IF(M1344&lt;&gt;0,LOOKUP(M1344,[1]Customer!$A:$A,[1]Customer!$B:$B),IF(N1344&lt;&gt;0,LOOKUP(N1344,[1]Supplier!$A:$A,[1]Supplier!$B:$B))))),"")</f>
        <v>Nathani Chemicals</v>
      </c>
      <c r="R1344" s="4" t="str">
        <f>IFERROR(IF(IF(AND(IF(M1344&lt;&gt;0,LOOKUP(M1344,[1]Customer!$A:$A,[1]Customer!$V:$V),IF(N1344&lt;&gt;0,LOOKUP(N1344,[1]Supplier!$A:$A,[1]Supplier!$V:$V)))=FALSE,O1344&lt;&gt;0),LOOKUP(O1344,[1]Branch!$A:$A,[1]Branch!$V:$V),IF(M1344&lt;&gt;0,LOOKUP(M1344,[1]Customer!$A:$A,[1]Customer!$V:$V),IF(N1344&lt;&gt;0,LOOKUP(N1344,[1]Supplier!$A:$A,[1]Supplier!$V:$V))))=FALSE,LOOKUP(P1344,[1]Banking!$A:$A,[1]Banking!$C:$C),IF(AND(IF(M1344&lt;&gt;0,LOOKUP(M1344,[1]Customer!$A:$A,[1]Customer!$V:$V),IF(N1344&lt;&gt;0,LOOKUP(N1344,[1]Supplier!$A:$A,[1]Supplier!$V:$V)))=FALSE,O1344&lt;&gt;0),LOOKUP(O1344,[1]Branch!$A:$A,[1]Branch!$V:$V),IF(M1344&lt;&gt;0,LOOKUP(M1344,[1]Customer!$A:$A,[1]Customer!$V:$V),IF(N1344&lt;&gt;0,LOOKUP(N1344,[1]Supplier!$A:$A,[1]Supplier!$V:$V))))),"")</f>
        <v>Darmawan</v>
      </c>
      <c r="S1344" s="12">
        <f>IFERROR(SUMIF(CREF!A:A,PREF!A1344,CREF!G:G),"")</f>
        <v>-285000</v>
      </c>
    </row>
    <row r="1345" spans="1:19">
      <c r="A1345" s="16">
        <v>1344</v>
      </c>
      <c r="B1345" s="17">
        <v>41632</v>
      </c>
      <c r="C1345" s="16"/>
      <c r="D1345" s="18" t="s">
        <v>3604</v>
      </c>
      <c r="E1345" s="16"/>
      <c r="F1345" s="16"/>
      <c r="G1345" s="16"/>
      <c r="H1345" s="16"/>
      <c r="I1345" s="16"/>
      <c r="J1345" s="16">
        <v>270</v>
      </c>
      <c r="K1345" s="16"/>
      <c r="L1345" s="16"/>
      <c r="M1345" s="16" t="s">
        <v>117</v>
      </c>
      <c r="N1345" s="16"/>
      <c r="O1345" s="16"/>
      <c r="P1345" s="16"/>
      <c r="Q1345" s="4" t="str">
        <f>IFERROR(IF(IF(AND(IF(M1345&lt;&gt;0,LOOKUP(M1345,[1]Customer!$A:$A,[1]Customer!$B:$B),IF(N1345&lt;&gt;0,LOOKUP(N1345,[1]Supplier!$A:$A,[1]Supplier!$B:$B)))=FALSE,O1345&lt;&gt;0),LOOKUP(O1345,[1]Branch!$A:$A,[1]Branch!$B:$B),IF(M1345&lt;&gt;0,LOOKUP(M1345,[1]Customer!$A:$A,[1]Customer!$B:$B),IF(N1345&lt;&gt;0,LOOKUP(N1345,[1]Supplier!$A:$A,[1]Supplier!$B:$B))))=FALSE,LOOKUP(P1345,[1]Banking!$A:$A,[1]Banking!$B:$B),IF(AND(IF(M1345&lt;&gt;0,LOOKUP(M1345,[1]Customer!$A:$A,[1]Customer!$B:$B),IF(N1345&lt;&gt;0,LOOKUP(N1345,[1]Supplier!$A:$A,[1]Supplier!$B:$B)))=FALSE,O1345&lt;&gt;0),LOOKUP(O1345,[1]Branch!$A:$A,[1]Branch!$B:$B),IF(M1345&lt;&gt;0,LOOKUP(M1345,[1]Customer!$A:$A,[1]Customer!$B:$B),IF(N1345&lt;&gt;0,LOOKUP(N1345,[1]Supplier!$A:$A,[1]Supplier!$B:$B))))),"")</f>
        <v>Nathani Indonesia</v>
      </c>
      <c r="R1345" s="4" t="str">
        <f>IFERROR(IF(IF(AND(IF(M1345&lt;&gt;0,LOOKUP(M1345,[1]Customer!$A:$A,[1]Customer!$V:$V),IF(N1345&lt;&gt;0,LOOKUP(N1345,[1]Supplier!$A:$A,[1]Supplier!$V:$V)))=FALSE,O1345&lt;&gt;0),LOOKUP(O1345,[1]Branch!$A:$A,[1]Branch!$V:$V),IF(M1345&lt;&gt;0,LOOKUP(M1345,[1]Customer!$A:$A,[1]Customer!$V:$V),IF(N1345&lt;&gt;0,LOOKUP(N1345,[1]Supplier!$A:$A,[1]Supplier!$V:$V))))=FALSE,LOOKUP(P1345,[1]Banking!$A:$A,[1]Banking!$C:$C),IF(AND(IF(M1345&lt;&gt;0,LOOKUP(M1345,[1]Customer!$A:$A,[1]Customer!$V:$V),IF(N1345&lt;&gt;0,LOOKUP(N1345,[1]Supplier!$A:$A,[1]Supplier!$V:$V)))=FALSE,O1345&lt;&gt;0),LOOKUP(O1345,[1]Branch!$A:$A,[1]Branch!$V:$V),IF(M1345&lt;&gt;0,LOOKUP(M1345,[1]Customer!$A:$A,[1]Customer!$V:$V),IF(N1345&lt;&gt;0,LOOKUP(N1345,[1]Supplier!$A:$A,[1]Supplier!$V:$V))))),"")</f>
        <v>Agustina Y. Zulkarnain</v>
      </c>
      <c r="S1345" s="12">
        <f>IFERROR(SUMIF(CREF!A:A,PREF!A1345,CREF!G:G),"")</f>
        <v>69130485</v>
      </c>
    </row>
    <row r="1346" spans="1:19">
      <c r="A1346" s="16">
        <v>1345</v>
      </c>
      <c r="B1346" s="17">
        <v>41632</v>
      </c>
      <c r="C1346" s="16"/>
      <c r="D1346" s="18" t="s">
        <v>3605</v>
      </c>
      <c r="E1346" s="16"/>
      <c r="F1346" s="16"/>
      <c r="G1346" s="16"/>
      <c r="H1346" s="16"/>
      <c r="I1346" s="16"/>
      <c r="J1346" s="16">
        <v>271</v>
      </c>
      <c r="K1346" s="16"/>
      <c r="L1346" s="16"/>
      <c r="M1346" s="16" t="s">
        <v>117</v>
      </c>
      <c r="N1346" s="16"/>
      <c r="O1346" s="16"/>
      <c r="P1346" s="16"/>
      <c r="Q1346" s="4" t="str">
        <f>IFERROR(IF(IF(AND(IF(M1346&lt;&gt;0,LOOKUP(M1346,[1]Customer!$A:$A,[1]Customer!$B:$B),IF(N1346&lt;&gt;0,LOOKUP(N1346,[1]Supplier!$A:$A,[1]Supplier!$B:$B)))=FALSE,O1346&lt;&gt;0),LOOKUP(O1346,[1]Branch!$A:$A,[1]Branch!$B:$B),IF(M1346&lt;&gt;0,LOOKUP(M1346,[1]Customer!$A:$A,[1]Customer!$B:$B),IF(N1346&lt;&gt;0,LOOKUP(N1346,[1]Supplier!$A:$A,[1]Supplier!$B:$B))))=FALSE,LOOKUP(P1346,[1]Banking!$A:$A,[1]Banking!$B:$B),IF(AND(IF(M1346&lt;&gt;0,LOOKUP(M1346,[1]Customer!$A:$A,[1]Customer!$B:$B),IF(N1346&lt;&gt;0,LOOKUP(N1346,[1]Supplier!$A:$A,[1]Supplier!$B:$B)))=FALSE,O1346&lt;&gt;0),LOOKUP(O1346,[1]Branch!$A:$A,[1]Branch!$B:$B),IF(M1346&lt;&gt;0,LOOKUP(M1346,[1]Customer!$A:$A,[1]Customer!$B:$B),IF(N1346&lt;&gt;0,LOOKUP(N1346,[1]Supplier!$A:$A,[1]Supplier!$B:$B))))),"")</f>
        <v>Nathani Indonesia</v>
      </c>
      <c r="R1346" s="4" t="str">
        <f>IFERROR(IF(IF(AND(IF(M1346&lt;&gt;0,LOOKUP(M1346,[1]Customer!$A:$A,[1]Customer!$V:$V),IF(N1346&lt;&gt;0,LOOKUP(N1346,[1]Supplier!$A:$A,[1]Supplier!$V:$V)))=FALSE,O1346&lt;&gt;0),LOOKUP(O1346,[1]Branch!$A:$A,[1]Branch!$V:$V),IF(M1346&lt;&gt;0,LOOKUP(M1346,[1]Customer!$A:$A,[1]Customer!$V:$V),IF(N1346&lt;&gt;0,LOOKUP(N1346,[1]Supplier!$A:$A,[1]Supplier!$V:$V))))=FALSE,LOOKUP(P1346,[1]Banking!$A:$A,[1]Banking!$C:$C),IF(AND(IF(M1346&lt;&gt;0,LOOKUP(M1346,[1]Customer!$A:$A,[1]Customer!$V:$V),IF(N1346&lt;&gt;0,LOOKUP(N1346,[1]Supplier!$A:$A,[1]Supplier!$V:$V)))=FALSE,O1346&lt;&gt;0),LOOKUP(O1346,[1]Branch!$A:$A,[1]Branch!$V:$V),IF(M1346&lt;&gt;0,LOOKUP(M1346,[1]Customer!$A:$A,[1]Customer!$V:$V),IF(N1346&lt;&gt;0,LOOKUP(N1346,[1]Supplier!$A:$A,[1]Supplier!$V:$V))))),"")</f>
        <v>Agustina Y. Zulkarnain</v>
      </c>
      <c r="S1346" s="12">
        <f>IFERROR(SUMIF(CREF!A:A,PREF!A1346,CREF!G:G),"")</f>
        <v>138696993</v>
      </c>
    </row>
    <row r="1347" spans="1:19">
      <c r="A1347" s="16">
        <v>1346</v>
      </c>
      <c r="B1347" s="17">
        <v>41632</v>
      </c>
      <c r="C1347" s="16"/>
      <c r="D1347" s="18" t="s">
        <v>2995</v>
      </c>
      <c r="E1347" s="16"/>
      <c r="F1347" s="16"/>
      <c r="G1347" s="16"/>
      <c r="H1347" s="16"/>
      <c r="I1347" s="16"/>
      <c r="J1347" s="16">
        <v>272</v>
      </c>
      <c r="K1347" s="16"/>
      <c r="L1347" s="16"/>
      <c r="M1347" s="16" t="s">
        <v>117</v>
      </c>
      <c r="N1347" s="16"/>
      <c r="O1347" s="16"/>
      <c r="P1347" s="16"/>
      <c r="Q1347" s="4" t="str">
        <f>IFERROR(IF(IF(AND(IF(M1347&lt;&gt;0,LOOKUP(M1347,[1]Customer!$A:$A,[1]Customer!$B:$B),IF(N1347&lt;&gt;0,LOOKUP(N1347,[1]Supplier!$A:$A,[1]Supplier!$B:$B)))=FALSE,O1347&lt;&gt;0),LOOKUP(O1347,[1]Branch!$A:$A,[1]Branch!$B:$B),IF(M1347&lt;&gt;0,LOOKUP(M1347,[1]Customer!$A:$A,[1]Customer!$B:$B),IF(N1347&lt;&gt;0,LOOKUP(N1347,[1]Supplier!$A:$A,[1]Supplier!$B:$B))))=FALSE,LOOKUP(P1347,[1]Banking!$A:$A,[1]Banking!$B:$B),IF(AND(IF(M1347&lt;&gt;0,LOOKUP(M1347,[1]Customer!$A:$A,[1]Customer!$B:$B),IF(N1347&lt;&gt;0,LOOKUP(N1347,[1]Supplier!$A:$A,[1]Supplier!$B:$B)))=FALSE,O1347&lt;&gt;0),LOOKUP(O1347,[1]Branch!$A:$A,[1]Branch!$B:$B),IF(M1347&lt;&gt;0,LOOKUP(M1347,[1]Customer!$A:$A,[1]Customer!$B:$B),IF(N1347&lt;&gt;0,LOOKUP(N1347,[1]Supplier!$A:$A,[1]Supplier!$B:$B))))),"")</f>
        <v>Nathani Indonesia</v>
      </c>
      <c r="R1347" s="4" t="str">
        <f>IFERROR(IF(IF(AND(IF(M1347&lt;&gt;0,LOOKUP(M1347,[1]Customer!$A:$A,[1]Customer!$V:$V),IF(N1347&lt;&gt;0,LOOKUP(N1347,[1]Supplier!$A:$A,[1]Supplier!$V:$V)))=FALSE,O1347&lt;&gt;0),LOOKUP(O1347,[1]Branch!$A:$A,[1]Branch!$V:$V),IF(M1347&lt;&gt;0,LOOKUP(M1347,[1]Customer!$A:$A,[1]Customer!$V:$V),IF(N1347&lt;&gt;0,LOOKUP(N1347,[1]Supplier!$A:$A,[1]Supplier!$V:$V))))=FALSE,LOOKUP(P1347,[1]Banking!$A:$A,[1]Banking!$C:$C),IF(AND(IF(M1347&lt;&gt;0,LOOKUP(M1347,[1]Customer!$A:$A,[1]Customer!$V:$V),IF(N1347&lt;&gt;0,LOOKUP(N1347,[1]Supplier!$A:$A,[1]Supplier!$V:$V)))=FALSE,O1347&lt;&gt;0),LOOKUP(O1347,[1]Branch!$A:$A,[1]Branch!$V:$V),IF(M1347&lt;&gt;0,LOOKUP(M1347,[1]Customer!$A:$A,[1]Customer!$V:$V),IF(N1347&lt;&gt;0,LOOKUP(N1347,[1]Supplier!$A:$A,[1]Supplier!$V:$V))))),"")</f>
        <v>Agustina Y. Zulkarnain</v>
      </c>
      <c r="S1347" s="12">
        <f>IFERROR(SUMIF(CREF!A:A,PREF!A1347,CREF!G:G),"")</f>
        <v>35415522</v>
      </c>
    </row>
    <row r="1348" spans="1:19">
      <c r="A1348" s="16">
        <v>1347</v>
      </c>
      <c r="B1348" s="17">
        <v>41632</v>
      </c>
      <c r="C1348" s="16"/>
      <c r="D1348" s="16"/>
      <c r="E1348" s="16"/>
      <c r="F1348" s="16"/>
      <c r="G1348" s="16"/>
      <c r="H1348" s="16"/>
      <c r="I1348" s="16"/>
      <c r="J1348" s="16"/>
      <c r="K1348" s="16">
        <v>1069</v>
      </c>
      <c r="L1348" s="16"/>
      <c r="M1348" s="16"/>
      <c r="N1348" s="16" t="s">
        <v>1938</v>
      </c>
      <c r="O1348" s="16"/>
      <c r="P1348" s="16"/>
      <c r="Q1348" s="4" t="str">
        <f>IFERROR(IF(IF(AND(IF(M1348&lt;&gt;0,LOOKUP(M1348,[1]Customer!$A:$A,[1]Customer!$B:$B),IF(N1348&lt;&gt;0,LOOKUP(N1348,[1]Supplier!$A:$A,[1]Supplier!$B:$B)))=FALSE,O1348&lt;&gt;0),LOOKUP(O1348,[1]Branch!$A:$A,[1]Branch!$B:$B),IF(M1348&lt;&gt;0,LOOKUP(M1348,[1]Customer!$A:$A,[1]Customer!$B:$B),IF(N1348&lt;&gt;0,LOOKUP(N1348,[1]Supplier!$A:$A,[1]Supplier!$B:$B))))=FALSE,LOOKUP(P1348,[1]Banking!$A:$A,[1]Banking!$B:$B),IF(AND(IF(M1348&lt;&gt;0,LOOKUP(M1348,[1]Customer!$A:$A,[1]Customer!$B:$B),IF(N1348&lt;&gt;0,LOOKUP(N1348,[1]Supplier!$A:$A,[1]Supplier!$B:$B)))=FALSE,O1348&lt;&gt;0),LOOKUP(O1348,[1]Branch!$A:$A,[1]Branch!$B:$B),IF(M1348&lt;&gt;0,LOOKUP(M1348,[1]Customer!$A:$A,[1]Customer!$B:$B),IF(N1348&lt;&gt;0,LOOKUP(N1348,[1]Supplier!$A:$A,[1]Supplier!$B:$B))))),"")</f>
        <v>Dalzon Chemicals Indonesia</v>
      </c>
      <c r="R1348" s="4" t="str">
        <f>IFERROR(IF(IF(AND(IF(M1348&lt;&gt;0,LOOKUP(M1348,[1]Customer!$A:$A,[1]Customer!$V:$V),IF(N1348&lt;&gt;0,LOOKUP(N1348,[1]Supplier!$A:$A,[1]Supplier!$V:$V)))=FALSE,O1348&lt;&gt;0),LOOKUP(O1348,[1]Branch!$A:$A,[1]Branch!$V:$V),IF(M1348&lt;&gt;0,LOOKUP(M1348,[1]Customer!$A:$A,[1]Customer!$V:$V),IF(N1348&lt;&gt;0,LOOKUP(N1348,[1]Supplier!$A:$A,[1]Supplier!$V:$V))))=FALSE,LOOKUP(P1348,[1]Banking!$A:$A,[1]Banking!$C:$C),IF(AND(IF(M1348&lt;&gt;0,LOOKUP(M1348,[1]Customer!$A:$A,[1]Customer!$V:$V),IF(N1348&lt;&gt;0,LOOKUP(N1348,[1]Supplier!$A:$A,[1]Supplier!$V:$V)))=FALSE,O1348&lt;&gt;0),LOOKUP(O1348,[1]Branch!$A:$A,[1]Branch!$V:$V),IF(M1348&lt;&gt;0,LOOKUP(M1348,[1]Customer!$A:$A,[1]Customer!$V:$V),IF(N1348&lt;&gt;0,LOOKUP(N1348,[1]Supplier!$A:$A,[1]Supplier!$V:$V))))),"")</f>
        <v>Dyah Permatasari</v>
      </c>
      <c r="S1348" s="12">
        <f>IFERROR(SUMIF(CREF!A:A,PREF!A1348,CREF!G:G),"")</f>
        <v>-243243000</v>
      </c>
    </row>
    <row r="1349" spans="1:19">
      <c r="A1349" s="16">
        <v>1348</v>
      </c>
      <c r="B1349" s="17">
        <v>41635</v>
      </c>
      <c r="C1349" s="16"/>
      <c r="D1349" s="16"/>
      <c r="E1349" s="16"/>
      <c r="F1349" s="16"/>
      <c r="G1349" s="16"/>
      <c r="H1349" s="16"/>
      <c r="I1349" s="16"/>
      <c r="J1349" s="16"/>
      <c r="K1349" s="16">
        <v>1070</v>
      </c>
      <c r="L1349" s="16"/>
      <c r="M1349" s="16"/>
      <c r="N1349" s="16"/>
      <c r="O1349" s="16"/>
      <c r="P1349" s="16" t="s">
        <v>589</v>
      </c>
      <c r="Q1349" s="4" t="str">
        <f>IFERROR(IF(IF(AND(IF(M1349&lt;&gt;0,LOOKUP(M1349,[1]Customer!$A:$A,[1]Customer!$B:$B),IF(N1349&lt;&gt;0,LOOKUP(N1349,[1]Supplier!$A:$A,[1]Supplier!$B:$B)))=FALSE,O1349&lt;&gt;0),LOOKUP(O1349,[1]Branch!$A:$A,[1]Branch!$B:$B),IF(M1349&lt;&gt;0,LOOKUP(M1349,[1]Customer!$A:$A,[1]Customer!$B:$B),IF(N1349&lt;&gt;0,LOOKUP(N1349,[1]Supplier!$A:$A,[1]Supplier!$B:$B))))=FALSE,LOOKUP(P1349,[1]Banking!$A:$A,[1]Banking!$B:$B),IF(AND(IF(M1349&lt;&gt;0,LOOKUP(M1349,[1]Customer!$A:$A,[1]Customer!$B:$B),IF(N1349&lt;&gt;0,LOOKUP(N1349,[1]Supplier!$A:$A,[1]Supplier!$B:$B)))=FALSE,O1349&lt;&gt;0),LOOKUP(O1349,[1]Branch!$A:$A,[1]Branch!$B:$B),IF(M1349&lt;&gt;0,LOOKUP(M1349,[1]Customer!$A:$A,[1]Customer!$B:$B),IF(N1349&lt;&gt;0,LOOKUP(N1349,[1]Supplier!$A:$A,[1]Supplier!$B:$B))))),"")</f>
        <v>Nathani Chemicals</v>
      </c>
      <c r="R1349" s="4" t="str">
        <f>IFERROR(IF(IF(AND(IF(M1349&lt;&gt;0,LOOKUP(M1349,[1]Customer!$A:$A,[1]Customer!$V:$V),IF(N1349&lt;&gt;0,LOOKUP(N1349,[1]Supplier!$A:$A,[1]Supplier!$V:$V)))=FALSE,O1349&lt;&gt;0),LOOKUP(O1349,[1]Branch!$A:$A,[1]Branch!$V:$V),IF(M1349&lt;&gt;0,LOOKUP(M1349,[1]Customer!$A:$A,[1]Customer!$V:$V),IF(N1349&lt;&gt;0,LOOKUP(N1349,[1]Supplier!$A:$A,[1]Supplier!$V:$V))))=FALSE,LOOKUP(P1349,[1]Banking!$A:$A,[1]Banking!$C:$C),IF(AND(IF(M1349&lt;&gt;0,LOOKUP(M1349,[1]Customer!$A:$A,[1]Customer!$V:$V),IF(N1349&lt;&gt;0,LOOKUP(N1349,[1]Supplier!$A:$A,[1]Supplier!$V:$V)))=FALSE,O1349&lt;&gt;0),LOOKUP(O1349,[1]Branch!$A:$A,[1]Branch!$V:$V),IF(M1349&lt;&gt;0,LOOKUP(M1349,[1]Customer!$A:$A,[1]Customer!$V:$V),IF(N1349&lt;&gt;0,LOOKUP(N1349,[1]Supplier!$A:$A,[1]Supplier!$V:$V))))),"")</f>
        <v>Irwan</v>
      </c>
      <c r="S1349" s="12">
        <f>IFERROR(SUMIF(CREF!A:A,PREF!A1349,CREF!G:G),"")</f>
        <v>-30000</v>
      </c>
    </row>
    <row r="1350" spans="1:19">
      <c r="A1350" s="16">
        <v>1349</v>
      </c>
      <c r="B1350" s="17">
        <v>41635</v>
      </c>
      <c r="C1350" s="16"/>
      <c r="D1350" s="18" t="s">
        <v>3114</v>
      </c>
      <c r="E1350" s="16"/>
      <c r="F1350" s="16"/>
      <c r="G1350" s="16"/>
      <c r="H1350" s="16"/>
      <c r="I1350" s="16"/>
      <c r="J1350" s="16">
        <v>273</v>
      </c>
      <c r="K1350" s="16"/>
      <c r="L1350" s="16"/>
      <c r="M1350" s="16" t="s">
        <v>117</v>
      </c>
      <c r="N1350" s="16"/>
      <c r="O1350" s="16"/>
      <c r="P1350" s="16"/>
      <c r="Q1350" s="4" t="str">
        <f>IFERROR(IF(IF(AND(IF(M1350&lt;&gt;0,LOOKUP(M1350,[1]Customer!$A:$A,[1]Customer!$B:$B),IF(N1350&lt;&gt;0,LOOKUP(N1350,[1]Supplier!$A:$A,[1]Supplier!$B:$B)))=FALSE,O1350&lt;&gt;0),LOOKUP(O1350,[1]Branch!$A:$A,[1]Branch!$B:$B),IF(M1350&lt;&gt;0,LOOKUP(M1350,[1]Customer!$A:$A,[1]Customer!$B:$B),IF(N1350&lt;&gt;0,LOOKUP(N1350,[1]Supplier!$A:$A,[1]Supplier!$B:$B))))=FALSE,LOOKUP(P1350,[1]Banking!$A:$A,[1]Banking!$B:$B),IF(AND(IF(M1350&lt;&gt;0,LOOKUP(M1350,[1]Customer!$A:$A,[1]Customer!$B:$B),IF(N1350&lt;&gt;0,LOOKUP(N1350,[1]Supplier!$A:$A,[1]Supplier!$B:$B)))=FALSE,O1350&lt;&gt;0),LOOKUP(O1350,[1]Branch!$A:$A,[1]Branch!$B:$B),IF(M1350&lt;&gt;0,LOOKUP(M1350,[1]Customer!$A:$A,[1]Customer!$B:$B),IF(N1350&lt;&gt;0,LOOKUP(N1350,[1]Supplier!$A:$A,[1]Supplier!$B:$B))))),"")</f>
        <v>Nathani Indonesia</v>
      </c>
      <c r="R1350" s="4" t="str">
        <f>IFERROR(IF(IF(AND(IF(M1350&lt;&gt;0,LOOKUP(M1350,[1]Customer!$A:$A,[1]Customer!$V:$V),IF(N1350&lt;&gt;0,LOOKUP(N1350,[1]Supplier!$A:$A,[1]Supplier!$V:$V)))=FALSE,O1350&lt;&gt;0),LOOKUP(O1350,[1]Branch!$A:$A,[1]Branch!$V:$V),IF(M1350&lt;&gt;0,LOOKUP(M1350,[1]Customer!$A:$A,[1]Customer!$V:$V),IF(N1350&lt;&gt;0,LOOKUP(N1350,[1]Supplier!$A:$A,[1]Supplier!$V:$V))))=FALSE,LOOKUP(P1350,[1]Banking!$A:$A,[1]Banking!$C:$C),IF(AND(IF(M1350&lt;&gt;0,LOOKUP(M1350,[1]Customer!$A:$A,[1]Customer!$V:$V),IF(N1350&lt;&gt;0,LOOKUP(N1350,[1]Supplier!$A:$A,[1]Supplier!$V:$V)))=FALSE,O1350&lt;&gt;0),LOOKUP(O1350,[1]Branch!$A:$A,[1]Branch!$V:$V),IF(M1350&lt;&gt;0,LOOKUP(M1350,[1]Customer!$A:$A,[1]Customer!$V:$V),IF(N1350&lt;&gt;0,LOOKUP(N1350,[1]Supplier!$A:$A,[1]Supplier!$V:$V))))),"")</f>
        <v>Agustina Y. Zulkarnain</v>
      </c>
      <c r="S1350" s="12">
        <f>IFERROR(SUMIF(CREF!A:A,PREF!A1350,CREF!G:G),"")</f>
        <v>33237861</v>
      </c>
    </row>
    <row r="1351" spans="1:19">
      <c r="A1351" s="16">
        <v>1350</v>
      </c>
      <c r="B1351" s="17">
        <v>41635</v>
      </c>
      <c r="C1351" s="16"/>
      <c r="D1351" s="16"/>
      <c r="E1351" s="16"/>
      <c r="F1351" s="16"/>
      <c r="G1351" s="16"/>
      <c r="H1351" s="16"/>
      <c r="I1351" s="16"/>
      <c r="J1351" s="16"/>
      <c r="K1351" s="16">
        <v>1071</v>
      </c>
      <c r="L1351" s="16"/>
      <c r="M1351" s="16"/>
      <c r="N1351" s="16" t="s">
        <v>218</v>
      </c>
      <c r="O1351" s="16"/>
      <c r="P1351" s="16"/>
      <c r="Q1351" s="4" t="str">
        <f>IFERROR(IF(IF(AND(IF(M1351&lt;&gt;0,LOOKUP(M1351,[1]Customer!$A:$A,[1]Customer!$B:$B),IF(N1351&lt;&gt;0,LOOKUP(N1351,[1]Supplier!$A:$A,[1]Supplier!$B:$B)))=FALSE,O1351&lt;&gt;0),LOOKUP(O1351,[1]Branch!$A:$A,[1]Branch!$B:$B),IF(M1351&lt;&gt;0,LOOKUP(M1351,[1]Customer!$A:$A,[1]Customer!$B:$B),IF(N1351&lt;&gt;0,LOOKUP(N1351,[1]Supplier!$A:$A,[1]Supplier!$B:$B))))=FALSE,LOOKUP(P1351,[1]Banking!$A:$A,[1]Banking!$B:$B),IF(AND(IF(M1351&lt;&gt;0,LOOKUP(M1351,[1]Customer!$A:$A,[1]Customer!$B:$B),IF(N1351&lt;&gt;0,LOOKUP(N1351,[1]Supplier!$A:$A,[1]Supplier!$B:$B)))=FALSE,O1351&lt;&gt;0),LOOKUP(O1351,[1]Branch!$A:$A,[1]Branch!$B:$B),IF(M1351&lt;&gt;0,LOOKUP(M1351,[1]Customer!$A:$A,[1]Customer!$B:$B),IF(N1351&lt;&gt;0,LOOKUP(N1351,[1]Supplier!$A:$A,[1]Supplier!$B:$B))))),"")</f>
        <v>BCA Villa Bandara</v>
      </c>
      <c r="R1351" s="4" t="str">
        <f>IFERROR(IF(IF(AND(IF(M1351&lt;&gt;0,LOOKUP(M1351,[1]Customer!$A:$A,[1]Customer!$V:$V),IF(N1351&lt;&gt;0,LOOKUP(N1351,[1]Supplier!$A:$A,[1]Supplier!$V:$V)))=FALSE,O1351&lt;&gt;0),LOOKUP(O1351,[1]Branch!$A:$A,[1]Branch!$V:$V),IF(M1351&lt;&gt;0,LOOKUP(M1351,[1]Customer!$A:$A,[1]Customer!$V:$V),IF(N1351&lt;&gt;0,LOOKUP(N1351,[1]Supplier!$A:$A,[1]Supplier!$V:$V))))=FALSE,LOOKUP(P1351,[1]Banking!$A:$A,[1]Banking!$C:$C),IF(AND(IF(M1351&lt;&gt;0,LOOKUP(M1351,[1]Customer!$A:$A,[1]Customer!$V:$V),IF(N1351&lt;&gt;0,LOOKUP(N1351,[1]Supplier!$A:$A,[1]Supplier!$V:$V)))=FALSE,O1351&lt;&gt;0),LOOKUP(O1351,[1]Branch!$A:$A,[1]Branch!$V:$V),IF(M1351&lt;&gt;0,LOOKUP(M1351,[1]Customer!$A:$A,[1]Customer!$V:$V),IF(N1351&lt;&gt;0,LOOKUP(N1351,[1]Supplier!$A:$A,[1]Supplier!$V:$V))))),"")</f>
        <v/>
      </c>
      <c r="S1351" s="12">
        <f>IFERROR(SUMIF(CREF!A:A,PREF!A1351,CREF!G:G),"")</f>
        <v>-100000</v>
      </c>
    </row>
    <row r="1352" spans="1:19">
      <c r="A1352" s="16">
        <v>1351</v>
      </c>
      <c r="B1352" s="17">
        <v>41635</v>
      </c>
      <c r="C1352" s="16"/>
      <c r="D1352" s="16"/>
      <c r="E1352" s="16"/>
      <c r="F1352" s="16"/>
      <c r="G1352" s="16"/>
      <c r="H1352" s="16"/>
      <c r="I1352" s="16"/>
      <c r="J1352" s="16"/>
      <c r="K1352" s="16">
        <v>1072</v>
      </c>
      <c r="L1352" s="16"/>
      <c r="M1352" s="16"/>
      <c r="N1352" s="16" t="s">
        <v>589</v>
      </c>
      <c r="O1352" s="16"/>
      <c r="P1352" s="16"/>
      <c r="Q1352" s="4" t="str">
        <f>IFERROR(IF(IF(AND(IF(M1352&lt;&gt;0,LOOKUP(M1352,[1]Customer!$A:$A,[1]Customer!$B:$B),IF(N1352&lt;&gt;0,LOOKUP(N1352,[1]Supplier!$A:$A,[1]Supplier!$B:$B)))=FALSE,O1352&lt;&gt;0),LOOKUP(O1352,[1]Branch!$A:$A,[1]Branch!$B:$B),IF(M1352&lt;&gt;0,LOOKUP(M1352,[1]Customer!$A:$A,[1]Customer!$B:$B),IF(N1352&lt;&gt;0,LOOKUP(N1352,[1]Supplier!$A:$A,[1]Supplier!$B:$B))))=FALSE,LOOKUP(P1352,[1]Banking!$A:$A,[1]Banking!$B:$B),IF(AND(IF(M1352&lt;&gt;0,LOOKUP(M1352,[1]Customer!$A:$A,[1]Customer!$B:$B),IF(N1352&lt;&gt;0,LOOKUP(N1352,[1]Supplier!$A:$A,[1]Supplier!$B:$B)))=FALSE,O1352&lt;&gt;0),LOOKUP(O1352,[1]Branch!$A:$A,[1]Branch!$B:$B),IF(M1352&lt;&gt;0,LOOKUP(M1352,[1]Customer!$A:$A,[1]Customer!$B:$B),IF(N1352&lt;&gt;0,LOOKUP(N1352,[1]Supplier!$A:$A,[1]Supplier!$B:$B))))),"")</f>
        <v>Kas Negara</v>
      </c>
      <c r="R1352" s="4" t="str">
        <f>IFERROR(IF(IF(AND(IF(M1352&lt;&gt;0,LOOKUP(M1352,[1]Customer!$A:$A,[1]Customer!$V:$V),IF(N1352&lt;&gt;0,LOOKUP(N1352,[1]Supplier!$A:$A,[1]Supplier!$V:$V)))=FALSE,O1352&lt;&gt;0),LOOKUP(O1352,[1]Branch!$A:$A,[1]Branch!$V:$V),IF(M1352&lt;&gt;0,LOOKUP(M1352,[1]Customer!$A:$A,[1]Customer!$V:$V),IF(N1352&lt;&gt;0,LOOKUP(N1352,[1]Supplier!$A:$A,[1]Supplier!$V:$V))))=FALSE,LOOKUP(P1352,[1]Banking!$A:$A,[1]Banking!$C:$C),IF(AND(IF(M1352&lt;&gt;0,LOOKUP(M1352,[1]Customer!$A:$A,[1]Customer!$V:$V),IF(N1352&lt;&gt;0,LOOKUP(N1352,[1]Supplier!$A:$A,[1]Supplier!$V:$V)))=FALSE,O1352&lt;&gt;0),LOOKUP(O1352,[1]Branch!$A:$A,[1]Branch!$V:$V),IF(M1352&lt;&gt;0,LOOKUP(M1352,[1]Customer!$A:$A,[1]Customer!$V:$V),IF(N1352&lt;&gt;0,LOOKUP(N1352,[1]Supplier!$A:$A,[1]Supplier!$V:$V))))),"")</f>
        <v/>
      </c>
      <c r="S1352" s="12">
        <f>IFERROR(SUMIF(CREF!A:A,PREF!A1352,CREF!G:G),"")</f>
        <v>-164246453</v>
      </c>
    </row>
    <row r="1353" spans="1:19">
      <c r="A1353" s="16">
        <v>1352</v>
      </c>
      <c r="B1353" s="17">
        <v>41636</v>
      </c>
      <c r="C1353" s="16"/>
      <c r="D1353" s="16"/>
      <c r="E1353" s="16"/>
      <c r="F1353" s="16"/>
      <c r="G1353" s="16"/>
      <c r="H1353" s="16"/>
      <c r="I1353" s="16"/>
      <c r="J1353" s="16"/>
      <c r="K1353" s="16">
        <v>1073</v>
      </c>
      <c r="L1353" s="16"/>
      <c r="M1353" s="16"/>
      <c r="N1353" s="16"/>
      <c r="O1353" s="16"/>
      <c r="P1353" s="16" t="s">
        <v>589</v>
      </c>
      <c r="Q1353" s="4" t="str">
        <f>IFERROR(IF(IF(AND(IF(M1353&lt;&gt;0,LOOKUP(M1353,[1]Customer!$A:$A,[1]Customer!$B:$B),IF(N1353&lt;&gt;0,LOOKUP(N1353,[1]Supplier!$A:$A,[1]Supplier!$B:$B)))=FALSE,O1353&lt;&gt;0),LOOKUP(O1353,[1]Branch!$A:$A,[1]Branch!$B:$B),IF(M1353&lt;&gt;0,LOOKUP(M1353,[1]Customer!$A:$A,[1]Customer!$B:$B),IF(N1353&lt;&gt;0,LOOKUP(N1353,[1]Supplier!$A:$A,[1]Supplier!$B:$B))))=FALSE,LOOKUP(P1353,[1]Banking!$A:$A,[1]Banking!$B:$B),IF(AND(IF(M1353&lt;&gt;0,LOOKUP(M1353,[1]Customer!$A:$A,[1]Customer!$B:$B),IF(N1353&lt;&gt;0,LOOKUP(N1353,[1]Supplier!$A:$A,[1]Supplier!$B:$B)))=FALSE,O1353&lt;&gt;0),LOOKUP(O1353,[1]Branch!$A:$A,[1]Branch!$B:$B),IF(M1353&lt;&gt;0,LOOKUP(M1353,[1]Customer!$A:$A,[1]Customer!$B:$B),IF(N1353&lt;&gt;0,LOOKUP(N1353,[1]Supplier!$A:$A,[1]Supplier!$B:$B))))),"")</f>
        <v>Nathani Chemicals</v>
      </c>
      <c r="R1353" s="4" t="str">
        <f>IFERROR(IF(IF(AND(IF(M1353&lt;&gt;0,LOOKUP(M1353,[1]Customer!$A:$A,[1]Customer!$V:$V),IF(N1353&lt;&gt;0,LOOKUP(N1353,[1]Supplier!$A:$A,[1]Supplier!$V:$V)))=FALSE,O1353&lt;&gt;0),LOOKUP(O1353,[1]Branch!$A:$A,[1]Branch!$V:$V),IF(M1353&lt;&gt;0,LOOKUP(M1353,[1]Customer!$A:$A,[1]Customer!$V:$V),IF(N1353&lt;&gt;0,LOOKUP(N1353,[1]Supplier!$A:$A,[1]Supplier!$V:$V))))=FALSE,LOOKUP(P1353,[1]Banking!$A:$A,[1]Banking!$C:$C),IF(AND(IF(M1353&lt;&gt;0,LOOKUP(M1353,[1]Customer!$A:$A,[1]Customer!$V:$V),IF(N1353&lt;&gt;0,LOOKUP(N1353,[1]Supplier!$A:$A,[1]Supplier!$V:$V)))=FALSE,O1353&lt;&gt;0),LOOKUP(O1353,[1]Branch!$A:$A,[1]Branch!$V:$V),IF(M1353&lt;&gt;0,LOOKUP(M1353,[1]Customer!$A:$A,[1]Customer!$V:$V),IF(N1353&lt;&gt;0,LOOKUP(N1353,[1]Supplier!$A:$A,[1]Supplier!$V:$V))))),"")</f>
        <v>Irwan</v>
      </c>
      <c r="S1353" s="12">
        <f>IFERROR(SUMIF(CREF!A:A,PREF!A1353,CREF!G:G),"")</f>
        <v>-31500</v>
      </c>
    </row>
    <row r="1354" spans="1:19">
      <c r="A1354" s="16">
        <v>1353</v>
      </c>
      <c r="B1354" s="17">
        <v>41636</v>
      </c>
      <c r="C1354" s="16"/>
      <c r="D1354" s="16"/>
      <c r="E1354" s="16"/>
      <c r="F1354" s="16"/>
      <c r="G1354" s="16"/>
      <c r="H1354" s="16"/>
      <c r="I1354" s="16"/>
      <c r="J1354" s="16"/>
      <c r="K1354" s="16">
        <v>1074</v>
      </c>
      <c r="L1354" s="16"/>
      <c r="M1354" s="16"/>
      <c r="N1354" s="16"/>
      <c r="O1354" s="16"/>
      <c r="P1354" s="16" t="s">
        <v>589</v>
      </c>
      <c r="Q1354" s="4" t="str">
        <f>IFERROR(IF(IF(AND(IF(M1354&lt;&gt;0,LOOKUP(M1354,[1]Customer!$A:$A,[1]Customer!$B:$B),IF(N1354&lt;&gt;0,LOOKUP(N1354,[1]Supplier!$A:$A,[1]Supplier!$B:$B)))=FALSE,O1354&lt;&gt;0),LOOKUP(O1354,[1]Branch!$A:$A,[1]Branch!$B:$B),IF(M1354&lt;&gt;0,LOOKUP(M1354,[1]Customer!$A:$A,[1]Customer!$B:$B),IF(N1354&lt;&gt;0,LOOKUP(N1354,[1]Supplier!$A:$A,[1]Supplier!$B:$B))))=FALSE,LOOKUP(P1354,[1]Banking!$A:$A,[1]Banking!$B:$B),IF(AND(IF(M1354&lt;&gt;0,LOOKUP(M1354,[1]Customer!$A:$A,[1]Customer!$B:$B),IF(N1354&lt;&gt;0,LOOKUP(N1354,[1]Supplier!$A:$A,[1]Supplier!$B:$B)))=FALSE,O1354&lt;&gt;0),LOOKUP(O1354,[1]Branch!$A:$A,[1]Branch!$B:$B),IF(M1354&lt;&gt;0,LOOKUP(M1354,[1]Customer!$A:$A,[1]Customer!$B:$B),IF(N1354&lt;&gt;0,LOOKUP(N1354,[1]Supplier!$A:$A,[1]Supplier!$B:$B))))),"")</f>
        <v>Nathani Chemicals</v>
      </c>
      <c r="R1354" s="4" t="str">
        <f>IFERROR(IF(IF(AND(IF(M1354&lt;&gt;0,LOOKUP(M1354,[1]Customer!$A:$A,[1]Customer!$V:$V),IF(N1354&lt;&gt;0,LOOKUP(N1354,[1]Supplier!$A:$A,[1]Supplier!$V:$V)))=FALSE,O1354&lt;&gt;0),LOOKUP(O1354,[1]Branch!$A:$A,[1]Branch!$V:$V),IF(M1354&lt;&gt;0,LOOKUP(M1354,[1]Customer!$A:$A,[1]Customer!$V:$V),IF(N1354&lt;&gt;0,LOOKUP(N1354,[1]Supplier!$A:$A,[1]Supplier!$V:$V))))=FALSE,LOOKUP(P1354,[1]Banking!$A:$A,[1]Banking!$C:$C),IF(AND(IF(M1354&lt;&gt;0,LOOKUP(M1354,[1]Customer!$A:$A,[1]Customer!$V:$V),IF(N1354&lt;&gt;0,LOOKUP(N1354,[1]Supplier!$A:$A,[1]Supplier!$V:$V)))=FALSE,O1354&lt;&gt;0),LOOKUP(O1354,[1]Branch!$A:$A,[1]Branch!$V:$V),IF(M1354&lt;&gt;0,LOOKUP(M1354,[1]Customer!$A:$A,[1]Customer!$V:$V),IF(N1354&lt;&gt;0,LOOKUP(N1354,[1]Supplier!$A:$A,[1]Supplier!$V:$V))))),"")</f>
        <v>Irwan</v>
      </c>
      <c r="S1354" s="12">
        <f>IFERROR(SUMIF(CREF!A:A,PREF!A1354,CREF!G:G),"")</f>
        <v>-490000</v>
      </c>
    </row>
    <row r="1355" spans="1:19">
      <c r="A1355" s="16">
        <v>1354</v>
      </c>
      <c r="B1355" s="17">
        <v>41636</v>
      </c>
      <c r="C1355" s="16"/>
      <c r="D1355" s="16"/>
      <c r="E1355" s="16"/>
      <c r="F1355" s="16"/>
      <c r="G1355" s="16"/>
      <c r="H1355" s="16"/>
      <c r="I1355" s="16"/>
      <c r="J1355" s="16"/>
      <c r="K1355" s="16">
        <v>1075</v>
      </c>
      <c r="L1355" s="16"/>
      <c r="M1355" s="16"/>
      <c r="N1355" s="16"/>
      <c r="O1355" s="16"/>
      <c r="P1355" s="16" t="s">
        <v>589</v>
      </c>
      <c r="Q1355" s="4" t="str">
        <f>IFERROR(IF(IF(AND(IF(M1355&lt;&gt;0,LOOKUP(M1355,[1]Customer!$A:$A,[1]Customer!$B:$B),IF(N1355&lt;&gt;0,LOOKUP(N1355,[1]Supplier!$A:$A,[1]Supplier!$B:$B)))=FALSE,O1355&lt;&gt;0),LOOKUP(O1355,[1]Branch!$A:$A,[1]Branch!$B:$B),IF(M1355&lt;&gt;0,LOOKUP(M1355,[1]Customer!$A:$A,[1]Customer!$B:$B),IF(N1355&lt;&gt;0,LOOKUP(N1355,[1]Supplier!$A:$A,[1]Supplier!$B:$B))))=FALSE,LOOKUP(P1355,[1]Banking!$A:$A,[1]Banking!$B:$B),IF(AND(IF(M1355&lt;&gt;0,LOOKUP(M1355,[1]Customer!$A:$A,[1]Customer!$B:$B),IF(N1355&lt;&gt;0,LOOKUP(N1355,[1]Supplier!$A:$A,[1]Supplier!$B:$B)))=FALSE,O1355&lt;&gt;0),LOOKUP(O1355,[1]Branch!$A:$A,[1]Branch!$B:$B),IF(M1355&lt;&gt;0,LOOKUP(M1355,[1]Customer!$A:$A,[1]Customer!$B:$B),IF(N1355&lt;&gt;0,LOOKUP(N1355,[1]Supplier!$A:$A,[1]Supplier!$B:$B))))),"")</f>
        <v>Nathani Chemicals</v>
      </c>
      <c r="R1355" s="4" t="str">
        <f>IFERROR(IF(IF(AND(IF(M1355&lt;&gt;0,LOOKUP(M1355,[1]Customer!$A:$A,[1]Customer!$V:$V),IF(N1355&lt;&gt;0,LOOKUP(N1355,[1]Supplier!$A:$A,[1]Supplier!$V:$V)))=FALSE,O1355&lt;&gt;0),LOOKUP(O1355,[1]Branch!$A:$A,[1]Branch!$V:$V),IF(M1355&lt;&gt;0,LOOKUP(M1355,[1]Customer!$A:$A,[1]Customer!$V:$V),IF(N1355&lt;&gt;0,LOOKUP(N1355,[1]Supplier!$A:$A,[1]Supplier!$V:$V))))=FALSE,LOOKUP(P1355,[1]Banking!$A:$A,[1]Banking!$C:$C),IF(AND(IF(M1355&lt;&gt;0,LOOKUP(M1355,[1]Customer!$A:$A,[1]Customer!$V:$V),IF(N1355&lt;&gt;0,LOOKUP(N1355,[1]Supplier!$A:$A,[1]Supplier!$V:$V)))=FALSE,O1355&lt;&gt;0),LOOKUP(O1355,[1]Branch!$A:$A,[1]Branch!$V:$V),IF(M1355&lt;&gt;0,LOOKUP(M1355,[1]Customer!$A:$A,[1]Customer!$V:$V),IF(N1355&lt;&gt;0,LOOKUP(N1355,[1]Supplier!$A:$A,[1]Supplier!$V:$V))))),"")</f>
        <v>Irwan</v>
      </c>
      <c r="S1355" s="12">
        <f>IFERROR(SUMIF(CREF!A:A,PREF!A1355,CREF!G:G),"")</f>
        <v>-40000</v>
      </c>
    </row>
    <row r="1356" spans="1:19">
      <c r="A1356" s="16">
        <v>1355</v>
      </c>
      <c r="B1356" s="17">
        <v>41636</v>
      </c>
      <c r="C1356" s="16"/>
      <c r="D1356" s="16"/>
      <c r="E1356" s="16"/>
      <c r="F1356" s="16"/>
      <c r="G1356" s="16"/>
      <c r="H1356" s="16"/>
      <c r="I1356" s="16"/>
      <c r="J1356" s="16"/>
      <c r="K1356" s="16">
        <v>1076</v>
      </c>
      <c r="L1356" s="16"/>
      <c r="M1356" s="16"/>
      <c r="N1356" s="16"/>
      <c r="O1356" s="16"/>
      <c r="P1356" s="16" t="s">
        <v>589</v>
      </c>
      <c r="Q1356" s="4" t="str">
        <f>IFERROR(IF(IF(AND(IF(M1356&lt;&gt;0,LOOKUP(M1356,[1]Customer!$A:$A,[1]Customer!$B:$B),IF(N1356&lt;&gt;0,LOOKUP(N1356,[1]Supplier!$A:$A,[1]Supplier!$B:$B)))=FALSE,O1356&lt;&gt;0),LOOKUP(O1356,[1]Branch!$A:$A,[1]Branch!$B:$B),IF(M1356&lt;&gt;0,LOOKUP(M1356,[1]Customer!$A:$A,[1]Customer!$B:$B),IF(N1356&lt;&gt;0,LOOKUP(N1356,[1]Supplier!$A:$A,[1]Supplier!$B:$B))))=FALSE,LOOKUP(P1356,[1]Banking!$A:$A,[1]Banking!$B:$B),IF(AND(IF(M1356&lt;&gt;0,LOOKUP(M1356,[1]Customer!$A:$A,[1]Customer!$B:$B),IF(N1356&lt;&gt;0,LOOKUP(N1356,[1]Supplier!$A:$A,[1]Supplier!$B:$B)))=FALSE,O1356&lt;&gt;0),LOOKUP(O1356,[1]Branch!$A:$A,[1]Branch!$B:$B),IF(M1356&lt;&gt;0,LOOKUP(M1356,[1]Customer!$A:$A,[1]Customer!$B:$B),IF(N1356&lt;&gt;0,LOOKUP(N1356,[1]Supplier!$A:$A,[1]Supplier!$B:$B))))),"")</f>
        <v>Nathani Chemicals</v>
      </c>
      <c r="R1356" s="4" t="str">
        <f>IFERROR(IF(IF(AND(IF(M1356&lt;&gt;0,LOOKUP(M1356,[1]Customer!$A:$A,[1]Customer!$V:$V),IF(N1356&lt;&gt;0,LOOKUP(N1356,[1]Supplier!$A:$A,[1]Supplier!$V:$V)))=FALSE,O1356&lt;&gt;0),LOOKUP(O1356,[1]Branch!$A:$A,[1]Branch!$V:$V),IF(M1356&lt;&gt;0,LOOKUP(M1356,[1]Customer!$A:$A,[1]Customer!$V:$V),IF(N1356&lt;&gt;0,LOOKUP(N1356,[1]Supplier!$A:$A,[1]Supplier!$V:$V))))=FALSE,LOOKUP(P1356,[1]Banking!$A:$A,[1]Banking!$C:$C),IF(AND(IF(M1356&lt;&gt;0,LOOKUP(M1356,[1]Customer!$A:$A,[1]Customer!$V:$V),IF(N1356&lt;&gt;0,LOOKUP(N1356,[1]Supplier!$A:$A,[1]Supplier!$V:$V)))=FALSE,O1356&lt;&gt;0),LOOKUP(O1356,[1]Branch!$A:$A,[1]Branch!$V:$V),IF(M1356&lt;&gt;0,LOOKUP(M1356,[1]Customer!$A:$A,[1]Customer!$V:$V),IF(N1356&lt;&gt;0,LOOKUP(N1356,[1]Supplier!$A:$A,[1]Supplier!$V:$V))))),"")</f>
        <v>Irwan</v>
      </c>
      <c r="S1356" s="12">
        <f>IFERROR(SUMIF(CREF!A:A,PREF!A1356,CREF!G:G),"")</f>
        <v>-105000</v>
      </c>
    </row>
    <row r="1357" spans="1:19">
      <c r="A1357" s="16">
        <v>1356</v>
      </c>
      <c r="B1357" s="17">
        <v>41638</v>
      </c>
      <c r="C1357" s="16"/>
      <c r="D1357" s="16"/>
      <c r="E1357" s="16"/>
      <c r="F1357" s="16"/>
      <c r="G1357" s="16"/>
      <c r="H1357" s="16"/>
      <c r="I1357" s="16"/>
      <c r="J1357" s="16">
        <v>274</v>
      </c>
      <c r="K1357" s="16"/>
      <c r="L1357" s="16"/>
      <c r="M1357" s="16"/>
      <c r="N1357" s="16"/>
      <c r="O1357" s="16"/>
      <c r="P1357" s="16" t="s">
        <v>35</v>
      </c>
      <c r="Q1357" s="4" t="str">
        <f>IFERROR(IF(IF(AND(IF(M1357&lt;&gt;0,LOOKUP(M1357,[1]Customer!$A:$A,[1]Customer!$B:$B),IF(N1357&lt;&gt;0,LOOKUP(N1357,[1]Supplier!$A:$A,[1]Supplier!$B:$B)))=FALSE,O1357&lt;&gt;0),LOOKUP(O1357,[1]Branch!$A:$A,[1]Branch!$B:$B),IF(M1357&lt;&gt;0,LOOKUP(M1357,[1]Customer!$A:$A,[1]Customer!$B:$B),IF(N1357&lt;&gt;0,LOOKUP(N1357,[1]Supplier!$A:$A,[1]Supplier!$B:$B))))=FALSE,LOOKUP(P1357,[1]Banking!$A:$A,[1]Banking!$B:$B),IF(AND(IF(M1357&lt;&gt;0,LOOKUP(M1357,[1]Customer!$A:$A,[1]Customer!$B:$B),IF(N1357&lt;&gt;0,LOOKUP(N1357,[1]Supplier!$A:$A,[1]Supplier!$B:$B)))=FALSE,O1357&lt;&gt;0),LOOKUP(O1357,[1]Branch!$A:$A,[1]Branch!$B:$B),IF(M1357&lt;&gt;0,LOOKUP(M1357,[1]Customer!$A:$A,[1]Customer!$B:$B),IF(N1357&lt;&gt;0,LOOKUP(N1357,[1]Supplier!$A:$A,[1]Supplier!$B:$B))))),"")</f>
        <v>Kas Kecil Nathani Chemicals</v>
      </c>
      <c r="R1357" s="4">
        <f>IFERROR(IF(IF(AND(IF(M1357&lt;&gt;0,LOOKUP(M1357,[1]Customer!$A:$A,[1]Customer!$V:$V),IF(N1357&lt;&gt;0,LOOKUP(N1357,[1]Supplier!$A:$A,[1]Supplier!$V:$V)))=FALSE,O1357&lt;&gt;0),LOOKUP(O1357,[1]Branch!$A:$A,[1]Branch!$V:$V),IF(M1357&lt;&gt;0,LOOKUP(M1357,[1]Customer!$A:$A,[1]Customer!$V:$V),IF(N1357&lt;&gt;0,LOOKUP(N1357,[1]Supplier!$A:$A,[1]Supplier!$V:$V))))=FALSE,LOOKUP(P1357,[1]Banking!$A:$A,[1]Banking!$C:$C),IF(AND(IF(M1357&lt;&gt;0,LOOKUP(M1357,[1]Customer!$A:$A,[1]Customer!$V:$V),IF(N1357&lt;&gt;0,LOOKUP(N1357,[1]Supplier!$A:$A,[1]Supplier!$V:$V)))=FALSE,O1357&lt;&gt;0),LOOKUP(O1357,[1]Branch!$A:$A,[1]Branch!$V:$V),IF(M1357&lt;&gt;0,LOOKUP(M1357,[1]Customer!$A:$A,[1]Customer!$V:$V),IF(N1357&lt;&gt;0,LOOKUP(N1357,[1]Supplier!$A:$A,[1]Supplier!$V:$V))))),"")</f>
        <v>0</v>
      </c>
      <c r="S1357" s="12">
        <f>IFERROR(SUMIF(CREF!A:A,PREF!A1357,CREF!G:G),"")</f>
        <v>10737000</v>
      </c>
    </row>
    <row r="1358" spans="1:19">
      <c r="A1358" s="16">
        <v>1357</v>
      </c>
      <c r="B1358" s="17">
        <v>41638</v>
      </c>
      <c r="C1358" s="16"/>
      <c r="D1358" s="16"/>
      <c r="E1358" s="16"/>
      <c r="F1358" s="16"/>
      <c r="G1358" s="16"/>
      <c r="H1358" s="16"/>
      <c r="I1358" s="16"/>
      <c r="J1358" s="16"/>
      <c r="K1358" s="16">
        <v>1077</v>
      </c>
      <c r="L1358" s="16"/>
      <c r="M1358" s="16"/>
      <c r="N1358" s="16"/>
      <c r="O1358" s="16" t="s">
        <v>26</v>
      </c>
      <c r="P1358" s="16"/>
      <c r="Q1358" s="4" t="str">
        <f>IFERROR(IF(IF(AND(IF(M1358&lt;&gt;0,LOOKUP(M1358,[1]Customer!$A:$A,[1]Customer!$B:$B),IF(N1358&lt;&gt;0,LOOKUP(N1358,[1]Supplier!$A:$A,[1]Supplier!$B:$B)))=FALSE,O1358&lt;&gt;0),LOOKUP(O1358,[1]Branch!$A:$A,[1]Branch!$B:$B),IF(M1358&lt;&gt;0,LOOKUP(M1358,[1]Customer!$A:$A,[1]Customer!$B:$B),IF(N1358&lt;&gt;0,LOOKUP(N1358,[1]Supplier!$A:$A,[1]Supplier!$B:$B))))=FALSE,LOOKUP(P1358,[1]Banking!$A:$A,[1]Banking!$B:$B),IF(AND(IF(M1358&lt;&gt;0,LOOKUP(M1358,[1]Customer!$A:$A,[1]Customer!$B:$B),IF(N1358&lt;&gt;0,LOOKUP(N1358,[1]Supplier!$A:$A,[1]Supplier!$B:$B)))=FALSE,O1358&lt;&gt;0),LOOKUP(O1358,[1]Branch!$A:$A,[1]Branch!$B:$B),IF(M1358&lt;&gt;0,LOOKUP(M1358,[1]Customer!$A:$A,[1]Customer!$B:$B),IF(N1358&lt;&gt;0,LOOKUP(N1358,[1]Supplier!$A:$A,[1]Supplier!$B:$B))))),"")</f>
        <v>Nathani Chemicals</v>
      </c>
      <c r="R1358" s="4" t="str">
        <f>IFERROR(IF(IF(AND(IF(M1358&lt;&gt;0,LOOKUP(M1358,[1]Customer!$A:$A,[1]Customer!$V:$V),IF(N1358&lt;&gt;0,LOOKUP(N1358,[1]Supplier!$A:$A,[1]Supplier!$V:$V)))=FALSE,O1358&lt;&gt;0),LOOKUP(O1358,[1]Branch!$A:$A,[1]Branch!$V:$V),IF(M1358&lt;&gt;0,LOOKUP(M1358,[1]Customer!$A:$A,[1]Customer!$V:$V),IF(N1358&lt;&gt;0,LOOKUP(N1358,[1]Supplier!$A:$A,[1]Supplier!$V:$V))))=FALSE,LOOKUP(P1358,[1]Banking!$A:$A,[1]Banking!$C:$C),IF(AND(IF(M1358&lt;&gt;0,LOOKUP(M1358,[1]Customer!$A:$A,[1]Customer!$V:$V),IF(N1358&lt;&gt;0,LOOKUP(N1358,[1]Supplier!$A:$A,[1]Supplier!$V:$V)))=FALSE,O1358&lt;&gt;0),LOOKUP(O1358,[1]Branch!$A:$A,[1]Branch!$V:$V),IF(M1358&lt;&gt;0,LOOKUP(M1358,[1]Customer!$A:$A,[1]Customer!$V:$V),IF(N1358&lt;&gt;0,LOOKUP(N1358,[1]Supplier!$A:$A,[1]Supplier!$V:$V))))),"")</f>
        <v>Darmawan</v>
      </c>
      <c r="S1358" s="12">
        <f>IFERROR(SUMIF(CREF!A:A,PREF!A1358,CREF!G:G),"")</f>
        <v>-112000</v>
      </c>
    </row>
    <row r="1359" spans="1:19">
      <c r="A1359" s="16">
        <v>1358</v>
      </c>
      <c r="B1359" s="17">
        <v>41638</v>
      </c>
      <c r="C1359" s="16"/>
      <c r="D1359" s="16"/>
      <c r="E1359" s="16"/>
      <c r="F1359" s="16"/>
      <c r="G1359" s="16"/>
      <c r="H1359" s="16"/>
      <c r="I1359" s="16"/>
      <c r="J1359" s="16"/>
      <c r="K1359" s="16">
        <v>1078</v>
      </c>
      <c r="L1359" s="16"/>
      <c r="M1359" s="16"/>
      <c r="N1359" s="16"/>
      <c r="O1359" s="16"/>
      <c r="P1359" s="16" t="s">
        <v>589</v>
      </c>
      <c r="Q1359" s="4" t="str">
        <f>IFERROR(IF(IF(AND(IF(M1359&lt;&gt;0,LOOKUP(M1359,[1]Customer!$A:$A,[1]Customer!$B:$B),IF(N1359&lt;&gt;0,LOOKUP(N1359,[1]Supplier!$A:$A,[1]Supplier!$B:$B)))=FALSE,O1359&lt;&gt;0),LOOKUP(O1359,[1]Branch!$A:$A,[1]Branch!$B:$B),IF(M1359&lt;&gt;0,LOOKUP(M1359,[1]Customer!$A:$A,[1]Customer!$B:$B),IF(N1359&lt;&gt;0,LOOKUP(N1359,[1]Supplier!$A:$A,[1]Supplier!$B:$B))))=FALSE,LOOKUP(P1359,[1]Banking!$A:$A,[1]Banking!$B:$B),IF(AND(IF(M1359&lt;&gt;0,LOOKUP(M1359,[1]Customer!$A:$A,[1]Customer!$B:$B),IF(N1359&lt;&gt;0,LOOKUP(N1359,[1]Supplier!$A:$A,[1]Supplier!$B:$B)))=FALSE,O1359&lt;&gt;0),LOOKUP(O1359,[1]Branch!$A:$A,[1]Branch!$B:$B),IF(M1359&lt;&gt;0,LOOKUP(M1359,[1]Customer!$A:$A,[1]Customer!$B:$B),IF(N1359&lt;&gt;0,LOOKUP(N1359,[1]Supplier!$A:$A,[1]Supplier!$B:$B))))),"")</f>
        <v>Nathani Chemicals</v>
      </c>
      <c r="R1359" s="4" t="str">
        <f>IFERROR(IF(IF(AND(IF(M1359&lt;&gt;0,LOOKUP(M1359,[1]Customer!$A:$A,[1]Customer!$V:$V),IF(N1359&lt;&gt;0,LOOKUP(N1359,[1]Supplier!$A:$A,[1]Supplier!$V:$V)))=FALSE,O1359&lt;&gt;0),LOOKUP(O1359,[1]Branch!$A:$A,[1]Branch!$V:$V),IF(M1359&lt;&gt;0,LOOKUP(M1359,[1]Customer!$A:$A,[1]Customer!$V:$V),IF(N1359&lt;&gt;0,LOOKUP(N1359,[1]Supplier!$A:$A,[1]Supplier!$V:$V))))=FALSE,LOOKUP(P1359,[1]Banking!$A:$A,[1]Banking!$C:$C),IF(AND(IF(M1359&lt;&gt;0,LOOKUP(M1359,[1]Customer!$A:$A,[1]Customer!$V:$V),IF(N1359&lt;&gt;0,LOOKUP(N1359,[1]Supplier!$A:$A,[1]Supplier!$V:$V)))=FALSE,O1359&lt;&gt;0),LOOKUP(O1359,[1]Branch!$A:$A,[1]Branch!$V:$V),IF(M1359&lt;&gt;0,LOOKUP(M1359,[1]Customer!$A:$A,[1]Customer!$V:$V),IF(N1359&lt;&gt;0,LOOKUP(N1359,[1]Supplier!$A:$A,[1]Supplier!$V:$V))))),"")</f>
        <v>Irwan</v>
      </c>
      <c r="S1359" s="12">
        <f>IFERROR(SUMIF(CREF!A:A,PREF!A1359,CREF!G:G),"")</f>
        <v>-18000</v>
      </c>
    </row>
    <row r="1360" spans="1:19">
      <c r="A1360" s="16">
        <v>1359</v>
      </c>
      <c r="B1360" s="17">
        <v>41638</v>
      </c>
      <c r="C1360" s="16"/>
      <c r="D1360" s="16"/>
      <c r="E1360" s="16"/>
      <c r="F1360" s="16"/>
      <c r="G1360" s="16"/>
      <c r="H1360" s="16"/>
      <c r="I1360" s="16"/>
      <c r="J1360" s="16"/>
      <c r="K1360" s="16">
        <v>1079</v>
      </c>
      <c r="L1360" s="16"/>
      <c r="M1360" s="16"/>
      <c r="N1360" s="16"/>
      <c r="O1360" s="16"/>
      <c r="P1360" s="16" t="s">
        <v>589</v>
      </c>
      <c r="Q1360" s="4" t="str">
        <f>IFERROR(IF(IF(AND(IF(M1360&lt;&gt;0,LOOKUP(M1360,[1]Customer!$A:$A,[1]Customer!$B:$B),IF(N1360&lt;&gt;0,LOOKUP(N1360,[1]Supplier!$A:$A,[1]Supplier!$B:$B)))=FALSE,O1360&lt;&gt;0),LOOKUP(O1360,[1]Branch!$A:$A,[1]Branch!$B:$B),IF(M1360&lt;&gt;0,LOOKUP(M1360,[1]Customer!$A:$A,[1]Customer!$B:$B),IF(N1360&lt;&gt;0,LOOKUP(N1360,[1]Supplier!$A:$A,[1]Supplier!$B:$B))))=FALSE,LOOKUP(P1360,[1]Banking!$A:$A,[1]Banking!$B:$B),IF(AND(IF(M1360&lt;&gt;0,LOOKUP(M1360,[1]Customer!$A:$A,[1]Customer!$B:$B),IF(N1360&lt;&gt;0,LOOKUP(N1360,[1]Supplier!$A:$A,[1]Supplier!$B:$B)))=FALSE,O1360&lt;&gt;0),LOOKUP(O1360,[1]Branch!$A:$A,[1]Branch!$B:$B),IF(M1360&lt;&gt;0,LOOKUP(M1360,[1]Customer!$A:$A,[1]Customer!$B:$B),IF(N1360&lt;&gt;0,LOOKUP(N1360,[1]Supplier!$A:$A,[1]Supplier!$B:$B))))),"")</f>
        <v>Nathani Chemicals</v>
      </c>
      <c r="R1360" s="4" t="str">
        <f>IFERROR(IF(IF(AND(IF(M1360&lt;&gt;0,LOOKUP(M1360,[1]Customer!$A:$A,[1]Customer!$V:$V),IF(N1360&lt;&gt;0,LOOKUP(N1360,[1]Supplier!$A:$A,[1]Supplier!$V:$V)))=FALSE,O1360&lt;&gt;0),LOOKUP(O1360,[1]Branch!$A:$A,[1]Branch!$V:$V),IF(M1360&lt;&gt;0,LOOKUP(M1360,[1]Customer!$A:$A,[1]Customer!$V:$V),IF(N1360&lt;&gt;0,LOOKUP(N1360,[1]Supplier!$A:$A,[1]Supplier!$V:$V))))=FALSE,LOOKUP(P1360,[1]Banking!$A:$A,[1]Banking!$C:$C),IF(AND(IF(M1360&lt;&gt;0,LOOKUP(M1360,[1]Customer!$A:$A,[1]Customer!$V:$V),IF(N1360&lt;&gt;0,LOOKUP(N1360,[1]Supplier!$A:$A,[1]Supplier!$V:$V)))=FALSE,O1360&lt;&gt;0),LOOKUP(O1360,[1]Branch!$A:$A,[1]Branch!$V:$V),IF(M1360&lt;&gt;0,LOOKUP(M1360,[1]Customer!$A:$A,[1]Customer!$V:$V),IF(N1360&lt;&gt;0,LOOKUP(N1360,[1]Supplier!$A:$A,[1]Supplier!$V:$V))))),"")</f>
        <v>Irwan</v>
      </c>
      <c r="S1360" s="12">
        <f>IFERROR(SUMIF(CREF!A:A,PREF!A1360,CREF!G:G),"")</f>
        <v>-31500</v>
      </c>
    </row>
    <row r="1361" spans="1:19">
      <c r="A1361" s="16">
        <v>1360</v>
      </c>
      <c r="B1361" s="17">
        <v>41638</v>
      </c>
      <c r="C1361" s="16"/>
      <c r="D1361" s="16"/>
      <c r="E1361" s="16"/>
      <c r="F1361" s="16"/>
      <c r="G1361" s="16"/>
      <c r="H1361" s="16"/>
      <c r="I1361" s="16"/>
      <c r="J1361" s="16"/>
      <c r="K1361" s="16">
        <v>1080</v>
      </c>
      <c r="L1361" s="16"/>
      <c r="M1361" s="16"/>
      <c r="N1361" s="16"/>
      <c r="O1361" s="16"/>
      <c r="P1361" s="16" t="s">
        <v>35</v>
      </c>
      <c r="Q1361" s="4" t="str">
        <f>IFERROR(IF(IF(AND(IF(M1361&lt;&gt;0,LOOKUP(M1361,[1]Customer!$A:$A,[1]Customer!$B:$B),IF(N1361&lt;&gt;0,LOOKUP(N1361,[1]Supplier!$A:$A,[1]Supplier!$B:$B)))=FALSE,O1361&lt;&gt;0),LOOKUP(O1361,[1]Branch!$A:$A,[1]Branch!$B:$B),IF(M1361&lt;&gt;0,LOOKUP(M1361,[1]Customer!$A:$A,[1]Customer!$B:$B),IF(N1361&lt;&gt;0,LOOKUP(N1361,[1]Supplier!$A:$A,[1]Supplier!$B:$B))))=FALSE,LOOKUP(P1361,[1]Banking!$A:$A,[1]Banking!$B:$B),IF(AND(IF(M1361&lt;&gt;0,LOOKUP(M1361,[1]Customer!$A:$A,[1]Customer!$B:$B),IF(N1361&lt;&gt;0,LOOKUP(N1361,[1]Supplier!$A:$A,[1]Supplier!$B:$B)))=FALSE,O1361&lt;&gt;0),LOOKUP(O1361,[1]Branch!$A:$A,[1]Branch!$B:$B),IF(M1361&lt;&gt;0,LOOKUP(M1361,[1]Customer!$A:$A,[1]Customer!$B:$B),IF(N1361&lt;&gt;0,LOOKUP(N1361,[1]Supplier!$A:$A,[1]Supplier!$B:$B))))),"")</f>
        <v>Kas Kecil Nathani Chemicals</v>
      </c>
      <c r="R1361" s="4">
        <f>IFERROR(IF(IF(AND(IF(M1361&lt;&gt;0,LOOKUP(M1361,[1]Customer!$A:$A,[1]Customer!$V:$V),IF(N1361&lt;&gt;0,LOOKUP(N1361,[1]Supplier!$A:$A,[1]Supplier!$V:$V)))=FALSE,O1361&lt;&gt;0),LOOKUP(O1361,[1]Branch!$A:$A,[1]Branch!$V:$V),IF(M1361&lt;&gt;0,LOOKUP(M1361,[1]Customer!$A:$A,[1]Customer!$V:$V),IF(N1361&lt;&gt;0,LOOKUP(N1361,[1]Supplier!$A:$A,[1]Supplier!$V:$V))))=FALSE,LOOKUP(P1361,[1]Banking!$A:$A,[1]Banking!$C:$C),IF(AND(IF(M1361&lt;&gt;0,LOOKUP(M1361,[1]Customer!$A:$A,[1]Customer!$V:$V),IF(N1361&lt;&gt;0,LOOKUP(N1361,[1]Supplier!$A:$A,[1]Supplier!$V:$V)))=FALSE,O1361&lt;&gt;0),LOOKUP(O1361,[1]Branch!$A:$A,[1]Branch!$V:$V),IF(M1361&lt;&gt;0,LOOKUP(M1361,[1]Customer!$A:$A,[1]Customer!$V:$V),IF(N1361&lt;&gt;0,LOOKUP(N1361,[1]Supplier!$A:$A,[1]Supplier!$V:$V))))),"")</f>
        <v>0</v>
      </c>
      <c r="S1361" s="12">
        <f>IFERROR(SUMIF(CREF!A:A,PREF!A1361,CREF!G:G),"")</f>
        <v>-10737000</v>
      </c>
    </row>
    <row r="1362" spans="1:19">
      <c r="A1362" s="16">
        <v>1361</v>
      </c>
      <c r="B1362" s="17">
        <v>41639</v>
      </c>
      <c r="C1362" s="16"/>
      <c r="D1362" s="16"/>
      <c r="E1362" s="16"/>
      <c r="F1362" s="16"/>
      <c r="G1362" s="16"/>
      <c r="H1362" s="16"/>
      <c r="I1362" s="16"/>
      <c r="J1362" s="16"/>
      <c r="K1362" s="16">
        <v>1081</v>
      </c>
      <c r="L1362" s="16"/>
      <c r="M1362" s="16"/>
      <c r="N1362" s="16"/>
      <c r="O1362" s="16" t="s">
        <v>26</v>
      </c>
      <c r="P1362" s="16"/>
      <c r="Q1362" s="4" t="str">
        <f>IFERROR(IF(IF(AND(IF(M1362&lt;&gt;0,LOOKUP(M1362,[1]Customer!$A:$A,[1]Customer!$B:$B),IF(N1362&lt;&gt;0,LOOKUP(N1362,[1]Supplier!$A:$A,[1]Supplier!$B:$B)))=FALSE,O1362&lt;&gt;0),LOOKUP(O1362,[1]Branch!$A:$A,[1]Branch!$B:$B),IF(M1362&lt;&gt;0,LOOKUP(M1362,[1]Customer!$A:$A,[1]Customer!$B:$B),IF(N1362&lt;&gt;0,LOOKUP(N1362,[1]Supplier!$A:$A,[1]Supplier!$B:$B))))=FALSE,LOOKUP(P1362,[1]Banking!$A:$A,[1]Banking!$B:$B),IF(AND(IF(M1362&lt;&gt;0,LOOKUP(M1362,[1]Customer!$A:$A,[1]Customer!$B:$B),IF(N1362&lt;&gt;0,LOOKUP(N1362,[1]Supplier!$A:$A,[1]Supplier!$B:$B)))=FALSE,O1362&lt;&gt;0),LOOKUP(O1362,[1]Branch!$A:$A,[1]Branch!$B:$B),IF(M1362&lt;&gt;0,LOOKUP(M1362,[1]Customer!$A:$A,[1]Customer!$B:$B),IF(N1362&lt;&gt;0,LOOKUP(N1362,[1]Supplier!$A:$A,[1]Supplier!$B:$B))))),"")</f>
        <v>Nathani Chemicals</v>
      </c>
      <c r="R1362" s="4" t="str">
        <f>IFERROR(IF(IF(AND(IF(M1362&lt;&gt;0,LOOKUP(M1362,[1]Customer!$A:$A,[1]Customer!$V:$V),IF(N1362&lt;&gt;0,LOOKUP(N1362,[1]Supplier!$A:$A,[1]Supplier!$V:$V)))=FALSE,O1362&lt;&gt;0),LOOKUP(O1362,[1]Branch!$A:$A,[1]Branch!$V:$V),IF(M1362&lt;&gt;0,LOOKUP(M1362,[1]Customer!$A:$A,[1]Customer!$V:$V),IF(N1362&lt;&gt;0,LOOKUP(N1362,[1]Supplier!$A:$A,[1]Supplier!$V:$V))))=FALSE,LOOKUP(P1362,[1]Banking!$A:$A,[1]Banking!$C:$C),IF(AND(IF(M1362&lt;&gt;0,LOOKUP(M1362,[1]Customer!$A:$A,[1]Customer!$V:$V),IF(N1362&lt;&gt;0,LOOKUP(N1362,[1]Supplier!$A:$A,[1]Supplier!$V:$V)))=FALSE,O1362&lt;&gt;0),LOOKUP(O1362,[1]Branch!$A:$A,[1]Branch!$V:$V),IF(M1362&lt;&gt;0,LOOKUP(M1362,[1]Customer!$A:$A,[1]Customer!$V:$V),IF(N1362&lt;&gt;0,LOOKUP(N1362,[1]Supplier!$A:$A,[1]Supplier!$V:$V))))),"")</f>
        <v>Darmawan</v>
      </c>
      <c r="S1362" s="12">
        <f>IFERROR(SUMIF(CREF!A:A,PREF!A1362,CREF!G:G),"")</f>
        <v>-1440000</v>
      </c>
    </row>
    <row r="1363" spans="1:19">
      <c r="A1363" s="16">
        <v>1362</v>
      </c>
      <c r="B1363" s="17">
        <v>41639</v>
      </c>
      <c r="C1363" s="16"/>
      <c r="D1363" s="16"/>
      <c r="E1363" s="16"/>
      <c r="F1363" s="16"/>
      <c r="G1363" s="16"/>
      <c r="H1363" s="16"/>
      <c r="I1363" s="16"/>
      <c r="J1363" s="16"/>
      <c r="K1363" s="16">
        <v>1082</v>
      </c>
      <c r="L1363" s="16"/>
      <c r="M1363" s="16"/>
      <c r="N1363" s="16"/>
      <c r="O1363" s="16" t="s">
        <v>26</v>
      </c>
      <c r="P1363" s="16"/>
      <c r="Q1363" s="4" t="str">
        <f>IFERROR(IF(IF(AND(IF(M1363&lt;&gt;0,LOOKUP(M1363,[1]Customer!$A:$A,[1]Customer!$B:$B),IF(N1363&lt;&gt;0,LOOKUP(N1363,[1]Supplier!$A:$A,[1]Supplier!$B:$B)))=FALSE,O1363&lt;&gt;0),LOOKUP(O1363,[1]Branch!$A:$A,[1]Branch!$B:$B),IF(M1363&lt;&gt;0,LOOKUP(M1363,[1]Customer!$A:$A,[1]Customer!$B:$B),IF(N1363&lt;&gt;0,LOOKUP(N1363,[1]Supplier!$A:$A,[1]Supplier!$B:$B))))=FALSE,LOOKUP(P1363,[1]Banking!$A:$A,[1]Banking!$B:$B),IF(AND(IF(M1363&lt;&gt;0,LOOKUP(M1363,[1]Customer!$A:$A,[1]Customer!$B:$B),IF(N1363&lt;&gt;0,LOOKUP(N1363,[1]Supplier!$A:$A,[1]Supplier!$B:$B)))=FALSE,O1363&lt;&gt;0),LOOKUP(O1363,[1]Branch!$A:$A,[1]Branch!$B:$B),IF(M1363&lt;&gt;0,LOOKUP(M1363,[1]Customer!$A:$A,[1]Customer!$B:$B),IF(N1363&lt;&gt;0,LOOKUP(N1363,[1]Supplier!$A:$A,[1]Supplier!$B:$B))))),"")</f>
        <v>Nathani Chemicals</v>
      </c>
      <c r="R1363" s="4" t="str">
        <f>IFERROR(IF(IF(AND(IF(M1363&lt;&gt;0,LOOKUP(M1363,[1]Customer!$A:$A,[1]Customer!$V:$V),IF(N1363&lt;&gt;0,LOOKUP(N1363,[1]Supplier!$A:$A,[1]Supplier!$V:$V)))=FALSE,O1363&lt;&gt;0),LOOKUP(O1363,[1]Branch!$A:$A,[1]Branch!$V:$V),IF(M1363&lt;&gt;0,LOOKUP(M1363,[1]Customer!$A:$A,[1]Customer!$V:$V),IF(N1363&lt;&gt;0,LOOKUP(N1363,[1]Supplier!$A:$A,[1]Supplier!$V:$V))))=FALSE,LOOKUP(P1363,[1]Banking!$A:$A,[1]Banking!$C:$C),IF(AND(IF(M1363&lt;&gt;0,LOOKUP(M1363,[1]Customer!$A:$A,[1]Customer!$V:$V),IF(N1363&lt;&gt;0,LOOKUP(N1363,[1]Supplier!$A:$A,[1]Supplier!$V:$V)))=FALSE,O1363&lt;&gt;0),LOOKUP(O1363,[1]Branch!$A:$A,[1]Branch!$V:$V),IF(M1363&lt;&gt;0,LOOKUP(M1363,[1]Customer!$A:$A,[1]Customer!$V:$V),IF(N1363&lt;&gt;0,LOOKUP(N1363,[1]Supplier!$A:$A,[1]Supplier!$V:$V))))),"")</f>
        <v>Darmawan</v>
      </c>
      <c r="S1363" s="12">
        <f>IFERROR(SUMIF(CREF!A:A,PREF!A1363,CREF!G:G),"")</f>
        <v>-390000</v>
      </c>
    </row>
    <row r="1364" spans="1:19">
      <c r="A1364" s="16">
        <v>1363</v>
      </c>
      <c r="B1364" s="17">
        <v>41639</v>
      </c>
      <c r="C1364" s="16"/>
      <c r="D1364" s="16"/>
      <c r="E1364" s="16"/>
      <c r="F1364" s="16"/>
      <c r="G1364" s="16"/>
      <c r="H1364" s="16"/>
      <c r="I1364" s="16"/>
      <c r="J1364" s="16"/>
      <c r="K1364" s="16">
        <v>1083</v>
      </c>
      <c r="L1364" s="16"/>
      <c r="M1364" s="16"/>
      <c r="N1364" s="16"/>
      <c r="O1364" s="16" t="s">
        <v>26</v>
      </c>
      <c r="P1364" s="16"/>
      <c r="Q1364" s="4" t="str">
        <f>IFERROR(IF(IF(AND(IF(M1364&lt;&gt;0,LOOKUP(M1364,[1]Customer!$A:$A,[1]Customer!$B:$B),IF(N1364&lt;&gt;0,LOOKUP(N1364,[1]Supplier!$A:$A,[1]Supplier!$B:$B)))=FALSE,O1364&lt;&gt;0),LOOKUP(O1364,[1]Branch!$A:$A,[1]Branch!$B:$B),IF(M1364&lt;&gt;0,LOOKUP(M1364,[1]Customer!$A:$A,[1]Customer!$B:$B),IF(N1364&lt;&gt;0,LOOKUP(N1364,[1]Supplier!$A:$A,[1]Supplier!$B:$B))))=FALSE,LOOKUP(P1364,[1]Banking!$A:$A,[1]Banking!$B:$B),IF(AND(IF(M1364&lt;&gt;0,LOOKUP(M1364,[1]Customer!$A:$A,[1]Customer!$B:$B),IF(N1364&lt;&gt;0,LOOKUP(N1364,[1]Supplier!$A:$A,[1]Supplier!$B:$B)))=FALSE,O1364&lt;&gt;0),LOOKUP(O1364,[1]Branch!$A:$A,[1]Branch!$B:$B),IF(M1364&lt;&gt;0,LOOKUP(M1364,[1]Customer!$A:$A,[1]Customer!$B:$B),IF(N1364&lt;&gt;0,LOOKUP(N1364,[1]Supplier!$A:$A,[1]Supplier!$B:$B))))),"")</f>
        <v>Nathani Chemicals</v>
      </c>
      <c r="R1364" s="4" t="str">
        <f>IFERROR(IF(IF(AND(IF(M1364&lt;&gt;0,LOOKUP(M1364,[1]Customer!$A:$A,[1]Customer!$V:$V),IF(N1364&lt;&gt;0,LOOKUP(N1364,[1]Supplier!$A:$A,[1]Supplier!$V:$V)))=FALSE,O1364&lt;&gt;0),LOOKUP(O1364,[1]Branch!$A:$A,[1]Branch!$V:$V),IF(M1364&lt;&gt;0,LOOKUP(M1364,[1]Customer!$A:$A,[1]Customer!$V:$V),IF(N1364&lt;&gt;0,LOOKUP(N1364,[1]Supplier!$A:$A,[1]Supplier!$V:$V))))=FALSE,LOOKUP(P1364,[1]Banking!$A:$A,[1]Banking!$C:$C),IF(AND(IF(M1364&lt;&gt;0,LOOKUP(M1364,[1]Customer!$A:$A,[1]Customer!$V:$V),IF(N1364&lt;&gt;0,LOOKUP(N1364,[1]Supplier!$A:$A,[1]Supplier!$V:$V)))=FALSE,O1364&lt;&gt;0),LOOKUP(O1364,[1]Branch!$A:$A,[1]Branch!$V:$V),IF(M1364&lt;&gt;0,LOOKUP(M1364,[1]Customer!$A:$A,[1]Customer!$V:$V),IF(N1364&lt;&gt;0,LOOKUP(N1364,[1]Supplier!$A:$A,[1]Supplier!$V:$V))))),"")</f>
        <v>Darmawan</v>
      </c>
      <c r="S1364" s="12">
        <f>IFERROR(SUMIF(CREF!A:A,PREF!A1364,CREF!G:G),"")</f>
        <v>-1200000</v>
      </c>
    </row>
    <row r="1365" spans="1:19">
      <c r="A1365" s="16">
        <v>1364</v>
      </c>
      <c r="B1365" s="17">
        <v>41639</v>
      </c>
      <c r="C1365" s="16"/>
      <c r="D1365" s="16"/>
      <c r="E1365" s="16"/>
      <c r="F1365" s="16"/>
      <c r="G1365" s="16"/>
      <c r="H1365" s="16"/>
      <c r="I1365" s="16"/>
      <c r="J1365" s="16"/>
      <c r="K1365" s="16">
        <v>1084</v>
      </c>
      <c r="L1365" s="16"/>
      <c r="M1365" s="16"/>
      <c r="N1365" s="16"/>
      <c r="O1365" s="16" t="s">
        <v>26</v>
      </c>
      <c r="P1365" s="16"/>
      <c r="Q1365" s="4" t="str">
        <f>IFERROR(IF(IF(AND(IF(M1365&lt;&gt;0,LOOKUP(M1365,[1]Customer!$A:$A,[1]Customer!$B:$B),IF(N1365&lt;&gt;0,LOOKUP(N1365,[1]Supplier!$A:$A,[1]Supplier!$B:$B)))=FALSE,O1365&lt;&gt;0),LOOKUP(O1365,[1]Branch!$A:$A,[1]Branch!$B:$B),IF(M1365&lt;&gt;0,LOOKUP(M1365,[1]Customer!$A:$A,[1]Customer!$B:$B),IF(N1365&lt;&gt;0,LOOKUP(N1365,[1]Supplier!$A:$A,[1]Supplier!$B:$B))))=FALSE,LOOKUP(P1365,[1]Banking!$A:$A,[1]Banking!$B:$B),IF(AND(IF(M1365&lt;&gt;0,LOOKUP(M1365,[1]Customer!$A:$A,[1]Customer!$B:$B),IF(N1365&lt;&gt;0,LOOKUP(N1365,[1]Supplier!$A:$A,[1]Supplier!$B:$B)))=FALSE,O1365&lt;&gt;0),LOOKUP(O1365,[1]Branch!$A:$A,[1]Branch!$B:$B),IF(M1365&lt;&gt;0,LOOKUP(M1365,[1]Customer!$A:$A,[1]Customer!$B:$B),IF(N1365&lt;&gt;0,LOOKUP(N1365,[1]Supplier!$A:$A,[1]Supplier!$B:$B))))),"")</f>
        <v>Nathani Chemicals</v>
      </c>
      <c r="R1365" s="4" t="str">
        <f>IFERROR(IF(IF(AND(IF(M1365&lt;&gt;0,LOOKUP(M1365,[1]Customer!$A:$A,[1]Customer!$V:$V),IF(N1365&lt;&gt;0,LOOKUP(N1365,[1]Supplier!$A:$A,[1]Supplier!$V:$V)))=FALSE,O1365&lt;&gt;0),LOOKUP(O1365,[1]Branch!$A:$A,[1]Branch!$V:$V),IF(M1365&lt;&gt;0,LOOKUP(M1365,[1]Customer!$A:$A,[1]Customer!$V:$V),IF(N1365&lt;&gt;0,LOOKUP(N1365,[1]Supplier!$A:$A,[1]Supplier!$V:$V))))=FALSE,LOOKUP(P1365,[1]Banking!$A:$A,[1]Banking!$C:$C),IF(AND(IF(M1365&lt;&gt;0,LOOKUP(M1365,[1]Customer!$A:$A,[1]Customer!$V:$V),IF(N1365&lt;&gt;0,LOOKUP(N1365,[1]Supplier!$A:$A,[1]Supplier!$V:$V)))=FALSE,O1365&lt;&gt;0),LOOKUP(O1365,[1]Branch!$A:$A,[1]Branch!$V:$V),IF(M1365&lt;&gt;0,LOOKUP(M1365,[1]Customer!$A:$A,[1]Customer!$V:$V),IF(N1365&lt;&gt;0,LOOKUP(N1365,[1]Supplier!$A:$A,[1]Supplier!$V:$V))))),"")</f>
        <v>Darmawan</v>
      </c>
      <c r="S1365" s="12">
        <f>IFERROR(SUMIF(CREF!A:A,PREF!A1365,CREF!G:G),"")</f>
        <v>-300000</v>
      </c>
    </row>
    <row r="1366" spans="1:19">
      <c r="A1366" s="16">
        <v>1365</v>
      </c>
      <c r="B1366" s="17">
        <v>41639</v>
      </c>
      <c r="C1366" s="16"/>
      <c r="D1366" s="16"/>
      <c r="E1366" s="16"/>
      <c r="F1366" s="16"/>
      <c r="G1366" s="16"/>
      <c r="H1366" s="16"/>
      <c r="I1366" s="16"/>
      <c r="J1366" s="16"/>
      <c r="K1366" s="16">
        <v>1085</v>
      </c>
      <c r="L1366" s="16"/>
      <c r="M1366" s="16"/>
      <c r="N1366" s="16"/>
      <c r="O1366" s="16"/>
      <c r="P1366" s="16" t="s">
        <v>1161</v>
      </c>
      <c r="Q1366" s="4" t="str">
        <f>IFERROR(IF(IF(AND(IF(M1366&lt;&gt;0,LOOKUP(M1366,[1]Customer!$A:$A,[1]Customer!$B:$B),IF(N1366&lt;&gt;0,LOOKUP(N1366,[1]Supplier!$A:$A,[1]Supplier!$B:$B)))=FALSE,O1366&lt;&gt;0),LOOKUP(O1366,[1]Branch!$A:$A,[1]Branch!$B:$B),IF(M1366&lt;&gt;0,LOOKUP(M1366,[1]Customer!$A:$A,[1]Customer!$B:$B),IF(N1366&lt;&gt;0,LOOKUP(N1366,[1]Supplier!$A:$A,[1]Supplier!$B:$B))))=FALSE,LOOKUP(P1366,[1]Banking!$A:$A,[1]Banking!$B:$B),IF(AND(IF(M1366&lt;&gt;0,LOOKUP(M1366,[1]Customer!$A:$A,[1]Customer!$B:$B),IF(N1366&lt;&gt;0,LOOKUP(N1366,[1]Supplier!$A:$A,[1]Supplier!$B:$B)))=FALSE,O1366&lt;&gt;0),LOOKUP(O1366,[1]Branch!$A:$A,[1]Branch!$B:$B),IF(M1366&lt;&gt;0,LOOKUP(M1366,[1]Customer!$A:$A,[1]Customer!$B:$B),IF(N1366&lt;&gt;0,LOOKUP(N1366,[1]Supplier!$A:$A,[1]Supplier!$B:$B))))),"")</f>
        <v>Nathani Chemicals</v>
      </c>
      <c r="R1366" s="4" t="str">
        <f>IFERROR(IF(IF(AND(IF(M1366&lt;&gt;0,LOOKUP(M1366,[1]Customer!$A:$A,[1]Customer!$V:$V),IF(N1366&lt;&gt;0,LOOKUP(N1366,[1]Supplier!$A:$A,[1]Supplier!$V:$V)))=FALSE,O1366&lt;&gt;0),LOOKUP(O1366,[1]Branch!$A:$A,[1]Branch!$V:$V),IF(M1366&lt;&gt;0,LOOKUP(M1366,[1]Customer!$A:$A,[1]Customer!$V:$V),IF(N1366&lt;&gt;0,LOOKUP(N1366,[1]Supplier!$A:$A,[1]Supplier!$V:$V))))=FALSE,LOOKUP(P1366,[1]Banking!$A:$A,[1]Banking!$C:$C),IF(AND(IF(M1366&lt;&gt;0,LOOKUP(M1366,[1]Customer!$A:$A,[1]Customer!$V:$V),IF(N1366&lt;&gt;0,LOOKUP(N1366,[1]Supplier!$A:$A,[1]Supplier!$V:$V)))=FALSE,O1366&lt;&gt;0),LOOKUP(O1366,[1]Branch!$A:$A,[1]Branch!$V:$V),IF(M1366&lt;&gt;0,LOOKUP(M1366,[1]Customer!$A:$A,[1]Customer!$V:$V),IF(N1366&lt;&gt;0,LOOKUP(N1366,[1]Supplier!$A:$A,[1]Supplier!$V:$V))))),"")</f>
        <v>Irkham</v>
      </c>
      <c r="S1366" s="12">
        <f>IFERROR(SUMIF(CREF!A:A,PREF!A1366,CREF!G:G),"")</f>
        <v>-2900000</v>
      </c>
    </row>
    <row r="1367" spans="1:19">
      <c r="A1367" s="16">
        <v>1366</v>
      </c>
      <c r="B1367" s="17">
        <v>41639</v>
      </c>
      <c r="C1367" s="16"/>
      <c r="D1367" s="16"/>
      <c r="E1367" s="16"/>
      <c r="F1367" s="16"/>
      <c r="G1367" s="16"/>
      <c r="H1367" s="16"/>
      <c r="I1367" s="16"/>
      <c r="J1367" s="16"/>
      <c r="K1367" s="16">
        <v>1086</v>
      </c>
      <c r="L1367" s="16"/>
      <c r="M1367" s="16"/>
      <c r="N1367" s="16"/>
      <c r="O1367" s="16"/>
      <c r="P1367" s="16" t="s">
        <v>589</v>
      </c>
      <c r="Q1367" s="4" t="str">
        <f>IFERROR(IF(IF(AND(IF(M1367&lt;&gt;0,LOOKUP(M1367,[1]Customer!$A:$A,[1]Customer!$B:$B),IF(N1367&lt;&gt;0,LOOKUP(N1367,[1]Supplier!$A:$A,[1]Supplier!$B:$B)))=FALSE,O1367&lt;&gt;0),LOOKUP(O1367,[1]Branch!$A:$A,[1]Branch!$B:$B),IF(M1367&lt;&gt;0,LOOKUP(M1367,[1]Customer!$A:$A,[1]Customer!$B:$B),IF(N1367&lt;&gt;0,LOOKUP(N1367,[1]Supplier!$A:$A,[1]Supplier!$B:$B))))=FALSE,LOOKUP(P1367,[1]Banking!$A:$A,[1]Banking!$B:$B),IF(AND(IF(M1367&lt;&gt;0,LOOKUP(M1367,[1]Customer!$A:$A,[1]Customer!$B:$B),IF(N1367&lt;&gt;0,LOOKUP(N1367,[1]Supplier!$A:$A,[1]Supplier!$B:$B)))=FALSE,O1367&lt;&gt;0),LOOKUP(O1367,[1]Branch!$A:$A,[1]Branch!$B:$B),IF(M1367&lt;&gt;0,LOOKUP(M1367,[1]Customer!$A:$A,[1]Customer!$B:$B),IF(N1367&lt;&gt;0,LOOKUP(N1367,[1]Supplier!$A:$A,[1]Supplier!$B:$B))))),"")</f>
        <v>Nathani Chemicals</v>
      </c>
      <c r="R1367" s="4" t="str">
        <f>IFERROR(IF(IF(AND(IF(M1367&lt;&gt;0,LOOKUP(M1367,[1]Customer!$A:$A,[1]Customer!$V:$V),IF(N1367&lt;&gt;0,LOOKUP(N1367,[1]Supplier!$A:$A,[1]Supplier!$V:$V)))=FALSE,O1367&lt;&gt;0),LOOKUP(O1367,[1]Branch!$A:$A,[1]Branch!$V:$V),IF(M1367&lt;&gt;0,LOOKUP(M1367,[1]Customer!$A:$A,[1]Customer!$V:$V),IF(N1367&lt;&gt;0,LOOKUP(N1367,[1]Supplier!$A:$A,[1]Supplier!$V:$V))))=FALSE,LOOKUP(P1367,[1]Banking!$A:$A,[1]Banking!$C:$C),IF(AND(IF(M1367&lt;&gt;0,LOOKUP(M1367,[1]Customer!$A:$A,[1]Customer!$V:$V),IF(N1367&lt;&gt;0,LOOKUP(N1367,[1]Supplier!$A:$A,[1]Supplier!$V:$V)))=FALSE,O1367&lt;&gt;0),LOOKUP(O1367,[1]Branch!$A:$A,[1]Branch!$V:$V),IF(M1367&lt;&gt;0,LOOKUP(M1367,[1]Customer!$A:$A,[1]Customer!$V:$V),IF(N1367&lt;&gt;0,LOOKUP(N1367,[1]Supplier!$A:$A,[1]Supplier!$V:$V))))),"")</f>
        <v>Irwan</v>
      </c>
      <c r="S1367" s="12">
        <f>IFERROR(SUMIF(CREF!A:A,PREF!A1367,CREF!G:G),"")</f>
        <v>-2100000</v>
      </c>
    </row>
    <row r="1368" spans="1:19">
      <c r="A1368" s="16">
        <v>1367</v>
      </c>
      <c r="B1368" s="17">
        <v>41639</v>
      </c>
      <c r="C1368" s="16"/>
      <c r="D1368" s="16"/>
      <c r="E1368" s="16"/>
      <c r="F1368" s="16"/>
      <c r="G1368" s="16"/>
      <c r="H1368" s="16"/>
      <c r="I1368" s="16"/>
      <c r="J1368" s="16"/>
      <c r="K1368" s="16">
        <v>1087</v>
      </c>
      <c r="L1368" s="16"/>
      <c r="M1368" s="16"/>
      <c r="N1368" s="16"/>
      <c r="O1368" s="16"/>
      <c r="P1368" s="16" t="s">
        <v>1022</v>
      </c>
      <c r="Q1368" s="4" t="str">
        <f>IFERROR(IF(IF(AND(IF(M1368&lt;&gt;0,LOOKUP(M1368,[1]Customer!$A:$A,[1]Customer!$B:$B),IF(N1368&lt;&gt;0,LOOKUP(N1368,[1]Supplier!$A:$A,[1]Supplier!$B:$B)))=FALSE,O1368&lt;&gt;0),LOOKUP(O1368,[1]Branch!$A:$A,[1]Branch!$B:$B),IF(M1368&lt;&gt;0,LOOKUP(M1368,[1]Customer!$A:$A,[1]Customer!$B:$B),IF(N1368&lt;&gt;0,LOOKUP(N1368,[1]Supplier!$A:$A,[1]Supplier!$B:$B))))=FALSE,LOOKUP(P1368,[1]Banking!$A:$A,[1]Banking!$B:$B),IF(AND(IF(M1368&lt;&gt;0,LOOKUP(M1368,[1]Customer!$A:$A,[1]Customer!$B:$B),IF(N1368&lt;&gt;0,LOOKUP(N1368,[1]Supplier!$A:$A,[1]Supplier!$B:$B)))=FALSE,O1368&lt;&gt;0),LOOKUP(O1368,[1]Branch!$A:$A,[1]Branch!$B:$B),IF(M1368&lt;&gt;0,LOOKUP(M1368,[1]Customer!$A:$A,[1]Customer!$B:$B),IF(N1368&lt;&gt;0,LOOKUP(N1368,[1]Supplier!$A:$A,[1]Supplier!$B:$B))))),"")</f>
        <v>Nathani Chemicals</v>
      </c>
      <c r="R1368" s="4" t="str">
        <f>IFERROR(IF(IF(AND(IF(M1368&lt;&gt;0,LOOKUP(M1368,[1]Customer!$A:$A,[1]Customer!$V:$V),IF(N1368&lt;&gt;0,LOOKUP(N1368,[1]Supplier!$A:$A,[1]Supplier!$V:$V)))=FALSE,O1368&lt;&gt;0),LOOKUP(O1368,[1]Branch!$A:$A,[1]Branch!$V:$V),IF(M1368&lt;&gt;0,LOOKUP(M1368,[1]Customer!$A:$A,[1]Customer!$V:$V),IF(N1368&lt;&gt;0,LOOKUP(N1368,[1]Supplier!$A:$A,[1]Supplier!$V:$V))))=FALSE,LOOKUP(P1368,[1]Banking!$A:$A,[1]Banking!$C:$C),IF(AND(IF(M1368&lt;&gt;0,LOOKUP(M1368,[1]Customer!$A:$A,[1]Customer!$V:$V),IF(N1368&lt;&gt;0,LOOKUP(N1368,[1]Supplier!$A:$A,[1]Supplier!$V:$V)))=FALSE,O1368&lt;&gt;0),LOOKUP(O1368,[1]Branch!$A:$A,[1]Branch!$V:$V),IF(M1368&lt;&gt;0,LOOKUP(M1368,[1]Customer!$A:$A,[1]Customer!$V:$V),IF(N1368&lt;&gt;0,LOOKUP(N1368,[1]Supplier!$A:$A,[1]Supplier!$V:$V))))),"")</f>
        <v>Aan</v>
      </c>
      <c r="S1368" s="12">
        <f>IFERROR(SUMIF(CREF!A:A,PREF!A1368,CREF!G:G),"")</f>
        <v>-1379000</v>
      </c>
    </row>
    <row r="1369" spans="1:19">
      <c r="A1369" s="16">
        <v>1368</v>
      </c>
      <c r="B1369" s="17">
        <v>41639</v>
      </c>
      <c r="C1369" s="16"/>
      <c r="D1369" s="16"/>
      <c r="E1369" s="16"/>
      <c r="F1369" s="16"/>
      <c r="G1369" s="16"/>
      <c r="H1369" s="16"/>
      <c r="I1369" s="16"/>
      <c r="J1369" s="16"/>
      <c r="K1369" s="16">
        <v>1088</v>
      </c>
      <c r="L1369" s="16"/>
      <c r="M1369" s="16"/>
      <c r="N1369" s="16"/>
      <c r="O1369" s="16"/>
      <c r="P1369" s="16" t="s">
        <v>35</v>
      </c>
      <c r="Q1369" s="4" t="str">
        <f>IFERROR(IF(IF(AND(IF(M1369&lt;&gt;0,LOOKUP(M1369,[1]Customer!$A:$A,[1]Customer!$B:$B),IF(N1369&lt;&gt;0,LOOKUP(N1369,[1]Supplier!$A:$A,[1]Supplier!$B:$B)))=FALSE,O1369&lt;&gt;0),LOOKUP(O1369,[1]Branch!$A:$A,[1]Branch!$B:$B),IF(M1369&lt;&gt;0,LOOKUP(M1369,[1]Customer!$A:$A,[1]Customer!$B:$B),IF(N1369&lt;&gt;0,LOOKUP(N1369,[1]Supplier!$A:$A,[1]Supplier!$B:$B))))=FALSE,LOOKUP(P1369,[1]Banking!$A:$A,[1]Banking!$B:$B),IF(AND(IF(M1369&lt;&gt;0,LOOKUP(M1369,[1]Customer!$A:$A,[1]Customer!$B:$B),IF(N1369&lt;&gt;0,LOOKUP(N1369,[1]Supplier!$A:$A,[1]Supplier!$B:$B)))=FALSE,O1369&lt;&gt;0),LOOKUP(O1369,[1]Branch!$A:$A,[1]Branch!$B:$B),IF(M1369&lt;&gt;0,LOOKUP(M1369,[1]Customer!$A:$A,[1]Customer!$B:$B),IF(N1369&lt;&gt;0,LOOKUP(N1369,[1]Supplier!$A:$A,[1]Supplier!$B:$B))))),"")</f>
        <v>Kas Kecil Nathani Chemicals</v>
      </c>
      <c r="R1369" s="4">
        <f>IFERROR(IF(IF(AND(IF(M1369&lt;&gt;0,LOOKUP(M1369,[1]Customer!$A:$A,[1]Customer!$V:$V),IF(N1369&lt;&gt;0,LOOKUP(N1369,[1]Supplier!$A:$A,[1]Supplier!$V:$V)))=FALSE,O1369&lt;&gt;0),LOOKUP(O1369,[1]Branch!$A:$A,[1]Branch!$V:$V),IF(M1369&lt;&gt;0,LOOKUP(M1369,[1]Customer!$A:$A,[1]Customer!$V:$V),IF(N1369&lt;&gt;0,LOOKUP(N1369,[1]Supplier!$A:$A,[1]Supplier!$V:$V))))=FALSE,LOOKUP(P1369,[1]Banking!$A:$A,[1]Banking!$C:$C),IF(AND(IF(M1369&lt;&gt;0,LOOKUP(M1369,[1]Customer!$A:$A,[1]Customer!$V:$V),IF(N1369&lt;&gt;0,LOOKUP(N1369,[1]Supplier!$A:$A,[1]Supplier!$V:$V)))=FALSE,O1369&lt;&gt;0),LOOKUP(O1369,[1]Branch!$A:$A,[1]Branch!$V:$V),IF(M1369&lt;&gt;0,LOOKUP(M1369,[1]Customer!$A:$A,[1]Customer!$V:$V),IF(N1369&lt;&gt;0,LOOKUP(N1369,[1]Supplier!$A:$A,[1]Supplier!$V:$V))))),"")</f>
        <v>0</v>
      </c>
      <c r="S1369" s="12">
        <f>IFERROR(SUMIF(CREF!A:A,PREF!A1369,CREF!G:G),"")</f>
        <v>-1379000</v>
      </c>
    </row>
    <row r="1370" spans="1:19">
      <c r="A1370" s="16">
        <v>1369</v>
      </c>
      <c r="B1370" s="17">
        <v>41639</v>
      </c>
      <c r="C1370" s="16"/>
      <c r="D1370" s="16"/>
      <c r="E1370" s="16"/>
      <c r="F1370" s="16"/>
      <c r="G1370" s="16"/>
      <c r="H1370" s="16"/>
      <c r="I1370" s="16"/>
      <c r="J1370" s="16"/>
      <c r="K1370" s="16">
        <v>1089</v>
      </c>
      <c r="L1370" s="16"/>
      <c r="M1370" s="16"/>
      <c r="N1370" s="16"/>
      <c r="O1370" s="16"/>
      <c r="P1370" s="16" t="s">
        <v>855</v>
      </c>
      <c r="Q1370" s="4" t="str">
        <f>IFERROR(IF(IF(AND(IF(M1370&lt;&gt;0,LOOKUP(M1370,[1]Customer!$A:$A,[1]Customer!$B:$B),IF(N1370&lt;&gt;0,LOOKUP(N1370,[1]Supplier!$A:$A,[1]Supplier!$B:$B)))=FALSE,O1370&lt;&gt;0),LOOKUP(O1370,[1]Branch!$A:$A,[1]Branch!$B:$B),IF(M1370&lt;&gt;0,LOOKUP(M1370,[1]Customer!$A:$A,[1]Customer!$B:$B),IF(N1370&lt;&gt;0,LOOKUP(N1370,[1]Supplier!$A:$A,[1]Supplier!$B:$B))))=FALSE,LOOKUP(P1370,[1]Banking!$A:$A,[1]Banking!$B:$B),IF(AND(IF(M1370&lt;&gt;0,LOOKUP(M1370,[1]Customer!$A:$A,[1]Customer!$B:$B),IF(N1370&lt;&gt;0,LOOKUP(N1370,[1]Supplier!$A:$A,[1]Supplier!$B:$B)))=FALSE,O1370&lt;&gt;0),LOOKUP(O1370,[1]Branch!$A:$A,[1]Branch!$B:$B),IF(M1370&lt;&gt;0,LOOKUP(M1370,[1]Customer!$A:$A,[1]Customer!$B:$B),IF(N1370&lt;&gt;0,LOOKUP(N1370,[1]Supplier!$A:$A,[1]Supplier!$B:$B))))),"")</f>
        <v>Nathani Chemicals</v>
      </c>
      <c r="R1370" s="4" t="str">
        <f>IFERROR(IF(IF(AND(IF(M1370&lt;&gt;0,LOOKUP(M1370,[1]Customer!$A:$A,[1]Customer!$V:$V),IF(N1370&lt;&gt;0,LOOKUP(N1370,[1]Supplier!$A:$A,[1]Supplier!$V:$V)))=FALSE,O1370&lt;&gt;0),LOOKUP(O1370,[1]Branch!$A:$A,[1]Branch!$V:$V),IF(M1370&lt;&gt;0,LOOKUP(M1370,[1]Customer!$A:$A,[1]Customer!$V:$V),IF(N1370&lt;&gt;0,LOOKUP(N1370,[1]Supplier!$A:$A,[1]Supplier!$V:$V))))=FALSE,LOOKUP(P1370,[1]Banking!$A:$A,[1]Banking!$C:$C),IF(AND(IF(M1370&lt;&gt;0,LOOKUP(M1370,[1]Customer!$A:$A,[1]Customer!$V:$V),IF(N1370&lt;&gt;0,LOOKUP(N1370,[1]Supplier!$A:$A,[1]Supplier!$V:$V)))=FALSE,O1370&lt;&gt;0),LOOKUP(O1370,[1]Branch!$A:$A,[1]Branch!$V:$V),IF(M1370&lt;&gt;0,LOOKUP(M1370,[1]Customer!$A:$A,[1]Customer!$V:$V),IF(N1370&lt;&gt;0,LOOKUP(N1370,[1]Supplier!$A:$A,[1]Supplier!$V:$V))))),"")</f>
        <v>Masni</v>
      </c>
      <c r="S1370" s="12">
        <f>IFERROR(SUMIF(CREF!A:A,PREF!A1370,CREF!G:G),"")</f>
        <v>-1379000</v>
      </c>
    </row>
    <row r="1371" spans="1:19">
      <c r="A1371" s="16">
        <v>1370</v>
      </c>
      <c r="B1371" s="17">
        <v>41639</v>
      </c>
      <c r="C1371" s="16"/>
      <c r="D1371" s="16"/>
      <c r="E1371" s="16"/>
      <c r="F1371" s="16"/>
      <c r="G1371" s="16"/>
      <c r="H1371" s="16"/>
      <c r="I1371" s="16"/>
      <c r="J1371" s="16"/>
      <c r="K1371" s="16">
        <v>1090</v>
      </c>
      <c r="L1371" s="16"/>
      <c r="M1371" s="16"/>
      <c r="N1371" s="16"/>
      <c r="O1371" s="16"/>
      <c r="P1371" s="16" t="s">
        <v>268</v>
      </c>
      <c r="Q1371" s="4" t="str">
        <f>IFERROR(IF(IF(AND(IF(M1371&lt;&gt;0,LOOKUP(M1371,[1]Customer!$A:$A,[1]Customer!$B:$B),IF(N1371&lt;&gt;0,LOOKUP(N1371,[1]Supplier!$A:$A,[1]Supplier!$B:$B)))=FALSE,O1371&lt;&gt;0),LOOKUP(O1371,[1]Branch!$A:$A,[1]Branch!$B:$B),IF(M1371&lt;&gt;0,LOOKUP(M1371,[1]Customer!$A:$A,[1]Customer!$B:$B),IF(N1371&lt;&gt;0,LOOKUP(N1371,[1]Supplier!$A:$A,[1]Supplier!$B:$B))))=FALSE,LOOKUP(P1371,[1]Banking!$A:$A,[1]Banking!$B:$B),IF(AND(IF(M1371&lt;&gt;0,LOOKUP(M1371,[1]Customer!$A:$A,[1]Customer!$B:$B),IF(N1371&lt;&gt;0,LOOKUP(N1371,[1]Supplier!$A:$A,[1]Supplier!$B:$B)))=FALSE,O1371&lt;&gt;0),LOOKUP(O1371,[1]Branch!$A:$A,[1]Branch!$B:$B),IF(M1371&lt;&gt;0,LOOKUP(M1371,[1]Customer!$A:$A,[1]Customer!$B:$B),IF(N1371&lt;&gt;0,LOOKUP(N1371,[1]Supplier!$A:$A,[1]Supplier!$B:$B))))),"")</f>
        <v>Nathani Chemicals</v>
      </c>
      <c r="R1371" s="4" t="str">
        <f>IFERROR(IF(IF(AND(IF(M1371&lt;&gt;0,LOOKUP(M1371,[1]Customer!$A:$A,[1]Customer!$V:$V),IF(N1371&lt;&gt;0,LOOKUP(N1371,[1]Supplier!$A:$A,[1]Supplier!$V:$V)))=FALSE,O1371&lt;&gt;0),LOOKUP(O1371,[1]Branch!$A:$A,[1]Branch!$V:$V),IF(M1371&lt;&gt;0,LOOKUP(M1371,[1]Customer!$A:$A,[1]Customer!$V:$V),IF(N1371&lt;&gt;0,LOOKUP(N1371,[1]Supplier!$A:$A,[1]Supplier!$V:$V))))=FALSE,LOOKUP(P1371,[1]Banking!$A:$A,[1]Banking!$C:$C),IF(AND(IF(M1371&lt;&gt;0,LOOKUP(M1371,[1]Customer!$A:$A,[1]Customer!$V:$V),IF(N1371&lt;&gt;0,LOOKUP(N1371,[1]Supplier!$A:$A,[1]Supplier!$V:$V)))=FALSE,O1371&lt;&gt;0),LOOKUP(O1371,[1]Branch!$A:$A,[1]Branch!$V:$V),IF(M1371&lt;&gt;0,LOOKUP(M1371,[1]Customer!$A:$A,[1]Customer!$V:$V),IF(N1371&lt;&gt;0,LOOKUP(N1371,[1]Supplier!$A:$A,[1]Supplier!$V:$V))))),"")</f>
        <v>Akian</v>
      </c>
      <c r="S1371" s="12">
        <f>IFERROR(SUMIF(CREF!A:A,PREF!A1371,CREF!G:G),"")</f>
        <v>-3000000</v>
      </c>
    </row>
    <row r="1372" spans="1:19">
      <c r="A1372" s="16">
        <v>1371</v>
      </c>
      <c r="B1372" s="17">
        <v>41639</v>
      </c>
      <c r="C1372" s="16"/>
      <c r="D1372" s="16"/>
      <c r="E1372" s="16"/>
      <c r="F1372" s="16"/>
      <c r="G1372" s="16"/>
      <c r="H1372" s="16"/>
      <c r="I1372" s="16"/>
      <c r="J1372" s="16"/>
      <c r="K1372" s="16">
        <v>1091</v>
      </c>
      <c r="L1372" s="16"/>
      <c r="M1372" s="16"/>
      <c r="N1372" s="16" t="s">
        <v>218</v>
      </c>
      <c r="O1372" s="16"/>
      <c r="P1372" s="16"/>
      <c r="Q1372" s="4" t="str">
        <f>IFERROR(IF(IF(AND(IF(M1372&lt;&gt;0,LOOKUP(M1372,[1]Customer!$A:$A,[1]Customer!$B:$B),IF(N1372&lt;&gt;0,LOOKUP(N1372,[1]Supplier!$A:$A,[1]Supplier!$B:$B)))=FALSE,O1372&lt;&gt;0),LOOKUP(O1372,[1]Branch!$A:$A,[1]Branch!$B:$B),IF(M1372&lt;&gt;0,LOOKUP(M1372,[1]Customer!$A:$A,[1]Customer!$B:$B),IF(N1372&lt;&gt;0,LOOKUP(N1372,[1]Supplier!$A:$A,[1]Supplier!$B:$B))))=FALSE,LOOKUP(P1372,[1]Banking!$A:$A,[1]Banking!$B:$B),IF(AND(IF(M1372&lt;&gt;0,LOOKUP(M1372,[1]Customer!$A:$A,[1]Customer!$B:$B),IF(N1372&lt;&gt;0,LOOKUP(N1372,[1]Supplier!$A:$A,[1]Supplier!$B:$B)))=FALSE,O1372&lt;&gt;0),LOOKUP(O1372,[1]Branch!$A:$A,[1]Branch!$B:$B),IF(M1372&lt;&gt;0,LOOKUP(M1372,[1]Customer!$A:$A,[1]Customer!$B:$B),IF(N1372&lt;&gt;0,LOOKUP(N1372,[1]Supplier!$A:$A,[1]Supplier!$B:$B))))),"")</f>
        <v>BCA Villa Bandara</v>
      </c>
      <c r="R1372" s="4" t="str">
        <f>IFERROR(IF(IF(AND(IF(M1372&lt;&gt;0,LOOKUP(M1372,[1]Customer!$A:$A,[1]Customer!$V:$V),IF(N1372&lt;&gt;0,LOOKUP(N1372,[1]Supplier!$A:$A,[1]Supplier!$V:$V)))=FALSE,O1372&lt;&gt;0),LOOKUP(O1372,[1]Branch!$A:$A,[1]Branch!$V:$V),IF(M1372&lt;&gt;0,LOOKUP(M1372,[1]Customer!$A:$A,[1]Customer!$V:$V),IF(N1372&lt;&gt;0,LOOKUP(N1372,[1]Supplier!$A:$A,[1]Supplier!$V:$V))))=FALSE,LOOKUP(P1372,[1]Banking!$A:$A,[1]Banking!$C:$C),IF(AND(IF(M1372&lt;&gt;0,LOOKUP(M1372,[1]Customer!$A:$A,[1]Customer!$V:$V),IF(N1372&lt;&gt;0,LOOKUP(N1372,[1]Supplier!$A:$A,[1]Supplier!$V:$V)))=FALSE,O1372&lt;&gt;0),LOOKUP(O1372,[1]Branch!$A:$A,[1]Branch!$V:$V),IF(M1372&lt;&gt;0,LOOKUP(M1372,[1]Customer!$A:$A,[1]Customer!$V:$V),IF(N1372&lt;&gt;0,LOOKUP(N1372,[1]Supplier!$A:$A,[1]Supplier!$V:$V))))),"")</f>
        <v/>
      </c>
      <c r="S1372" s="12">
        <f>IFERROR(SUMIF(CREF!A:A,PREF!A1372,CREF!G:G),"")</f>
        <v>-30000</v>
      </c>
    </row>
    <row r="1373" spans="1:19">
      <c r="A1373" s="16">
        <v>1372</v>
      </c>
      <c r="B1373" s="17">
        <v>41639</v>
      </c>
      <c r="C1373" s="16"/>
      <c r="D1373" s="16"/>
      <c r="E1373" s="16"/>
      <c r="F1373" s="16"/>
      <c r="G1373" s="16"/>
      <c r="H1373" s="16"/>
      <c r="I1373" s="16"/>
      <c r="J1373" s="16"/>
      <c r="K1373" s="16">
        <v>1092</v>
      </c>
      <c r="L1373" s="16"/>
      <c r="M1373" s="16"/>
      <c r="N1373" s="16" t="s">
        <v>218</v>
      </c>
      <c r="O1373" s="16"/>
      <c r="P1373" s="16"/>
      <c r="Q1373" s="4" t="str">
        <f>IFERROR(IF(IF(AND(IF(M1373&lt;&gt;0,LOOKUP(M1373,[1]Customer!$A:$A,[1]Customer!$B:$B),IF(N1373&lt;&gt;0,LOOKUP(N1373,[1]Supplier!$A:$A,[1]Supplier!$B:$B)))=FALSE,O1373&lt;&gt;0),LOOKUP(O1373,[1]Branch!$A:$A,[1]Branch!$B:$B),IF(M1373&lt;&gt;0,LOOKUP(M1373,[1]Customer!$A:$A,[1]Customer!$B:$B),IF(N1373&lt;&gt;0,LOOKUP(N1373,[1]Supplier!$A:$A,[1]Supplier!$B:$B))))=FALSE,LOOKUP(P1373,[1]Banking!$A:$A,[1]Banking!$B:$B),IF(AND(IF(M1373&lt;&gt;0,LOOKUP(M1373,[1]Customer!$A:$A,[1]Customer!$B:$B),IF(N1373&lt;&gt;0,LOOKUP(N1373,[1]Supplier!$A:$A,[1]Supplier!$B:$B)))=FALSE,O1373&lt;&gt;0),LOOKUP(O1373,[1]Branch!$A:$A,[1]Branch!$B:$B),IF(M1373&lt;&gt;0,LOOKUP(M1373,[1]Customer!$A:$A,[1]Customer!$B:$B),IF(N1373&lt;&gt;0,LOOKUP(N1373,[1]Supplier!$A:$A,[1]Supplier!$B:$B))))),"")</f>
        <v>BCA Villa Bandara</v>
      </c>
      <c r="R1373" s="4" t="str">
        <f>IFERROR(IF(IF(AND(IF(M1373&lt;&gt;0,LOOKUP(M1373,[1]Customer!$A:$A,[1]Customer!$V:$V),IF(N1373&lt;&gt;0,LOOKUP(N1373,[1]Supplier!$A:$A,[1]Supplier!$V:$V)))=FALSE,O1373&lt;&gt;0),LOOKUP(O1373,[1]Branch!$A:$A,[1]Branch!$V:$V),IF(M1373&lt;&gt;0,LOOKUP(M1373,[1]Customer!$A:$A,[1]Customer!$V:$V),IF(N1373&lt;&gt;0,LOOKUP(N1373,[1]Supplier!$A:$A,[1]Supplier!$V:$V))))=FALSE,LOOKUP(P1373,[1]Banking!$A:$A,[1]Banking!$C:$C),IF(AND(IF(M1373&lt;&gt;0,LOOKUP(M1373,[1]Customer!$A:$A,[1]Customer!$V:$V),IF(N1373&lt;&gt;0,LOOKUP(N1373,[1]Supplier!$A:$A,[1]Supplier!$V:$V)))=FALSE,O1373&lt;&gt;0),LOOKUP(O1373,[1]Branch!$A:$A,[1]Branch!$V:$V),IF(M1373&lt;&gt;0,LOOKUP(M1373,[1]Customer!$A:$A,[1]Customer!$V:$V),IF(N1373&lt;&gt;0,LOOKUP(N1373,[1]Supplier!$A:$A,[1]Supplier!$V:$V))))),"")</f>
        <v/>
      </c>
      <c r="S1373" s="12">
        <f>IFERROR(SUMIF(CREF!A:A,PREF!A1373,CREF!G:G),"")</f>
        <v>-13450.56</v>
      </c>
    </row>
    <row r="1374" spans="1:19">
      <c r="A1374" s="16">
        <v>1373</v>
      </c>
      <c r="B1374" s="17">
        <v>41639</v>
      </c>
      <c r="C1374" s="16"/>
      <c r="D1374" s="16"/>
      <c r="E1374" s="16"/>
      <c r="F1374" s="16"/>
      <c r="G1374" s="16"/>
      <c r="H1374" s="16"/>
      <c r="I1374" s="16"/>
      <c r="J1374" s="16">
        <v>275</v>
      </c>
      <c r="K1374" s="16"/>
      <c r="L1374" s="16"/>
      <c r="M1374" s="16"/>
      <c r="N1374" s="16" t="s">
        <v>218</v>
      </c>
      <c r="O1374" s="16"/>
      <c r="P1374" s="16"/>
      <c r="Q1374" s="4" t="str">
        <f>IFERROR(IF(IF(AND(IF(M1374&lt;&gt;0,LOOKUP(M1374,[1]Customer!$A:$A,[1]Customer!$B:$B),IF(N1374&lt;&gt;0,LOOKUP(N1374,[1]Supplier!$A:$A,[1]Supplier!$B:$B)))=FALSE,O1374&lt;&gt;0),LOOKUP(O1374,[1]Branch!$A:$A,[1]Branch!$B:$B),IF(M1374&lt;&gt;0,LOOKUP(M1374,[1]Customer!$A:$A,[1]Customer!$B:$B),IF(N1374&lt;&gt;0,LOOKUP(N1374,[1]Supplier!$A:$A,[1]Supplier!$B:$B))))=FALSE,LOOKUP(P1374,[1]Banking!$A:$A,[1]Banking!$B:$B),IF(AND(IF(M1374&lt;&gt;0,LOOKUP(M1374,[1]Customer!$A:$A,[1]Customer!$B:$B),IF(N1374&lt;&gt;0,LOOKUP(N1374,[1]Supplier!$A:$A,[1]Supplier!$B:$B)))=FALSE,O1374&lt;&gt;0),LOOKUP(O1374,[1]Branch!$A:$A,[1]Branch!$B:$B),IF(M1374&lt;&gt;0,LOOKUP(M1374,[1]Customer!$A:$A,[1]Customer!$B:$B),IF(N1374&lt;&gt;0,LOOKUP(N1374,[1]Supplier!$A:$A,[1]Supplier!$B:$B))))),"")</f>
        <v>BCA Villa Bandara</v>
      </c>
      <c r="R1374" s="4" t="str">
        <f>IFERROR(IF(IF(AND(IF(M1374&lt;&gt;0,LOOKUP(M1374,[1]Customer!$A:$A,[1]Customer!$V:$V),IF(N1374&lt;&gt;0,LOOKUP(N1374,[1]Supplier!$A:$A,[1]Supplier!$V:$V)))=FALSE,O1374&lt;&gt;0),LOOKUP(O1374,[1]Branch!$A:$A,[1]Branch!$V:$V),IF(M1374&lt;&gt;0,LOOKUP(M1374,[1]Customer!$A:$A,[1]Customer!$V:$V),IF(N1374&lt;&gt;0,LOOKUP(N1374,[1]Supplier!$A:$A,[1]Supplier!$V:$V))))=FALSE,LOOKUP(P1374,[1]Banking!$A:$A,[1]Banking!$C:$C),IF(AND(IF(M1374&lt;&gt;0,LOOKUP(M1374,[1]Customer!$A:$A,[1]Customer!$V:$V),IF(N1374&lt;&gt;0,LOOKUP(N1374,[1]Supplier!$A:$A,[1]Supplier!$V:$V)))=FALSE,O1374&lt;&gt;0),LOOKUP(O1374,[1]Branch!$A:$A,[1]Branch!$V:$V),IF(M1374&lt;&gt;0,LOOKUP(M1374,[1]Customer!$A:$A,[1]Customer!$V:$V),IF(N1374&lt;&gt;0,LOOKUP(N1374,[1]Supplier!$A:$A,[1]Supplier!$V:$V))))),"")</f>
        <v/>
      </c>
      <c r="S1374" s="12">
        <f>IFERROR(SUMIF(CREF!A:A,PREF!A1374,CREF!G:G),"")</f>
        <v>67252.78</v>
      </c>
    </row>
    <row r="1375" spans="1:19">
      <c r="A1375" s="16">
        <v>1374</v>
      </c>
      <c r="B1375" s="17">
        <v>41641</v>
      </c>
      <c r="C1375" s="16"/>
      <c r="D1375" s="16"/>
      <c r="E1375" s="16"/>
      <c r="F1375" s="16"/>
      <c r="G1375" s="16"/>
      <c r="H1375" s="16"/>
      <c r="I1375" s="16"/>
      <c r="J1375" s="16"/>
      <c r="K1375" s="16">
        <v>1</v>
      </c>
      <c r="L1375" s="16"/>
      <c r="M1375" s="16"/>
      <c r="N1375" s="16"/>
      <c r="O1375" s="16" t="s">
        <v>26</v>
      </c>
      <c r="P1375" s="16"/>
      <c r="Q1375" s="4" t="str">
        <f>IFERROR(IF(IF(AND(IF(M1375&lt;&gt;0,LOOKUP(M1375,[1]Customer!$A:$A,[1]Customer!$B:$B),IF(N1375&lt;&gt;0,LOOKUP(N1375,[1]Supplier!$A:$A,[1]Supplier!$B:$B)))=FALSE,O1375&lt;&gt;0),LOOKUP(O1375,[1]Branch!$A:$A,[1]Branch!$B:$B),IF(M1375&lt;&gt;0,LOOKUP(M1375,[1]Customer!$A:$A,[1]Customer!$B:$B),IF(N1375&lt;&gt;0,LOOKUP(N1375,[1]Supplier!$A:$A,[1]Supplier!$B:$B))))=FALSE,LOOKUP(P1375,[1]Banking!$A:$A,[1]Banking!$B:$B),IF(AND(IF(M1375&lt;&gt;0,LOOKUP(M1375,[1]Customer!$A:$A,[1]Customer!$B:$B),IF(N1375&lt;&gt;0,LOOKUP(N1375,[1]Supplier!$A:$A,[1]Supplier!$B:$B)))=FALSE,O1375&lt;&gt;0),LOOKUP(O1375,[1]Branch!$A:$A,[1]Branch!$B:$B),IF(M1375&lt;&gt;0,LOOKUP(M1375,[1]Customer!$A:$A,[1]Customer!$B:$B),IF(N1375&lt;&gt;0,LOOKUP(N1375,[1]Supplier!$A:$A,[1]Supplier!$B:$B))))),"")</f>
        <v>Nathani Chemicals</v>
      </c>
      <c r="R1375" s="4" t="str">
        <f>IFERROR(IF(IF(AND(IF(M1375&lt;&gt;0,LOOKUP(M1375,[1]Customer!$A:$A,[1]Customer!$V:$V),IF(N1375&lt;&gt;0,LOOKUP(N1375,[1]Supplier!$A:$A,[1]Supplier!$V:$V)))=FALSE,O1375&lt;&gt;0),LOOKUP(O1375,[1]Branch!$A:$A,[1]Branch!$V:$V),IF(M1375&lt;&gt;0,LOOKUP(M1375,[1]Customer!$A:$A,[1]Customer!$V:$V),IF(N1375&lt;&gt;0,LOOKUP(N1375,[1]Supplier!$A:$A,[1]Supplier!$V:$V))))=FALSE,LOOKUP(P1375,[1]Banking!$A:$A,[1]Banking!$C:$C),IF(AND(IF(M1375&lt;&gt;0,LOOKUP(M1375,[1]Customer!$A:$A,[1]Customer!$V:$V),IF(N1375&lt;&gt;0,LOOKUP(N1375,[1]Supplier!$A:$A,[1]Supplier!$V:$V)))=FALSE,O1375&lt;&gt;0),LOOKUP(O1375,[1]Branch!$A:$A,[1]Branch!$V:$V),IF(M1375&lt;&gt;0,LOOKUP(M1375,[1]Customer!$A:$A,[1]Customer!$V:$V),IF(N1375&lt;&gt;0,LOOKUP(N1375,[1]Supplier!$A:$A,[1]Supplier!$V:$V))))),"")</f>
        <v>Darmawan</v>
      </c>
      <c r="S1375" s="12">
        <f>IFERROR(SUMIF(CREF!A:A,PREF!A1375,CREF!G:G),"")</f>
        <v>-1620000</v>
      </c>
    </row>
    <row r="1376" spans="1:19">
      <c r="A1376" s="16">
        <v>1375</v>
      </c>
      <c r="B1376" s="17">
        <v>41641</v>
      </c>
      <c r="C1376" s="16"/>
      <c r="D1376" s="16"/>
      <c r="E1376" s="16"/>
      <c r="F1376" s="16"/>
      <c r="G1376" s="16"/>
      <c r="H1376" s="16"/>
      <c r="I1376" s="16"/>
      <c r="J1376" s="16"/>
      <c r="K1376" s="16">
        <v>2</v>
      </c>
      <c r="L1376" s="16"/>
      <c r="M1376" s="16"/>
      <c r="N1376" s="16"/>
      <c r="O1376" s="16"/>
      <c r="P1376" s="16" t="s">
        <v>268</v>
      </c>
      <c r="Q1376" s="4" t="str">
        <f>IFERROR(IF(IF(AND(IF(M1376&lt;&gt;0,LOOKUP(M1376,[1]Customer!$A:$A,[1]Customer!$B:$B),IF(N1376&lt;&gt;0,LOOKUP(N1376,[1]Supplier!$A:$A,[1]Supplier!$B:$B)))=FALSE,O1376&lt;&gt;0),LOOKUP(O1376,[1]Branch!$A:$A,[1]Branch!$B:$B),IF(M1376&lt;&gt;0,LOOKUP(M1376,[1]Customer!$A:$A,[1]Customer!$B:$B),IF(N1376&lt;&gt;0,LOOKUP(N1376,[1]Supplier!$A:$A,[1]Supplier!$B:$B))))=FALSE,LOOKUP(P1376,[1]Banking!$A:$A,[1]Banking!$B:$B),IF(AND(IF(M1376&lt;&gt;0,LOOKUP(M1376,[1]Customer!$A:$A,[1]Customer!$B:$B),IF(N1376&lt;&gt;0,LOOKUP(N1376,[1]Supplier!$A:$A,[1]Supplier!$B:$B)))=FALSE,O1376&lt;&gt;0),LOOKUP(O1376,[1]Branch!$A:$A,[1]Branch!$B:$B),IF(M1376&lt;&gt;0,LOOKUP(M1376,[1]Customer!$A:$A,[1]Customer!$B:$B),IF(N1376&lt;&gt;0,LOOKUP(N1376,[1]Supplier!$A:$A,[1]Supplier!$B:$B))))),"")</f>
        <v>Nathani Chemicals</v>
      </c>
      <c r="R1376" s="4" t="str">
        <f>IFERROR(IF(IF(AND(IF(M1376&lt;&gt;0,LOOKUP(M1376,[1]Customer!$A:$A,[1]Customer!$V:$V),IF(N1376&lt;&gt;0,LOOKUP(N1376,[1]Supplier!$A:$A,[1]Supplier!$V:$V)))=FALSE,O1376&lt;&gt;0),LOOKUP(O1376,[1]Branch!$A:$A,[1]Branch!$V:$V),IF(M1376&lt;&gt;0,LOOKUP(M1376,[1]Customer!$A:$A,[1]Customer!$V:$V),IF(N1376&lt;&gt;0,LOOKUP(N1376,[1]Supplier!$A:$A,[1]Supplier!$V:$V))))=FALSE,LOOKUP(P1376,[1]Banking!$A:$A,[1]Banking!$C:$C),IF(AND(IF(M1376&lt;&gt;0,LOOKUP(M1376,[1]Customer!$A:$A,[1]Customer!$V:$V),IF(N1376&lt;&gt;0,LOOKUP(N1376,[1]Supplier!$A:$A,[1]Supplier!$V:$V)))=FALSE,O1376&lt;&gt;0),LOOKUP(O1376,[1]Branch!$A:$A,[1]Branch!$V:$V),IF(M1376&lt;&gt;0,LOOKUP(M1376,[1]Customer!$A:$A,[1]Customer!$V:$V),IF(N1376&lt;&gt;0,LOOKUP(N1376,[1]Supplier!$A:$A,[1]Supplier!$V:$V))))),"")</f>
        <v>Akian</v>
      </c>
      <c r="S1376" s="12">
        <f>IFERROR(SUMIF(CREF!A:A,PREF!A1376,CREF!G:G),"")</f>
        <v>-360000</v>
      </c>
    </row>
    <row r="1377" spans="1:19">
      <c r="A1377" s="16">
        <v>1376</v>
      </c>
      <c r="B1377" s="17">
        <v>41641</v>
      </c>
      <c r="C1377" s="16"/>
      <c r="D1377" s="16"/>
      <c r="E1377" s="16"/>
      <c r="F1377" s="16"/>
      <c r="G1377" s="16"/>
      <c r="H1377" s="16"/>
      <c r="I1377" s="16"/>
      <c r="J1377" s="16"/>
      <c r="K1377" s="16">
        <v>3</v>
      </c>
      <c r="L1377" s="16"/>
      <c r="M1377" s="16"/>
      <c r="N1377" s="16"/>
      <c r="O1377" s="16"/>
      <c r="P1377" s="16" t="s">
        <v>35</v>
      </c>
      <c r="Q1377" s="4" t="str">
        <f>IFERROR(IF(IF(AND(IF(M1377&lt;&gt;0,LOOKUP(M1377,[1]Customer!$A:$A,[1]Customer!$B:$B),IF(N1377&lt;&gt;0,LOOKUP(N1377,[1]Supplier!$A:$A,[1]Supplier!$B:$B)))=FALSE,O1377&lt;&gt;0),LOOKUP(O1377,[1]Branch!$A:$A,[1]Branch!$B:$B),IF(M1377&lt;&gt;0,LOOKUP(M1377,[1]Customer!$A:$A,[1]Customer!$B:$B),IF(N1377&lt;&gt;0,LOOKUP(N1377,[1]Supplier!$A:$A,[1]Supplier!$B:$B))))=FALSE,LOOKUP(P1377,[1]Banking!$A:$A,[1]Banking!$B:$B),IF(AND(IF(M1377&lt;&gt;0,LOOKUP(M1377,[1]Customer!$A:$A,[1]Customer!$B:$B),IF(N1377&lt;&gt;0,LOOKUP(N1377,[1]Supplier!$A:$A,[1]Supplier!$B:$B)))=FALSE,O1377&lt;&gt;0),LOOKUP(O1377,[1]Branch!$A:$A,[1]Branch!$B:$B),IF(M1377&lt;&gt;0,LOOKUP(M1377,[1]Customer!$A:$A,[1]Customer!$B:$B),IF(N1377&lt;&gt;0,LOOKUP(N1377,[1]Supplier!$A:$A,[1]Supplier!$B:$B))))),"")</f>
        <v>Kas Kecil Nathani Chemicals</v>
      </c>
      <c r="R1377" s="4">
        <f>IFERROR(IF(IF(AND(IF(M1377&lt;&gt;0,LOOKUP(M1377,[1]Customer!$A:$A,[1]Customer!$V:$V),IF(N1377&lt;&gt;0,LOOKUP(N1377,[1]Supplier!$A:$A,[1]Supplier!$V:$V)))=FALSE,O1377&lt;&gt;0),LOOKUP(O1377,[1]Branch!$A:$A,[1]Branch!$V:$V),IF(M1377&lt;&gt;0,LOOKUP(M1377,[1]Customer!$A:$A,[1]Customer!$V:$V),IF(N1377&lt;&gt;0,LOOKUP(N1377,[1]Supplier!$A:$A,[1]Supplier!$V:$V))))=FALSE,LOOKUP(P1377,[1]Banking!$A:$A,[1]Banking!$C:$C),IF(AND(IF(M1377&lt;&gt;0,LOOKUP(M1377,[1]Customer!$A:$A,[1]Customer!$V:$V),IF(N1377&lt;&gt;0,LOOKUP(N1377,[1]Supplier!$A:$A,[1]Supplier!$V:$V)))=FALSE,O1377&lt;&gt;0),LOOKUP(O1377,[1]Branch!$A:$A,[1]Branch!$V:$V),IF(M1377&lt;&gt;0,LOOKUP(M1377,[1]Customer!$A:$A,[1]Customer!$V:$V),IF(N1377&lt;&gt;0,LOOKUP(N1377,[1]Supplier!$A:$A,[1]Supplier!$V:$V))))),"")</f>
        <v>0</v>
      </c>
      <c r="S1377" s="12">
        <f>IFERROR(SUMIF(CREF!A:A,PREF!A1377,CREF!G:G),"")</f>
        <v>-106000</v>
      </c>
    </row>
    <row r="1378" spans="1:19">
      <c r="A1378" s="16">
        <v>1377</v>
      </c>
      <c r="B1378" s="17">
        <v>41641</v>
      </c>
      <c r="C1378" s="16"/>
      <c r="D1378" s="16"/>
      <c r="E1378" s="16"/>
      <c r="F1378" s="16"/>
      <c r="G1378" s="16"/>
      <c r="H1378" s="16"/>
      <c r="I1378" s="16"/>
      <c r="J1378" s="16"/>
      <c r="K1378" s="16">
        <v>4</v>
      </c>
      <c r="L1378" s="16"/>
      <c r="M1378" s="16"/>
      <c r="N1378" s="16"/>
      <c r="O1378" s="16" t="s">
        <v>26</v>
      </c>
      <c r="P1378" s="16"/>
      <c r="Q1378" s="4" t="str">
        <f>IFERROR(IF(IF(AND(IF(M1378&lt;&gt;0,LOOKUP(M1378,[1]Customer!$A:$A,[1]Customer!$B:$B),IF(N1378&lt;&gt;0,LOOKUP(N1378,[1]Supplier!$A:$A,[1]Supplier!$B:$B)))=FALSE,O1378&lt;&gt;0),LOOKUP(O1378,[1]Branch!$A:$A,[1]Branch!$B:$B),IF(M1378&lt;&gt;0,LOOKUP(M1378,[1]Customer!$A:$A,[1]Customer!$B:$B),IF(N1378&lt;&gt;0,LOOKUP(N1378,[1]Supplier!$A:$A,[1]Supplier!$B:$B))))=FALSE,LOOKUP(P1378,[1]Banking!$A:$A,[1]Banking!$B:$B),IF(AND(IF(M1378&lt;&gt;0,LOOKUP(M1378,[1]Customer!$A:$A,[1]Customer!$B:$B),IF(N1378&lt;&gt;0,LOOKUP(N1378,[1]Supplier!$A:$A,[1]Supplier!$B:$B)))=FALSE,O1378&lt;&gt;0),LOOKUP(O1378,[1]Branch!$A:$A,[1]Branch!$B:$B),IF(M1378&lt;&gt;0,LOOKUP(M1378,[1]Customer!$A:$A,[1]Customer!$B:$B),IF(N1378&lt;&gt;0,LOOKUP(N1378,[1]Supplier!$A:$A,[1]Supplier!$B:$B))))),"")</f>
        <v>Nathani Chemicals</v>
      </c>
      <c r="R1378" s="4" t="str">
        <f>IFERROR(IF(IF(AND(IF(M1378&lt;&gt;0,LOOKUP(M1378,[1]Customer!$A:$A,[1]Customer!$V:$V),IF(N1378&lt;&gt;0,LOOKUP(N1378,[1]Supplier!$A:$A,[1]Supplier!$V:$V)))=FALSE,O1378&lt;&gt;0),LOOKUP(O1378,[1]Branch!$A:$A,[1]Branch!$V:$V),IF(M1378&lt;&gt;0,LOOKUP(M1378,[1]Customer!$A:$A,[1]Customer!$V:$V),IF(N1378&lt;&gt;0,LOOKUP(N1378,[1]Supplier!$A:$A,[1]Supplier!$V:$V))))=FALSE,LOOKUP(P1378,[1]Banking!$A:$A,[1]Banking!$C:$C),IF(AND(IF(M1378&lt;&gt;0,LOOKUP(M1378,[1]Customer!$A:$A,[1]Customer!$V:$V),IF(N1378&lt;&gt;0,LOOKUP(N1378,[1]Supplier!$A:$A,[1]Supplier!$V:$V)))=FALSE,O1378&lt;&gt;0),LOOKUP(O1378,[1]Branch!$A:$A,[1]Branch!$V:$V),IF(M1378&lt;&gt;0,LOOKUP(M1378,[1]Customer!$A:$A,[1]Customer!$V:$V),IF(N1378&lt;&gt;0,LOOKUP(N1378,[1]Supplier!$A:$A,[1]Supplier!$V:$V))))),"")</f>
        <v>Darmawan</v>
      </c>
      <c r="S1378" s="12">
        <f>IFERROR(SUMIF(CREF!A:A,PREF!A1378,CREF!G:G),"")</f>
        <v>-15000</v>
      </c>
    </row>
    <row r="1379" spans="1:19">
      <c r="A1379" s="16">
        <v>1378</v>
      </c>
      <c r="B1379" s="17">
        <v>41641</v>
      </c>
      <c r="C1379" s="16"/>
      <c r="D1379" s="16"/>
      <c r="E1379" s="16"/>
      <c r="F1379" s="16"/>
      <c r="G1379" s="16"/>
      <c r="H1379" s="16"/>
      <c r="I1379" s="16"/>
      <c r="J1379" s="16"/>
      <c r="K1379" s="16">
        <v>5</v>
      </c>
      <c r="L1379" s="16"/>
      <c r="M1379" s="16"/>
      <c r="N1379" s="16"/>
      <c r="O1379" s="16" t="s">
        <v>26</v>
      </c>
      <c r="P1379" s="16"/>
      <c r="Q1379" s="4" t="str">
        <f>IFERROR(IF(IF(AND(IF(M1379&lt;&gt;0,LOOKUP(M1379,[1]Customer!$A:$A,[1]Customer!$B:$B),IF(N1379&lt;&gt;0,LOOKUP(N1379,[1]Supplier!$A:$A,[1]Supplier!$B:$B)))=FALSE,O1379&lt;&gt;0),LOOKUP(O1379,[1]Branch!$A:$A,[1]Branch!$B:$B),IF(M1379&lt;&gt;0,LOOKUP(M1379,[1]Customer!$A:$A,[1]Customer!$B:$B),IF(N1379&lt;&gt;0,LOOKUP(N1379,[1]Supplier!$A:$A,[1]Supplier!$B:$B))))=FALSE,LOOKUP(P1379,[1]Banking!$A:$A,[1]Banking!$B:$B),IF(AND(IF(M1379&lt;&gt;0,LOOKUP(M1379,[1]Customer!$A:$A,[1]Customer!$B:$B),IF(N1379&lt;&gt;0,LOOKUP(N1379,[1]Supplier!$A:$A,[1]Supplier!$B:$B)))=FALSE,O1379&lt;&gt;0),LOOKUP(O1379,[1]Branch!$A:$A,[1]Branch!$B:$B),IF(M1379&lt;&gt;0,LOOKUP(M1379,[1]Customer!$A:$A,[1]Customer!$B:$B),IF(N1379&lt;&gt;0,LOOKUP(N1379,[1]Supplier!$A:$A,[1]Supplier!$B:$B))))),"")</f>
        <v>Nathani Chemicals</v>
      </c>
      <c r="R1379" s="4" t="str">
        <f>IFERROR(IF(IF(AND(IF(M1379&lt;&gt;0,LOOKUP(M1379,[1]Customer!$A:$A,[1]Customer!$V:$V),IF(N1379&lt;&gt;0,LOOKUP(N1379,[1]Supplier!$A:$A,[1]Supplier!$V:$V)))=FALSE,O1379&lt;&gt;0),LOOKUP(O1379,[1]Branch!$A:$A,[1]Branch!$V:$V),IF(M1379&lt;&gt;0,LOOKUP(M1379,[1]Customer!$A:$A,[1]Customer!$V:$V),IF(N1379&lt;&gt;0,LOOKUP(N1379,[1]Supplier!$A:$A,[1]Supplier!$V:$V))))=FALSE,LOOKUP(P1379,[1]Banking!$A:$A,[1]Banking!$C:$C),IF(AND(IF(M1379&lt;&gt;0,LOOKUP(M1379,[1]Customer!$A:$A,[1]Customer!$V:$V),IF(N1379&lt;&gt;0,LOOKUP(N1379,[1]Supplier!$A:$A,[1]Supplier!$V:$V)))=FALSE,O1379&lt;&gt;0),LOOKUP(O1379,[1]Branch!$A:$A,[1]Branch!$V:$V),IF(M1379&lt;&gt;0,LOOKUP(M1379,[1]Customer!$A:$A,[1]Customer!$V:$V),IF(N1379&lt;&gt;0,LOOKUP(N1379,[1]Supplier!$A:$A,[1]Supplier!$V:$V))))),"")</f>
        <v>Darmawan</v>
      </c>
      <c r="S1379" s="12">
        <f>IFERROR(SUMIF(CREF!A:A,PREF!A1379,CREF!G:G),"")</f>
        <v>-18000</v>
      </c>
    </row>
    <row r="1380" spans="1:19">
      <c r="A1380" s="16">
        <v>1379</v>
      </c>
      <c r="B1380" s="17">
        <v>41642</v>
      </c>
      <c r="C1380" s="16"/>
      <c r="D1380" s="16"/>
      <c r="E1380" s="16"/>
      <c r="F1380" s="16"/>
      <c r="G1380" s="16"/>
      <c r="H1380" s="16"/>
      <c r="I1380" s="16"/>
      <c r="J1380" s="16"/>
      <c r="K1380" s="16">
        <v>6</v>
      </c>
      <c r="L1380" s="16"/>
      <c r="M1380" s="16"/>
      <c r="N1380" s="16"/>
      <c r="O1380" s="16" t="s">
        <v>26</v>
      </c>
      <c r="P1380" s="16"/>
      <c r="Q1380" s="4" t="str">
        <f>IFERROR(IF(IF(AND(IF(M1380&lt;&gt;0,LOOKUP(M1380,[1]Customer!$A:$A,[1]Customer!$B:$B),IF(N1380&lt;&gt;0,LOOKUP(N1380,[1]Supplier!$A:$A,[1]Supplier!$B:$B)))=FALSE,O1380&lt;&gt;0),LOOKUP(O1380,[1]Branch!$A:$A,[1]Branch!$B:$B),IF(M1380&lt;&gt;0,LOOKUP(M1380,[1]Customer!$A:$A,[1]Customer!$B:$B),IF(N1380&lt;&gt;0,LOOKUP(N1380,[1]Supplier!$A:$A,[1]Supplier!$B:$B))))=FALSE,LOOKUP(P1380,[1]Banking!$A:$A,[1]Banking!$B:$B),IF(AND(IF(M1380&lt;&gt;0,LOOKUP(M1380,[1]Customer!$A:$A,[1]Customer!$B:$B),IF(N1380&lt;&gt;0,LOOKUP(N1380,[1]Supplier!$A:$A,[1]Supplier!$B:$B)))=FALSE,O1380&lt;&gt;0),LOOKUP(O1380,[1]Branch!$A:$A,[1]Branch!$B:$B),IF(M1380&lt;&gt;0,LOOKUP(M1380,[1]Customer!$A:$A,[1]Customer!$B:$B),IF(N1380&lt;&gt;0,LOOKUP(N1380,[1]Supplier!$A:$A,[1]Supplier!$B:$B))))),"")</f>
        <v>Nathani Chemicals</v>
      </c>
      <c r="R1380" s="4" t="str">
        <f>IFERROR(IF(IF(AND(IF(M1380&lt;&gt;0,LOOKUP(M1380,[1]Customer!$A:$A,[1]Customer!$V:$V),IF(N1380&lt;&gt;0,LOOKUP(N1380,[1]Supplier!$A:$A,[1]Supplier!$V:$V)))=FALSE,O1380&lt;&gt;0),LOOKUP(O1380,[1]Branch!$A:$A,[1]Branch!$V:$V),IF(M1380&lt;&gt;0,LOOKUP(M1380,[1]Customer!$A:$A,[1]Customer!$V:$V),IF(N1380&lt;&gt;0,LOOKUP(N1380,[1]Supplier!$A:$A,[1]Supplier!$V:$V))))=FALSE,LOOKUP(P1380,[1]Banking!$A:$A,[1]Banking!$C:$C),IF(AND(IF(M1380&lt;&gt;0,LOOKUP(M1380,[1]Customer!$A:$A,[1]Customer!$V:$V),IF(N1380&lt;&gt;0,LOOKUP(N1380,[1]Supplier!$A:$A,[1]Supplier!$V:$V)))=FALSE,O1380&lt;&gt;0),LOOKUP(O1380,[1]Branch!$A:$A,[1]Branch!$V:$V),IF(M1380&lt;&gt;0,LOOKUP(M1380,[1]Customer!$A:$A,[1]Customer!$V:$V),IF(N1380&lt;&gt;0,LOOKUP(N1380,[1]Supplier!$A:$A,[1]Supplier!$V:$V))))),"")</f>
        <v>Darmawan</v>
      </c>
      <c r="S1380" s="12">
        <f>IFERROR(SUMIF(CREF!A:A,PREF!A1380,CREF!G:G),"")</f>
        <v>-100000</v>
      </c>
    </row>
    <row r="1381" spans="1:19">
      <c r="A1381" s="16">
        <v>1380</v>
      </c>
      <c r="B1381" s="17">
        <v>41642</v>
      </c>
      <c r="C1381" s="16"/>
      <c r="D1381" s="16"/>
      <c r="E1381" s="16"/>
      <c r="F1381" s="16"/>
      <c r="G1381" s="16"/>
      <c r="H1381" s="16"/>
      <c r="I1381" s="16"/>
      <c r="J1381" s="16"/>
      <c r="K1381" s="16">
        <v>7</v>
      </c>
      <c r="L1381" s="16"/>
      <c r="M1381" s="16"/>
      <c r="N1381" s="16"/>
      <c r="O1381" s="16" t="s">
        <v>26</v>
      </c>
      <c r="P1381" s="16"/>
      <c r="Q1381" s="4" t="str">
        <f>IFERROR(IF(IF(AND(IF(M1381&lt;&gt;0,LOOKUP(M1381,[1]Customer!$A:$A,[1]Customer!$B:$B),IF(N1381&lt;&gt;0,LOOKUP(N1381,[1]Supplier!$A:$A,[1]Supplier!$B:$B)))=FALSE,O1381&lt;&gt;0),LOOKUP(O1381,[1]Branch!$A:$A,[1]Branch!$B:$B),IF(M1381&lt;&gt;0,LOOKUP(M1381,[1]Customer!$A:$A,[1]Customer!$B:$B),IF(N1381&lt;&gt;0,LOOKUP(N1381,[1]Supplier!$A:$A,[1]Supplier!$B:$B))))=FALSE,LOOKUP(P1381,[1]Banking!$A:$A,[1]Banking!$B:$B),IF(AND(IF(M1381&lt;&gt;0,LOOKUP(M1381,[1]Customer!$A:$A,[1]Customer!$B:$B),IF(N1381&lt;&gt;0,LOOKUP(N1381,[1]Supplier!$A:$A,[1]Supplier!$B:$B)))=FALSE,O1381&lt;&gt;0),LOOKUP(O1381,[1]Branch!$A:$A,[1]Branch!$B:$B),IF(M1381&lt;&gt;0,LOOKUP(M1381,[1]Customer!$A:$A,[1]Customer!$B:$B),IF(N1381&lt;&gt;0,LOOKUP(N1381,[1]Supplier!$A:$A,[1]Supplier!$B:$B))))),"")</f>
        <v>Nathani Chemicals</v>
      </c>
      <c r="R1381" s="4" t="str">
        <f>IFERROR(IF(IF(AND(IF(M1381&lt;&gt;0,LOOKUP(M1381,[1]Customer!$A:$A,[1]Customer!$V:$V),IF(N1381&lt;&gt;0,LOOKUP(N1381,[1]Supplier!$A:$A,[1]Supplier!$V:$V)))=FALSE,O1381&lt;&gt;0),LOOKUP(O1381,[1]Branch!$A:$A,[1]Branch!$V:$V),IF(M1381&lt;&gt;0,LOOKUP(M1381,[1]Customer!$A:$A,[1]Customer!$V:$V),IF(N1381&lt;&gt;0,LOOKUP(N1381,[1]Supplier!$A:$A,[1]Supplier!$V:$V))))=FALSE,LOOKUP(P1381,[1]Banking!$A:$A,[1]Banking!$C:$C),IF(AND(IF(M1381&lt;&gt;0,LOOKUP(M1381,[1]Customer!$A:$A,[1]Customer!$V:$V),IF(N1381&lt;&gt;0,LOOKUP(N1381,[1]Supplier!$A:$A,[1]Supplier!$V:$V)))=FALSE,O1381&lt;&gt;0),LOOKUP(O1381,[1]Branch!$A:$A,[1]Branch!$V:$V),IF(M1381&lt;&gt;0,LOOKUP(M1381,[1]Customer!$A:$A,[1]Customer!$V:$V),IF(N1381&lt;&gt;0,LOOKUP(N1381,[1]Supplier!$A:$A,[1]Supplier!$V:$V))))),"")</f>
        <v>Darmawan</v>
      </c>
      <c r="S1381" s="12">
        <f>IFERROR(SUMIF(CREF!A:A,PREF!A1381,CREF!G:G),"")</f>
        <v>-300000</v>
      </c>
    </row>
    <row r="1382" spans="1:19">
      <c r="A1382" s="16">
        <v>1381</v>
      </c>
      <c r="B1382" s="17">
        <v>41642</v>
      </c>
      <c r="C1382" s="16"/>
      <c r="D1382" s="16"/>
      <c r="E1382" s="16"/>
      <c r="F1382" s="16"/>
      <c r="G1382" s="16"/>
      <c r="H1382" s="16"/>
      <c r="I1382" s="16"/>
      <c r="J1382" s="16"/>
      <c r="K1382" s="16">
        <v>8</v>
      </c>
      <c r="L1382" s="16"/>
      <c r="M1382" s="16"/>
      <c r="N1382" s="16"/>
      <c r="O1382" s="16" t="s">
        <v>26</v>
      </c>
      <c r="P1382" s="16"/>
      <c r="Q1382" s="4" t="str">
        <f>IFERROR(IF(IF(AND(IF(M1382&lt;&gt;0,LOOKUP(M1382,[1]Customer!$A:$A,[1]Customer!$B:$B),IF(N1382&lt;&gt;0,LOOKUP(N1382,[1]Supplier!$A:$A,[1]Supplier!$B:$B)))=FALSE,O1382&lt;&gt;0),LOOKUP(O1382,[1]Branch!$A:$A,[1]Branch!$B:$B),IF(M1382&lt;&gt;0,LOOKUP(M1382,[1]Customer!$A:$A,[1]Customer!$B:$B),IF(N1382&lt;&gt;0,LOOKUP(N1382,[1]Supplier!$A:$A,[1]Supplier!$B:$B))))=FALSE,LOOKUP(P1382,[1]Banking!$A:$A,[1]Banking!$B:$B),IF(AND(IF(M1382&lt;&gt;0,LOOKUP(M1382,[1]Customer!$A:$A,[1]Customer!$B:$B),IF(N1382&lt;&gt;0,LOOKUP(N1382,[1]Supplier!$A:$A,[1]Supplier!$B:$B)))=FALSE,O1382&lt;&gt;0),LOOKUP(O1382,[1]Branch!$A:$A,[1]Branch!$B:$B),IF(M1382&lt;&gt;0,LOOKUP(M1382,[1]Customer!$A:$A,[1]Customer!$B:$B),IF(N1382&lt;&gt;0,LOOKUP(N1382,[1]Supplier!$A:$A,[1]Supplier!$B:$B))))),"")</f>
        <v>Nathani Chemicals</v>
      </c>
      <c r="R1382" s="4" t="str">
        <f>IFERROR(IF(IF(AND(IF(M1382&lt;&gt;0,LOOKUP(M1382,[1]Customer!$A:$A,[1]Customer!$V:$V),IF(N1382&lt;&gt;0,LOOKUP(N1382,[1]Supplier!$A:$A,[1]Supplier!$V:$V)))=FALSE,O1382&lt;&gt;0),LOOKUP(O1382,[1]Branch!$A:$A,[1]Branch!$V:$V),IF(M1382&lt;&gt;0,LOOKUP(M1382,[1]Customer!$A:$A,[1]Customer!$V:$V),IF(N1382&lt;&gt;0,LOOKUP(N1382,[1]Supplier!$A:$A,[1]Supplier!$V:$V))))=FALSE,LOOKUP(P1382,[1]Banking!$A:$A,[1]Banking!$C:$C),IF(AND(IF(M1382&lt;&gt;0,LOOKUP(M1382,[1]Customer!$A:$A,[1]Customer!$V:$V),IF(N1382&lt;&gt;0,LOOKUP(N1382,[1]Supplier!$A:$A,[1]Supplier!$V:$V)))=FALSE,O1382&lt;&gt;0),LOOKUP(O1382,[1]Branch!$A:$A,[1]Branch!$V:$V),IF(M1382&lt;&gt;0,LOOKUP(M1382,[1]Customer!$A:$A,[1]Customer!$V:$V),IF(N1382&lt;&gt;0,LOOKUP(N1382,[1]Supplier!$A:$A,[1]Supplier!$V:$V))))),"")</f>
        <v>Darmawan</v>
      </c>
      <c r="S1382" s="12">
        <f>IFERROR(SUMIF(CREF!A:A,PREF!A1382,CREF!G:G),"")</f>
        <v>-210000</v>
      </c>
    </row>
    <row r="1383" spans="1:19">
      <c r="A1383" s="16">
        <v>1382</v>
      </c>
      <c r="B1383" s="17">
        <v>41642</v>
      </c>
      <c r="C1383" s="16"/>
      <c r="D1383" s="18" t="s">
        <v>2751</v>
      </c>
      <c r="E1383" s="16"/>
      <c r="F1383" s="16"/>
      <c r="G1383" s="16"/>
      <c r="H1383" s="16"/>
      <c r="I1383" s="16"/>
      <c r="J1383" s="16">
        <v>1</v>
      </c>
      <c r="K1383" s="16"/>
      <c r="L1383" s="16"/>
      <c r="M1383" s="16" t="s">
        <v>2756</v>
      </c>
      <c r="N1383" s="16"/>
      <c r="O1383" s="16"/>
      <c r="P1383" s="16"/>
      <c r="Q1383" s="4" t="str">
        <f>IFERROR(IF(IF(AND(IF(M1383&lt;&gt;0,LOOKUP(M1383,[1]Customer!$A:$A,[1]Customer!$B:$B),IF(N1383&lt;&gt;0,LOOKUP(N1383,[1]Supplier!$A:$A,[1]Supplier!$B:$B)))=FALSE,O1383&lt;&gt;0),LOOKUP(O1383,[1]Branch!$A:$A,[1]Branch!$B:$B),IF(M1383&lt;&gt;0,LOOKUP(M1383,[1]Customer!$A:$A,[1]Customer!$B:$B),IF(N1383&lt;&gt;0,LOOKUP(N1383,[1]Supplier!$A:$A,[1]Supplier!$B:$B))))=FALSE,LOOKUP(P1383,[1]Banking!$A:$A,[1]Banking!$B:$B),IF(AND(IF(M1383&lt;&gt;0,LOOKUP(M1383,[1]Customer!$A:$A,[1]Customer!$B:$B),IF(N1383&lt;&gt;0,LOOKUP(N1383,[1]Supplier!$A:$A,[1]Supplier!$B:$B)))=FALSE,O1383&lt;&gt;0),LOOKUP(O1383,[1]Branch!$A:$A,[1]Branch!$B:$B),IF(M1383&lt;&gt;0,LOOKUP(M1383,[1]Customer!$A:$A,[1]Customer!$B:$B),IF(N1383&lt;&gt;0,LOOKUP(N1383,[1]Supplier!$A:$A,[1]Supplier!$B:$B))))),"")</f>
        <v>Istana tani</v>
      </c>
      <c r="R1383" s="4" t="str">
        <f>IFERROR(IF(IF(AND(IF(M1383&lt;&gt;0,LOOKUP(M1383,[1]Customer!$A:$A,[1]Customer!$V:$V),IF(N1383&lt;&gt;0,LOOKUP(N1383,[1]Supplier!$A:$A,[1]Supplier!$V:$V)))=FALSE,O1383&lt;&gt;0),LOOKUP(O1383,[1]Branch!$A:$A,[1]Branch!$V:$V),IF(M1383&lt;&gt;0,LOOKUP(M1383,[1]Customer!$A:$A,[1]Customer!$V:$V),IF(N1383&lt;&gt;0,LOOKUP(N1383,[1]Supplier!$A:$A,[1]Supplier!$V:$V))))=FALSE,LOOKUP(P1383,[1]Banking!$A:$A,[1]Banking!$C:$C),IF(AND(IF(M1383&lt;&gt;0,LOOKUP(M1383,[1]Customer!$A:$A,[1]Customer!$V:$V),IF(N1383&lt;&gt;0,LOOKUP(N1383,[1]Supplier!$A:$A,[1]Supplier!$V:$V)))=FALSE,O1383&lt;&gt;0),LOOKUP(O1383,[1]Branch!$A:$A,[1]Branch!$V:$V),IF(M1383&lt;&gt;0,LOOKUP(M1383,[1]Customer!$A:$A,[1]Customer!$V:$V),IF(N1383&lt;&gt;0,LOOKUP(N1383,[1]Supplier!$A:$A,[1]Supplier!$V:$V))))),"")</f>
        <v>Syaikhul Hadi</v>
      </c>
      <c r="S1383" s="12">
        <f>IFERROR(SUMIF(CREF!A:A,PREF!A1383,CREF!G:G),"")</f>
        <v>246868000</v>
      </c>
    </row>
    <row r="1384" spans="1:19">
      <c r="A1384" s="16">
        <v>1383</v>
      </c>
      <c r="B1384" s="17">
        <v>41642</v>
      </c>
      <c r="C1384" s="16"/>
      <c r="D1384" s="18" t="s">
        <v>2752</v>
      </c>
      <c r="E1384" s="16"/>
      <c r="F1384" s="16"/>
      <c r="G1384" s="16"/>
      <c r="H1384" s="16"/>
      <c r="I1384" s="16"/>
      <c r="J1384" s="16">
        <v>2</v>
      </c>
      <c r="K1384" s="16"/>
      <c r="L1384" s="16"/>
      <c r="M1384" s="16" t="s">
        <v>2757</v>
      </c>
      <c r="N1384" s="16"/>
      <c r="O1384" s="16"/>
      <c r="P1384" s="16"/>
      <c r="Q1384" s="4" t="str">
        <f>IFERROR(IF(IF(AND(IF(M1384&lt;&gt;0,LOOKUP(M1384,[1]Customer!$A:$A,[1]Customer!$B:$B),IF(N1384&lt;&gt;0,LOOKUP(N1384,[1]Supplier!$A:$A,[1]Supplier!$B:$B)))=FALSE,O1384&lt;&gt;0),LOOKUP(O1384,[1]Branch!$A:$A,[1]Branch!$B:$B),IF(M1384&lt;&gt;0,LOOKUP(M1384,[1]Customer!$A:$A,[1]Customer!$B:$B),IF(N1384&lt;&gt;0,LOOKUP(N1384,[1]Supplier!$A:$A,[1]Supplier!$B:$B))))=FALSE,LOOKUP(P1384,[1]Banking!$A:$A,[1]Banking!$B:$B),IF(AND(IF(M1384&lt;&gt;0,LOOKUP(M1384,[1]Customer!$A:$A,[1]Customer!$B:$B),IF(N1384&lt;&gt;0,LOOKUP(N1384,[1]Supplier!$A:$A,[1]Supplier!$B:$B)))=FALSE,O1384&lt;&gt;0),LOOKUP(O1384,[1]Branch!$A:$A,[1]Branch!$B:$B),IF(M1384&lt;&gt;0,LOOKUP(M1384,[1]Customer!$A:$A,[1]Customer!$B:$B),IF(N1384&lt;&gt;0,LOOKUP(N1384,[1]Supplier!$A:$A,[1]Supplier!$B:$B))))),"")</f>
        <v>Karunia Lancar Makmur Jaya</v>
      </c>
      <c r="R1384" s="4" t="str">
        <f>IFERROR(IF(IF(AND(IF(M1384&lt;&gt;0,LOOKUP(M1384,[1]Customer!$A:$A,[1]Customer!$V:$V),IF(N1384&lt;&gt;0,LOOKUP(N1384,[1]Supplier!$A:$A,[1]Supplier!$V:$V)))=FALSE,O1384&lt;&gt;0),LOOKUP(O1384,[1]Branch!$A:$A,[1]Branch!$V:$V),IF(M1384&lt;&gt;0,LOOKUP(M1384,[1]Customer!$A:$A,[1]Customer!$V:$V),IF(N1384&lt;&gt;0,LOOKUP(N1384,[1]Supplier!$A:$A,[1]Supplier!$V:$V))))=FALSE,LOOKUP(P1384,[1]Banking!$A:$A,[1]Banking!$C:$C),IF(AND(IF(M1384&lt;&gt;0,LOOKUP(M1384,[1]Customer!$A:$A,[1]Customer!$V:$V),IF(N1384&lt;&gt;0,LOOKUP(N1384,[1]Supplier!$A:$A,[1]Supplier!$V:$V)))=FALSE,O1384&lt;&gt;0),LOOKUP(O1384,[1]Branch!$A:$A,[1]Branch!$V:$V),IF(M1384&lt;&gt;0,LOOKUP(M1384,[1]Customer!$A:$A,[1]Customer!$V:$V),IF(N1384&lt;&gt;0,LOOKUP(N1384,[1]Supplier!$A:$A,[1]Supplier!$V:$V))))),"")</f>
        <v>Bayu Okto Wijaya</v>
      </c>
      <c r="S1384" s="12">
        <f>IFERROR(SUMIF(CREF!A:A,PREF!A1384,CREF!G:G),"")</f>
        <v>50000000</v>
      </c>
    </row>
    <row r="1385" spans="1:19">
      <c r="A1385" s="16">
        <v>1384</v>
      </c>
      <c r="B1385" s="17">
        <v>41642</v>
      </c>
      <c r="C1385" s="16"/>
      <c r="D1385" s="18" t="s">
        <v>2753</v>
      </c>
      <c r="E1385" s="16"/>
      <c r="F1385" s="16"/>
      <c r="G1385" s="16"/>
      <c r="H1385" s="16"/>
      <c r="I1385" s="16"/>
      <c r="J1385" s="16">
        <v>3</v>
      </c>
      <c r="K1385" s="16"/>
      <c r="L1385" s="16"/>
      <c r="M1385" s="16" t="s">
        <v>2630</v>
      </c>
      <c r="N1385" s="16"/>
      <c r="O1385" s="16"/>
      <c r="P1385" s="16"/>
      <c r="Q1385" s="4" t="str">
        <f>IFERROR(IF(IF(AND(IF(M1385&lt;&gt;0,LOOKUP(M1385,[1]Customer!$A:$A,[1]Customer!$B:$B),IF(N1385&lt;&gt;0,LOOKUP(N1385,[1]Supplier!$A:$A,[1]Supplier!$B:$B)))=FALSE,O1385&lt;&gt;0),LOOKUP(O1385,[1]Branch!$A:$A,[1]Branch!$B:$B),IF(M1385&lt;&gt;0,LOOKUP(M1385,[1]Customer!$A:$A,[1]Customer!$B:$B),IF(N1385&lt;&gt;0,LOOKUP(N1385,[1]Supplier!$A:$A,[1]Supplier!$B:$B))))=FALSE,LOOKUP(P1385,[1]Banking!$A:$A,[1]Banking!$B:$B),IF(AND(IF(M1385&lt;&gt;0,LOOKUP(M1385,[1]Customer!$A:$A,[1]Customer!$B:$B),IF(N1385&lt;&gt;0,LOOKUP(N1385,[1]Supplier!$A:$A,[1]Supplier!$B:$B)))=FALSE,O1385&lt;&gt;0),LOOKUP(O1385,[1]Branch!$A:$A,[1]Branch!$B:$B),IF(M1385&lt;&gt;0,LOOKUP(M1385,[1]Customer!$A:$A,[1]Customer!$B:$B),IF(N1385&lt;&gt;0,LOOKUP(N1385,[1]Supplier!$A:$A,[1]Supplier!$B:$B))))),"")</f>
        <v>Manunggal Agro Sentosa</v>
      </c>
      <c r="R1385" s="4" t="str">
        <f>IFERROR(IF(IF(AND(IF(M1385&lt;&gt;0,LOOKUP(M1385,[1]Customer!$A:$A,[1]Customer!$V:$V),IF(N1385&lt;&gt;0,LOOKUP(N1385,[1]Supplier!$A:$A,[1]Supplier!$V:$V)))=FALSE,O1385&lt;&gt;0),LOOKUP(O1385,[1]Branch!$A:$A,[1]Branch!$V:$V),IF(M1385&lt;&gt;0,LOOKUP(M1385,[1]Customer!$A:$A,[1]Customer!$V:$V),IF(N1385&lt;&gt;0,LOOKUP(N1385,[1]Supplier!$A:$A,[1]Supplier!$V:$V))))=FALSE,LOOKUP(P1385,[1]Banking!$A:$A,[1]Banking!$C:$C),IF(AND(IF(M1385&lt;&gt;0,LOOKUP(M1385,[1]Customer!$A:$A,[1]Customer!$V:$V),IF(N1385&lt;&gt;0,LOOKUP(N1385,[1]Supplier!$A:$A,[1]Supplier!$V:$V)))=FALSE,O1385&lt;&gt;0),LOOKUP(O1385,[1]Branch!$A:$A,[1]Branch!$V:$V),IF(M1385&lt;&gt;0,LOOKUP(M1385,[1]Customer!$A:$A,[1]Customer!$V:$V),IF(N1385&lt;&gt;0,LOOKUP(N1385,[1]Supplier!$A:$A,[1]Supplier!$V:$V))))),"")</f>
        <v>Maggienisia</v>
      </c>
      <c r="S1385" s="12">
        <f>IFERROR(SUMIF(CREF!A:A,PREF!A1385,CREF!G:G),"")</f>
        <v>130000000</v>
      </c>
    </row>
    <row r="1386" spans="1:19">
      <c r="A1386" s="16">
        <v>1385</v>
      </c>
      <c r="B1386" s="17">
        <v>41642</v>
      </c>
      <c r="C1386" s="16"/>
      <c r="D1386" s="18" t="s">
        <v>2754</v>
      </c>
      <c r="E1386" s="16"/>
      <c r="F1386" s="16"/>
      <c r="G1386" s="16"/>
      <c r="H1386" s="16"/>
      <c r="I1386" s="16"/>
      <c r="J1386" s="16">
        <v>4</v>
      </c>
      <c r="K1386" s="16"/>
      <c r="L1386" s="16"/>
      <c r="M1386" s="16" t="s">
        <v>2630</v>
      </c>
      <c r="N1386" s="16"/>
      <c r="O1386" s="16"/>
      <c r="P1386" s="16"/>
      <c r="Q1386" s="4" t="str">
        <f>IFERROR(IF(IF(AND(IF(M1386&lt;&gt;0,LOOKUP(M1386,[1]Customer!$A:$A,[1]Customer!$B:$B),IF(N1386&lt;&gt;0,LOOKUP(N1386,[1]Supplier!$A:$A,[1]Supplier!$B:$B)))=FALSE,O1386&lt;&gt;0),LOOKUP(O1386,[1]Branch!$A:$A,[1]Branch!$B:$B),IF(M1386&lt;&gt;0,LOOKUP(M1386,[1]Customer!$A:$A,[1]Customer!$B:$B),IF(N1386&lt;&gt;0,LOOKUP(N1386,[1]Supplier!$A:$A,[1]Supplier!$B:$B))))=FALSE,LOOKUP(P1386,[1]Banking!$A:$A,[1]Banking!$B:$B),IF(AND(IF(M1386&lt;&gt;0,LOOKUP(M1386,[1]Customer!$A:$A,[1]Customer!$B:$B),IF(N1386&lt;&gt;0,LOOKUP(N1386,[1]Supplier!$A:$A,[1]Supplier!$B:$B)))=FALSE,O1386&lt;&gt;0),LOOKUP(O1386,[1]Branch!$A:$A,[1]Branch!$B:$B),IF(M1386&lt;&gt;0,LOOKUP(M1386,[1]Customer!$A:$A,[1]Customer!$B:$B),IF(N1386&lt;&gt;0,LOOKUP(N1386,[1]Supplier!$A:$A,[1]Supplier!$B:$B))))),"")</f>
        <v>Manunggal Agro Sentosa</v>
      </c>
      <c r="R1386" s="4" t="str">
        <f>IFERROR(IF(IF(AND(IF(M1386&lt;&gt;0,LOOKUP(M1386,[1]Customer!$A:$A,[1]Customer!$V:$V),IF(N1386&lt;&gt;0,LOOKUP(N1386,[1]Supplier!$A:$A,[1]Supplier!$V:$V)))=FALSE,O1386&lt;&gt;0),LOOKUP(O1386,[1]Branch!$A:$A,[1]Branch!$V:$V),IF(M1386&lt;&gt;0,LOOKUP(M1386,[1]Customer!$A:$A,[1]Customer!$V:$V),IF(N1386&lt;&gt;0,LOOKUP(N1386,[1]Supplier!$A:$A,[1]Supplier!$V:$V))))=FALSE,LOOKUP(P1386,[1]Banking!$A:$A,[1]Banking!$C:$C),IF(AND(IF(M1386&lt;&gt;0,LOOKUP(M1386,[1]Customer!$A:$A,[1]Customer!$V:$V),IF(N1386&lt;&gt;0,LOOKUP(N1386,[1]Supplier!$A:$A,[1]Supplier!$V:$V)))=FALSE,O1386&lt;&gt;0),LOOKUP(O1386,[1]Branch!$A:$A,[1]Branch!$V:$V),IF(M1386&lt;&gt;0,LOOKUP(M1386,[1]Customer!$A:$A,[1]Customer!$V:$V),IF(N1386&lt;&gt;0,LOOKUP(N1386,[1]Supplier!$A:$A,[1]Supplier!$V:$V))))),"")</f>
        <v>Maggienisia</v>
      </c>
      <c r="S1386" s="12">
        <f>IFERROR(SUMIF(CREF!A:A,PREF!A1386,CREF!G:G),"")</f>
        <v>130000000</v>
      </c>
    </row>
    <row r="1387" spans="1:19">
      <c r="A1387" s="16">
        <v>1386</v>
      </c>
      <c r="B1387" s="17">
        <v>41642</v>
      </c>
      <c r="C1387" s="16"/>
      <c r="D1387" s="18" t="s">
        <v>2755</v>
      </c>
      <c r="E1387" s="16"/>
      <c r="F1387" s="16"/>
      <c r="G1387" s="16"/>
      <c r="H1387" s="16"/>
      <c r="I1387" s="16"/>
      <c r="J1387" s="16">
        <v>5</v>
      </c>
      <c r="K1387" s="16"/>
      <c r="L1387" s="16"/>
      <c r="M1387" s="16" t="s">
        <v>2630</v>
      </c>
      <c r="N1387" s="16"/>
      <c r="O1387" s="16"/>
      <c r="P1387" s="16"/>
      <c r="Q1387" s="4" t="str">
        <f>IFERROR(IF(IF(AND(IF(M1387&lt;&gt;0,LOOKUP(M1387,[1]Customer!$A:$A,[1]Customer!$B:$B),IF(N1387&lt;&gt;0,LOOKUP(N1387,[1]Supplier!$A:$A,[1]Supplier!$B:$B)))=FALSE,O1387&lt;&gt;0),LOOKUP(O1387,[1]Branch!$A:$A,[1]Branch!$B:$B),IF(M1387&lt;&gt;0,LOOKUP(M1387,[1]Customer!$A:$A,[1]Customer!$B:$B),IF(N1387&lt;&gt;0,LOOKUP(N1387,[1]Supplier!$A:$A,[1]Supplier!$B:$B))))=FALSE,LOOKUP(P1387,[1]Banking!$A:$A,[1]Banking!$B:$B),IF(AND(IF(M1387&lt;&gt;0,LOOKUP(M1387,[1]Customer!$A:$A,[1]Customer!$B:$B),IF(N1387&lt;&gt;0,LOOKUP(N1387,[1]Supplier!$A:$A,[1]Supplier!$B:$B)))=FALSE,O1387&lt;&gt;0),LOOKUP(O1387,[1]Branch!$A:$A,[1]Branch!$B:$B),IF(M1387&lt;&gt;0,LOOKUP(M1387,[1]Customer!$A:$A,[1]Customer!$B:$B),IF(N1387&lt;&gt;0,LOOKUP(N1387,[1]Supplier!$A:$A,[1]Supplier!$B:$B))))),"")</f>
        <v>Manunggal Agro Sentosa</v>
      </c>
      <c r="R1387" s="4" t="str">
        <f>IFERROR(IF(IF(AND(IF(M1387&lt;&gt;0,LOOKUP(M1387,[1]Customer!$A:$A,[1]Customer!$V:$V),IF(N1387&lt;&gt;0,LOOKUP(N1387,[1]Supplier!$A:$A,[1]Supplier!$V:$V)))=FALSE,O1387&lt;&gt;0),LOOKUP(O1387,[1]Branch!$A:$A,[1]Branch!$V:$V),IF(M1387&lt;&gt;0,LOOKUP(M1387,[1]Customer!$A:$A,[1]Customer!$V:$V),IF(N1387&lt;&gt;0,LOOKUP(N1387,[1]Supplier!$A:$A,[1]Supplier!$V:$V))))=FALSE,LOOKUP(P1387,[1]Banking!$A:$A,[1]Banking!$C:$C),IF(AND(IF(M1387&lt;&gt;0,LOOKUP(M1387,[1]Customer!$A:$A,[1]Customer!$V:$V),IF(N1387&lt;&gt;0,LOOKUP(N1387,[1]Supplier!$A:$A,[1]Supplier!$V:$V)))=FALSE,O1387&lt;&gt;0),LOOKUP(O1387,[1]Branch!$A:$A,[1]Branch!$V:$V),IF(M1387&lt;&gt;0,LOOKUP(M1387,[1]Customer!$A:$A,[1]Customer!$V:$V),IF(N1387&lt;&gt;0,LOOKUP(N1387,[1]Supplier!$A:$A,[1]Supplier!$V:$V))))),"")</f>
        <v>Maggienisia</v>
      </c>
      <c r="S1387" s="12">
        <f>IFERROR(SUMIF(CREF!A:A,PREF!A1387,CREF!G:G),"")</f>
        <v>165617000</v>
      </c>
    </row>
    <row r="1388" spans="1:19">
      <c r="A1388" s="16">
        <v>1387</v>
      </c>
      <c r="B1388" s="17">
        <v>41642</v>
      </c>
      <c r="C1388" s="16"/>
      <c r="D1388" s="18" t="s">
        <v>2759</v>
      </c>
      <c r="E1388" s="16"/>
      <c r="F1388" s="16"/>
      <c r="G1388" s="16"/>
      <c r="H1388" s="16"/>
      <c r="I1388" s="16"/>
      <c r="J1388" s="16"/>
      <c r="K1388" s="16">
        <v>9</v>
      </c>
      <c r="L1388" s="16"/>
      <c r="M1388" s="16"/>
      <c r="N1388" s="16" t="s">
        <v>116</v>
      </c>
      <c r="O1388" s="16"/>
      <c r="P1388" s="16"/>
      <c r="Q1388" s="4" t="str">
        <f>IFERROR(IF(IF(AND(IF(M1388&lt;&gt;0,LOOKUP(M1388,[1]Customer!$A:$A,[1]Customer!$B:$B),IF(N1388&lt;&gt;0,LOOKUP(N1388,[1]Supplier!$A:$A,[1]Supplier!$B:$B)))=FALSE,O1388&lt;&gt;0),LOOKUP(O1388,[1]Branch!$A:$A,[1]Branch!$B:$B),IF(M1388&lt;&gt;0,LOOKUP(M1388,[1]Customer!$A:$A,[1]Customer!$B:$B),IF(N1388&lt;&gt;0,LOOKUP(N1388,[1]Supplier!$A:$A,[1]Supplier!$B:$B))))=FALSE,LOOKUP(P1388,[1]Banking!$A:$A,[1]Banking!$B:$B),IF(AND(IF(M1388&lt;&gt;0,LOOKUP(M1388,[1]Customer!$A:$A,[1]Customer!$B:$B),IF(N1388&lt;&gt;0,LOOKUP(N1388,[1]Supplier!$A:$A,[1]Supplier!$B:$B)))=FALSE,O1388&lt;&gt;0),LOOKUP(O1388,[1]Branch!$A:$A,[1]Branch!$B:$B),IF(M1388&lt;&gt;0,LOOKUP(M1388,[1]Customer!$A:$A,[1]Customer!$B:$B),IF(N1388&lt;&gt;0,LOOKUP(N1388,[1]Supplier!$A:$A,[1]Supplier!$B:$B))))),"")</f>
        <v>Nathani Indonesia</v>
      </c>
      <c r="R1388" s="4" t="str">
        <f>IFERROR(IF(IF(AND(IF(M1388&lt;&gt;0,LOOKUP(M1388,[1]Customer!$A:$A,[1]Customer!$V:$V),IF(N1388&lt;&gt;0,LOOKUP(N1388,[1]Supplier!$A:$A,[1]Supplier!$V:$V)))=FALSE,O1388&lt;&gt;0),LOOKUP(O1388,[1]Branch!$A:$A,[1]Branch!$V:$V),IF(M1388&lt;&gt;0,LOOKUP(M1388,[1]Customer!$A:$A,[1]Customer!$V:$V),IF(N1388&lt;&gt;0,LOOKUP(N1388,[1]Supplier!$A:$A,[1]Supplier!$V:$V))))=FALSE,LOOKUP(P1388,[1]Banking!$A:$A,[1]Banking!$C:$C),IF(AND(IF(M1388&lt;&gt;0,LOOKUP(M1388,[1]Customer!$A:$A,[1]Customer!$V:$V),IF(N1388&lt;&gt;0,LOOKUP(N1388,[1]Supplier!$A:$A,[1]Supplier!$V:$V)))=FALSE,O1388&lt;&gt;0),LOOKUP(O1388,[1]Branch!$A:$A,[1]Branch!$V:$V),IF(M1388&lt;&gt;0,LOOKUP(M1388,[1]Customer!$A:$A,[1]Customer!$V:$V),IF(N1388&lt;&gt;0,LOOKUP(N1388,[1]Supplier!$A:$A,[1]Supplier!$V:$V))))),"")</f>
        <v>Agustina Y. Zulkarnain</v>
      </c>
      <c r="S1388" s="12">
        <f>IFERROR(SUMIF(CREF!A:A,PREF!A1388,CREF!G:G),"")</f>
        <v>-281818195</v>
      </c>
    </row>
    <row r="1389" spans="1:19">
      <c r="A1389" s="16">
        <v>1388</v>
      </c>
      <c r="B1389" s="17">
        <v>41642</v>
      </c>
      <c r="C1389" s="16"/>
      <c r="D1389" s="18" t="s">
        <v>2760</v>
      </c>
      <c r="E1389" s="16"/>
      <c r="F1389" s="16"/>
      <c r="G1389" s="16"/>
      <c r="H1389" s="16"/>
      <c r="I1389" s="16"/>
      <c r="J1389" s="16"/>
      <c r="K1389" s="16">
        <v>10</v>
      </c>
      <c r="L1389" s="16"/>
      <c r="M1389" s="16"/>
      <c r="N1389" s="16" t="s">
        <v>116</v>
      </c>
      <c r="O1389" s="16"/>
      <c r="P1389" s="16"/>
      <c r="Q1389" s="4" t="str">
        <f>IFERROR(IF(IF(AND(IF(M1389&lt;&gt;0,LOOKUP(M1389,[1]Customer!$A:$A,[1]Customer!$B:$B),IF(N1389&lt;&gt;0,LOOKUP(N1389,[1]Supplier!$A:$A,[1]Supplier!$B:$B)))=FALSE,O1389&lt;&gt;0),LOOKUP(O1389,[1]Branch!$A:$A,[1]Branch!$B:$B),IF(M1389&lt;&gt;0,LOOKUP(M1389,[1]Customer!$A:$A,[1]Customer!$B:$B),IF(N1389&lt;&gt;0,LOOKUP(N1389,[1]Supplier!$A:$A,[1]Supplier!$B:$B))))=FALSE,LOOKUP(P1389,[1]Banking!$A:$A,[1]Banking!$B:$B),IF(AND(IF(M1389&lt;&gt;0,LOOKUP(M1389,[1]Customer!$A:$A,[1]Customer!$B:$B),IF(N1389&lt;&gt;0,LOOKUP(N1389,[1]Supplier!$A:$A,[1]Supplier!$B:$B)))=FALSE,O1389&lt;&gt;0),LOOKUP(O1389,[1]Branch!$A:$A,[1]Branch!$B:$B),IF(M1389&lt;&gt;0,LOOKUP(M1389,[1]Customer!$A:$A,[1]Customer!$B:$B),IF(N1389&lt;&gt;0,LOOKUP(N1389,[1]Supplier!$A:$A,[1]Supplier!$B:$B))))),"")</f>
        <v>Nathani Indonesia</v>
      </c>
      <c r="R1389" s="4" t="str">
        <f>IFERROR(IF(IF(AND(IF(M1389&lt;&gt;0,LOOKUP(M1389,[1]Customer!$A:$A,[1]Customer!$V:$V),IF(N1389&lt;&gt;0,LOOKUP(N1389,[1]Supplier!$A:$A,[1]Supplier!$V:$V)))=FALSE,O1389&lt;&gt;0),LOOKUP(O1389,[1]Branch!$A:$A,[1]Branch!$V:$V),IF(M1389&lt;&gt;0,LOOKUP(M1389,[1]Customer!$A:$A,[1]Customer!$V:$V),IF(N1389&lt;&gt;0,LOOKUP(N1389,[1]Supplier!$A:$A,[1]Supplier!$V:$V))))=FALSE,LOOKUP(P1389,[1]Banking!$A:$A,[1]Banking!$C:$C),IF(AND(IF(M1389&lt;&gt;0,LOOKUP(M1389,[1]Customer!$A:$A,[1]Customer!$V:$V),IF(N1389&lt;&gt;0,LOOKUP(N1389,[1]Supplier!$A:$A,[1]Supplier!$V:$V)))=FALSE,O1389&lt;&gt;0),LOOKUP(O1389,[1]Branch!$A:$A,[1]Branch!$V:$V),IF(M1389&lt;&gt;0,LOOKUP(M1389,[1]Customer!$A:$A,[1]Customer!$V:$V),IF(N1389&lt;&gt;0,LOOKUP(N1389,[1]Supplier!$A:$A,[1]Supplier!$V:$V))))),"")</f>
        <v>Agustina Y. Zulkarnain</v>
      </c>
      <c r="S1389" s="12">
        <f>IFERROR(SUMIF(CREF!A:A,PREF!A1389,CREF!G:G),"")</f>
        <v>-440666805</v>
      </c>
    </row>
    <row r="1390" spans="1:19">
      <c r="A1390" s="16">
        <v>1389</v>
      </c>
      <c r="B1390" s="17">
        <v>41643</v>
      </c>
      <c r="C1390" s="16"/>
      <c r="D1390" s="16"/>
      <c r="E1390" s="16"/>
      <c r="F1390" s="16"/>
      <c r="G1390" s="16"/>
      <c r="H1390" s="16"/>
      <c r="I1390" s="16"/>
      <c r="J1390" s="16"/>
      <c r="K1390" s="16">
        <v>11</v>
      </c>
      <c r="L1390" s="16"/>
      <c r="M1390" s="16"/>
      <c r="N1390" s="16"/>
      <c r="O1390" s="16"/>
      <c r="P1390" s="16" t="s">
        <v>589</v>
      </c>
      <c r="Q1390" s="4" t="str">
        <f>IFERROR(IF(IF(AND(IF(M1390&lt;&gt;0,LOOKUP(M1390,[1]Customer!$A:$A,[1]Customer!$B:$B),IF(N1390&lt;&gt;0,LOOKUP(N1390,[1]Supplier!$A:$A,[1]Supplier!$B:$B)))=FALSE,O1390&lt;&gt;0),LOOKUP(O1390,[1]Branch!$A:$A,[1]Branch!$B:$B),IF(M1390&lt;&gt;0,LOOKUP(M1390,[1]Customer!$A:$A,[1]Customer!$B:$B),IF(N1390&lt;&gt;0,LOOKUP(N1390,[1]Supplier!$A:$A,[1]Supplier!$B:$B))))=FALSE,LOOKUP(P1390,[1]Banking!$A:$A,[1]Banking!$B:$B),IF(AND(IF(M1390&lt;&gt;0,LOOKUP(M1390,[1]Customer!$A:$A,[1]Customer!$B:$B),IF(N1390&lt;&gt;0,LOOKUP(N1390,[1]Supplier!$A:$A,[1]Supplier!$B:$B)))=FALSE,O1390&lt;&gt;0),LOOKUP(O1390,[1]Branch!$A:$A,[1]Branch!$B:$B),IF(M1390&lt;&gt;0,LOOKUP(M1390,[1]Customer!$A:$A,[1]Customer!$B:$B),IF(N1390&lt;&gt;0,LOOKUP(N1390,[1]Supplier!$A:$A,[1]Supplier!$B:$B))))),"")</f>
        <v>Nathani Chemicals</v>
      </c>
      <c r="R1390" s="4" t="str">
        <f>IFERROR(IF(IF(AND(IF(M1390&lt;&gt;0,LOOKUP(M1390,[1]Customer!$A:$A,[1]Customer!$V:$V),IF(N1390&lt;&gt;0,LOOKUP(N1390,[1]Supplier!$A:$A,[1]Supplier!$V:$V)))=FALSE,O1390&lt;&gt;0),LOOKUP(O1390,[1]Branch!$A:$A,[1]Branch!$V:$V),IF(M1390&lt;&gt;0,LOOKUP(M1390,[1]Customer!$A:$A,[1]Customer!$V:$V),IF(N1390&lt;&gt;0,LOOKUP(N1390,[1]Supplier!$A:$A,[1]Supplier!$V:$V))))=FALSE,LOOKUP(P1390,[1]Banking!$A:$A,[1]Banking!$C:$C),IF(AND(IF(M1390&lt;&gt;0,LOOKUP(M1390,[1]Customer!$A:$A,[1]Customer!$V:$V),IF(N1390&lt;&gt;0,LOOKUP(N1390,[1]Supplier!$A:$A,[1]Supplier!$V:$V)))=FALSE,O1390&lt;&gt;0),LOOKUP(O1390,[1]Branch!$A:$A,[1]Branch!$V:$V),IF(M1390&lt;&gt;0,LOOKUP(M1390,[1]Customer!$A:$A,[1]Customer!$V:$V),IF(N1390&lt;&gt;0,LOOKUP(N1390,[1]Supplier!$A:$A,[1]Supplier!$V:$V))))),"")</f>
        <v>Irwan</v>
      </c>
      <c r="S1390" s="12">
        <f>IFERROR(SUMIF(CREF!A:A,PREF!A1390,CREF!G:G),"")</f>
        <v>-45500</v>
      </c>
    </row>
    <row r="1391" spans="1:19">
      <c r="A1391" s="16">
        <v>1390</v>
      </c>
      <c r="B1391" s="17">
        <v>41645</v>
      </c>
      <c r="C1391" s="16"/>
      <c r="D1391" s="16"/>
      <c r="E1391" s="16"/>
      <c r="F1391" s="16"/>
      <c r="G1391" s="16"/>
      <c r="H1391" s="16"/>
      <c r="I1391" s="16"/>
      <c r="J1391" s="16">
        <v>6</v>
      </c>
      <c r="K1391" s="16"/>
      <c r="L1391" s="16"/>
      <c r="M1391" s="16"/>
      <c r="N1391" s="16"/>
      <c r="O1391" s="16"/>
      <c r="P1391" s="16" t="s">
        <v>35</v>
      </c>
      <c r="Q1391" s="4" t="str">
        <f>IFERROR(IF(IF(AND(IF(M1391&lt;&gt;0,LOOKUP(M1391,[1]Customer!$A:$A,[1]Customer!$B:$B),IF(N1391&lt;&gt;0,LOOKUP(N1391,[1]Supplier!$A:$A,[1]Supplier!$B:$B)))=FALSE,O1391&lt;&gt;0),LOOKUP(O1391,[1]Branch!$A:$A,[1]Branch!$B:$B),IF(M1391&lt;&gt;0,LOOKUP(M1391,[1]Customer!$A:$A,[1]Customer!$B:$B),IF(N1391&lt;&gt;0,LOOKUP(N1391,[1]Supplier!$A:$A,[1]Supplier!$B:$B))))=FALSE,LOOKUP(P1391,[1]Banking!$A:$A,[1]Banking!$B:$B),IF(AND(IF(M1391&lt;&gt;0,LOOKUP(M1391,[1]Customer!$A:$A,[1]Customer!$B:$B),IF(N1391&lt;&gt;0,LOOKUP(N1391,[1]Supplier!$A:$A,[1]Supplier!$B:$B)))=FALSE,O1391&lt;&gt;0),LOOKUP(O1391,[1]Branch!$A:$A,[1]Branch!$B:$B),IF(M1391&lt;&gt;0,LOOKUP(M1391,[1]Customer!$A:$A,[1]Customer!$B:$B),IF(N1391&lt;&gt;0,LOOKUP(N1391,[1]Supplier!$A:$A,[1]Supplier!$B:$B))))),"")</f>
        <v>Kas Kecil Nathani Chemicals</v>
      </c>
      <c r="R1391" s="4">
        <f>IFERROR(IF(IF(AND(IF(M1391&lt;&gt;0,LOOKUP(M1391,[1]Customer!$A:$A,[1]Customer!$V:$V),IF(N1391&lt;&gt;0,LOOKUP(N1391,[1]Supplier!$A:$A,[1]Supplier!$V:$V)))=FALSE,O1391&lt;&gt;0),LOOKUP(O1391,[1]Branch!$A:$A,[1]Branch!$V:$V),IF(M1391&lt;&gt;0,LOOKUP(M1391,[1]Customer!$A:$A,[1]Customer!$V:$V),IF(N1391&lt;&gt;0,LOOKUP(N1391,[1]Supplier!$A:$A,[1]Supplier!$V:$V))))=FALSE,LOOKUP(P1391,[1]Banking!$A:$A,[1]Banking!$C:$C),IF(AND(IF(M1391&lt;&gt;0,LOOKUP(M1391,[1]Customer!$A:$A,[1]Customer!$V:$V),IF(N1391&lt;&gt;0,LOOKUP(N1391,[1]Supplier!$A:$A,[1]Supplier!$V:$V)))=FALSE,O1391&lt;&gt;0),LOOKUP(O1391,[1]Branch!$A:$A,[1]Branch!$V:$V),IF(M1391&lt;&gt;0,LOOKUP(M1391,[1]Customer!$A:$A,[1]Customer!$V:$V),IF(N1391&lt;&gt;0,LOOKUP(N1391,[1]Supplier!$A:$A,[1]Supplier!$V:$V))))),"")</f>
        <v>0</v>
      </c>
      <c r="S1391" s="12">
        <f>IFERROR(SUMIF(CREF!A:A,PREF!A1391,CREF!G:G),"")</f>
        <v>7900000</v>
      </c>
    </row>
    <row r="1392" spans="1:19">
      <c r="A1392" s="16">
        <v>1391</v>
      </c>
      <c r="B1392" s="17">
        <v>41645</v>
      </c>
      <c r="C1392" s="16"/>
      <c r="D1392" s="16"/>
      <c r="E1392" s="16"/>
      <c r="F1392" s="16"/>
      <c r="G1392" s="16"/>
      <c r="H1392" s="16"/>
      <c r="I1392" s="16"/>
      <c r="J1392" s="16"/>
      <c r="K1392" s="16">
        <v>12</v>
      </c>
      <c r="L1392" s="16"/>
      <c r="M1392" s="16"/>
      <c r="N1392" s="16"/>
      <c r="O1392" s="16" t="s">
        <v>26</v>
      </c>
      <c r="P1392" s="16"/>
      <c r="Q1392" s="4" t="str">
        <f>IFERROR(IF(IF(AND(IF(M1392&lt;&gt;0,LOOKUP(M1392,[1]Customer!$A:$A,[1]Customer!$B:$B),IF(N1392&lt;&gt;0,LOOKUP(N1392,[1]Supplier!$A:$A,[1]Supplier!$B:$B)))=FALSE,O1392&lt;&gt;0),LOOKUP(O1392,[1]Branch!$A:$A,[1]Branch!$B:$B),IF(M1392&lt;&gt;0,LOOKUP(M1392,[1]Customer!$A:$A,[1]Customer!$B:$B),IF(N1392&lt;&gt;0,LOOKUP(N1392,[1]Supplier!$A:$A,[1]Supplier!$B:$B))))=FALSE,LOOKUP(P1392,[1]Banking!$A:$A,[1]Banking!$B:$B),IF(AND(IF(M1392&lt;&gt;0,LOOKUP(M1392,[1]Customer!$A:$A,[1]Customer!$B:$B),IF(N1392&lt;&gt;0,LOOKUP(N1392,[1]Supplier!$A:$A,[1]Supplier!$B:$B)))=FALSE,O1392&lt;&gt;0),LOOKUP(O1392,[1]Branch!$A:$A,[1]Branch!$B:$B),IF(M1392&lt;&gt;0,LOOKUP(M1392,[1]Customer!$A:$A,[1]Customer!$B:$B),IF(N1392&lt;&gt;0,LOOKUP(N1392,[1]Supplier!$A:$A,[1]Supplier!$B:$B))))),"")</f>
        <v>Nathani Chemicals</v>
      </c>
      <c r="R1392" s="4" t="str">
        <f>IFERROR(IF(IF(AND(IF(M1392&lt;&gt;0,LOOKUP(M1392,[1]Customer!$A:$A,[1]Customer!$V:$V),IF(N1392&lt;&gt;0,LOOKUP(N1392,[1]Supplier!$A:$A,[1]Supplier!$V:$V)))=FALSE,O1392&lt;&gt;0),LOOKUP(O1392,[1]Branch!$A:$A,[1]Branch!$V:$V),IF(M1392&lt;&gt;0,LOOKUP(M1392,[1]Customer!$A:$A,[1]Customer!$V:$V),IF(N1392&lt;&gt;0,LOOKUP(N1392,[1]Supplier!$A:$A,[1]Supplier!$V:$V))))=FALSE,LOOKUP(P1392,[1]Banking!$A:$A,[1]Banking!$C:$C),IF(AND(IF(M1392&lt;&gt;0,LOOKUP(M1392,[1]Customer!$A:$A,[1]Customer!$V:$V),IF(N1392&lt;&gt;0,LOOKUP(N1392,[1]Supplier!$A:$A,[1]Supplier!$V:$V)))=FALSE,O1392&lt;&gt;0),LOOKUP(O1392,[1]Branch!$A:$A,[1]Branch!$V:$V),IF(M1392&lt;&gt;0,LOOKUP(M1392,[1]Customer!$A:$A,[1]Customer!$V:$V),IF(N1392&lt;&gt;0,LOOKUP(N1392,[1]Supplier!$A:$A,[1]Supplier!$V:$V))))),"")</f>
        <v>Darmawan</v>
      </c>
      <c r="S1392" s="12">
        <f>IFERROR(SUMIF(CREF!A:A,PREF!A1392,CREF!G:G),"")</f>
        <v>-547000</v>
      </c>
    </row>
    <row r="1393" spans="1:19">
      <c r="A1393" s="16">
        <v>1392</v>
      </c>
      <c r="B1393" s="17">
        <v>41645</v>
      </c>
      <c r="C1393" s="16"/>
      <c r="D1393" s="16"/>
      <c r="E1393" s="16"/>
      <c r="F1393" s="16"/>
      <c r="G1393" s="16"/>
      <c r="H1393" s="16"/>
      <c r="I1393" s="16"/>
      <c r="J1393" s="16"/>
      <c r="K1393" s="16">
        <v>13</v>
      </c>
      <c r="L1393" s="16"/>
      <c r="M1393" s="16"/>
      <c r="N1393" s="16"/>
      <c r="O1393" s="16" t="s">
        <v>26</v>
      </c>
      <c r="P1393" s="16"/>
      <c r="Q1393" s="4" t="str">
        <f>IFERROR(IF(IF(AND(IF(M1393&lt;&gt;0,LOOKUP(M1393,[1]Customer!$A:$A,[1]Customer!$B:$B),IF(N1393&lt;&gt;0,LOOKUP(N1393,[1]Supplier!$A:$A,[1]Supplier!$B:$B)))=FALSE,O1393&lt;&gt;0),LOOKUP(O1393,[1]Branch!$A:$A,[1]Branch!$B:$B),IF(M1393&lt;&gt;0,LOOKUP(M1393,[1]Customer!$A:$A,[1]Customer!$B:$B),IF(N1393&lt;&gt;0,LOOKUP(N1393,[1]Supplier!$A:$A,[1]Supplier!$B:$B))))=FALSE,LOOKUP(P1393,[1]Banking!$A:$A,[1]Banking!$B:$B),IF(AND(IF(M1393&lt;&gt;0,LOOKUP(M1393,[1]Customer!$A:$A,[1]Customer!$B:$B),IF(N1393&lt;&gt;0,LOOKUP(N1393,[1]Supplier!$A:$A,[1]Supplier!$B:$B)))=FALSE,O1393&lt;&gt;0),LOOKUP(O1393,[1]Branch!$A:$A,[1]Branch!$B:$B),IF(M1393&lt;&gt;0,LOOKUP(M1393,[1]Customer!$A:$A,[1]Customer!$B:$B),IF(N1393&lt;&gt;0,LOOKUP(N1393,[1]Supplier!$A:$A,[1]Supplier!$B:$B))))),"")</f>
        <v>Nathani Chemicals</v>
      </c>
      <c r="R1393" s="4" t="str">
        <f>IFERROR(IF(IF(AND(IF(M1393&lt;&gt;0,LOOKUP(M1393,[1]Customer!$A:$A,[1]Customer!$V:$V),IF(N1393&lt;&gt;0,LOOKUP(N1393,[1]Supplier!$A:$A,[1]Supplier!$V:$V)))=FALSE,O1393&lt;&gt;0),LOOKUP(O1393,[1]Branch!$A:$A,[1]Branch!$V:$V),IF(M1393&lt;&gt;0,LOOKUP(M1393,[1]Customer!$A:$A,[1]Customer!$V:$V),IF(N1393&lt;&gt;0,LOOKUP(N1393,[1]Supplier!$A:$A,[1]Supplier!$V:$V))))=FALSE,LOOKUP(P1393,[1]Banking!$A:$A,[1]Banking!$C:$C),IF(AND(IF(M1393&lt;&gt;0,LOOKUP(M1393,[1]Customer!$A:$A,[1]Customer!$V:$V),IF(N1393&lt;&gt;0,LOOKUP(N1393,[1]Supplier!$A:$A,[1]Supplier!$V:$V)))=FALSE,O1393&lt;&gt;0),LOOKUP(O1393,[1]Branch!$A:$A,[1]Branch!$V:$V),IF(M1393&lt;&gt;0,LOOKUP(M1393,[1]Customer!$A:$A,[1]Customer!$V:$V),IF(N1393&lt;&gt;0,LOOKUP(N1393,[1]Supplier!$A:$A,[1]Supplier!$V:$V))))),"")</f>
        <v>Darmawan</v>
      </c>
      <c r="S1393" s="12">
        <f>IFERROR(SUMIF(CREF!A:A,PREF!A1393,CREF!G:G),"")</f>
        <v>-400000</v>
      </c>
    </row>
    <row r="1394" spans="1:19">
      <c r="A1394" s="16">
        <v>1393</v>
      </c>
      <c r="B1394" s="17">
        <v>41645</v>
      </c>
      <c r="C1394" s="16"/>
      <c r="D1394" s="16"/>
      <c r="E1394" s="16"/>
      <c r="F1394" s="16"/>
      <c r="G1394" s="16"/>
      <c r="H1394" s="16"/>
      <c r="I1394" s="16"/>
      <c r="J1394" s="16"/>
      <c r="K1394" s="16">
        <v>14</v>
      </c>
      <c r="L1394" s="16"/>
      <c r="M1394" s="16"/>
      <c r="N1394" s="16"/>
      <c r="O1394" s="16" t="s">
        <v>26</v>
      </c>
      <c r="P1394" s="16"/>
      <c r="Q1394" s="4" t="str">
        <f>IFERROR(IF(IF(AND(IF(M1394&lt;&gt;0,LOOKUP(M1394,[1]Customer!$A:$A,[1]Customer!$B:$B),IF(N1394&lt;&gt;0,LOOKUP(N1394,[1]Supplier!$A:$A,[1]Supplier!$B:$B)))=FALSE,O1394&lt;&gt;0),LOOKUP(O1394,[1]Branch!$A:$A,[1]Branch!$B:$B),IF(M1394&lt;&gt;0,LOOKUP(M1394,[1]Customer!$A:$A,[1]Customer!$B:$B),IF(N1394&lt;&gt;0,LOOKUP(N1394,[1]Supplier!$A:$A,[1]Supplier!$B:$B))))=FALSE,LOOKUP(P1394,[1]Banking!$A:$A,[1]Banking!$B:$B),IF(AND(IF(M1394&lt;&gt;0,LOOKUP(M1394,[1]Customer!$A:$A,[1]Customer!$B:$B),IF(N1394&lt;&gt;0,LOOKUP(N1394,[1]Supplier!$A:$A,[1]Supplier!$B:$B)))=FALSE,O1394&lt;&gt;0),LOOKUP(O1394,[1]Branch!$A:$A,[1]Branch!$B:$B),IF(M1394&lt;&gt;0,LOOKUP(M1394,[1]Customer!$A:$A,[1]Customer!$B:$B),IF(N1394&lt;&gt;0,LOOKUP(N1394,[1]Supplier!$A:$A,[1]Supplier!$B:$B))))),"")</f>
        <v>Nathani Chemicals</v>
      </c>
      <c r="R1394" s="4" t="str">
        <f>IFERROR(IF(IF(AND(IF(M1394&lt;&gt;0,LOOKUP(M1394,[1]Customer!$A:$A,[1]Customer!$V:$V),IF(N1394&lt;&gt;0,LOOKUP(N1394,[1]Supplier!$A:$A,[1]Supplier!$V:$V)))=FALSE,O1394&lt;&gt;0),LOOKUP(O1394,[1]Branch!$A:$A,[1]Branch!$V:$V),IF(M1394&lt;&gt;0,LOOKUP(M1394,[1]Customer!$A:$A,[1]Customer!$V:$V),IF(N1394&lt;&gt;0,LOOKUP(N1394,[1]Supplier!$A:$A,[1]Supplier!$V:$V))))=FALSE,LOOKUP(P1394,[1]Banking!$A:$A,[1]Banking!$C:$C),IF(AND(IF(M1394&lt;&gt;0,LOOKUP(M1394,[1]Customer!$A:$A,[1]Customer!$V:$V),IF(N1394&lt;&gt;0,LOOKUP(N1394,[1]Supplier!$A:$A,[1]Supplier!$V:$V)))=FALSE,O1394&lt;&gt;0),LOOKUP(O1394,[1]Branch!$A:$A,[1]Branch!$V:$V),IF(M1394&lt;&gt;0,LOOKUP(M1394,[1]Customer!$A:$A,[1]Customer!$V:$V),IF(N1394&lt;&gt;0,LOOKUP(N1394,[1]Supplier!$A:$A,[1]Supplier!$V:$V))))),"")</f>
        <v>Darmawan</v>
      </c>
      <c r="S1394" s="12">
        <f>IFERROR(SUMIF(CREF!A:A,PREF!A1394,CREF!G:G),"")</f>
        <v>-1000</v>
      </c>
    </row>
    <row r="1395" spans="1:19">
      <c r="A1395" s="16">
        <v>1394</v>
      </c>
      <c r="B1395" s="17">
        <v>41645</v>
      </c>
      <c r="C1395" s="16"/>
      <c r="D1395" s="16"/>
      <c r="E1395" s="16"/>
      <c r="F1395" s="16"/>
      <c r="G1395" s="16"/>
      <c r="H1395" s="16"/>
      <c r="I1395" s="16"/>
      <c r="J1395" s="16"/>
      <c r="K1395" s="16">
        <v>15</v>
      </c>
      <c r="L1395" s="16"/>
      <c r="M1395" s="16"/>
      <c r="N1395" s="16" t="s">
        <v>1430</v>
      </c>
      <c r="O1395" s="16"/>
      <c r="P1395" s="16"/>
      <c r="Q1395" s="4" t="str">
        <f>IFERROR(IF(IF(AND(IF(M1395&lt;&gt;0,LOOKUP(M1395,[1]Customer!$A:$A,[1]Customer!$B:$B),IF(N1395&lt;&gt;0,LOOKUP(N1395,[1]Supplier!$A:$A,[1]Supplier!$B:$B)))=FALSE,O1395&lt;&gt;0),LOOKUP(O1395,[1]Branch!$A:$A,[1]Branch!$B:$B),IF(M1395&lt;&gt;0,LOOKUP(M1395,[1]Customer!$A:$A,[1]Customer!$B:$B),IF(N1395&lt;&gt;0,LOOKUP(N1395,[1]Supplier!$A:$A,[1]Supplier!$B:$B))))=FALSE,LOOKUP(P1395,[1]Banking!$A:$A,[1]Banking!$B:$B),IF(AND(IF(M1395&lt;&gt;0,LOOKUP(M1395,[1]Customer!$A:$A,[1]Customer!$B:$B),IF(N1395&lt;&gt;0,LOOKUP(N1395,[1]Supplier!$A:$A,[1]Supplier!$B:$B)))=FALSE,O1395&lt;&gt;0),LOOKUP(O1395,[1]Branch!$A:$A,[1]Branch!$B:$B),IF(M1395&lt;&gt;0,LOOKUP(M1395,[1]Customer!$A:$A,[1]Customer!$B:$B),IF(N1395&lt;&gt;0,LOOKUP(N1395,[1]Supplier!$A:$A,[1]Supplier!$B:$B))))),"")</f>
        <v>Mutiara Forklift</v>
      </c>
      <c r="R1395" s="4" t="str">
        <f>IFERROR(IF(IF(AND(IF(M1395&lt;&gt;0,LOOKUP(M1395,[1]Customer!$A:$A,[1]Customer!$V:$V),IF(N1395&lt;&gt;0,LOOKUP(N1395,[1]Supplier!$A:$A,[1]Supplier!$V:$V)))=FALSE,O1395&lt;&gt;0),LOOKUP(O1395,[1]Branch!$A:$A,[1]Branch!$V:$V),IF(M1395&lt;&gt;0,LOOKUP(M1395,[1]Customer!$A:$A,[1]Customer!$V:$V),IF(N1395&lt;&gt;0,LOOKUP(N1395,[1]Supplier!$A:$A,[1]Supplier!$V:$V))))=FALSE,LOOKUP(P1395,[1]Banking!$A:$A,[1]Banking!$C:$C),IF(AND(IF(M1395&lt;&gt;0,LOOKUP(M1395,[1]Customer!$A:$A,[1]Customer!$V:$V),IF(N1395&lt;&gt;0,LOOKUP(N1395,[1]Supplier!$A:$A,[1]Supplier!$V:$V)))=FALSE,O1395&lt;&gt;0),LOOKUP(O1395,[1]Branch!$A:$A,[1]Branch!$V:$V),IF(M1395&lt;&gt;0,LOOKUP(M1395,[1]Customer!$A:$A,[1]Customer!$V:$V),IF(N1395&lt;&gt;0,LOOKUP(N1395,[1]Supplier!$A:$A,[1]Supplier!$V:$V))))),"")</f>
        <v/>
      </c>
      <c r="S1395" s="12">
        <f>IFERROR(SUMIF(CREF!A:A,PREF!A1395,CREF!G:G),"")</f>
        <v>-1029375</v>
      </c>
    </row>
    <row r="1396" spans="1:19">
      <c r="A1396" s="16">
        <v>1395</v>
      </c>
      <c r="B1396" s="17">
        <v>41645</v>
      </c>
      <c r="C1396" s="16"/>
      <c r="D1396" s="16"/>
      <c r="E1396" s="16"/>
      <c r="F1396" s="16"/>
      <c r="G1396" s="16"/>
      <c r="H1396" s="16"/>
      <c r="I1396" s="16"/>
      <c r="J1396" s="16"/>
      <c r="K1396" s="16">
        <v>16</v>
      </c>
      <c r="L1396" s="16"/>
      <c r="M1396" s="16"/>
      <c r="N1396" s="16"/>
      <c r="O1396" s="16"/>
      <c r="P1396" s="16" t="s">
        <v>35</v>
      </c>
      <c r="Q1396" s="4" t="str">
        <f>IFERROR(IF(IF(AND(IF(M1396&lt;&gt;0,LOOKUP(M1396,[1]Customer!$A:$A,[1]Customer!$B:$B),IF(N1396&lt;&gt;0,LOOKUP(N1396,[1]Supplier!$A:$A,[1]Supplier!$B:$B)))=FALSE,O1396&lt;&gt;0),LOOKUP(O1396,[1]Branch!$A:$A,[1]Branch!$B:$B),IF(M1396&lt;&gt;0,LOOKUP(M1396,[1]Customer!$A:$A,[1]Customer!$B:$B),IF(N1396&lt;&gt;0,LOOKUP(N1396,[1]Supplier!$A:$A,[1]Supplier!$B:$B))))=FALSE,LOOKUP(P1396,[1]Banking!$A:$A,[1]Banking!$B:$B),IF(AND(IF(M1396&lt;&gt;0,LOOKUP(M1396,[1]Customer!$A:$A,[1]Customer!$B:$B),IF(N1396&lt;&gt;0,LOOKUP(N1396,[1]Supplier!$A:$A,[1]Supplier!$B:$B)))=FALSE,O1396&lt;&gt;0),LOOKUP(O1396,[1]Branch!$A:$A,[1]Branch!$B:$B),IF(M1396&lt;&gt;0,LOOKUP(M1396,[1]Customer!$A:$A,[1]Customer!$B:$B),IF(N1396&lt;&gt;0,LOOKUP(N1396,[1]Supplier!$A:$A,[1]Supplier!$B:$B))))),"")</f>
        <v>Kas Kecil Nathani Chemicals</v>
      </c>
      <c r="R1396" s="4">
        <f>IFERROR(IF(IF(AND(IF(M1396&lt;&gt;0,LOOKUP(M1396,[1]Customer!$A:$A,[1]Customer!$V:$V),IF(N1396&lt;&gt;0,LOOKUP(N1396,[1]Supplier!$A:$A,[1]Supplier!$V:$V)))=FALSE,O1396&lt;&gt;0),LOOKUP(O1396,[1]Branch!$A:$A,[1]Branch!$V:$V),IF(M1396&lt;&gt;0,LOOKUP(M1396,[1]Customer!$A:$A,[1]Customer!$V:$V),IF(N1396&lt;&gt;0,LOOKUP(N1396,[1]Supplier!$A:$A,[1]Supplier!$V:$V))))=FALSE,LOOKUP(P1396,[1]Banking!$A:$A,[1]Banking!$C:$C),IF(AND(IF(M1396&lt;&gt;0,LOOKUP(M1396,[1]Customer!$A:$A,[1]Customer!$V:$V),IF(N1396&lt;&gt;0,LOOKUP(N1396,[1]Supplier!$A:$A,[1]Supplier!$V:$V)))=FALSE,O1396&lt;&gt;0),LOOKUP(O1396,[1]Branch!$A:$A,[1]Branch!$V:$V),IF(M1396&lt;&gt;0,LOOKUP(M1396,[1]Customer!$A:$A,[1]Customer!$V:$V),IF(N1396&lt;&gt;0,LOOKUP(N1396,[1]Supplier!$A:$A,[1]Supplier!$V:$V))))),"")</f>
        <v>0</v>
      </c>
      <c r="S1396" s="12">
        <f>IFERROR(SUMIF(CREF!A:A,PREF!A1396,CREF!G:G),"")</f>
        <v>-7900000</v>
      </c>
    </row>
    <row r="1397" spans="1:19">
      <c r="A1397" s="16">
        <v>1396</v>
      </c>
      <c r="B1397" s="17">
        <v>41646</v>
      </c>
      <c r="C1397" s="16"/>
      <c r="D1397" s="16"/>
      <c r="E1397" s="16"/>
      <c r="F1397" s="16"/>
      <c r="G1397" s="16"/>
      <c r="H1397" s="16"/>
      <c r="I1397" s="16"/>
      <c r="J1397" s="16"/>
      <c r="K1397" s="16">
        <v>17</v>
      </c>
      <c r="L1397" s="16"/>
      <c r="M1397" s="16"/>
      <c r="N1397" s="16"/>
      <c r="O1397" s="16" t="s">
        <v>26</v>
      </c>
      <c r="P1397" s="16"/>
      <c r="Q1397" s="4" t="str">
        <f>IFERROR(IF(IF(AND(IF(M1397&lt;&gt;0,LOOKUP(M1397,[1]Customer!$A:$A,[1]Customer!$B:$B),IF(N1397&lt;&gt;0,LOOKUP(N1397,[1]Supplier!$A:$A,[1]Supplier!$B:$B)))=FALSE,O1397&lt;&gt;0),LOOKUP(O1397,[1]Branch!$A:$A,[1]Branch!$B:$B),IF(M1397&lt;&gt;0,LOOKUP(M1397,[1]Customer!$A:$A,[1]Customer!$B:$B),IF(N1397&lt;&gt;0,LOOKUP(N1397,[1]Supplier!$A:$A,[1]Supplier!$B:$B))))=FALSE,LOOKUP(P1397,[1]Banking!$A:$A,[1]Banking!$B:$B),IF(AND(IF(M1397&lt;&gt;0,LOOKUP(M1397,[1]Customer!$A:$A,[1]Customer!$B:$B),IF(N1397&lt;&gt;0,LOOKUP(N1397,[1]Supplier!$A:$A,[1]Supplier!$B:$B)))=FALSE,O1397&lt;&gt;0),LOOKUP(O1397,[1]Branch!$A:$A,[1]Branch!$B:$B),IF(M1397&lt;&gt;0,LOOKUP(M1397,[1]Customer!$A:$A,[1]Customer!$B:$B),IF(N1397&lt;&gt;0,LOOKUP(N1397,[1]Supplier!$A:$A,[1]Supplier!$B:$B))))),"")</f>
        <v>Nathani Chemicals</v>
      </c>
      <c r="R1397" s="4" t="str">
        <f>IFERROR(IF(IF(AND(IF(M1397&lt;&gt;0,LOOKUP(M1397,[1]Customer!$A:$A,[1]Customer!$V:$V),IF(N1397&lt;&gt;0,LOOKUP(N1397,[1]Supplier!$A:$A,[1]Supplier!$V:$V)))=FALSE,O1397&lt;&gt;0),LOOKUP(O1397,[1]Branch!$A:$A,[1]Branch!$V:$V),IF(M1397&lt;&gt;0,LOOKUP(M1397,[1]Customer!$A:$A,[1]Customer!$V:$V),IF(N1397&lt;&gt;0,LOOKUP(N1397,[1]Supplier!$A:$A,[1]Supplier!$V:$V))))=FALSE,LOOKUP(P1397,[1]Banking!$A:$A,[1]Banking!$C:$C),IF(AND(IF(M1397&lt;&gt;0,LOOKUP(M1397,[1]Customer!$A:$A,[1]Customer!$V:$V),IF(N1397&lt;&gt;0,LOOKUP(N1397,[1]Supplier!$A:$A,[1]Supplier!$V:$V)))=FALSE,O1397&lt;&gt;0),LOOKUP(O1397,[1]Branch!$A:$A,[1]Branch!$V:$V),IF(M1397&lt;&gt;0,LOOKUP(M1397,[1]Customer!$A:$A,[1]Customer!$V:$V),IF(N1397&lt;&gt;0,LOOKUP(N1397,[1]Supplier!$A:$A,[1]Supplier!$V:$V))))),"")</f>
        <v>Darmawan</v>
      </c>
      <c r="S1397" s="12">
        <f>IFERROR(SUMIF(CREF!A:A,PREF!A1397,CREF!G:G),"")</f>
        <v>-1530000</v>
      </c>
    </row>
    <row r="1398" spans="1:19">
      <c r="A1398" s="16">
        <v>1397</v>
      </c>
      <c r="B1398" s="17">
        <v>41646</v>
      </c>
      <c r="C1398" s="16"/>
      <c r="D1398" s="16"/>
      <c r="E1398" s="16"/>
      <c r="F1398" s="16"/>
      <c r="G1398" s="16"/>
      <c r="H1398" s="16"/>
      <c r="I1398" s="16"/>
      <c r="J1398" s="16"/>
      <c r="K1398" s="16">
        <v>18</v>
      </c>
      <c r="L1398" s="16"/>
      <c r="M1398" s="16"/>
      <c r="N1398" s="16"/>
      <c r="O1398" s="16" t="s">
        <v>26</v>
      </c>
      <c r="P1398" s="16"/>
      <c r="Q1398" s="4" t="str">
        <f>IFERROR(IF(IF(AND(IF(M1398&lt;&gt;0,LOOKUP(M1398,[1]Customer!$A:$A,[1]Customer!$B:$B),IF(N1398&lt;&gt;0,LOOKUP(N1398,[1]Supplier!$A:$A,[1]Supplier!$B:$B)))=FALSE,O1398&lt;&gt;0),LOOKUP(O1398,[1]Branch!$A:$A,[1]Branch!$B:$B),IF(M1398&lt;&gt;0,LOOKUP(M1398,[1]Customer!$A:$A,[1]Customer!$B:$B),IF(N1398&lt;&gt;0,LOOKUP(N1398,[1]Supplier!$A:$A,[1]Supplier!$B:$B))))=FALSE,LOOKUP(P1398,[1]Banking!$A:$A,[1]Banking!$B:$B),IF(AND(IF(M1398&lt;&gt;0,LOOKUP(M1398,[1]Customer!$A:$A,[1]Customer!$B:$B),IF(N1398&lt;&gt;0,LOOKUP(N1398,[1]Supplier!$A:$A,[1]Supplier!$B:$B)))=FALSE,O1398&lt;&gt;0),LOOKUP(O1398,[1]Branch!$A:$A,[1]Branch!$B:$B),IF(M1398&lt;&gt;0,LOOKUP(M1398,[1]Customer!$A:$A,[1]Customer!$B:$B),IF(N1398&lt;&gt;0,LOOKUP(N1398,[1]Supplier!$A:$A,[1]Supplier!$B:$B))))),"")</f>
        <v>Nathani Chemicals</v>
      </c>
      <c r="R1398" s="4" t="str">
        <f>IFERROR(IF(IF(AND(IF(M1398&lt;&gt;0,LOOKUP(M1398,[1]Customer!$A:$A,[1]Customer!$V:$V),IF(N1398&lt;&gt;0,LOOKUP(N1398,[1]Supplier!$A:$A,[1]Supplier!$V:$V)))=FALSE,O1398&lt;&gt;0),LOOKUP(O1398,[1]Branch!$A:$A,[1]Branch!$V:$V),IF(M1398&lt;&gt;0,LOOKUP(M1398,[1]Customer!$A:$A,[1]Customer!$V:$V),IF(N1398&lt;&gt;0,LOOKUP(N1398,[1]Supplier!$A:$A,[1]Supplier!$V:$V))))=FALSE,LOOKUP(P1398,[1]Banking!$A:$A,[1]Banking!$C:$C),IF(AND(IF(M1398&lt;&gt;0,LOOKUP(M1398,[1]Customer!$A:$A,[1]Customer!$V:$V),IF(N1398&lt;&gt;0,LOOKUP(N1398,[1]Supplier!$A:$A,[1]Supplier!$V:$V)))=FALSE,O1398&lt;&gt;0),LOOKUP(O1398,[1]Branch!$A:$A,[1]Branch!$V:$V),IF(M1398&lt;&gt;0,LOOKUP(M1398,[1]Customer!$A:$A,[1]Customer!$V:$V),IF(N1398&lt;&gt;0,LOOKUP(N1398,[1]Supplier!$A:$A,[1]Supplier!$V:$V))))),"")</f>
        <v>Darmawan</v>
      </c>
      <c r="S1398" s="12">
        <f>IFERROR(SUMIF(CREF!A:A,PREF!A1398,CREF!G:G),"")</f>
        <v>-420000</v>
      </c>
    </row>
    <row r="1399" spans="1:19">
      <c r="A1399" s="16">
        <v>1398</v>
      </c>
      <c r="B1399" s="17">
        <v>41646</v>
      </c>
      <c r="C1399" s="16"/>
      <c r="D1399" s="16"/>
      <c r="E1399" s="16"/>
      <c r="F1399" s="16"/>
      <c r="G1399" s="16"/>
      <c r="H1399" s="16"/>
      <c r="I1399" s="16"/>
      <c r="J1399" s="16"/>
      <c r="K1399" s="16">
        <v>19</v>
      </c>
      <c r="L1399" s="16"/>
      <c r="M1399" s="16"/>
      <c r="N1399" s="16"/>
      <c r="O1399" s="16" t="s">
        <v>26</v>
      </c>
      <c r="P1399" s="16"/>
      <c r="Q1399" s="4" t="str">
        <f>IFERROR(IF(IF(AND(IF(M1399&lt;&gt;0,LOOKUP(M1399,[1]Customer!$A:$A,[1]Customer!$B:$B),IF(N1399&lt;&gt;0,LOOKUP(N1399,[1]Supplier!$A:$A,[1]Supplier!$B:$B)))=FALSE,O1399&lt;&gt;0),LOOKUP(O1399,[1]Branch!$A:$A,[1]Branch!$B:$B),IF(M1399&lt;&gt;0,LOOKUP(M1399,[1]Customer!$A:$A,[1]Customer!$B:$B),IF(N1399&lt;&gt;0,LOOKUP(N1399,[1]Supplier!$A:$A,[1]Supplier!$B:$B))))=FALSE,LOOKUP(P1399,[1]Banking!$A:$A,[1]Banking!$B:$B),IF(AND(IF(M1399&lt;&gt;0,LOOKUP(M1399,[1]Customer!$A:$A,[1]Customer!$B:$B),IF(N1399&lt;&gt;0,LOOKUP(N1399,[1]Supplier!$A:$A,[1]Supplier!$B:$B)))=FALSE,O1399&lt;&gt;0),LOOKUP(O1399,[1]Branch!$A:$A,[1]Branch!$B:$B),IF(M1399&lt;&gt;0,LOOKUP(M1399,[1]Customer!$A:$A,[1]Customer!$B:$B),IF(N1399&lt;&gt;0,LOOKUP(N1399,[1]Supplier!$A:$A,[1]Supplier!$B:$B))))),"")</f>
        <v>Nathani Chemicals</v>
      </c>
      <c r="R1399" s="4" t="str">
        <f>IFERROR(IF(IF(AND(IF(M1399&lt;&gt;0,LOOKUP(M1399,[1]Customer!$A:$A,[1]Customer!$V:$V),IF(N1399&lt;&gt;0,LOOKUP(N1399,[1]Supplier!$A:$A,[1]Supplier!$V:$V)))=FALSE,O1399&lt;&gt;0),LOOKUP(O1399,[1]Branch!$A:$A,[1]Branch!$V:$V),IF(M1399&lt;&gt;0,LOOKUP(M1399,[1]Customer!$A:$A,[1]Customer!$V:$V),IF(N1399&lt;&gt;0,LOOKUP(N1399,[1]Supplier!$A:$A,[1]Supplier!$V:$V))))=FALSE,LOOKUP(P1399,[1]Banking!$A:$A,[1]Banking!$C:$C),IF(AND(IF(M1399&lt;&gt;0,LOOKUP(M1399,[1]Customer!$A:$A,[1]Customer!$V:$V),IF(N1399&lt;&gt;0,LOOKUP(N1399,[1]Supplier!$A:$A,[1]Supplier!$V:$V)))=FALSE,O1399&lt;&gt;0),LOOKUP(O1399,[1]Branch!$A:$A,[1]Branch!$V:$V),IF(M1399&lt;&gt;0,LOOKUP(M1399,[1]Customer!$A:$A,[1]Customer!$V:$V),IF(N1399&lt;&gt;0,LOOKUP(N1399,[1]Supplier!$A:$A,[1]Supplier!$V:$V))))),"")</f>
        <v>Darmawan</v>
      </c>
      <c r="S1399" s="12">
        <f>IFERROR(SUMIF(CREF!A:A,PREF!A1399,CREF!G:G),"")</f>
        <v>-1560000</v>
      </c>
    </row>
    <row r="1400" spans="1:19">
      <c r="A1400" s="16">
        <v>1399</v>
      </c>
      <c r="B1400" s="17">
        <v>41646</v>
      </c>
      <c r="C1400" s="16"/>
      <c r="D1400" s="16"/>
      <c r="E1400" s="16"/>
      <c r="F1400" s="16"/>
      <c r="G1400" s="16"/>
      <c r="H1400" s="16"/>
      <c r="I1400" s="16"/>
      <c r="J1400" s="16"/>
      <c r="K1400" s="16">
        <v>20</v>
      </c>
      <c r="L1400" s="16"/>
      <c r="M1400" s="16"/>
      <c r="N1400" s="16"/>
      <c r="O1400" s="16" t="s">
        <v>26</v>
      </c>
      <c r="P1400" s="16"/>
      <c r="Q1400" s="4" t="str">
        <f>IFERROR(IF(IF(AND(IF(M1400&lt;&gt;0,LOOKUP(M1400,[1]Customer!$A:$A,[1]Customer!$B:$B),IF(N1400&lt;&gt;0,LOOKUP(N1400,[1]Supplier!$A:$A,[1]Supplier!$B:$B)))=FALSE,O1400&lt;&gt;0),LOOKUP(O1400,[1]Branch!$A:$A,[1]Branch!$B:$B),IF(M1400&lt;&gt;0,LOOKUP(M1400,[1]Customer!$A:$A,[1]Customer!$B:$B),IF(N1400&lt;&gt;0,LOOKUP(N1400,[1]Supplier!$A:$A,[1]Supplier!$B:$B))))=FALSE,LOOKUP(P1400,[1]Banking!$A:$A,[1]Banking!$B:$B),IF(AND(IF(M1400&lt;&gt;0,LOOKUP(M1400,[1]Customer!$A:$A,[1]Customer!$B:$B),IF(N1400&lt;&gt;0,LOOKUP(N1400,[1]Supplier!$A:$A,[1]Supplier!$B:$B)))=FALSE,O1400&lt;&gt;0),LOOKUP(O1400,[1]Branch!$A:$A,[1]Branch!$B:$B),IF(M1400&lt;&gt;0,LOOKUP(M1400,[1]Customer!$A:$A,[1]Customer!$B:$B),IF(N1400&lt;&gt;0,LOOKUP(N1400,[1]Supplier!$A:$A,[1]Supplier!$B:$B))))),"")</f>
        <v>Nathani Chemicals</v>
      </c>
      <c r="R1400" s="4" t="str">
        <f>IFERROR(IF(IF(AND(IF(M1400&lt;&gt;0,LOOKUP(M1400,[1]Customer!$A:$A,[1]Customer!$V:$V),IF(N1400&lt;&gt;0,LOOKUP(N1400,[1]Supplier!$A:$A,[1]Supplier!$V:$V)))=FALSE,O1400&lt;&gt;0),LOOKUP(O1400,[1]Branch!$A:$A,[1]Branch!$V:$V),IF(M1400&lt;&gt;0,LOOKUP(M1400,[1]Customer!$A:$A,[1]Customer!$V:$V),IF(N1400&lt;&gt;0,LOOKUP(N1400,[1]Supplier!$A:$A,[1]Supplier!$V:$V))))=FALSE,LOOKUP(P1400,[1]Banking!$A:$A,[1]Banking!$C:$C),IF(AND(IF(M1400&lt;&gt;0,LOOKUP(M1400,[1]Customer!$A:$A,[1]Customer!$V:$V),IF(N1400&lt;&gt;0,LOOKUP(N1400,[1]Supplier!$A:$A,[1]Supplier!$V:$V)))=FALSE,O1400&lt;&gt;0),LOOKUP(O1400,[1]Branch!$A:$A,[1]Branch!$V:$V),IF(M1400&lt;&gt;0,LOOKUP(M1400,[1]Customer!$A:$A,[1]Customer!$V:$V),IF(N1400&lt;&gt;0,LOOKUP(N1400,[1]Supplier!$A:$A,[1]Supplier!$V:$V))))),"")</f>
        <v>Darmawan</v>
      </c>
      <c r="S1400" s="12">
        <f>IFERROR(SUMIF(CREF!A:A,PREF!A1400,CREF!G:G),"")</f>
        <v>-345000</v>
      </c>
    </row>
    <row r="1401" spans="1:19">
      <c r="A1401" s="16">
        <v>1400</v>
      </c>
      <c r="B1401" s="17">
        <v>41646</v>
      </c>
      <c r="C1401" s="16"/>
      <c r="D1401" s="16"/>
      <c r="E1401" s="16"/>
      <c r="F1401" s="16"/>
      <c r="G1401" s="16"/>
      <c r="H1401" s="16"/>
      <c r="I1401" s="16"/>
      <c r="J1401" s="16"/>
      <c r="K1401" s="16">
        <v>21</v>
      </c>
      <c r="L1401" s="16"/>
      <c r="M1401" s="16"/>
      <c r="N1401" s="16"/>
      <c r="O1401" s="16" t="s">
        <v>26</v>
      </c>
      <c r="P1401" s="16"/>
      <c r="Q1401" s="4" t="str">
        <f>IFERROR(IF(IF(AND(IF(M1401&lt;&gt;0,LOOKUP(M1401,[1]Customer!$A:$A,[1]Customer!$B:$B),IF(N1401&lt;&gt;0,LOOKUP(N1401,[1]Supplier!$A:$A,[1]Supplier!$B:$B)))=FALSE,O1401&lt;&gt;0),LOOKUP(O1401,[1]Branch!$A:$A,[1]Branch!$B:$B),IF(M1401&lt;&gt;0,LOOKUP(M1401,[1]Customer!$A:$A,[1]Customer!$B:$B),IF(N1401&lt;&gt;0,LOOKUP(N1401,[1]Supplier!$A:$A,[1]Supplier!$B:$B))))=FALSE,LOOKUP(P1401,[1]Banking!$A:$A,[1]Banking!$B:$B),IF(AND(IF(M1401&lt;&gt;0,LOOKUP(M1401,[1]Customer!$A:$A,[1]Customer!$B:$B),IF(N1401&lt;&gt;0,LOOKUP(N1401,[1]Supplier!$A:$A,[1]Supplier!$B:$B)))=FALSE,O1401&lt;&gt;0),LOOKUP(O1401,[1]Branch!$A:$A,[1]Branch!$B:$B),IF(M1401&lt;&gt;0,LOOKUP(M1401,[1]Customer!$A:$A,[1]Customer!$B:$B),IF(N1401&lt;&gt;0,LOOKUP(N1401,[1]Supplier!$A:$A,[1]Supplier!$B:$B))))),"")</f>
        <v>Nathani Chemicals</v>
      </c>
      <c r="R1401" s="4" t="str">
        <f>IFERROR(IF(IF(AND(IF(M1401&lt;&gt;0,LOOKUP(M1401,[1]Customer!$A:$A,[1]Customer!$V:$V),IF(N1401&lt;&gt;0,LOOKUP(N1401,[1]Supplier!$A:$A,[1]Supplier!$V:$V)))=FALSE,O1401&lt;&gt;0),LOOKUP(O1401,[1]Branch!$A:$A,[1]Branch!$V:$V),IF(M1401&lt;&gt;0,LOOKUP(M1401,[1]Customer!$A:$A,[1]Customer!$V:$V),IF(N1401&lt;&gt;0,LOOKUP(N1401,[1]Supplier!$A:$A,[1]Supplier!$V:$V))))=FALSE,LOOKUP(P1401,[1]Banking!$A:$A,[1]Banking!$C:$C),IF(AND(IF(M1401&lt;&gt;0,LOOKUP(M1401,[1]Customer!$A:$A,[1]Customer!$V:$V),IF(N1401&lt;&gt;0,LOOKUP(N1401,[1]Supplier!$A:$A,[1]Supplier!$V:$V)))=FALSE,O1401&lt;&gt;0),LOOKUP(O1401,[1]Branch!$A:$A,[1]Branch!$V:$V),IF(M1401&lt;&gt;0,LOOKUP(M1401,[1]Customer!$A:$A,[1]Customer!$V:$V),IF(N1401&lt;&gt;0,LOOKUP(N1401,[1]Supplier!$A:$A,[1]Supplier!$V:$V))))),"")</f>
        <v>Darmawan</v>
      </c>
      <c r="S1401" s="12">
        <f>IFERROR(SUMIF(CREF!A:A,PREF!A1401,CREF!G:G),"")</f>
        <v>-100000</v>
      </c>
    </row>
    <row r="1402" spans="1:19">
      <c r="A1402" s="16">
        <v>1401</v>
      </c>
      <c r="B1402" s="17">
        <v>41646</v>
      </c>
      <c r="C1402" s="16"/>
      <c r="D1402" s="16"/>
      <c r="E1402" s="16"/>
      <c r="F1402" s="16"/>
      <c r="G1402" s="16"/>
      <c r="H1402" s="16"/>
      <c r="I1402" s="16"/>
      <c r="J1402" s="16"/>
      <c r="K1402" s="16">
        <v>22</v>
      </c>
      <c r="L1402" s="16"/>
      <c r="M1402" s="16"/>
      <c r="N1402" s="16"/>
      <c r="O1402" s="16" t="s">
        <v>26</v>
      </c>
      <c r="P1402" s="16"/>
      <c r="Q1402" s="4" t="str">
        <f>IFERROR(IF(IF(AND(IF(M1402&lt;&gt;0,LOOKUP(M1402,[1]Customer!$A:$A,[1]Customer!$B:$B),IF(N1402&lt;&gt;0,LOOKUP(N1402,[1]Supplier!$A:$A,[1]Supplier!$B:$B)))=FALSE,O1402&lt;&gt;0),LOOKUP(O1402,[1]Branch!$A:$A,[1]Branch!$B:$B),IF(M1402&lt;&gt;0,LOOKUP(M1402,[1]Customer!$A:$A,[1]Customer!$B:$B),IF(N1402&lt;&gt;0,LOOKUP(N1402,[1]Supplier!$A:$A,[1]Supplier!$B:$B))))=FALSE,LOOKUP(P1402,[1]Banking!$A:$A,[1]Banking!$B:$B),IF(AND(IF(M1402&lt;&gt;0,LOOKUP(M1402,[1]Customer!$A:$A,[1]Customer!$B:$B),IF(N1402&lt;&gt;0,LOOKUP(N1402,[1]Supplier!$A:$A,[1]Supplier!$B:$B)))=FALSE,O1402&lt;&gt;0),LOOKUP(O1402,[1]Branch!$A:$A,[1]Branch!$B:$B),IF(M1402&lt;&gt;0,LOOKUP(M1402,[1]Customer!$A:$A,[1]Customer!$B:$B),IF(N1402&lt;&gt;0,LOOKUP(N1402,[1]Supplier!$A:$A,[1]Supplier!$B:$B))))),"")</f>
        <v>Nathani Chemicals</v>
      </c>
      <c r="R1402" s="4" t="str">
        <f>IFERROR(IF(IF(AND(IF(M1402&lt;&gt;0,LOOKUP(M1402,[1]Customer!$A:$A,[1]Customer!$V:$V),IF(N1402&lt;&gt;0,LOOKUP(N1402,[1]Supplier!$A:$A,[1]Supplier!$V:$V)))=FALSE,O1402&lt;&gt;0),LOOKUP(O1402,[1]Branch!$A:$A,[1]Branch!$V:$V),IF(M1402&lt;&gt;0,LOOKUP(M1402,[1]Customer!$A:$A,[1]Customer!$V:$V),IF(N1402&lt;&gt;0,LOOKUP(N1402,[1]Supplier!$A:$A,[1]Supplier!$V:$V))))=FALSE,LOOKUP(P1402,[1]Banking!$A:$A,[1]Banking!$C:$C),IF(AND(IF(M1402&lt;&gt;0,LOOKUP(M1402,[1]Customer!$A:$A,[1]Customer!$V:$V),IF(N1402&lt;&gt;0,LOOKUP(N1402,[1]Supplier!$A:$A,[1]Supplier!$V:$V)))=FALSE,O1402&lt;&gt;0),LOOKUP(O1402,[1]Branch!$A:$A,[1]Branch!$V:$V),IF(M1402&lt;&gt;0,LOOKUP(M1402,[1]Customer!$A:$A,[1]Customer!$V:$V),IF(N1402&lt;&gt;0,LOOKUP(N1402,[1]Supplier!$A:$A,[1]Supplier!$V:$V))))),"")</f>
        <v>Darmawan</v>
      </c>
      <c r="S1402" s="12">
        <f>IFERROR(SUMIF(CREF!A:A,PREF!A1402,CREF!G:G),"")</f>
        <v>-1680000</v>
      </c>
    </row>
    <row r="1403" spans="1:19">
      <c r="A1403" s="16">
        <v>1402</v>
      </c>
      <c r="B1403" s="17">
        <v>41646</v>
      </c>
      <c r="C1403" s="16"/>
      <c r="D1403" s="16"/>
      <c r="E1403" s="16"/>
      <c r="F1403" s="16"/>
      <c r="G1403" s="16"/>
      <c r="H1403" s="16"/>
      <c r="I1403" s="16"/>
      <c r="J1403" s="16"/>
      <c r="K1403" s="16">
        <v>23</v>
      </c>
      <c r="L1403" s="16"/>
      <c r="M1403" s="16"/>
      <c r="N1403" s="16"/>
      <c r="O1403" s="16" t="s">
        <v>26</v>
      </c>
      <c r="P1403" s="16"/>
      <c r="Q1403" s="4" t="str">
        <f>IFERROR(IF(IF(AND(IF(M1403&lt;&gt;0,LOOKUP(M1403,[1]Customer!$A:$A,[1]Customer!$B:$B),IF(N1403&lt;&gt;0,LOOKUP(N1403,[1]Supplier!$A:$A,[1]Supplier!$B:$B)))=FALSE,O1403&lt;&gt;0),LOOKUP(O1403,[1]Branch!$A:$A,[1]Branch!$B:$B),IF(M1403&lt;&gt;0,LOOKUP(M1403,[1]Customer!$A:$A,[1]Customer!$B:$B),IF(N1403&lt;&gt;0,LOOKUP(N1403,[1]Supplier!$A:$A,[1]Supplier!$B:$B))))=FALSE,LOOKUP(P1403,[1]Banking!$A:$A,[1]Banking!$B:$B),IF(AND(IF(M1403&lt;&gt;0,LOOKUP(M1403,[1]Customer!$A:$A,[1]Customer!$B:$B),IF(N1403&lt;&gt;0,LOOKUP(N1403,[1]Supplier!$A:$A,[1]Supplier!$B:$B)))=FALSE,O1403&lt;&gt;0),LOOKUP(O1403,[1]Branch!$A:$A,[1]Branch!$B:$B),IF(M1403&lt;&gt;0,LOOKUP(M1403,[1]Customer!$A:$A,[1]Customer!$B:$B),IF(N1403&lt;&gt;0,LOOKUP(N1403,[1]Supplier!$A:$A,[1]Supplier!$B:$B))))),"")</f>
        <v>Nathani Chemicals</v>
      </c>
      <c r="R1403" s="4" t="str">
        <f>IFERROR(IF(IF(AND(IF(M1403&lt;&gt;0,LOOKUP(M1403,[1]Customer!$A:$A,[1]Customer!$V:$V),IF(N1403&lt;&gt;0,LOOKUP(N1403,[1]Supplier!$A:$A,[1]Supplier!$V:$V)))=FALSE,O1403&lt;&gt;0),LOOKUP(O1403,[1]Branch!$A:$A,[1]Branch!$V:$V),IF(M1403&lt;&gt;0,LOOKUP(M1403,[1]Customer!$A:$A,[1]Customer!$V:$V),IF(N1403&lt;&gt;0,LOOKUP(N1403,[1]Supplier!$A:$A,[1]Supplier!$V:$V))))=FALSE,LOOKUP(P1403,[1]Banking!$A:$A,[1]Banking!$C:$C),IF(AND(IF(M1403&lt;&gt;0,LOOKUP(M1403,[1]Customer!$A:$A,[1]Customer!$V:$V),IF(N1403&lt;&gt;0,LOOKUP(N1403,[1]Supplier!$A:$A,[1]Supplier!$V:$V)))=FALSE,O1403&lt;&gt;0),LOOKUP(O1403,[1]Branch!$A:$A,[1]Branch!$V:$V),IF(M1403&lt;&gt;0,LOOKUP(M1403,[1]Customer!$A:$A,[1]Customer!$V:$V),IF(N1403&lt;&gt;0,LOOKUP(N1403,[1]Supplier!$A:$A,[1]Supplier!$V:$V))))),"")</f>
        <v>Darmawan</v>
      </c>
      <c r="S1403" s="12">
        <f>IFERROR(SUMIF(CREF!A:A,PREF!A1403,CREF!G:G),"")</f>
        <v>-60000</v>
      </c>
    </row>
    <row r="1404" spans="1:19">
      <c r="A1404" s="16">
        <v>1403</v>
      </c>
      <c r="B1404" s="17">
        <v>41646</v>
      </c>
      <c r="C1404" s="16"/>
      <c r="D1404" s="16"/>
      <c r="E1404" s="16"/>
      <c r="F1404" s="16"/>
      <c r="G1404" s="16"/>
      <c r="H1404" s="16"/>
      <c r="I1404" s="16"/>
      <c r="J1404" s="16"/>
      <c r="K1404" s="16">
        <v>24</v>
      </c>
      <c r="L1404" s="16"/>
      <c r="M1404" s="16"/>
      <c r="N1404" s="16"/>
      <c r="O1404" s="16" t="s">
        <v>26</v>
      </c>
      <c r="P1404" s="16"/>
      <c r="Q1404" s="4" t="str">
        <f>IFERROR(IF(IF(AND(IF(M1404&lt;&gt;0,LOOKUP(M1404,[1]Customer!$A:$A,[1]Customer!$B:$B),IF(N1404&lt;&gt;0,LOOKUP(N1404,[1]Supplier!$A:$A,[1]Supplier!$B:$B)))=FALSE,O1404&lt;&gt;0),LOOKUP(O1404,[1]Branch!$A:$A,[1]Branch!$B:$B),IF(M1404&lt;&gt;0,LOOKUP(M1404,[1]Customer!$A:$A,[1]Customer!$B:$B),IF(N1404&lt;&gt;0,LOOKUP(N1404,[1]Supplier!$A:$A,[1]Supplier!$B:$B))))=FALSE,LOOKUP(P1404,[1]Banking!$A:$A,[1]Banking!$B:$B),IF(AND(IF(M1404&lt;&gt;0,LOOKUP(M1404,[1]Customer!$A:$A,[1]Customer!$B:$B),IF(N1404&lt;&gt;0,LOOKUP(N1404,[1]Supplier!$A:$A,[1]Supplier!$B:$B)))=FALSE,O1404&lt;&gt;0),LOOKUP(O1404,[1]Branch!$A:$A,[1]Branch!$B:$B),IF(M1404&lt;&gt;0,LOOKUP(M1404,[1]Customer!$A:$A,[1]Customer!$B:$B),IF(N1404&lt;&gt;0,LOOKUP(N1404,[1]Supplier!$A:$A,[1]Supplier!$B:$B))))),"")</f>
        <v>Nathani Chemicals</v>
      </c>
      <c r="R1404" s="4" t="str">
        <f>IFERROR(IF(IF(AND(IF(M1404&lt;&gt;0,LOOKUP(M1404,[1]Customer!$A:$A,[1]Customer!$V:$V),IF(N1404&lt;&gt;0,LOOKUP(N1404,[1]Supplier!$A:$A,[1]Supplier!$V:$V)))=FALSE,O1404&lt;&gt;0),LOOKUP(O1404,[1]Branch!$A:$A,[1]Branch!$V:$V),IF(M1404&lt;&gt;0,LOOKUP(M1404,[1]Customer!$A:$A,[1]Customer!$V:$V),IF(N1404&lt;&gt;0,LOOKUP(N1404,[1]Supplier!$A:$A,[1]Supplier!$V:$V))))=FALSE,LOOKUP(P1404,[1]Banking!$A:$A,[1]Banking!$C:$C),IF(AND(IF(M1404&lt;&gt;0,LOOKUP(M1404,[1]Customer!$A:$A,[1]Customer!$V:$V),IF(N1404&lt;&gt;0,LOOKUP(N1404,[1]Supplier!$A:$A,[1]Supplier!$V:$V)))=FALSE,O1404&lt;&gt;0),LOOKUP(O1404,[1]Branch!$A:$A,[1]Branch!$V:$V),IF(M1404&lt;&gt;0,LOOKUP(M1404,[1]Customer!$A:$A,[1]Customer!$V:$V),IF(N1404&lt;&gt;0,LOOKUP(N1404,[1]Supplier!$A:$A,[1]Supplier!$V:$V))))),"")</f>
        <v>Darmawan</v>
      </c>
      <c r="S1404" s="12">
        <f>IFERROR(SUMIF(CREF!A:A,PREF!A1404,CREF!G:G),"")</f>
        <v>-120000</v>
      </c>
    </row>
    <row r="1405" spans="1:19">
      <c r="A1405" s="16">
        <v>1404</v>
      </c>
      <c r="B1405" s="17">
        <v>41646</v>
      </c>
      <c r="C1405" s="16"/>
      <c r="D1405" s="16"/>
      <c r="E1405" s="16"/>
      <c r="F1405" s="16"/>
      <c r="G1405" s="16"/>
      <c r="H1405" s="16"/>
      <c r="I1405" s="16"/>
      <c r="J1405" s="16"/>
      <c r="K1405" s="16">
        <v>25</v>
      </c>
      <c r="L1405" s="16"/>
      <c r="M1405" s="16"/>
      <c r="N1405" s="16"/>
      <c r="O1405" s="16"/>
      <c r="P1405" s="16" t="s">
        <v>589</v>
      </c>
      <c r="Q1405" s="4" t="str">
        <f>IFERROR(IF(IF(AND(IF(M1405&lt;&gt;0,LOOKUP(M1405,[1]Customer!$A:$A,[1]Customer!$B:$B),IF(N1405&lt;&gt;0,LOOKUP(N1405,[1]Supplier!$A:$A,[1]Supplier!$B:$B)))=FALSE,O1405&lt;&gt;0),LOOKUP(O1405,[1]Branch!$A:$A,[1]Branch!$B:$B),IF(M1405&lt;&gt;0,LOOKUP(M1405,[1]Customer!$A:$A,[1]Customer!$B:$B),IF(N1405&lt;&gt;0,LOOKUP(N1405,[1]Supplier!$A:$A,[1]Supplier!$B:$B))))=FALSE,LOOKUP(P1405,[1]Banking!$A:$A,[1]Banking!$B:$B),IF(AND(IF(M1405&lt;&gt;0,LOOKUP(M1405,[1]Customer!$A:$A,[1]Customer!$B:$B),IF(N1405&lt;&gt;0,LOOKUP(N1405,[1]Supplier!$A:$A,[1]Supplier!$B:$B)))=FALSE,O1405&lt;&gt;0),LOOKUP(O1405,[1]Branch!$A:$A,[1]Branch!$B:$B),IF(M1405&lt;&gt;0,LOOKUP(M1405,[1]Customer!$A:$A,[1]Customer!$B:$B),IF(N1405&lt;&gt;0,LOOKUP(N1405,[1]Supplier!$A:$A,[1]Supplier!$B:$B))))),"")</f>
        <v>Nathani Chemicals</v>
      </c>
      <c r="R1405" s="4" t="str">
        <f>IFERROR(IF(IF(AND(IF(M1405&lt;&gt;0,LOOKUP(M1405,[1]Customer!$A:$A,[1]Customer!$V:$V),IF(N1405&lt;&gt;0,LOOKUP(N1405,[1]Supplier!$A:$A,[1]Supplier!$V:$V)))=FALSE,O1405&lt;&gt;0),LOOKUP(O1405,[1]Branch!$A:$A,[1]Branch!$V:$V),IF(M1405&lt;&gt;0,LOOKUP(M1405,[1]Customer!$A:$A,[1]Customer!$V:$V),IF(N1405&lt;&gt;0,LOOKUP(N1405,[1]Supplier!$A:$A,[1]Supplier!$V:$V))))=FALSE,LOOKUP(P1405,[1]Banking!$A:$A,[1]Banking!$C:$C),IF(AND(IF(M1405&lt;&gt;0,LOOKUP(M1405,[1]Customer!$A:$A,[1]Customer!$V:$V),IF(N1405&lt;&gt;0,LOOKUP(N1405,[1]Supplier!$A:$A,[1]Supplier!$V:$V)))=FALSE,O1405&lt;&gt;0),LOOKUP(O1405,[1]Branch!$A:$A,[1]Branch!$V:$V),IF(M1405&lt;&gt;0,LOOKUP(M1405,[1]Customer!$A:$A,[1]Customer!$V:$V),IF(N1405&lt;&gt;0,LOOKUP(N1405,[1]Supplier!$A:$A,[1]Supplier!$V:$V))))),"")</f>
        <v>Irwan</v>
      </c>
      <c r="S1405" s="12">
        <f>IFERROR(SUMIF(CREF!A:A,PREF!A1405,CREF!G:G),"")</f>
        <v>-21000</v>
      </c>
    </row>
    <row r="1406" spans="1:19">
      <c r="A1406" s="16">
        <v>1405</v>
      </c>
      <c r="B1406" s="17">
        <v>41646</v>
      </c>
      <c r="C1406" s="16"/>
      <c r="D1406" s="16"/>
      <c r="E1406" s="16"/>
      <c r="F1406" s="16"/>
      <c r="G1406" s="16"/>
      <c r="H1406" s="16"/>
      <c r="I1406" s="16"/>
      <c r="J1406" s="16"/>
      <c r="K1406" s="16">
        <v>26</v>
      </c>
      <c r="L1406" s="16"/>
      <c r="M1406" s="16"/>
      <c r="N1406" s="16"/>
      <c r="O1406" s="16" t="s">
        <v>26</v>
      </c>
      <c r="P1406" s="16"/>
      <c r="Q1406" s="4" t="str">
        <f>IFERROR(IF(IF(AND(IF(M1406&lt;&gt;0,LOOKUP(M1406,[1]Customer!$A:$A,[1]Customer!$B:$B),IF(N1406&lt;&gt;0,LOOKUP(N1406,[1]Supplier!$A:$A,[1]Supplier!$B:$B)))=FALSE,O1406&lt;&gt;0),LOOKUP(O1406,[1]Branch!$A:$A,[1]Branch!$B:$B),IF(M1406&lt;&gt;0,LOOKUP(M1406,[1]Customer!$A:$A,[1]Customer!$B:$B),IF(N1406&lt;&gt;0,LOOKUP(N1406,[1]Supplier!$A:$A,[1]Supplier!$B:$B))))=FALSE,LOOKUP(P1406,[1]Banking!$A:$A,[1]Banking!$B:$B),IF(AND(IF(M1406&lt;&gt;0,LOOKUP(M1406,[1]Customer!$A:$A,[1]Customer!$B:$B),IF(N1406&lt;&gt;0,LOOKUP(N1406,[1]Supplier!$A:$A,[1]Supplier!$B:$B)))=FALSE,O1406&lt;&gt;0),LOOKUP(O1406,[1]Branch!$A:$A,[1]Branch!$B:$B),IF(M1406&lt;&gt;0,LOOKUP(M1406,[1]Customer!$A:$A,[1]Customer!$B:$B),IF(N1406&lt;&gt;0,LOOKUP(N1406,[1]Supplier!$A:$A,[1]Supplier!$B:$B))))),"")</f>
        <v>Nathani Chemicals</v>
      </c>
      <c r="R1406" s="4" t="str">
        <f>IFERROR(IF(IF(AND(IF(M1406&lt;&gt;0,LOOKUP(M1406,[1]Customer!$A:$A,[1]Customer!$V:$V),IF(N1406&lt;&gt;0,LOOKUP(N1406,[1]Supplier!$A:$A,[1]Supplier!$V:$V)))=FALSE,O1406&lt;&gt;0),LOOKUP(O1406,[1]Branch!$A:$A,[1]Branch!$V:$V),IF(M1406&lt;&gt;0,LOOKUP(M1406,[1]Customer!$A:$A,[1]Customer!$V:$V),IF(N1406&lt;&gt;0,LOOKUP(N1406,[1]Supplier!$A:$A,[1]Supplier!$V:$V))))=FALSE,LOOKUP(P1406,[1]Banking!$A:$A,[1]Banking!$C:$C),IF(AND(IF(M1406&lt;&gt;0,LOOKUP(M1406,[1]Customer!$A:$A,[1]Customer!$V:$V),IF(N1406&lt;&gt;0,LOOKUP(N1406,[1]Supplier!$A:$A,[1]Supplier!$V:$V)))=FALSE,O1406&lt;&gt;0),LOOKUP(O1406,[1]Branch!$A:$A,[1]Branch!$V:$V),IF(M1406&lt;&gt;0,LOOKUP(M1406,[1]Customer!$A:$A,[1]Customer!$V:$V),IF(N1406&lt;&gt;0,LOOKUP(N1406,[1]Supplier!$A:$A,[1]Supplier!$V:$V))))),"")</f>
        <v>Darmawan</v>
      </c>
      <c r="S1406" s="12">
        <f>IFERROR(SUMIF(CREF!A:A,PREF!A1406,CREF!G:G),"")</f>
        <v>-1000000</v>
      </c>
    </row>
    <row r="1407" spans="1:19">
      <c r="A1407" s="16">
        <v>1406</v>
      </c>
      <c r="B1407" s="17">
        <v>41648</v>
      </c>
      <c r="C1407" s="16"/>
      <c r="D1407" s="16"/>
      <c r="E1407" s="16"/>
      <c r="F1407" s="16"/>
      <c r="G1407" s="16"/>
      <c r="H1407" s="16"/>
      <c r="I1407" s="16"/>
      <c r="J1407" s="16"/>
      <c r="K1407" s="16">
        <v>27</v>
      </c>
      <c r="L1407" s="16"/>
      <c r="M1407" s="16"/>
      <c r="N1407" s="16"/>
      <c r="O1407" s="16"/>
      <c r="P1407" s="16" t="s">
        <v>589</v>
      </c>
      <c r="Q1407" s="4" t="str">
        <f>IFERROR(IF(IF(AND(IF(M1407&lt;&gt;0,LOOKUP(M1407,[1]Customer!$A:$A,[1]Customer!$B:$B),IF(N1407&lt;&gt;0,LOOKUP(N1407,[1]Supplier!$A:$A,[1]Supplier!$B:$B)))=FALSE,O1407&lt;&gt;0),LOOKUP(O1407,[1]Branch!$A:$A,[1]Branch!$B:$B),IF(M1407&lt;&gt;0,LOOKUP(M1407,[1]Customer!$A:$A,[1]Customer!$B:$B),IF(N1407&lt;&gt;0,LOOKUP(N1407,[1]Supplier!$A:$A,[1]Supplier!$B:$B))))=FALSE,LOOKUP(P1407,[1]Banking!$A:$A,[1]Banking!$B:$B),IF(AND(IF(M1407&lt;&gt;0,LOOKUP(M1407,[1]Customer!$A:$A,[1]Customer!$B:$B),IF(N1407&lt;&gt;0,LOOKUP(N1407,[1]Supplier!$A:$A,[1]Supplier!$B:$B)))=FALSE,O1407&lt;&gt;0),LOOKUP(O1407,[1]Branch!$A:$A,[1]Branch!$B:$B),IF(M1407&lt;&gt;0,LOOKUP(M1407,[1]Customer!$A:$A,[1]Customer!$B:$B),IF(N1407&lt;&gt;0,LOOKUP(N1407,[1]Supplier!$A:$A,[1]Supplier!$B:$B))))),"")</f>
        <v>Nathani Chemicals</v>
      </c>
      <c r="R1407" s="4" t="str">
        <f>IFERROR(IF(IF(AND(IF(M1407&lt;&gt;0,LOOKUP(M1407,[1]Customer!$A:$A,[1]Customer!$V:$V),IF(N1407&lt;&gt;0,LOOKUP(N1407,[1]Supplier!$A:$A,[1]Supplier!$V:$V)))=FALSE,O1407&lt;&gt;0),LOOKUP(O1407,[1]Branch!$A:$A,[1]Branch!$V:$V),IF(M1407&lt;&gt;0,LOOKUP(M1407,[1]Customer!$A:$A,[1]Customer!$V:$V),IF(N1407&lt;&gt;0,LOOKUP(N1407,[1]Supplier!$A:$A,[1]Supplier!$V:$V))))=FALSE,LOOKUP(P1407,[1]Banking!$A:$A,[1]Banking!$C:$C),IF(AND(IF(M1407&lt;&gt;0,LOOKUP(M1407,[1]Customer!$A:$A,[1]Customer!$V:$V),IF(N1407&lt;&gt;0,LOOKUP(N1407,[1]Supplier!$A:$A,[1]Supplier!$V:$V)))=FALSE,O1407&lt;&gt;0),LOOKUP(O1407,[1]Branch!$A:$A,[1]Branch!$V:$V),IF(M1407&lt;&gt;0,LOOKUP(M1407,[1]Customer!$A:$A,[1]Customer!$V:$V),IF(N1407&lt;&gt;0,LOOKUP(N1407,[1]Supplier!$A:$A,[1]Supplier!$V:$V))))),"")</f>
        <v>Irwan</v>
      </c>
      <c r="S1407" s="12">
        <f>IFERROR(SUMIF(CREF!A:A,PREF!A1407,CREF!G:G),"")</f>
        <v>-45000</v>
      </c>
    </row>
    <row r="1408" spans="1:19">
      <c r="A1408" s="16">
        <v>1407</v>
      </c>
      <c r="B1408" s="17">
        <v>41648</v>
      </c>
      <c r="C1408" s="16"/>
      <c r="D1408" s="16"/>
      <c r="E1408" s="16"/>
      <c r="F1408" s="16"/>
      <c r="G1408" s="16"/>
      <c r="H1408" s="16"/>
      <c r="I1408" s="16"/>
      <c r="J1408" s="16"/>
      <c r="K1408" s="16">
        <v>28</v>
      </c>
      <c r="L1408" s="16"/>
      <c r="M1408" s="16"/>
      <c r="N1408" s="16"/>
      <c r="O1408" s="16"/>
      <c r="P1408" s="16" t="s">
        <v>589</v>
      </c>
      <c r="Q1408" s="4" t="str">
        <f>IFERROR(IF(IF(AND(IF(M1408&lt;&gt;0,LOOKUP(M1408,[1]Customer!$A:$A,[1]Customer!$B:$B),IF(N1408&lt;&gt;0,LOOKUP(N1408,[1]Supplier!$A:$A,[1]Supplier!$B:$B)))=FALSE,O1408&lt;&gt;0),LOOKUP(O1408,[1]Branch!$A:$A,[1]Branch!$B:$B),IF(M1408&lt;&gt;0,LOOKUP(M1408,[1]Customer!$A:$A,[1]Customer!$B:$B),IF(N1408&lt;&gt;0,LOOKUP(N1408,[1]Supplier!$A:$A,[1]Supplier!$B:$B))))=FALSE,LOOKUP(P1408,[1]Banking!$A:$A,[1]Banking!$B:$B),IF(AND(IF(M1408&lt;&gt;0,LOOKUP(M1408,[1]Customer!$A:$A,[1]Customer!$B:$B),IF(N1408&lt;&gt;0,LOOKUP(N1408,[1]Supplier!$A:$A,[1]Supplier!$B:$B)))=FALSE,O1408&lt;&gt;0),LOOKUP(O1408,[1]Branch!$A:$A,[1]Branch!$B:$B),IF(M1408&lt;&gt;0,LOOKUP(M1408,[1]Customer!$A:$A,[1]Customer!$B:$B),IF(N1408&lt;&gt;0,LOOKUP(N1408,[1]Supplier!$A:$A,[1]Supplier!$B:$B))))),"")</f>
        <v>Nathani Chemicals</v>
      </c>
      <c r="R1408" s="4" t="str">
        <f>IFERROR(IF(IF(AND(IF(M1408&lt;&gt;0,LOOKUP(M1408,[1]Customer!$A:$A,[1]Customer!$V:$V),IF(N1408&lt;&gt;0,LOOKUP(N1408,[1]Supplier!$A:$A,[1]Supplier!$V:$V)))=FALSE,O1408&lt;&gt;0),LOOKUP(O1408,[1]Branch!$A:$A,[1]Branch!$V:$V),IF(M1408&lt;&gt;0,LOOKUP(M1408,[1]Customer!$A:$A,[1]Customer!$V:$V),IF(N1408&lt;&gt;0,LOOKUP(N1408,[1]Supplier!$A:$A,[1]Supplier!$V:$V))))=FALSE,LOOKUP(P1408,[1]Banking!$A:$A,[1]Banking!$C:$C),IF(AND(IF(M1408&lt;&gt;0,LOOKUP(M1408,[1]Customer!$A:$A,[1]Customer!$V:$V),IF(N1408&lt;&gt;0,LOOKUP(N1408,[1]Supplier!$A:$A,[1]Supplier!$V:$V)))=FALSE,O1408&lt;&gt;0),LOOKUP(O1408,[1]Branch!$A:$A,[1]Branch!$V:$V),IF(M1408&lt;&gt;0,LOOKUP(M1408,[1]Customer!$A:$A,[1]Customer!$V:$V),IF(N1408&lt;&gt;0,LOOKUP(N1408,[1]Supplier!$A:$A,[1]Supplier!$V:$V))))),"")</f>
        <v>Irwan</v>
      </c>
      <c r="S1408" s="12">
        <f>IFERROR(SUMIF(CREF!A:A,PREF!A1408,CREF!G:G),"")</f>
        <v>-75000</v>
      </c>
    </row>
    <row r="1409" spans="1:19">
      <c r="A1409" s="16">
        <v>1408</v>
      </c>
      <c r="B1409" s="17">
        <v>41649</v>
      </c>
      <c r="C1409" s="16"/>
      <c r="D1409" s="16"/>
      <c r="E1409" s="16"/>
      <c r="F1409" s="16"/>
      <c r="G1409" s="16"/>
      <c r="H1409" s="16"/>
      <c r="I1409" s="16"/>
      <c r="J1409" s="16"/>
      <c r="K1409" s="16">
        <v>29</v>
      </c>
      <c r="L1409" s="16"/>
      <c r="M1409" s="16"/>
      <c r="N1409" s="16"/>
      <c r="O1409" s="16" t="s">
        <v>26</v>
      </c>
      <c r="P1409" s="16"/>
      <c r="Q1409" s="4" t="str">
        <f>IFERROR(IF(IF(AND(IF(M1409&lt;&gt;0,LOOKUP(M1409,[1]Customer!$A:$A,[1]Customer!$B:$B),IF(N1409&lt;&gt;0,LOOKUP(N1409,[1]Supplier!$A:$A,[1]Supplier!$B:$B)))=FALSE,O1409&lt;&gt;0),LOOKUP(O1409,[1]Branch!$A:$A,[1]Branch!$B:$B),IF(M1409&lt;&gt;0,LOOKUP(M1409,[1]Customer!$A:$A,[1]Customer!$B:$B),IF(N1409&lt;&gt;0,LOOKUP(N1409,[1]Supplier!$A:$A,[1]Supplier!$B:$B))))=FALSE,LOOKUP(P1409,[1]Banking!$A:$A,[1]Banking!$B:$B),IF(AND(IF(M1409&lt;&gt;0,LOOKUP(M1409,[1]Customer!$A:$A,[1]Customer!$B:$B),IF(N1409&lt;&gt;0,LOOKUP(N1409,[1]Supplier!$A:$A,[1]Supplier!$B:$B)))=FALSE,O1409&lt;&gt;0),LOOKUP(O1409,[1]Branch!$A:$A,[1]Branch!$B:$B),IF(M1409&lt;&gt;0,LOOKUP(M1409,[1]Customer!$A:$A,[1]Customer!$B:$B),IF(N1409&lt;&gt;0,LOOKUP(N1409,[1]Supplier!$A:$A,[1]Supplier!$B:$B))))),"")</f>
        <v>Nathani Chemicals</v>
      </c>
      <c r="R1409" s="4" t="str">
        <f>IFERROR(IF(IF(AND(IF(M1409&lt;&gt;0,LOOKUP(M1409,[1]Customer!$A:$A,[1]Customer!$V:$V),IF(N1409&lt;&gt;0,LOOKUP(N1409,[1]Supplier!$A:$A,[1]Supplier!$V:$V)))=FALSE,O1409&lt;&gt;0),LOOKUP(O1409,[1]Branch!$A:$A,[1]Branch!$V:$V),IF(M1409&lt;&gt;0,LOOKUP(M1409,[1]Customer!$A:$A,[1]Customer!$V:$V),IF(N1409&lt;&gt;0,LOOKUP(N1409,[1]Supplier!$A:$A,[1]Supplier!$V:$V))))=FALSE,LOOKUP(P1409,[1]Banking!$A:$A,[1]Banking!$C:$C),IF(AND(IF(M1409&lt;&gt;0,LOOKUP(M1409,[1]Customer!$A:$A,[1]Customer!$V:$V),IF(N1409&lt;&gt;0,LOOKUP(N1409,[1]Supplier!$A:$A,[1]Supplier!$V:$V)))=FALSE,O1409&lt;&gt;0),LOOKUP(O1409,[1]Branch!$A:$A,[1]Branch!$V:$V),IF(M1409&lt;&gt;0,LOOKUP(M1409,[1]Customer!$A:$A,[1]Customer!$V:$V),IF(N1409&lt;&gt;0,LOOKUP(N1409,[1]Supplier!$A:$A,[1]Supplier!$V:$V))))),"")</f>
        <v>Darmawan</v>
      </c>
      <c r="S1409" s="12">
        <f>IFERROR(SUMIF(CREF!A:A,PREF!A1409,CREF!G:G),"")</f>
        <v>-100000</v>
      </c>
    </row>
    <row r="1410" spans="1:19">
      <c r="A1410" s="16">
        <v>1409</v>
      </c>
      <c r="B1410" s="17">
        <v>41649</v>
      </c>
      <c r="C1410" s="16"/>
      <c r="D1410" s="16"/>
      <c r="E1410" s="16"/>
      <c r="F1410" s="16"/>
      <c r="G1410" s="16"/>
      <c r="H1410" s="16"/>
      <c r="I1410" s="16"/>
      <c r="J1410" s="16"/>
      <c r="K1410" s="16">
        <v>30</v>
      </c>
      <c r="L1410" s="16"/>
      <c r="M1410" s="16"/>
      <c r="N1410" s="16"/>
      <c r="O1410" s="16" t="s">
        <v>26</v>
      </c>
      <c r="P1410" s="16"/>
      <c r="Q1410" s="4" t="str">
        <f>IFERROR(IF(IF(AND(IF(M1410&lt;&gt;0,LOOKUP(M1410,[1]Customer!$A:$A,[1]Customer!$B:$B),IF(N1410&lt;&gt;0,LOOKUP(N1410,[1]Supplier!$A:$A,[1]Supplier!$B:$B)))=FALSE,O1410&lt;&gt;0),LOOKUP(O1410,[1]Branch!$A:$A,[1]Branch!$B:$B),IF(M1410&lt;&gt;0,LOOKUP(M1410,[1]Customer!$A:$A,[1]Customer!$B:$B),IF(N1410&lt;&gt;0,LOOKUP(N1410,[1]Supplier!$A:$A,[1]Supplier!$B:$B))))=FALSE,LOOKUP(P1410,[1]Banking!$A:$A,[1]Banking!$B:$B),IF(AND(IF(M1410&lt;&gt;0,LOOKUP(M1410,[1]Customer!$A:$A,[1]Customer!$B:$B),IF(N1410&lt;&gt;0,LOOKUP(N1410,[1]Supplier!$A:$A,[1]Supplier!$B:$B)))=FALSE,O1410&lt;&gt;0),LOOKUP(O1410,[1]Branch!$A:$A,[1]Branch!$B:$B),IF(M1410&lt;&gt;0,LOOKUP(M1410,[1]Customer!$A:$A,[1]Customer!$B:$B),IF(N1410&lt;&gt;0,LOOKUP(N1410,[1]Supplier!$A:$A,[1]Supplier!$B:$B))))),"")</f>
        <v>Nathani Chemicals</v>
      </c>
      <c r="R1410" s="4" t="str">
        <f>IFERROR(IF(IF(AND(IF(M1410&lt;&gt;0,LOOKUP(M1410,[1]Customer!$A:$A,[1]Customer!$V:$V),IF(N1410&lt;&gt;0,LOOKUP(N1410,[1]Supplier!$A:$A,[1]Supplier!$V:$V)))=FALSE,O1410&lt;&gt;0),LOOKUP(O1410,[1]Branch!$A:$A,[1]Branch!$V:$V),IF(M1410&lt;&gt;0,LOOKUP(M1410,[1]Customer!$A:$A,[1]Customer!$V:$V),IF(N1410&lt;&gt;0,LOOKUP(N1410,[1]Supplier!$A:$A,[1]Supplier!$V:$V))))=FALSE,LOOKUP(P1410,[1]Banking!$A:$A,[1]Banking!$C:$C),IF(AND(IF(M1410&lt;&gt;0,LOOKUP(M1410,[1]Customer!$A:$A,[1]Customer!$V:$V),IF(N1410&lt;&gt;0,LOOKUP(N1410,[1]Supplier!$A:$A,[1]Supplier!$V:$V)))=FALSE,O1410&lt;&gt;0),LOOKUP(O1410,[1]Branch!$A:$A,[1]Branch!$V:$V),IF(M1410&lt;&gt;0,LOOKUP(M1410,[1]Customer!$A:$A,[1]Customer!$V:$V),IF(N1410&lt;&gt;0,LOOKUP(N1410,[1]Supplier!$A:$A,[1]Supplier!$V:$V))))),"")</f>
        <v>Darmawan</v>
      </c>
      <c r="S1410" s="12">
        <f>IFERROR(SUMIF(CREF!A:A,PREF!A1410,CREF!G:G),"")</f>
        <v>-18000</v>
      </c>
    </row>
    <row r="1411" spans="1:19">
      <c r="A1411" s="16">
        <v>1410</v>
      </c>
      <c r="B1411" s="17">
        <v>41649</v>
      </c>
      <c r="C1411" s="16"/>
      <c r="D1411" s="16"/>
      <c r="E1411" s="16"/>
      <c r="F1411" s="16"/>
      <c r="G1411" s="16"/>
      <c r="H1411" s="16"/>
      <c r="I1411" s="16"/>
      <c r="J1411" s="16"/>
      <c r="K1411" s="16">
        <v>31</v>
      </c>
      <c r="L1411" s="16"/>
      <c r="M1411" s="16"/>
      <c r="N1411" s="16"/>
      <c r="O1411" s="16"/>
      <c r="P1411" s="16" t="s">
        <v>589</v>
      </c>
      <c r="Q1411" s="4" t="str">
        <f>IFERROR(IF(IF(AND(IF(M1411&lt;&gt;0,LOOKUP(M1411,[1]Customer!$A:$A,[1]Customer!$B:$B),IF(N1411&lt;&gt;0,LOOKUP(N1411,[1]Supplier!$A:$A,[1]Supplier!$B:$B)))=FALSE,O1411&lt;&gt;0),LOOKUP(O1411,[1]Branch!$A:$A,[1]Branch!$B:$B),IF(M1411&lt;&gt;0,LOOKUP(M1411,[1]Customer!$A:$A,[1]Customer!$B:$B),IF(N1411&lt;&gt;0,LOOKUP(N1411,[1]Supplier!$A:$A,[1]Supplier!$B:$B))))=FALSE,LOOKUP(P1411,[1]Banking!$A:$A,[1]Banking!$B:$B),IF(AND(IF(M1411&lt;&gt;0,LOOKUP(M1411,[1]Customer!$A:$A,[1]Customer!$B:$B),IF(N1411&lt;&gt;0,LOOKUP(N1411,[1]Supplier!$A:$A,[1]Supplier!$B:$B)))=FALSE,O1411&lt;&gt;0),LOOKUP(O1411,[1]Branch!$A:$A,[1]Branch!$B:$B),IF(M1411&lt;&gt;0,LOOKUP(M1411,[1]Customer!$A:$A,[1]Customer!$B:$B),IF(N1411&lt;&gt;0,LOOKUP(N1411,[1]Supplier!$A:$A,[1]Supplier!$B:$B))))),"")</f>
        <v>Nathani Chemicals</v>
      </c>
      <c r="R1411" s="4" t="str">
        <f>IFERROR(IF(IF(AND(IF(M1411&lt;&gt;0,LOOKUP(M1411,[1]Customer!$A:$A,[1]Customer!$V:$V),IF(N1411&lt;&gt;0,LOOKUP(N1411,[1]Supplier!$A:$A,[1]Supplier!$V:$V)))=FALSE,O1411&lt;&gt;0),LOOKUP(O1411,[1]Branch!$A:$A,[1]Branch!$V:$V),IF(M1411&lt;&gt;0,LOOKUP(M1411,[1]Customer!$A:$A,[1]Customer!$V:$V),IF(N1411&lt;&gt;0,LOOKUP(N1411,[1]Supplier!$A:$A,[1]Supplier!$V:$V))))=FALSE,LOOKUP(P1411,[1]Banking!$A:$A,[1]Banking!$C:$C),IF(AND(IF(M1411&lt;&gt;0,LOOKUP(M1411,[1]Customer!$A:$A,[1]Customer!$V:$V),IF(N1411&lt;&gt;0,LOOKUP(N1411,[1]Supplier!$A:$A,[1]Supplier!$V:$V)))=FALSE,O1411&lt;&gt;0),LOOKUP(O1411,[1]Branch!$A:$A,[1]Branch!$V:$V),IF(M1411&lt;&gt;0,LOOKUP(M1411,[1]Customer!$A:$A,[1]Customer!$V:$V),IF(N1411&lt;&gt;0,LOOKUP(N1411,[1]Supplier!$A:$A,[1]Supplier!$V:$V))))),"")</f>
        <v>Irwan</v>
      </c>
      <c r="S1411" s="12">
        <f>IFERROR(SUMIF(CREF!A:A,PREF!A1411,CREF!G:G),"")</f>
        <v>-76500</v>
      </c>
    </row>
    <row r="1412" spans="1:19">
      <c r="A1412" s="16">
        <v>1411</v>
      </c>
      <c r="B1412" s="17">
        <v>41649</v>
      </c>
      <c r="C1412" s="16"/>
      <c r="D1412" s="16"/>
      <c r="E1412" s="16"/>
      <c r="F1412" s="16"/>
      <c r="G1412" s="16"/>
      <c r="H1412" s="16"/>
      <c r="I1412" s="16"/>
      <c r="J1412" s="16"/>
      <c r="K1412" s="16">
        <v>32</v>
      </c>
      <c r="L1412" s="16"/>
      <c r="M1412" s="16"/>
      <c r="N1412" s="16"/>
      <c r="O1412" s="16"/>
      <c r="P1412" s="16" t="s">
        <v>589</v>
      </c>
      <c r="Q1412" s="4" t="str">
        <f>IFERROR(IF(IF(AND(IF(M1412&lt;&gt;0,LOOKUP(M1412,[1]Customer!$A:$A,[1]Customer!$B:$B),IF(N1412&lt;&gt;0,LOOKUP(N1412,[1]Supplier!$A:$A,[1]Supplier!$B:$B)))=FALSE,O1412&lt;&gt;0),LOOKUP(O1412,[1]Branch!$A:$A,[1]Branch!$B:$B),IF(M1412&lt;&gt;0,LOOKUP(M1412,[1]Customer!$A:$A,[1]Customer!$B:$B),IF(N1412&lt;&gt;0,LOOKUP(N1412,[1]Supplier!$A:$A,[1]Supplier!$B:$B))))=FALSE,LOOKUP(P1412,[1]Banking!$A:$A,[1]Banking!$B:$B),IF(AND(IF(M1412&lt;&gt;0,LOOKUP(M1412,[1]Customer!$A:$A,[1]Customer!$B:$B),IF(N1412&lt;&gt;0,LOOKUP(N1412,[1]Supplier!$A:$A,[1]Supplier!$B:$B)))=FALSE,O1412&lt;&gt;0),LOOKUP(O1412,[1]Branch!$A:$A,[1]Branch!$B:$B),IF(M1412&lt;&gt;0,LOOKUP(M1412,[1]Customer!$A:$A,[1]Customer!$B:$B),IF(N1412&lt;&gt;0,LOOKUP(N1412,[1]Supplier!$A:$A,[1]Supplier!$B:$B))))),"")</f>
        <v>Nathani Chemicals</v>
      </c>
      <c r="R1412" s="4" t="str">
        <f>IFERROR(IF(IF(AND(IF(M1412&lt;&gt;0,LOOKUP(M1412,[1]Customer!$A:$A,[1]Customer!$V:$V),IF(N1412&lt;&gt;0,LOOKUP(N1412,[1]Supplier!$A:$A,[1]Supplier!$V:$V)))=FALSE,O1412&lt;&gt;0),LOOKUP(O1412,[1]Branch!$A:$A,[1]Branch!$V:$V),IF(M1412&lt;&gt;0,LOOKUP(M1412,[1]Customer!$A:$A,[1]Customer!$V:$V),IF(N1412&lt;&gt;0,LOOKUP(N1412,[1]Supplier!$A:$A,[1]Supplier!$V:$V))))=FALSE,LOOKUP(P1412,[1]Banking!$A:$A,[1]Banking!$C:$C),IF(AND(IF(M1412&lt;&gt;0,LOOKUP(M1412,[1]Customer!$A:$A,[1]Customer!$V:$V),IF(N1412&lt;&gt;0,LOOKUP(N1412,[1]Supplier!$A:$A,[1]Supplier!$V:$V)))=FALSE,O1412&lt;&gt;0),LOOKUP(O1412,[1]Branch!$A:$A,[1]Branch!$V:$V),IF(M1412&lt;&gt;0,LOOKUP(M1412,[1]Customer!$A:$A,[1]Customer!$V:$V),IF(N1412&lt;&gt;0,LOOKUP(N1412,[1]Supplier!$A:$A,[1]Supplier!$V:$V))))),"")</f>
        <v>Irwan</v>
      </c>
      <c r="S1412" s="12">
        <f>IFERROR(SUMIF(CREF!A:A,PREF!A1412,CREF!G:G),"")</f>
        <v>-21000</v>
      </c>
    </row>
    <row r="1413" spans="1:19">
      <c r="A1413" s="16">
        <v>1412</v>
      </c>
      <c r="B1413" s="17">
        <v>41652</v>
      </c>
      <c r="C1413" s="16"/>
      <c r="D1413" s="16"/>
      <c r="E1413" s="16"/>
      <c r="F1413" s="16"/>
      <c r="G1413" s="16"/>
      <c r="H1413" s="16"/>
      <c r="I1413" s="16"/>
      <c r="J1413" s="16">
        <v>7</v>
      </c>
      <c r="K1413" s="16"/>
      <c r="L1413" s="16"/>
      <c r="M1413" s="16"/>
      <c r="N1413" s="16"/>
      <c r="O1413" s="16"/>
      <c r="P1413" s="16" t="s">
        <v>35</v>
      </c>
      <c r="Q1413" s="4" t="str">
        <f>IFERROR(IF(IF(AND(IF(M1413&lt;&gt;0,LOOKUP(M1413,[1]Customer!$A:$A,[1]Customer!$B:$B),IF(N1413&lt;&gt;0,LOOKUP(N1413,[1]Supplier!$A:$A,[1]Supplier!$B:$B)))=FALSE,O1413&lt;&gt;0),LOOKUP(O1413,[1]Branch!$A:$A,[1]Branch!$B:$B),IF(M1413&lt;&gt;0,LOOKUP(M1413,[1]Customer!$A:$A,[1]Customer!$B:$B),IF(N1413&lt;&gt;0,LOOKUP(N1413,[1]Supplier!$A:$A,[1]Supplier!$B:$B))))=FALSE,LOOKUP(P1413,[1]Banking!$A:$A,[1]Banking!$B:$B),IF(AND(IF(M1413&lt;&gt;0,LOOKUP(M1413,[1]Customer!$A:$A,[1]Customer!$B:$B),IF(N1413&lt;&gt;0,LOOKUP(N1413,[1]Supplier!$A:$A,[1]Supplier!$B:$B)))=FALSE,O1413&lt;&gt;0),LOOKUP(O1413,[1]Branch!$A:$A,[1]Branch!$B:$B),IF(M1413&lt;&gt;0,LOOKUP(M1413,[1]Customer!$A:$A,[1]Customer!$B:$B),IF(N1413&lt;&gt;0,LOOKUP(N1413,[1]Supplier!$A:$A,[1]Supplier!$B:$B))))),"")</f>
        <v>Kas Kecil Nathani Chemicals</v>
      </c>
      <c r="R1413" s="4">
        <f>IFERROR(IF(IF(AND(IF(M1413&lt;&gt;0,LOOKUP(M1413,[1]Customer!$A:$A,[1]Customer!$V:$V),IF(N1413&lt;&gt;0,LOOKUP(N1413,[1]Supplier!$A:$A,[1]Supplier!$V:$V)))=FALSE,O1413&lt;&gt;0),LOOKUP(O1413,[1]Branch!$A:$A,[1]Branch!$V:$V),IF(M1413&lt;&gt;0,LOOKUP(M1413,[1]Customer!$A:$A,[1]Customer!$V:$V),IF(N1413&lt;&gt;0,LOOKUP(N1413,[1]Supplier!$A:$A,[1]Supplier!$V:$V))))=FALSE,LOOKUP(P1413,[1]Banking!$A:$A,[1]Banking!$C:$C),IF(AND(IF(M1413&lt;&gt;0,LOOKUP(M1413,[1]Customer!$A:$A,[1]Customer!$V:$V),IF(N1413&lt;&gt;0,LOOKUP(N1413,[1]Supplier!$A:$A,[1]Supplier!$V:$V)))=FALSE,O1413&lt;&gt;0),LOOKUP(O1413,[1]Branch!$A:$A,[1]Branch!$V:$V),IF(M1413&lt;&gt;0,LOOKUP(M1413,[1]Customer!$A:$A,[1]Customer!$V:$V),IF(N1413&lt;&gt;0,LOOKUP(N1413,[1]Supplier!$A:$A,[1]Supplier!$V:$V))))),"")</f>
        <v>0</v>
      </c>
      <c r="S1413" s="12">
        <f>IFERROR(SUMIF(CREF!A:A,PREF!A1413,CREF!G:G),"")</f>
        <v>7812860</v>
      </c>
    </row>
    <row r="1414" spans="1:19">
      <c r="A1414" s="16">
        <v>1413</v>
      </c>
      <c r="B1414" s="17">
        <v>41652</v>
      </c>
      <c r="C1414" s="16"/>
      <c r="D1414" s="16"/>
      <c r="E1414" s="16"/>
      <c r="F1414" s="16"/>
      <c r="G1414" s="16"/>
      <c r="H1414" s="16"/>
      <c r="I1414" s="16"/>
      <c r="J1414" s="16"/>
      <c r="K1414" s="16">
        <v>33</v>
      </c>
      <c r="L1414" s="16"/>
      <c r="M1414" s="16"/>
      <c r="N1414" s="16"/>
      <c r="O1414" s="16" t="s">
        <v>26</v>
      </c>
      <c r="P1414" s="16"/>
      <c r="Q1414" s="4" t="str">
        <f>IFERROR(IF(IF(AND(IF(M1414&lt;&gt;0,LOOKUP(M1414,[1]Customer!$A:$A,[1]Customer!$B:$B),IF(N1414&lt;&gt;0,LOOKUP(N1414,[1]Supplier!$A:$A,[1]Supplier!$B:$B)))=FALSE,O1414&lt;&gt;0),LOOKUP(O1414,[1]Branch!$A:$A,[1]Branch!$B:$B),IF(M1414&lt;&gt;0,LOOKUP(M1414,[1]Customer!$A:$A,[1]Customer!$B:$B),IF(N1414&lt;&gt;0,LOOKUP(N1414,[1]Supplier!$A:$A,[1]Supplier!$B:$B))))=FALSE,LOOKUP(P1414,[1]Banking!$A:$A,[1]Banking!$B:$B),IF(AND(IF(M1414&lt;&gt;0,LOOKUP(M1414,[1]Customer!$A:$A,[1]Customer!$B:$B),IF(N1414&lt;&gt;0,LOOKUP(N1414,[1]Supplier!$A:$A,[1]Supplier!$B:$B)))=FALSE,O1414&lt;&gt;0),LOOKUP(O1414,[1]Branch!$A:$A,[1]Branch!$B:$B),IF(M1414&lt;&gt;0,LOOKUP(M1414,[1]Customer!$A:$A,[1]Customer!$B:$B),IF(N1414&lt;&gt;0,LOOKUP(N1414,[1]Supplier!$A:$A,[1]Supplier!$B:$B))))),"")</f>
        <v>Nathani Chemicals</v>
      </c>
      <c r="R1414" s="4" t="str">
        <f>IFERROR(IF(IF(AND(IF(M1414&lt;&gt;0,LOOKUP(M1414,[1]Customer!$A:$A,[1]Customer!$V:$V),IF(N1414&lt;&gt;0,LOOKUP(N1414,[1]Supplier!$A:$A,[1]Supplier!$V:$V)))=FALSE,O1414&lt;&gt;0),LOOKUP(O1414,[1]Branch!$A:$A,[1]Branch!$V:$V),IF(M1414&lt;&gt;0,LOOKUP(M1414,[1]Customer!$A:$A,[1]Customer!$V:$V),IF(N1414&lt;&gt;0,LOOKUP(N1414,[1]Supplier!$A:$A,[1]Supplier!$V:$V))))=FALSE,LOOKUP(P1414,[1]Banking!$A:$A,[1]Banking!$C:$C),IF(AND(IF(M1414&lt;&gt;0,LOOKUP(M1414,[1]Customer!$A:$A,[1]Customer!$V:$V),IF(N1414&lt;&gt;0,LOOKUP(N1414,[1]Supplier!$A:$A,[1]Supplier!$V:$V)))=FALSE,O1414&lt;&gt;0),LOOKUP(O1414,[1]Branch!$A:$A,[1]Branch!$V:$V),IF(M1414&lt;&gt;0,LOOKUP(M1414,[1]Customer!$A:$A,[1]Customer!$V:$V),IF(N1414&lt;&gt;0,LOOKUP(N1414,[1]Supplier!$A:$A,[1]Supplier!$V:$V))))),"")</f>
        <v>Darmawan</v>
      </c>
      <c r="S1414" s="12">
        <f>IFERROR(SUMIF(CREF!A:A,PREF!A1414,CREF!G:G),"")</f>
        <v>-227078</v>
      </c>
    </row>
    <row r="1415" spans="1:19">
      <c r="A1415" s="16">
        <v>1414</v>
      </c>
      <c r="B1415" s="17">
        <v>41652</v>
      </c>
      <c r="C1415" s="16"/>
      <c r="D1415" s="16"/>
      <c r="E1415" s="16"/>
      <c r="F1415" s="16"/>
      <c r="G1415" s="16"/>
      <c r="H1415" s="16"/>
      <c r="I1415" s="16"/>
      <c r="J1415" s="16"/>
      <c r="K1415" s="16">
        <v>34</v>
      </c>
      <c r="L1415" s="16"/>
      <c r="M1415" s="16"/>
      <c r="N1415" s="16"/>
      <c r="O1415" s="16" t="s">
        <v>26</v>
      </c>
      <c r="P1415" s="16"/>
      <c r="Q1415" s="4" t="str">
        <f>IFERROR(IF(IF(AND(IF(M1415&lt;&gt;0,LOOKUP(M1415,[1]Customer!$A:$A,[1]Customer!$B:$B),IF(N1415&lt;&gt;0,LOOKUP(N1415,[1]Supplier!$A:$A,[1]Supplier!$B:$B)))=FALSE,O1415&lt;&gt;0),LOOKUP(O1415,[1]Branch!$A:$A,[1]Branch!$B:$B),IF(M1415&lt;&gt;0,LOOKUP(M1415,[1]Customer!$A:$A,[1]Customer!$B:$B),IF(N1415&lt;&gt;0,LOOKUP(N1415,[1]Supplier!$A:$A,[1]Supplier!$B:$B))))=FALSE,LOOKUP(P1415,[1]Banking!$A:$A,[1]Banking!$B:$B),IF(AND(IF(M1415&lt;&gt;0,LOOKUP(M1415,[1]Customer!$A:$A,[1]Customer!$B:$B),IF(N1415&lt;&gt;0,LOOKUP(N1415,[1]Supplier!$A:$A,[1]Supplier!$B:$B)))=FALSE,O1415&lt;&gt;0),LOOKUP(O1415,[1]Branch!$A:$A,[1]Branch!$B:$B),IF(M1415&lt;&gt;0,LOOKUP(M1415,[1]Customer!$A:$A,[1]Customer!$B:$B),IF(N1415&lt;&gt;0,LOOKUP(N1415,[1]Supplier!$A:$A,[1]Supplier!$B:$B))))),"")</f>
        <v>Nathani Chemicals</v>
      </c>
      <c r="R1415" s="4" t="str">
        <f>IFERROR(IF(IF(AND(IF(M1415&lt;&gt;0,LOOKUP(M1415,[1]Customer!$A:$A,[1]Customer!$V:$V),IF(N1415&lt;&gt;0,LOOKUP(N1415,[1]Supplier!$A:$A,[1]Supplier!$V:$V)))=FALSE,O1415&lt;&gt;0),LOOKUP(O1415,[1]Branch!$A:$A,[1]Branch!$V:$V),IF(M1415&lt;&gt;0,LOOKUP(M1415,[1]Customer!$A:$A,[1]Customer!$V:$V),IF(N1415&lt;&gt;0,LOOKUP(N1415,[1]Supplier!$A:$A,[1]Supplier!$V:$V))))=FALSE,LOOKUP(P1415,[1]Banking!$A:$A,[1]Banking!$C:$C),IF(AND(IF(M1415&lt;&gt;0,LOOKUP(M1415,[1]Customer!$A:$A,[1]Customer!$V:$V),IF(N1415&lt;&gt;0,LOOKUP(N1415,[1]Supplier!$A:$A,[1]Supplier!$V:$V)))=FALSE,O1415&lt;&gt;0),LOOKUP(O1415,[1]Branch!$A:$A,[1]Branch!$V:$V),IF(M1415&lt;&gt;0,LOOKUP(M1415,[1]Customer!$A:$A,[1]Customer!$V:$V),IF(N1415&lt;&gt;0,LOOKUP(N1415,[1]Supplier!$A:$A,[1]Supplier!$V:$V))))),"")</f>
        <v>Darmawan</v>
      </c>
      <c r="S1415" s="12">
        <f>IFERROR(SUMIF(CREF!A:A,PREF!A1415,CREF!G:G),"")</f>
        <v>-280000</v>
      </c>
    </row>
    <row r="1416" spans="1:19">
      <c r="A1416" s="16">
        <v>1415</v>
      </c>
      <c r="B1416" s="17">
        <v>41652</v>
      </c>
      <c r="C1416" s="16"/>
      <c r="D1416" s="16"/>
      <c r="E1416" s="16"/>
      <c r="F1416" s="16"/>
      <c r="G1416" s="16"/>
      <c r="H1416" s="16"/>
      <c r="I1416" s="16"/>
      <c r="J1416" s="16"/>
      <c r="K1416" s="16">
        <v>35</v>
      </c>
      <c r="L1416" s="16"/>
      <c r="M1416" s="16"/>
      <c r="N1416" s="16"/>
      <c r="O1416" s="16"/>
      <c r="P1416" s="16" t="s">
        <v>589</v>
      </c>
      <c r="Q1416" s="4" t="str">
        <f>IFERROR(IF(IF(AND(IF(M1416&lt;&gt;0,LOOKUP(M1416,[1]Customer!$A:$A,[1]Customer!$B:$B),IF(N1416&lt;&gt;0,LOOKUP(N1416,[1]Supplier!$A:$A,[1]Supplier!$B:$B)))=FALSE,O1416&lt;&gt;0),LOOKUP(O1416,[1]Branch!$A:$A,[1]Branch!$B:$B),IF(M1416&lt;&gt;0,LOOKUP(M1416,[1]Customer!$A:$A,[1]Customer!$B:$B),IF(N1416&lt;&gt;0,LOOKUP(N1416,[1]Supplier!$A:$A,[1]Supplier!$B:$B))))=FALSE,LOOKUP(P1416,[1]Banking!$A:$A,[1]Banking!$B:$B),IF(AND(IF(M1416&lt;&gt;0,LOOKUP(M1416,[1]Customer!$A:$A,[1]Customer!$B:$B),IF(N1416&lt;&gt;0,LOOKUP(N1416,[1]Supplier!$A:$A,[1]Supplier!$B:$B)))=FALSE,O1416&lt;&gt;0),LOOKUP(O1416,[1]Branch!$A:$A,[1]Branch!$B:$B),IF(M1416&lt;&gt;0,LOOKUP(M1416,[1]Customer!$A:$A,[1]Customer!$B:$B),IF(N1416&lt;&gt;0,LOOKUP(N1416,[1]Supplier!$A:$A,[1]Supplier!$B:$B))))),"")</f>
        <v>Nathani Chemicals</v>
      </c>
      <c r="R1416" s="4" t="str">
        <f>IFERROR(IF(IF(AND(IF(M1416&lt;&gt;0,LOOKUP(M1416,[1]Customer!$A:$A,[1]Customer!$V:$V),IF(N1416&lt;&gt;0,LOOKUP(N1416,[1]Supplier!$A:$A,[1]Supplier!$V:$V)))=FALSE,O1416&lt;&gt;0),LOOKUP(O1416,[1]Branch!$A:$A,[1]Branch!$V:$V),IF(M1416&lt;&gt;0,LOOKUP(M1416,[1]Customer!$A:$A,[1]Customer!$V:$V),IF(N1416&lt;&gt;0,LOOKUP(N1416,[1]Supplier!$A:$A,[1]Supplier!$V:$V))))=FALSE,LOOKUP(P1416,[1]Banking!$A:$A,[1]Banking!$C:$C),IF(AND(IF(M1416&lt;&gt;0,LOOKUP(M1416,[1]Customer!$A:$A,[1]Customer!$V:$V),IF(N1416&lt;&gt;0,LOOKUP(N1416,[1]Supplier!$A:$A,[1]Supplier!$V:$V)))=FALSE,O1416&lt;&gt;0),LOOKUP(O1416,[1]Branch!$A:$A,[1]Branch!$V:$V),IF(M1416&lt;&gt;0,LOOKUP(M1416,[1]Customer!$A:$A,[1]Customer!$V:$V),IF(N1416&lt;&gt;0,LOOKUP(N1416,[1]Supplier!$A:$A,[1]Supplier!$V:$V))))),"")</f>
        <v>Irwan</v>
      </c>
      <c r="S1416" s="12">
        <f>IFERROR(SUMIF(CREF!A:A,PREF!A1416,CREF!G:G),"")</f>
        <v>-42000</v>
      </c>
    </row>
    <row r="1417" spans="1:19">
      <c r="A1417" s="16">
        <v>1416</v>
      </c>
      <c r="B1417" s="17">
        <v>41652</v>
      </c>
      <c r="C1417" s="16"/>
      <c r="D1417" s="16"/>
      <c r="E1417" s="16"/>
      <c r="F1417" s="16"/>
      <c r="G1417" s="16"/>
      <c r="H1417" s="16"/>
      <c r="I1417" s="16"/>
      <c r="J1417" s="16"/>
      <c r="K1417" s="16">
        <v>36</v>
      </c>
      <c r="L1417" s="16"/>
      <c r="M1417" s="16"/>
      <c r="N1417" s="16"/>
      <c r="O1417" s="16" t="s">
        <v>26</v>
      </c>
      <c r="P1417" s="16"/>
      <c r="Q1417" s="4" t="str">
        <f>IFERROR(IF(IF(AND(IF(M1417&lt;&gt;0,LOOKUP(M1417,[1]Customer!$A:$A,[1]Customer!$B:$B),IF(N1417&lt;&gt;0,LOOKUP(N1417,[1]Supplier!$A:$A,[1]Supplier!$B:$B)))=FALSE,O1417&lt;&gt;0),LOOKUP(O1417,[1]Branch!$A:$A,[1]Branch!$B:$B),IF(M1417&lt;&gt;0,LOOKUP(M1417,[1]Customer!$A:$A,[1]Customer!$B:$B),IF(N1417&lt;&gt;0,LOOKUP(N1417,[1]Supplier!$A:$A,[1]Supplier!$B:$B))))=FALSE,LOOKUP(P1417,[1]Banking!$A:$A,[1]Banking!$B:$B),IF(AND(IF(M1417&lt;&gt;0,LOOKUP(M1417,[1]Customer!$A:$A,[1]Customer!$B:$B),IF(N1417&lt;&gt;0,LOOKUP(N1417,[1]Supplier!$A:$A,[1]Supplier!$B:$B)))=FALSE,O1417&lt;&gt;0),LOOKUP(O1417,[1]Branch!$A:$A,[1]Branch!$B:$B),IF(M1417&lt;&gt;0,LOOKUP(M1417,[1]Customer!$A:$A,[1]Customer!$B:$B),IF(N1417&lt;&gt;0,LOOKUP(N1417,[1]Supplier!$A:$A,[1]Supplier!$B:$B))))),"")</f>
        <v>Nathani Chemicals</v>
      </c>
      <c r="R1417" s="4" t="str">
        <f>IFERROR(IF(IF(AND(IF(M1417&lt;&gt;0,LOOKUP(M1417,[1]Customer!$A:$A,[1]Customer!$V:$V),IF(N1417&lt;&gt;0,LOOKUP(N1417,[1]Supplier!$A:$A,[1]Supplier!$V:$V)))=FALSE,O1417&lt;&gt;0),LOOKUP(O1417,[1]Branch!$A:$A,[1]Branch!$V:$V),IF(M1417&lt;&gt;0,LOOKUP(M1417,[1]Customer!$A:$A,[1]Customer!$V:$V),IF(N1417&lt;&gt;0,LOOKUP(N1417,[1]Supplier!$A:$A,[1]Supplier!$V:$V))))=FALSE,LOOKUP(P1417,[1]Banking!$A:$A,[1]Banking!$C:$C),IF(AND(IF(M1417&lt;&gt;0,LOOKUP(M1417,[1]Customer!$A:$A,[1]Customer!$V:$V),IF(N1417&lt;&gt;0,LOOKUP(N1417,[1]Supplier!$A:$A,[1]Supplier!$V:$V)))=FALSE,O1417&lt;&gt;0),LOOKUP(O1417,[1]Branch!$A:$A,[1]Branch!$V:$V),IF(M1417&lt;&gt;0,LOOKUP(M1417,[1]Customer!$A:$A,[1]Customer!$V:$V),IF(N1417&lt;&gt;0,LOOKUP(N1417,[1]Supplier!$A:$A,[1]Supplier!$V:$V))))),"")</f>
        <v>Darmawan</v>
      </c>
      <c r="S1417" s="12">
        <f>IFERROR(SUMIF(CREF!A:A,PREF!A1417,CREF!G:G),"")</f>
        <v>-351000</v>
      </c>
    </row>
    <row r="1418" spans="1:19">
      <c r="A1418" s="16">
        <v>1417</v>
      </c>
      <c r="B1418" s="17">
        <v>41652</v>
      </c>
      <c r="C1418" s="16"/>
      <c r="D1418" s="16"/>
      <c r="E1418" s="16"/>
      <c r="F1418" s="16"/>
      <c r="G1418" s="16"/>
      <c r="H1418" s="16"/>
      <c r="I1418" s="16"/>
      <c r="J1418" s="16"/>
      <c r="K1418" s="16">
        <v>37</v>
      </c>
      <c r="L1418" s="16"/>
      <c r="M1418" s="16"/>
      <c r="N1418" s="16" t="s">
        <v>1430</v>
      </c>
      <c r="O1418" s="16"/>
      <c r="P1418" s="16"/>
      <c r="Q1418" s="4" t="str">
        <f>IFERROR(IF(IF(AND(IF(M1418&lt;&gt;0,LOOKUP(M1418,[1]Customer!$A:$A,[1]Customer!$B:$B),IF(N1418&lt;&gt;0,LOOKUP(N1418,[1]Supplier!$A:$A,[1]Supplier!$B:$B)))=FALSE,O1418&lt;&gt;0),LOOKUP(O1418,[1]Branch!$A:$A,[1]Branch!$B:$B),IF(M1418&lt;&gt;0,LOOKUP(M1418,[1]Customer!$A:$A,[1]Customer!$B:$B),IF(N1418&lt;&gt;0,LOOKUP(N1418,[1]Supplier!$A:$A,[1]Supplier!$B:$B))))=FALSE,LOOKUP(P1418,[1]Banking!$A:$A,[1]Banking!$B:$B),IF(AND(IF(M1418&lt;&gt;0,LOOKUP(M1418,[1]Customer!$A:$A,[1]Customer!$B:$B),IF(N1418&lt;&gt;0,LOOKUP(N1418,[1]Supplier!$A:$A,[1]Supplier!$B:$B)))=FALSE,O1418&lt;&gt;0),LOOKUP(O1418,[1]Branch!$A:$A,[1]Branch!$B:$B),IF(M1418&lt;&gt;0,LOOKUP(M1418,[1]Customer!$A:$A,[1]Customer!$B:$B),IF(N1418&lt;&gt;0,LOOKUP(N1418,[1]Supplier!$A:$A,[1]Supplier!$B:$B))))),"")</f>
        <v>Mutiara Forklift</v>
      </c>
      <c r="R1418" s="4" t="str">
        <f>IFERROR(IF(IF(AND(IF(M1418&lt;&gt;0,LOOKUP(M1418,[1]Customer!$A:$A,[1]Customer!$V:$V),IF(N1418&lt;&gt;0,LOOKUP(N1418,[1]Supplier!$A:$A,[1]Supplier!$V:$V)))=FALSE,O1418&lt;&gt;0),LOOKUP(O1418,[1]Branch!$A:$A,[1]Branch!$V:$V),IF(M1418&lt;&gt;0,LOOKUP(M1418,[1]Customer!$A:$A,[1]Customer!$V:$V),IF(N1418&lt;&gt;0,LOOKUP(N1418,[1]Supplier!$A:$A,[1]Supplier!$V:$V))))=FALSE,LOOKUP(P1418,[1]Banking!$A:$A,[1]Banking!$C:$C),IF(AND(IF(M1418&lt;&gt;0,LOOKUP(M1418,[1]Customer!$A:$A,[1]Customer!$V:$V),IF(N1418&lt;&gt;0,LOOKUP(N1418,[1]Supplier!$A:$A,[1]Supplier!$V:$V)))=FALSE,O1418&lt;&gt;0),LOOKUP(O1418,[1]Branch!$A:$A,[1]Branch!$V:$V),IF(M1418&lt;&gt;0,LOOKUP(M1418,[1]Customer!$A:$A,[1]Customer!$V:$V),IF(N1418&lt;&gt;0,LOOKUP(N1418,[1]Supplier!$A:$A,[1]Supplier!$V:$V))))),"")</f>
        <v/>
      </c>
      <c r="S1418" s="12">
        <f>IFERROR(SUMIF(CREF!A:A,PREF!A1418,CREF!G:G),"")</f>
        <v>-405000</v>
      </c>
    </row>
    <row r="1419" spans="1:19">
      <c r="A1419" s="16">
        <v>1418</v>
      </c>
      <c r="B1419" s="17">
        <v>41652</v>
      </c>
      <c r="C1419" s="16"/>
      <c r="D1419" s="18" t="s">
        <v>2752</v>
      </c>
      <c r="E1419" s="16"/>
      <c r="F1419" s="16"/>
      <c r="G1419" s="16"/>
      <c r="H1419" s="16"/>
      <c r="I1419" s="16"/>
      <c r="J1419" s="16">
        <v>8</v>
      </c>
      <c r="K1419" s="16"/>
      <c r="L1419" s="16"/>
      <c r="M1419" s="16" t="s">
        <v>2757</v>
      </c>
      <c r="N1419" s="16"/>
      <c r="O1419" s="16"/>
      <c r="P1419" s="16"/>
      <c r="Q1419" s="4" t="str">
        <f>IFERROR(IF(IF(AND(IF(M1419&lt;&gt;0,LOOKUP(M1419,[1]Customer!$A:$A,[1]Customer!$B:$B),IF(N1419&lt;&gt;0,LOOKUP(N1419,[1]Supplier!$A:$A,[1]Supplier!$B:$B)))=FALSE,O1419&lt;&gt;0),LOOKUP(O1419,[1]Branch!$A:$A,[1]Branch!$B:$B),IF(M1419&lt;&gt;0,LOOKUP(M1419,[1]Customer!$A:$A,[1]Customer!$B:$B),IF(N1419&lt;&gt;0,LOOKUP(N1419,[1]Supplier!$A:$A,[1]Supplier!$B:$B))))=FALSE,LOOKUP(P1419,[1]Banking!$A:$A,[1]Banking!$B:$B),IF(AND(IF(M1419&lt;&gt;0,LOOKUP(M1419,[1]Customer!$A:$A,[1]Customer!$B:$B),IF(N1419&lt;&gt;0,LOOKUP(N1419,[1]Supplier!$A:$A,[1]Supplier!$B:$B)))=FALSE,O1419&lt;&gt;0),LOOKUP(O1419,[1]Branch!$A:$A,[1]Branch!$B:$B),IF(M1419&lt;&gt;0,LOOKUP(M1419,[1]Customer!$A:$A,[1]Customer!$B:$B),IF(N1419&lt;&gt;0,LOOKUP(N1419,[1]Supplier!$A:$A,[1]Supplier!$B:$B))))),"")</f>
        <v>Karunia Lancar Makmur Jaya</v>
      </c>
      <c r="R1419" s="4" t="str">
        <f>IFERROR(IF(IF(AND(IF(M1419&lt;&gt;0,LOOKUP(M1419,[1]Customer!$A:$A,[1]Customer!$V:$V),IF(N1419&lt;&gt;0,LOOKUP(N1419,[1]Supplier!$A:$A,[1]Supplier!$V:$V)))=FALSE,O1419&lt;&gt;0),LOOKUP(O1419,[1]Branch!$A:$A,[1]Branch!$V:$V),IF(M1419&lt;&gt;0,LOOKUP(M1419,[1]Customer!$A:$A,[1]Customer!$V:$V),IF(N1419&lt;&gt;0,LOOKUP(N1419,[1]Supplier!$A:$A,[1]Supplier!$V:$V))))=FALSE,LOOKUP(P1419,[1]Banking!$A:$A,[1]Banking!$C:$C),IF(AND(IF(M1419&lt;&gt;0,LOOKUP(M1419,[1]Customer!$A:$A,[1]Customer!$V:$V),IF(N1419&lt;&gt;0,LOOKUP(N1419,[1]Supplier!$A:$A,[1]Supplier!$V:$V)))=FALSE,O1419&lt;&gt;0),LOOKUP(O1419,[1]Branch!$A:$A,[1]Branch!$V:$V),IF(M1419&lt;&gt;0,LOOKUP(M1419,[1]Customer!$A:$A,[1]Customer!$V:$V),IF(N1419&lt;&gt;0,LOOKUP(N1419,[1]Supplier!$A:$A,[1]Supplier!$V:$V))))),"")</f>
        <v>Bayu Okto Wijaya</v>
      </c>
      <c r="S1419" s="12">
        <f>IFERROR(SUMIF(CREF!A:A,PREF!A1419,CREF!G:G),"")</f>
        <v>50000000</v>
      </c>
    </row>
    <row r="1420" spans="1:19">
      <c r="A1420" s="16">
        <v>1419</v>
      </c>
      <c r="B1420" s="17">
        <v>41652</v>
      </c>
      <c r="C1420" s="16"/>
      <c r="D1420" s="16"/>
      <c r="E1420" s="16"/>
      <c r="F1420" s="16"/>
      <c r="G1420" s="16"/>
      <c r="H1420" s="16"/>
      <c r="I1420" s="16"/>
      <c r="J1420" s="16"/>
      <c r="K1420" s="16">
        <v>38</v>
      </c>
      <c r="L1420" s="16"/>
      <c r="M1420" s="16"/>
      <c r="N1420" s="16"/>
      <c r="O1420" s="16"/>
      <c r="P1420" s="16" t="s">
        <v>35</v>
      </c>
      <c r="Q1420" s="4" t="str">
        <f>IFERROR(IF(IF(AND(IF(M1420&lt;&gt;0,LOOKUP(M1420,[1]Customer!$A:$A,[1]Customer!$B:$B),IF(N1420&lt;&gt;0,LOOKUP(N1420,[1]Supplier!$A:$A,[1]Supplier!$B:$B)))=FALSE,O1420&lt;&gt;0),LOOKUP(O1420,[1]Branch!$A:$A,[1]Branch!$B:$B),IF(M1420&lt;&gt;0,LOOKUP(M1420,[1]Customer!$A:$A,[1]Customer!$B:$B),IF(N1420&lt;&gt;0,LOOKUP(N1420,[1]Supplier!$A:$A,[1]Supplier!$B:$B))))=FALSE,LOOKUP(P1420,[1]Banking!$A:$A,[1]Banking!$B:$B),IF(AND(IF(M1420&lt;&gt;0,LOOKUP(M1420,[1]Customer!$A:$A,[1]Customer!$B:$B),IF(N1420&lt;&gt;0,LOOKUP(N1420,[1]Supplier!$A:$A,[1]Supplier!$B:$B)))=FALSE,O1420&lt;&gt;0),LOOKUP(O1420,[1]Branch!$A:$A,[1]Branch!$B:$B),IF(M1420&lt;&gt;0,LOOKUP(M1420,[1]Customer!$A:$A,[1]Customer!$B:$B),IF(N1420&lt;&gt;0,LOOKUP(N1420,[1]Supplier!$A:$A,[1]Supplier!$B:$B))))),"")</f>
        <v>Kas Kecil Nathani Chemicals</v>
      </c>
      <c r="R1420" s="4">
        <f>IFERROR(IF(IF(AND(IF(M1420&lt;&gt;0,LOOKUP(M1420,[1]Customer!$A:$A,[1]Customer!$V:$V),IF(N1420&lt;&gt;0,LOOKUP(N1420,[1]Supplier!$A:$A,[1]Supplier!$V:$V)))=FALSE,O1420&lt;&gt;0),LOOKUP(O1420,[1]Branch!$A:$A,[1]Branch!$V:$V),IF(M1420&lt;&gt;0,LOOKUP(M1420,[1]Customer!$A:$A,[1]Customer!$V:$V),IF(N1420&lt;&gt;0,LOOKUP(N1420,[1]Supplier!$A:$A,[1]Supplier!$V:$V))))=FALSE,LOOKUP(P1420,[1]Banking!$A:$A,[1]Banking!$C:$C),IF(AND(IF(M1420&lt;&gt;0,LOOKUP(M1420,[1]Customer!$A:$A,[1]Customer!$V:$V),IF(N1420&lt;&gt;0,LOOKUP(N1420,[1]Supplier!$A:$A,[1]Supplier!$V:$V)))=FALSE,O1420&lt;&gt;0),LOOKUP(O1420,[1]Branch!$A:$A,[1]Branch!$V:$V),IF(M1420&lt;&gt;0,LOOKUP(M1420,[1]Customer!$A:$A,[1]Customer!$V:$V),IF(N1420&lt;&gt;0,LOOKUP(N1420,[1]Supplier!$A:$A,[1]Supplier!$V:$V))))),"")</f>
        <v>0</v>
      </c>
      <c r="S1420" s="12">
        <f>IFERROR(SUMIF(CREF!A:A,PREF!A1420,CREF!G:G),"")</f>
        <v>-7812860</v>
      </c>
    </row>
    <row r="1421" spans="1:19">
      <c r="A1421" s="16">
        <v>1420</v>
      </c>
      <c r="B1421" s="17">
        <v>41654</v>
      </c>
      <c r="C1421" s="16"/>
      <c r="D1421" s="16"/>
      <c r="E1421" s="16"/>
      <c r="F1421" s="16"/>
      <c r="G1421" s="16"/>
      <c r="H1421" s="16"/>
      <c r="I1421" s="16"/>
      <c r="J1421" s="16"/>
      <c r="K1421" s="16">
        <v>39</v>
      </c>
      <c r="L1421" s="16"/>
      <c r="M1421" s="16"/>
      <c r="N1421" s="16"/>
      <c r="O1421" s="16" t="s">
        <v>26</v>
      </c>
      <c r="P1421" s="16"/>
      <c r="Q1421" s="4" t="str">
        <f>IFERROR(IF(IF(AND(IF(M1421&lt;&gt;0,LOOKUP(M1421,[1]Customer!$A:$A,[1]Customer!$B:$B),IF(N1421&lt;&gt;0,LOOKUP(N1421,[1]Supplier!$A:$A,[1]Supplier!$B:$B)))=FALSE,O1421&lt;&gt;0),LOOKUP(O1421,[1]Branch!$A:$A,[1]Branch!$B:$B),IF(M1421&lt;&gt;0,LOOKUP(M1421,[1]Customer!$A:$A,[1]Customer!$B:$B),IF(N1421&lt;&gt;0,LOOKUP(N1421,[1]Supplier!$A:$A,[1]Supplier!$B:$B))))=FALSE,LOOKUP(P1421,[1]Banking!$A:$A,[1]Banking!$B:$B),IF(AND(IF(M1421&lt;&gt;0,LOOKUP(M1421,[1]Customer!$A:$A,[1]Customer!$B:$B),IF(N1421&lt;&gt;0,LOOKUP(N1421,[1]Supplier!$A:$A,[1]Supplier!$B:$B)))=FALSE,O1421&lt;&gt;0),LOOKUP(O1421,[1]Branch!$A:$A,[1]Branch!$B:$B),IF(M1421&lt;&gt;0,LOOKUP(M1421,[1]Customer!$A:$A,[1]Customer!$B:$B),IF(N1421&lt;&gt;0,LOOKUP(N1421,[1]Supplier!$A:$A,[1]Supplier!$B:$B))))),"")</f>
        <v>Nathani Chemicals</v>
      </c>
      <c r="R1421" s="4" t="str">
        <f>IFERROR(IF(IF(AND(IF(M1421&lt;&gt;0,LOOKUP(M1421,[1]Customer!$A:$A,[1]Customer!$V:$V),IF(N1421&lt;&gt;0,LOOKUP(N1421,[1]Supplier!$A:$A,[1]Supplier!$V:$V)))=FALSE,O1421&lt;&gt;0),LOOKUP(O1421,[1]Branch!$A:$A,[1]Branch!$V:$V),IF(M1421&lt;&gt;0,LOOKUP(M1421,[1]Customer!$A:$A,[1]Customer!$V:$V),IF(N1421&lt;&gt;0,LOOKUP(N1421,[1]Supplier!$A:$A,[1]Supplier!$V:$V))))=FALSE,LOOKUP(P1421,[1]Banking!$A:$A,[1]Banking!$C:$C),IF(AND(IF(M1421&lt;&gt;0,LOOKUP(M1421,[1]Customer!$A:$A,[1]Customer!$V:$V),IF(N1421&lt;&gt;0,LOOKUP(N1421,[1]Supplier!$A:$A,[1]Supplier!$V:$V)))=FALSE,O1421&lt;&gt;0),LOOKUP(O1421,[1]Branch!$A:$A,[1]Branch!$V:$V),IF(M1421&lt;&gt;0,LOOKUP(M1421,[1]Customer!$A:$A,[1]Customer!$V:$V),IF(N1421&lt;&gt;0,LOOKUP(N1421,[1]Supplier!$A:$A,[1]Supplier!$V:$V))))),"")</f>
        <v>Darmawan</v>
      </c>
      <c r="S1421" s="12">
        <f>IFERROR(SUMIF(CREF!A:A,PREF!A1421,CREF!G:G),"")</f>
        <v>-1440000</v>
      </c>
    </row>
    <row r="1422" spans="1:19">
      <c r="A1422" s="16">
        <v>1421</v>
      </c>
      <c r="B1422" s="17">
        <v>41654</v>
      </c>
      <c r="C1422" s="16"/>
      <c r="D1422" s="16"/>
      <c r="E1422" s="16"/>
      <c r="F1422" s="16"/>
      <c r="G1422" s="16"/>
      <c r="H1422" s="16"/>
      <c r="I1422" s="16"/>
      <c r="J1422" s="16"/>
      <c r="K1422" s="16">
        <v>40</v>
      </c>
      <c r="L1422" s="16"/>
      <c r="M1422" s="16"/>
      <c r="N1422" s="16"/>
      <c r="O1422" s="16" t="s">
        <v>26</v>
      </c>
      <c r="P1422" s="16"/>
      <c r="Q1422" s="4" t="str">
        <f>IFERROR(IF(IF(AND(IF(M1422&lt;&gt;0,LOOKUP(M1422,[1]Customer!$A:$A,[1]Customer!$B:$B),IF(N1422&lt;&gt;0,LOOKUP(N1422,[1]Supplier!$A:$A,[1]Supplier!$B:$B)))=FALSE,O1422&lt;&gt;0),LOOKUP(O1422,[1]Branch!$A:$A,[1]Branch!$B:$B),IF(M1422&lt;&gt;0,LOOKUP(M1422,[1]Customer!$A:$A,[1]Customer!$B:$B),IF(N1422&lt;&gt;0,LOOKUP(N1422,[1]Supplier!$A:$A,[1]Supplier!$B:$B))))=FALSE,LOOKUP(P1422,[1]Banking!$A:$A,[1]Banking!$B:$B),IF(AND(IF(M1422&lt;&gt;0,LOOKUP(M1422,[1]Customer!$A:$A,[1]Customer!$B:$B),IF(N1422&lt;&gt;0,LOOKUP(N1422,[1]Supplier!$A:$A,[1]Supplier!$B:$B)))=FALSE,O1422&lt;&gt;0),LOOKUP(O1422,[1]Branch!$A:$A,[1]Branch!$B:$B),IF(M1422&lt;&gt;0,LOOKUP(M1422,[1]Customer!$A:$A,[1]Customer!$B:$B),IF(N1422&lt;&gt;0,LOOKUP(N1422,[1]Supplier!$A:$A,[1]Supplier!$B:$B))))),"")</f>
        <v>Nathani Chemicals</v>
      </c>
      <c r="R1422" s="4" t="str">
        <f>IFERROR(IF(IF(AND(IF(M1422&lt;&gt;0,LOOKUP(M1422,[1]Customer!$A:$A,[1]Customer!$V:$V),IF(N1422&lt;&gt;0,LOOKUP(N1422,[1]Supplier!$A:$A,[1]Supplier!$V:$V)))=FALSE,O1422&lt;&gt;0),LOOKUP(O1422,[1]Branch!$A:$A,[1]Branch!$V:$V),IF(M1422&lt;&gt;0,LOOKUP(M1422,[1]Customer!$A:$A,[1]Customer!$V:$V),IF(N1422&lt;&gt;0,LOOKUP(N1422,[1]Supplier!$A:$A,[1]Supplier!$V:$V))))=FALSE,LOOKUP(P1422,[1]Banking!$A:$A,[1]Banking!$C:$C),IF(AND(IF(M1422&lt;&gt;0,LOOKUP(M1422,[1]Customer!$A:$A,[1]Customer!$V:$V),IF(N1422&lt;&gt;0,LOOKUP(N1422,[1]Supplier!$A:$A,[1]Supplier!$V:$V)))=FALSE,O1422&lt;&gt;0),LOOKUP(O1422,[1]Branch!$A:$A,[1]Branch!$V:$V),IF(M1422&lt;&gt;0,LOOKUP(M1422,[1]Customer!$A:$A,[1]Customer!$V:$V),IF(N1422&lt;&gt;0,LOOKUP(N1422,[1]Supplier!$A:$A,[1]Supplier!$V:$V))))),"")</f>
        <v>Darmawan</v>
      </c>
      <c r="S1422" s="12">
        <f>IFERROR(SUMIF(CREF!A:A,PREF!A1422,CREF!G:G),"")</f>
        <v>-300000</v>
      </c>
    </row>
    <row r="1423" spans="1:19">
      <c r="A1423" s="16">
        <v>1422</v>
      </c>
      <c r="B1423" s="17">
        <v>41654</v>
      </c>
      <c r="C1423" s="16"/>
      <c r="D1423" s="16"/>
      <c r="E1423" s="16"/>
      <c r="F1423" s="16"/>
      <c r="G1423" s="16"/>
      <c r="H1423" s="16"/>
      <c r="I1423" s="16"/>
      <c r="J1423" s="16"/>
      <c r="K1423" s="16">
        <v>41</v>
      </c>
      <c r="L1423" s="16"/>
      <c r="M1423" s="16"/>
      <c r="N1423" s="16"/>
      <c r="O1423" s="16" t="s">
        <v>26</v>
      </c>
      <c r="P1423" s="16"/>
      <c r="Q1423" s="4" t="str">
        <f>IFERROR(IF(IF(AND(IF(M1423&lt;&gt;0,LOOKUP(M1423,[1]Customer!$A:$A,[1]Customer!$B:$B),IF(N1423&lt;&gt;0,LOOKUP(N1423,[1]Supplier!$A:$A,[1]Supplier!$B:$B)))=FALSE,O1423&lt;&gt;0),LOOKUP(O1423,[1]Branch!$A:$A,[1]Branch!$B:$B),IF(M1423&lt;&gt;0,LOOKUP(M1423,[1]Customer!$A:$A,[1]Customer!$B:$B),IF(N1423&lt;&gt;0,LOOKUP(N1423,[1]Supplier!$A:$A,[1]Supplier!$B:$B))))=FALSE,LOOKUP(P1423,[1]Banking!$A:$A,[1]Banking!$B:$B),IF(AND(IF(M1423&lt;&gt;0,LOOKUP(M1423,[1]Customer!$A:$A,[1]Customer!$B:$B),IF(N1423&lt;&gt;0,LOOKUP(N1423,[1]Supplier!$A:$A,[1]Supplier!$B:$B)))=FALSE,O1423&lt;&gt;0),LOOKUP(O1423,[1]Branch!$A:$A,[1]Branch!$B:$B),IF(M1423&lt;&gt;0,LOOKUP(M1423,[1]Customer!$A:$A,[1]Customer!$B:$B),IF(N1423&lt;&gt;0,LOOKUP(N1423,[1]Supplier!$A:$A,[1]Supplier!$B:$B))))),"")</f>
        <v>Nathani Chemicals</v>
      </c>
      <c r="R1423" s="4" t="str">
        <f>IFERROR(IF(IF(AND(IF(M1423&lt;&gt;0,LOOKUP(M1423,[1]Customer!$A:$A,[1]Customer!$V:$V),IF(N1423&lt;&gt;0,LOOKUP(N1423,[1]Supplier!$A:$A,[1]Supplier!$V:$V)))=FALSE,O1423&lt;&gt;0),LOOKUP(O1423,[1]Branch!$A:$A,[1]Branch!$V:$V),IF(M1423&lt;&gt;0,LOOKUP(M1423,[1]Customer!$A:$A,[1]Customer!$V:$V),IF(N1423&lt;&gt;0,LOOKUP(N1423,[1]Supplier!$A:$A,[1]Supplier!$V:$V))))=FALSE,LOOKUP(P1423,[1]Banking!$A:$A,[1]Banking!$C:$C),IF(AND(IF(M1423&lt;&gt;0,LOOKUP(M1423,[1]Customer!$A:$A,[1]Customer!$V:$V),IF(N1423&lt;&gt;0,LOOKUP(N1423,[1]Supplier!$A:$A,[1]Supplier!$V:$V)))=FALSE,O1423&lt;&gt;0),LOOKUP(O1423,[1]Branch!$A:$A,[1]Branch!$V:$V),IF(M1423&lt;&gt;0,LOOKUP(M1423,[1]Customer!$A:$A,[1]Customer!$V:$V),IF(N1423&lt;&gt;0,LOOKUP(N1423,[1]Supplier!$A:$A,[1]Supplier!$V:$V))))),"")</f>
        <v>Darmawan</v>
      </c>
      <c r="S1423" s="12">
        <f>IFERROR(SUMIF(CREF!A:A,PREF!A1423,CREF!G:G),"")</f>
        <v>-1800000</v>
      </c>
    </row>
    <row r="1424" spans="1:19">
      <c r="A1424" s="16">
        <v>1423</v>
      </c>
      <c r="B1424" s="17">
        <v>41654</v>
      </c>
      <c r="C1424" s="16"/>
      <c r="D1424" s="16"/>
      <c r="E1424" s="16"/>
      <c r="F1424" s="16"/>
      <c r="G1424" s="16"/>
      <c r="H1424" s="16"/>
      <c r="I1424" s="16"/>
      <c r="J1424" s="16"/>
      <c r="K1424" s="16">
        <v>42</v>
      </c>
      <c r="L1424" s="16"/>
      <c r="M1424" s="16"/>
      <c r="N1424" s="16"/>
      <c r="O1424" s="16" t="s">
        <v>26</v>
      </c>
      <c r="P1424" s="16"/>
      <c r="Q1424" s="4" t="str">
        <f>IFERROR(IF(IF(AND(IF(M1424&lt;&gt;0,LOOKUP(M1424,[1]Customer!$A:$A,[1]Customer!$B:$B),IF(N1424&lt;&gt;0,LOOKUP(N1424,[1]Supplier!$A:$A,[1]Supplier!$B:$B)))=FALSE,O1424&lt;&gt;0),LOOKUP(O1424,[1]Branch!$A:$A,[1]Branch!$B:$B),IF(M1424&lt;&gt;0,LOOKUP(M1424,[1]Customer!$A:$A,[1]Customer!$B:$B),IF(N1424&lt;&gt;0,LOOKUP(N1424,[1]Supplier!$A:$A,[1]Supplier!$B:$B))))=FALSE,LOOKUP(P1424,[1]Banking!$A:$A,[1]Banking!$B:$B),IF(AND(IF(M1424&lt;&gt;0,LOOKUP(M1424,[1]Customer!$A:$A,[1]Customer!$B:$B),IF(N1424&lt;&gt;0,LOOKUP(N1424,[1]Supplier!$A:$A,[1]Supplier!$B:$B)))=FALSE,O1424&lt;&gt;0),LOOKUP(O1424,[1]Branch!$A:$A,[1]Branch!$B:$B),IF(M1424&lt;&gt;0,LOOKUP(M1424,[1]Customer!$A:$A,[1]Customer!$B:$B),IF(N1424&lt;&gt;0,LOOKUP(N1424,[1]Supplier!$A:$A,[1]Supplier!$B:$B))))),"")</f>
        <v>Nathani Chemicals</v>
      </c>
      <c r="R1424" s="4" t="str">
        <f>IFERROR(IF(IF(AND(IF(M1424&lt;&gt;0,LOOKUP(M1424,[1]Customer!$A:$A,[1]Customer!$V:$V),IF(N1424&lt;&gt;0,LOOKUP(N1424,[1]Supplier!$A:$A,[1]Supplier!$V:$V)))=FALSE,O1424&lt;&gt;0),LOOKUP(O1424,[1]Branch!$A:$A,[1]Branch!$V:$V),IF(M1424&lt;&gt;0,LOOKUP(M1424,[1]Customer!$A:$A,[1]Customer!$V:$V),IF(N1424&lt;&gt;0,LOOKUP(N1424,[1]Supplier!$A:$A,[1]Supplier!$V:$V))))=FALSE,LOOKUP(P1424,[1]Banking!$A:$A,[1]Banking!$C:$C),IF(AND(IF(M1424&lt;&gt;0,LOOKUP(M1424,[1]Customer!$A:$A,[1]Customer!$V:$V),IF(N1424&lt;&gt;0,LOOKUP(N1424,[1]Supplier!$A:$A,[1]Supplier!$V:$V)))=FALSE,O1424&lt;&gt;0),LOOKUP(O1424,[1]Branch!$A:$A,[1]Branch!$V:$V),IF(M1424&lt;&gt;0,LOOKUP(M1424,[1]Customer!$A:$A,[1]Customer!$V:$V),IF(N1424&lt;&gt;0,LOOKUP(N1424,[1]Supplier!$A:$A,[1]Supplier!$V:$V))))),"")</f>
        <v>Darmawan</v>
      </c>
      <c r="S1424" s="12">
        <f>IFERROR(SUMIF(CREF!A:A,PREF!A1424,CREF!G:G),"")</f>
        <v>-540000</v>
      </c>
    </row>
    <row r="1425" spans="1:19">
      <c r="A1425" s="16">
        <v>1424</v>
      </c>
      <c r="B1425" s="17">
        <v>41654</v>
      </c>
      <c r="C1425" s="16"/>
      <c r="D1425" s="16"/>
      <c r="E1425" s="16"/>
      <c r="F1425" s="16"/>
      <c r="G1425" s="16"/>
      <c r="H1425" s="16"/>
      <c r="I1425" s="16"/>
      <c r="J1425" s="16"/>
      <c r="K1425" s="16">
        <v>43</v>
      </c>
      <c r="L1425" s="16"/>
      <c r="M1425" s="16"/>
      <c r="N1425" s="16"/>
      <c r="O1425" s="16" t="s">
        <v>26</v>
      </c>
      <c r="P1425" s="16"/>
      <c r="Q1425" s="4" t="str">
        <f>IFERROR(IF(IF(AND(IF(M1425&lt;&gt;0,LOOKUP(M1425,[1]Customer!$A:$A,[1]Customer!$B:$B),IF(N1425&lt;&gt;0,LOOKUP(N1425,[1]Supplier!$A:$A,[1]Supplier!$B:$B)))=FALSE,O1425&lt;&gt;0),LOOKUP(O1425,[1]Branch!$A:$A,[1]Branch!$B:$B),IF(M1425&lt;&gt;0,LOOKUP(M1425,[1]Customer!$A:$A,[1]Customer!$B:$B),IF(N1425&lt;&gt;0,LOOKUP(N1425,[1]Supplier!$A:$A,[1]Supplier!$B:$B))))=FALSE,LOOKUP(P1425,[1]Banking!$A:$A,[1]Banking!$B:$B),IF(AND(IF(M1425&lt;&gt;0,LOOKUP(M1425,[1]Customer!$A:$A,[1]Customer!$B:$B),IF(N1425&lt;&gt;0,LOOKUP(N1425,[1]Supplier!$A:$A,[1]Supplier!$B:$B)))=FALSE,O1425&lt;&gt;0),LOOKUP(O1425,[1]Branch!$A:$A,[1]Branch!$B:$B),IF(M1425&lt;&gt;0,LOOKUP(M1425,[1]Customer!$A:$A,[1]Customer!$B:$B),IF(N1425&lt;&gt;0,LOOKUP(N1425,[1]Supplier!$A:$A,[1]Supplier!$B:$B))))),"")</f>
        <v>Nathani Chemicals</v>
      </c>
      <c r="R1425" s="4" t="str">
        <f>IFERROR(IF(IF(AND(IF(M1425&lt;&gt;0,LOOKUP(M1425,[1]Customer!$A:$A,[1]Customer!$V:$V),IF(N1425&lt;&gt;0,LOOKUP(N1425,[1]Supplier!$A:$A,[1]Supplier!$V:$V)))=FALSE,O1425&lt;&gt;0),LOOKUP(O1425,[1]Branch!$A:$A,[1]Branch!$V:$V),IF(M1425&lt;&gt;0,LOOKUP(M1425,[1]Customer!$A:$A,[1]Customer!$V:$V),IF(N1425&lt;&gt;0,LOOKUP(N1425,[1]Supplier!$A:$A,[1]Supplier!$V:$V))))=FALSE,LOOKUP(P1425,[1]Banking!$A:$A,[1]Banking!$C:$C),IF(AND(IF(M1425&lt;&gt;0,LOOKUP(M1425,[1]Customer!$A:$A,[1]Customer!$V:$V),IF(N1425&lt;&gt;0,LOOKUP(N1425,[1]Supplier!$A:$A,[1]Supplier!$V:$V)))=FALSE,O1425&lt;&gt;0),LOOKUP(O1425,[1]Branch!$A:$A,[1]Branch!$V:$V),IF(M1425&lt;&gt;0,LOOKUP(M1425,[1]Customer!$A:$A,[1]Customer!$V:$V),IF(N1425&lt;&gt;0,LOOKUP(N1425,[1]Supplier!$A:$A,[1]Supplier!$V:$V))))),"")</f>
        <v>Darmawan</v>
      </c>
      <c r="S1425" s="12">
        <f>IFERROR(SUMIF(CREF!A:A,PREF!A1425,CREF!G:G),"")</f>
        <v>-2460000</v>
      </c>
    </row>
    <row r="1426" spans="1:19">
      <c r="A1426" s="16">
        <v>1425</v>
      </c>
      <c r="B1426" s="17">
        <v>41654</v>
      </c>
      <c r="C1426" s="16"/>
      <c r="D1426" s="16"/>
      <c r="E1426" s="16"/>
      <c r="F1426" s="16"/>
      <c r="G1426" s="16"/>
      <c r="H1426" s="16"/>
      <c r="I1426" s="16"/>
      <c r="J1426" s="16"/>
      <c r="K1426" s="16">
        <v>44</v>
      </c>
      <c r="L1426" s="16"/>
      <c r="M1426" s="16"/>
      <c r="N1426" s="16"/>
      <c r="O1426" s="16" t="s">
        <v>26</v>
      </c>
      <c r="P1426" s="16"/>
      <c r="Q1426" s="4" t="str">
        <f>IFERROR(IF(IF(AND(IF(M1426&lt;&gt;0,LOOKUP(M1426,[1]Customer!$A:$A,[1]Customer!$B:$B),IF(N1426&lt;&gt;0,LOOKUP(N1426,[1]Supplier!$A:$A,[1]Supplier!$B:$B)))=FALSE,O1426&lt;&gt;0),LOOKUP(O1426,[1]Branch!$A:$A,[1]Branch!$B:$B),IF(M1426&lt;&gt;0,LOOKUP(M1426,[1]Customer!$A:$A,[1]Customer!$B:$B),IF(N1426&lt;&gt;0,LOOKUP(N1426,[1]Supplier!$A:$A,[1]Supplier!$B:$B))))=FALSE,LOOKUP(P1426,[1]Banking!$A:$A,[1]Banking!$B:$B),IF(AND(IF(M1426&lt;&gt;0,LOOKUP(M1426,[1]Customer!$A:$A,[1]Customer!$B:$B),IF(N1426&lt;&gt;0,LOOKUP(N1426,[1]Supplier!$A:$A,[1]Supplier!$B:$B)))=FALSE,O1426&lt;&gt;0),LOOKUP(O1426,[1]Branch!$A:$A,[1]Branch!$B:$B),IF(M1426&lt;&gt;0,LOOKUP(M1426,[1]Customer!$A:$A,[1]Customer!$B:$B),IF(N1426&lt;&gt;0,LOOKUP(N1426,[1]Supplier!$A:$A,[1]Supplier!$B:$B))))),"")</f>
        <v>Nathani Chemicals</v>
      </c>
      <c r="R1426" s="4" t="str">
        <f>IFERROR(IF(IF(AND(IF(M1426&lt;&gt;0,LOOKUP(M1426,[1]Customer!$A:$A,[1]Customer!$V:$V),IF(N1426&lt;&gt;0,LOOKUP(N1426,[1]Supplier!$A:$A,[1]Supplier!$V:$V)))=FALSE,O1426&lt;&gt;0),LOOKUP(O1426,[1]Branch!$A:$A,[1]Branch!$V:$V),IF(M1426&lt;&gt;0,LOOKUP(M1426,[1]Customer!$A:$A,[1]Customer!$V:$V),IF(N1426&lt;&gt;0,LOOKUP(N1426,[1]Supplier!$A:$A,[1]Supplier!$V:$V))))=FALSE,LOOKUP(P1426,[1]Banking!$A:$A,[1]Banking!$C:$C),IF(AND(IF(M1426&lt;&gt;0,LOOKUP(M1426,[1]Customer!$A:$A,[1]Customer!$V:$V),IF(N1426&lt;&gt;0,LOOKUP(N1426,[1]Supplier!$A:$A,[1]Supplier!$V:$V)))=FALSE,O1426&lt;&gt;0),LOOKUP(O1426,[1]Branch!$A:$A,[1]Branch!$V:$V),IF(M1426&lt;&gt;0,LOOKUP(M1426,[1]Customer!$A:$A,[1]Customer!$V:$V),IF(N1426&lt;&gt;0,LOOKUP(N1426,[1]Supplier!$A:$A,[1]Supplier!$V:$V))))),"")</f>
        <v>Darmawan</v>
      </c>
      <c r="S1426" s="12">
        <f>IFERROR(SUMIF(CREF!A:A,PREF!A1426,CREF!G:G),"")</f>
        <v>-15000</v>
      </c>
    </row>
    <row r="1427" spans="1:19">
      <c r="A1427" s="16">
        <v>1426</v>
      </c>
      <c r="B1427" s="17">
        <v>41654</v>
      </c>
      <c r="C1427" s="16"/>
      <c r="D1427" s="16"/>
      <c r="E1427" s="16"/>
      <c r="F1427" s="16"/>
      <c r="G1427" s="16"/>
      <c r="H1427" s="16"/>
      <c r="I1427" s="16"/>
      <c r="J1427" s="16"/>
      <c r="K1427" s="16">
        <v>45</v>
      </c>
      <c r="L1427" s="16"/>
      <c r="M1427" s="16"/>
      <c r="N1427" s="16"/>
      <c r="O1427" s="16" t="s">
        <v>26</v>
      </c>
      <c r="P1427" s="16"/>
      <c r="Q1427" s="4" t="str">
        <f>IFERROR(IF(IF(AND(IF(M1427&lt;&gt;0,LOOKUP(M1427,[1]Customer!$A:$A,[1]Customer!$B:$B),IF(N1427&lt;&gt;0,LOOKUP(N1427,[1]Supplier!$A:$A,[1]Supplier!$B:$B)))=FALSE,O1427&lt;&gt;0),LOOKUP(O1427,[1]Branch!$A:$A,[1]Branch!$B:$B),IF(M1427&lt;&gt;0,LOOKUP(M1427,[1]Customer!$A:$A,[1]Customer!$B:$B),IF(N1427&lt;&gt;0,LOOKUP(N1427,[1]Supplier!$A:$A,[1]Supplier!$B:$B))))=FALSE,LOOKUP(P1427,[1]Banking!$A:$A,[1]Banking!$B:$B),IF(AND(IF(M1427&lt;&gt;0,LOOKUP(M1427,[1]Customer!$A:$A,[1]Customer!$B:$B),IF(N1427&lt;&gt;0,LOOKUP(N1427,[1]Supplier!$A:$A,[1]Supplier!$B:$B)))=FALSE,O1427&lt;&gt;0),LOOKUP(O1427,[1]Branch!$A:$A,[1]Branch!$B:$B),IF(M1427&lt;&gt;0,LOOKUP(M1427,[1]Customer!$A:$A,[1]Customer!$B:$B),IF(N1427&lt;&gt;0,LOOKUP(N1427,[1]Supplier!$A:$A,[1]Supplier!$B:$B))))),"")</f>
        <v>Nathani Chemicals</v>
      </c>
      <c r="R1427" s="4" t="str">
        <f>IFERROR(IF(IF(AND(IF(M1427&lt;&gt;0,LOOKUP(M1427,[1]Customer!$A:$A,[1]Customer!$V:$V),IF(N1427&lt;&gt;0,LOOKUP(N1427,[1]Supplier!$A:$A,[1]Supplier!$V:$V)))=FALSE,O1427&lt;&gt;0),LOOKUP(O1427,[1]Branch!$A:$A,[1]Branch!$V:$V),IF(M1427&lt;&gt;0,LOOKUP(M1427,[1]Customer!$A:$A,[1]Customer!$V:$V),IF(N1427&lt;&gt;0,LOOKUP(N1427,[1]Supplier!$A:$A,[1]Supplier!$V:$V))))=FALSE,LOOKUP(P1427,[1]Banking!$A:$A,[1]Banking!$C:$C),IF(AND(IF(M1427&lt;&gt;0,LOOKUP(M1427,[1]Customer!$A:$A,[1]Customer!$V:$V),IF(N1427&lt;&gt;0,LOOKUP(N1427,[1]Supplier!$A:$A,[1]Supplier!$V:$V)))=FALSE,O1427&lt;&gt;0),LOOKUP(O1427,[1]Branch!$A:$A,[1]Branch!$V:$V),IF(M1427&lt;&gt;0,LOOKUP(M1427,[1]Customer!$A:$A,[1]Customer!$V:$V),IF(N1427&lt;&gt;0,LOOKUP(N1427,[1]Supplier!$A:$A,[1]Supplier!$V:$V))))),"")</f>
        <v>Darmawan</v>
      </c>
      <c r="S1427" s="12">
        <f>IFERROR(SUMIF(CREF!A:A,PREF!A1427,CREF!G:G),"")</f>
        <v>-1200000</v>
      </c>
    </row>
    <row r="1428" spans="1:19">
      <c r="A1428" s="16">
        <v>1427</v>
      </c>
      <c r="B1428" s="17">
        <v>41654</v>
      </c>
      <c r="C1428" s="16"/>
      <c r="D1428" s="16"/>
      <c r="E1428" s="16"/>
      <c r="F1428" s="16"/>
      <c r="G1428" s="16"/>
      <c r="H1428" s="16"/>
      <c r="I1428" s="16"/>
      <c r="J1428" s="16"/>
      <c r="K1428" s="16">
        <v>46</v>
      </c>
      <c r="L1428" s="16"/>
      <c r="M1428" s="16"/>
      <c r="N1428" s="16"/>
      <c r="O1428" s="16" t="s">
        <v>26</v>
      </c>
      <c r="P1428" s="16"/>
      <c r="Q1428" s="4" t="str">
        <f>IFERROR(IF(IF(AND(IF(M1428&lt;&gt;0,LOOKUP(M1428,[1]Customer!$A:$A,[1]Customer!$B:$B),IF(N1428&lt;&gt;0,LOOKUP(N1428,[1]Supplier!$A:$A,[1]Supplier!$B:$B)))=FALSE,O1428&lt;&gt;0),LOOKUP(O1428,[1]Branch!$A:$A,[1]Branch!$B:$B),IF(M1428&lt;&gt;0,LOOKUP(M1428,[1]Customer!$A:$A,[1]Customer!$B:$B),IF(N1428&lt;&gt;0,LOOKUP(N1428,[1]Supplier!$A:$A,[1]Supplier!$B:$B))))=FALSE,LOOKUP(P1428,[1]Banking!$A:$A,[1]Banking!$B:$B),IF(AND(IF(M1428&lt;&gt;0,LOOKUP(M1428,[1]Customer!$A:$A,[1]Customer!$B:$B),IF(N1428&lt;&gt;0,LOOKUP(N1428,[1]Supplier!$A:$A,[1]Supplier!$B:$B)))=FALSE,O1428&lt;&gt;0),LOOKUP(O1428,[1]Branch!$A:$A,[1]Branch!$B:$B),IF(M1428&lt;&gt;0,LOOKUP(M1428,[1]Customer!$A:$A,[1]Customer!$B:$B),IF(N1428&lt;&gt;0,LOOKUP(N1428,[1]Supplier!$A:$A,[1]Supplier!$B:$B))))),"")</f>
        <v>Nathani Chemicals</v>
      </c>
      <c r="R1428" s="4" t="str">
        <f>IFERROR(IF(IF(AND(IF(M1428&lt;&gt;0,LOOKUP(M1428,[1]Customer!$A:$A,[1]Customer!$V:$V),IF(N1428&lt;&gt;0,LOOKUP(N1428,[1]Supplier!$A:$A,[1]Supplier!$V:$V)))=FALSE,O1428&lt;&gt;0),LOOKUP(O1428,[1]Branch!$A:$A,[1]Branch!$V:$V),IF(M1428&lt;&gt;0,LOOKUP(M1428,[1]Customer!$A:$A,[1]Customer!$V:$V),IF(N1428&lt;&gt;0,LOOKUP(N1428,[1]Supplier!$A:$A,[1]Supplier!$V:$V))))=FALSE,LOOKUP(P1428,[1]Banking!$A:$A,[1]Banking!$C:$C),IF(AND(IF(M1428&lt;&gt;0,LOOKUP(M1428,[1]Customer!$A:$A,[1]Customer!$V:$V),IF(N1428&lt;&gt;0,LOOKUP(N1428,[1]Supplier!$A:$A,[1]Supplier!$V:$V)))=FALSE,O1428&lt;&gt;0),LOOKUP(O1428,[1]Branch!$A:$A,[1]Branch!$V:$V),IF(M1428&lt;&gt;0,LOOKUP(M1428,[1]Customer!$A:$A,[1]Customer!$V:$V),IF(N1428&lt;&gt;0,LOOKUP(N1428,[1]Supplier!$A:$A,[1]Supplier!$V:$V))))),"")</f>
        <v>Darmawan</v>
      </c>
      <c r="S1428" s="12">
        <f>IFERROR(SUMIF(CREF!A:A,PREF!A1428,CREF!G:G),"")</f>
        <v>-100000</v>
      </c>
    </row>
    <row r="1429" spans="1:19">
      <c r="A1429" s="16">
        <v>1428</v>
      </c>
      <c r="B1429" s="17">
        <v>41654</v>
      </c>
      <c r="C1429" s="16"/>
      <c r="D1429" s="16"/>
      <c r="E1429" s="16"/>
      <c r="F1429" s="16"/>
      <c r="G1429" s="16"/>
      <c r="H1429" s="16"/>
      <c r="I1429" s="16"/>
      <c r="J1429" s="16"/>
      <c r="K1429" s="16">
        <v>47</v>
      </c>
      <c r="L1429" s="16"/>
      <c r="M1429" s="16"/>
      <c r="N1429" s="16"/>
      <c r="O1429" s="16" t="s">
        <v>26</v>
      </c>
      <c r="P1429" s="16"/>
      <c r="Q1429" s="4" t="str">
        <f>IFERROR(IF(IF(AND(IF(M1429&lt;&gt;0,LOOKUP(M1429,[1]Customer!$A:$A,[1]Customer!$B:$B),IF(N1429&lt;&gt;0,LOOKUP(N1429,[1]Supplier!$A:$A,[1]Supplier!$B:$B)))=FALSE,O1429&lt;&gt;0),LOOKUP(O1429,[1]Branch!$A:$A,[1]Branch!$B:$B),IF(M1429&lt;&gt;0,LOOKUP(M1429,[1]Customer!$A:$A,[1]Customer!$B:$B),IF(N1429&lt;&gt;0,LOOKUP(N1429,[1]Supplier!$A:$A,[1]Supplier!$B:$B))))=FALSE,LOOKUP(P1429,[1]Banking!$A:$A,[1]Banking!$B:$B),IF(AND(IF(M1429&lt;&gt;0,LOOKUP(M1429,[1]Customer!$A:$A,[1]Customer!$B:$B),IF(N1429&lt;&gt;0,LOOKUP(N1429,[1]Supplier!$A:$A,[1]Supplier!$B:$B)))=FALSE,O1429&lt;&gt;0),LOOKUP(O1429,[1]Branch!$A:$A,[1]Branch!$B:$B),IF(M1429&lt;&gt;0,LOOKUP(M1429,[1]Customer!$A:$A,[1]Customer!$B:$B),IF(N1429&lt;&gt;0,LOOKUP(N1429,[1]Supplier!$A:$A,[1]Supplier!$B:$B))))),"")</f>
        <v>Nathani Chemicals</v>
      </c>
      <c r="R1429" s="4" t="str">
        <f>IFERROR(IF(IF(AND(IF(M1429&lt;&gt;0,LOOKUP(M1429,[1]Customer!$A:$A,[1]Customer!$V:$V),IF(N1429&lt;&gt;0,LOOKUP(N1429,[1]Supplier!$A:$A,[1]Supplier!$V:$V)))=FALSE,O1429&lt;&gt;0),LOOKUP(O1429,[1]Branch!$A:$A,[1]Branch!$V:$V),IF(M1429&lt;&gt;0,LOOKUP(M1429,[1]Customer!$A:$A,[1]Customer!$V:$V),IF(N1429&lt;&gt;0,LOOKUP(N1429,[1]Supplier!$A:$A,[1]Supplier!$V:$V))))=FALSE,LOOKUP(P1429,[1]Banking!$A:$A,[1]Banking!$C:$C),IF(AND(IF(M1429&lt;&gt;0,LOOKUP(M1429,[1]Customer!$A:$A,[1]Customer!$V:$V),IF(N1429&lt;&gt;0,LOOKUP(N1429,[1]Supplier!$A:$A,[1]Supplier!$V:$V)))=FALSE,O1429&lt;&gt;0),LOOKUP(O1429,[1]Branch!$A:$A,[1]Branch!$V:$V),IF(M1429&lt;&gt;0,LOOKUP(M1429,[1]Customer!$A:$A,[1]Customer!$V:$V),IF(N1429&lt;&gt;0,LOOKUP(N1429,[1]Supplier!$A:$A,[1]Supplier!$V:$V))))),"")</f>
        <v>Darmawan</v>
      </c>
      <c r="S1429" s="12">
        <f>IFERROR(SUMIF(CREF!A:A,PREF!A1429,CREF!G:G),"")</f>
        <v>-547000</v>
      </c>
    </row>
    <row r="1430" spans="1:19">
      <c r="A1430" s="16">
        <v>1429</v>
      </c>
      <c r="B1430" s="17">
        <v>41654</v>
      </c>
      <c r="C1430" s="16"/>
      <c r="D1430" s="18" t="s">
        <v>2752</v>
      </c>
      <c r="E1430" s="16"/>
      <c r="F1430" s="16"/>
      <c r="G1430" s="16"/>
      <c r="H1430" s="16"/>
      <c r="I1430" s="16"/>
      <c r="J1430" s="16">
        <v>9</v>
      </c>
      <c r="K1430" s="16"/>
      <c r="L1430" s="16"/>
      <c r="M1430" s="16" t="s">
        <v>2757</v>
      </c>
      <c r="N1430" s="16"/>
      <c r="O1430" s="16"/>
      <c r="P1430" s="16"/>
      <c r="Q1430" s="4" t="str">
        <f>IFERROR(IF(IF(AND(IF(M1430&lt;&gt;0,LOOKUP(M1430,[1]Customer!$A:$A,[1]Customer!$B:$B),IF(N1430&lt;&gt;0,LOOKUP(N1430,[1]Supplier!$A:$A,[1]Supplier!$B:$B)))=FALSE,O1430&lt;&gt;0),LOOKUP(O1430,[1]Branch!$A:$A,[1]Branch!$B:$B),IF(M1430&lt;&gt;0,LOOKUP(M1430,[1]Customer!$A:$A,[1]Customer!$B:$B),IF(N1430&lt;&gt;0,LOOKUP(N1430,[1]Supplier!$A:$A,[1]Supplier!$B:$B))))=FALSE,LOOKUP(P1430,[1]Banking!$A:$A,[1]Banking!$B:$B),IF(AND(IF(M1430&lt;&gt;0,LOOKUP(M1430,[1]Customer!$A:$A,[1]Customer!$B:$B),IF(N1430&lt;&gt;0,LOOKUP(N1430,[1]Supplier!$A:$A,[1]Supplier!$B:$B)))=FALSE,O1430&lt;&gt;0),LOOKUP(O1430,[1]Branch!$A:$A,[1]Branch!$B:$B),IF(M1430&lt;&gt;0,LOOKUP(M1430,[1]Customer!$A:$A,[1]Customer!$B:$B),IF(N1430&lt;&gt;0,LOOKUP(N1430,[1]Supplier!$A:$A,[1]Supplier!$B:$B))))),"")</f>
        <v>Karunia Lancar Makmur Jaya</v>
      </c>
      <c r="R1430" s="4" t="str">
        <f>IFERROR(IF(IF(AND(IF(M1430&lt;&gt;0,LOOKUP(M1430,[1]Customer!$A:$A,[1]Customer!$V:$V),IF(N1430&lt;&gt;0,LOOKUP(N1430,[1]Supplier!$A:$A,[1]Supplier!$V:$V)))=FALSE,O1430&lt;&gt;0),LOOKUP(O1430,[1]Branch!$A:$A,[1]Branch!$V:$V),IF(M1430&lt;&gt;0,LOOKUP(M1430,[1]Customer!$A:$A,[1]Customer!$V:$V),IF(N1430&lt;&gt;0,LOOKUP(N1430,[1]Supplier!$A:$A,[1]Supplier!$V:$V))))=FALSE,LOOKUP(P1430,[1]Banking!$A:$A,[1]Banking!$C:$C),IF(AND(IF(M1430&lt;&gt;0,LOOKUP(M1430,[1]Customer!$A:$A,[1]Customer!$V:$V),IF(N1430&lt;&gt;0,LOOKUP(N1430,[1]Supplier!$A:$A,[1]Supplier!$V:$V)))=FALSE,O1430&lt;&gt;0),LOOKUP(O1430,[1]Branch!$A:$A,[1]Branch!$V:$V),IF(M1430&lt;&gt;0,LOOKUP(M1430,[1]Customer!$A:$A,[1]Customer!$V:$V),IF(N1430&lt;&gt;0,LOOKUP(N1430,[1]Supplier!$A:$A,[1]Supplier!$V:$V))))),"")</f>
        <v>Bayu Okto Wijaya</v>
      </c>
      <c r="S1430" s="12">
        <f>IFERROR(SUMIF(CREF!A:A,PREF!A1430,CREF!G:G),"")</f>
        <v>50000000</v>
      </c>
    </row>
    <row r="1431" spans="1:19">
      <c r="A1431" s="16">
        <v>1430</v>
      </c>
      <c r="B1431" s="17">
        <v>41654</v>
      </c>
      <c r="C1431" s="16"/>
      <c r="D1431" s="18" t="s">
        <v>2858</v>
      </c>
      <c r="E1431" s="16"/>
      <c r="F1431" s="16"/>
      <c r="G1431" s="16"/>
      <c r="H1431" s="16"/>
      <c r="I1431" s="16"/>
      <c r="J1431" s="16">
        <v>10</v>
      </c>
      <c r="K1431" s="16"/>
      <c r="L1431" s="16"/>
      <c r="M1431" s="16" t="s">
        <v>2859</v>
      </c>
      <c r="N1431" s="16"/>
      <c r="O1431" s="16"/>
      <c r="P1431" s="16"/>
      <c r="Q1431" s="4" t="str">
        <f>IFERROR(IF(IF(AND(IF(M1431&lt;&gt;0,LOOKUP(M1431,[1]Customer!$A:$A,[1]Customer!$B:$B),IF(N1431&lt;&gt;0,LOOKUP(N1431,[1]Supplier!$A:$A,[1]Supplier!$B:$B)))=FALSE,O1431&lt;&gt;0),LOOKUP(O1431,[1]Branch!$A:$A,[1]Branch!$B:$B),IF(M1431&lt;&gt;0,LOOKUP(M1431,[1]Customer!$A:$A,[1]Customer!$B:$B),IF(N1431&lt;&gt;0,LOOKUP(N1431,[1]Supplier!$A:$A,[1]Supplier!$B:$B))))=FALSE,LOOKUP(P1431,[1]Banking!$A:$A,[1]Banking!$B:$B),IF(AND(IF(M1431&lt;&gt;0,LOOKUP(M1431,[1]Customer!$A:$A,[1]Customer!$B:$B),IF(N1431&lt;&gt;0,LOOKUP(N1431,[1]Supplier!$A:$A,[1]Supplier!$B:$B)))=FALSE,O1431&lt;&gt;0),LOOKUP(O1431,[1]Branch!$A:$A,[1]Branch!$B:$B),IF(M1431&lt;&gt;0,LOOKUP(M1431,[1]Customer!$A:$A,[1]Customer!$B:$B),IF(N1431&lt;&gt;0,LOOKUP(N1431,[1]Supplier!$A:$A,[1]Supplier!$B:$B))))),"")</f>
        <v>Global Inti Agro</v>
      </c>
      <c r="R1431" s="4" t="str">
        <f>IFERROR(IF(IF(AND(IF(M1431&lt;&gt;0,LOOKUP(M1431,[1]Customer!$A:$A,[1]Customer!$V:$V),IF(N1431&lt;&gt;0,LOOKUP(N1431,[1]Supplier!$A:$A,[1]Supplier!$V:$V)))=FALSE,O1431&lt;&gt;0),LOOKUP(O1431,[1]Branch!$A:$A,[1]Branch!$V:$V),IF(M1431&lt;&gt;0,LOOKUP(M1431,[1]Customer!$A:$A,[1]Customer!$V:$V),IF(N1431&lt;&gt;0,LOOKUP(N1431,[1]Supplier!$A:$A,[1]Supplier!$V:$V))))=FALSE,LOOKUP(P1431,[1]Banking!$A:$A,[1]Banking!$C:$C),IF(AND(IF(M1431&lt;&gt;0,LOOKUP(M1431,[1]Customer!$A:$A,[1]Customer!$V:$V),IF(N1431&lt;&gt;0,LOOKUP(N1431,[1]Supplier!$A:$A,[1]Supplier!$V:$V)))=FALSE,O1431&lt;&gt;0),LOOKUP(O1431,[1]Branch!$A:$A,[1]Branch!$V:$V),IF(M1431&lt;&gt;0,LOOKUP(M1431,[1]Customer!$A:$A,[1]Customer!$V:$V),IF(N1431&lt;&gt;0,LOOKUP(N1431,[1]Supplier!$A:$A,[1]Supplier!$V:$V))))),"")</f>
        <v>Yudianto</v>
      </c>
      <c r="S1431" s="12">
        <f>IFERROR(SUMIF(CREF!A:A,PREF!A1431,CREF!G:G),"")</f>
        <v>132178111</v>
      </c>
    </row>
    <row r="1432" spans="1:19">
      <c r="A1432" s="16">
        <v>1431</v>
      </c>
      <c r="B1432" s="17">
        <v>41654</v>
      </c>
      <c r="C1432" s="16"/>
      <c r="D1432" s="16"/>
      <c r="E1432" s="16"/>
      <c r="F1432" s="16"/>
      <c r="G1432" s="16"/>
      <c r="H1432" s="16"/>
      <c r="I1432" s="16"/>
      <c r="J1432" s="16"/>
      <c r="K1432" s="16">
        <v>48</v>
      </c>
      <c r="L1432" s="16"/>
      <c r="M1432" s="16"/>
      <c r="N1432" s="16"/>
      <c r="O1432" s="16" t="s">
        <v>26</v>
      </c>
      <c r="P1432" s="16"/>
      <c r="Q1432" s="4" t="str">
        <f>IFERROR(IF(IF(AND(IF(M1432&lt;&gt;0,LOOKUP(M1432,[1]Customer!$A:$A,[1]Customer!$B:$B),IF(N1432&lt;&gt;0,LOOKUP(N1432,[1]Supplier!$A:$A,[1]Supplier!$B:$B)))=FALSE,O1432&lt;&gt;0),LOOKUP(O1432,[1]Branch!$A:$A,[1]Branch!$B:$B),IF(M1432&lt;&gt;0,LOOKUP(M1432,[1]Customer!$A:$A,[1]Customer!$B:$B),IF(N1432&lt;&gt;0,LOOKUP(N1432,[1]Supplier!$A:$A,[1]Supplier!$B:$B))))=FALSE,LOOKUP(P1432,[1]Banking!$A:$A,[1]Banking!$B:$B),IF(AND(IF(M1432&lt;&gt;0,LOOKUP(M1432,[1]Customer!$A:$A,[1]Customer!$B:$B),IF(N1432&lt;&gt;0,LOOKUP(N1432,[1]Supplier!$A:$A,[1]Supplier!$B:$B)))=FALSE,O1432&lt;&gt;0),LOOKUP(O1432,[1]Branch!$A:$A,[1]Branch!$B:$B),IF(M1432&lt;&gt;0,LOOKUP(M1432,[1]Customer!$A:$A,[1]Customer!$B:$B),IF(N1432&lt;&gt;0,LOOKUP(N1432,[1]Supplier!$A:$A,[1]Supplier!$B:$B))))),"")</f>
        <v>Nathani Chemicals</v>
      </c>
      <c r="R1432" s="4" t="str">
        <f>IFERROR(IF(IF(AND(IF(M1432&lt;&gt;0,LOOKUP(M1432,[1]Customer!$A:$A,[1]Customer!$V:$V),IF(N1432&lt;&gt;0,LOOKUP(N1432,[1]Supplier!$A:$A,[1]Supplier!$V:$V)))=FALSE,O1432&lt;&gt;0),LOOKUP(O1432,[1]Branch!$A:$A,[1]Branch!$V:$V),IF(M1432&lt;&gt;0,LOOKUP(M1432,[1]Customer!$A:$A,[1]Customer!$V:$V),IF(N1432&lt;&gt;0,LOOKUP(N1432,[1]Supplier!$A:$A,[1]Supplier!$V:$V))))=FALSE,LOOKUP(P1432,[1]Banking!$A:$A,[1]Banking!$C:$C),IF(AND(IF(M1432&lt;&gt;0,LOOKUP(M1432,[1]Customer!$A:$A,[1]Customer!$V:$V),IF(N1432&lt;&gt;0,LOOKUP(N1432,[1]Supplier!$A:$A,[1]Supplier!$V:$V)))=FALSE,O1432&lt;&gt;0),LOOKUP(O1432,[1]Branch!$A:$A,[1]Branch!$V:$V),IF(M1432&lt;&gt;0,LOOKUP(M1432,[1]Customer!$A:$A,[1]Customer!$V:$V),IF(N1432&lt;&gt;0,LOOKUP(N1432,[1]Supplier!$A:$A,[1]Supplier!$V:$V))))),"")</f>
        <v>Darmawan</v>
      </c>
      <c r="S1432" s="12">
        <f>IFERROR(SUMIF(CREF!A:A,PREF!A1432,CREF!G:G),"")</f>
        <v>-50000000</v>
      </c>
    </row>
    <row r="1433" spans="1:19">
      <c r="A1433" s="16">
        <v>1432</v>
      </c>
      <c r="B1433" s="17">
        <v>41654</v>
      </c>
      <c r="C1433" s="16"/>
      <c r="D1433" s="16"/>
      <c r="E1433" s="16"/>
      <c r="F1433" s="16"/>
      <c r="G1433" s="16"/>
      <c r="H1433" s="16"/>
      <c r="I1433" s="16"/>
      <c r="J1433" s="16"/>
      <c r="K1433" s="16">
        <v>49</v>
      </c>
      <c r="L1433" s="16"/>
      <c r="M1433" s="16"/>
      <c r="N1433" s="16" t="s">
        <v>589</v>
      </c>
      <c r="O1433" s="16"/>
      <c r="P1433" s="16"/>
      <c r="Q1433" s="4" t="str">
        <f>IFERROR(IF(IF(AND(IF(M1433&lt;&gt;0,LOOKUP(M1433,[1]Customer!$A:$A,[1]Customer!$B:$B),IF(N1433&lt;&gt;0,LOOKUP(N1433,[1]Supplier!$A:$A,[1]Supplier!$B:$B)))=FALSE,O1433&lt;&gt;0),LOOKUP(O1433,[1]Branch!$A:$A,[1]Branch!$B:$B),IF(M1433&lt;&gt;0,LOOKUP(M1433,[1]Customer!$A:$A,[1]Customer!$B:$B),IF(N1433&lt;&gt;0,LOOKUP(N1433,[1]Supplier!$A:$A,[1]Supplier!$B:$B))))=FALSE,LOOKUP(P1433,[1]Banking!$A:$A,[1]Banking!$B:$B),IF(AND(IF(M1433&lt;&gt;0,LOOKUP(M1433,[1]Customer!$A:$A,[1]Customer!$B:$B),IF(N1433&lt;&gt;0,LOOKUP(N1433,[1]Supplier!$A:$A,[1]Supplier!$B:$B)))=FALSE,O1433&lt;&gt;0),LOOKUP(O1433,[1]Branch!$A:$A,[1]Branch!$B:$B),IF(M1433&lt;&gt;0,LOOKUP(M1433,[1]Customer!$A:$A,[1]Customer!$B:$B),IF(N1433&lt;&gt;0,LOOKUP(N1433,[1]Supplier!$A:$A,[1]Supplier!$B:$B))))),"")</f>
        <v>Kas Negara</v>
      </c>
      <c r="R1433" s="4" t="str">
        <f>IFERROR(IF(IF(AND(IF(M1433&lt;&gt;0,LOOKUP(M1433,[1]Customer!$A:$A,[1]Customer!$V:$V),IF(N1433&lt;&gt;0,LOOKUP(N1433,[1]Supplier!$A:$A,[1]Supplier!$V:$V)))=FALSE,O1433&lt;&gt;0),LOOKUP(O1433,[1]Branch!$A:$A,[1]Branch!$V:$V),IF(M1433&lt;&gt;0,LOOKUP(M1433,[1]Customer!$A:$A,[1]Customer!$V:$V),IF(N1433&lt;&gt;0,LOOKUP(N1433,[1]Supplier!$A:$A,[1]Supplier!$V:$V))))=FALSE,LOOKUP(P1433,[1]Banking!$A:$A,[1]Banking!$C:$C),IF(AND(IF(M1433&lt;&gt;0,LOOKUP(M1433,[1]Customer!$A:$A,[1]Customer!$V:$V),IF(N1433&lt;&gt;0,LOOKUP(N1433,[1]Supplier!$A:$A,[1]Supplier!$V:$V)))=FALSE,O1433&lt;&gt;0),LOOKUP(O1433,[1]Branch!$A:$A,[1]Branch!$V:$V),IF(M1433&lt;&gt;0,LOOKUP(M1433,[1]Customer!$A:$A,[1]Customer!$V:$V),IF(N1433&lt;&gt;0,LOOKUP(N1433,[1]Supplier!$A:$A,[1]Supplier!$V:$V))))),"")</f>
        <v/>
      </c>
      <c r="S1433" s="12">
        <f>IFERROR(SUMIF(CREF!A:A,PREF!A1433,CREF!G:G),"")</f>
        <v>-6124521</v>
      </c>
    </row>
    <row r="1434" spans="1:19">
      <c r="A1434" s="16">
        <v>1433</v>
      </c>
      <c r="B1434" s="17">
        <v>41655</v>
      </c>
      <c r="C1434" s="16"/>
      <c r="D1434" s="16"/>
      <c r="E1434" s="16"/>
      <c r="F1434" s="16"/>
      <c r="G1434" s="16"/>
      <c r="H1434" s="16"/>
      <c r="I1434" s="16"/>
      <c r="J1434" s="16"/>
      <c r="K1434" s="16">
        <v>50</v>
      </c>
      <c r="L1434" s="16"/>
      <c r="M1434" s="16"/>
      <c r="N1434" s="16"/>
      <c r="O1434" s="16"/>
      <c r="P1434" s="16" t="s">
        <v>589</v>
      </c>
      <c r="Q1434" s="4" t="str">
        <f>IFERROR(IF(IF(AND(IF(M1434&lt;&gt;0,LOOKUP(M1434,[1]Customer!$A:$A,[1]Customer!$B:$B),IF(N1434&lt;&gt;0,LOOKUP(N1434,[1]Supplier!$A:$A,[1]Supplier!$B:$B)))=FALSE,O1434&lt;&gt;0),LOOKUP(O1434,[1]Branch!$A:$A,[1]Branch!$B:$B),IF(M1434&lt;&gt;0,LOOKUP(M1434,[1]Customer!$A:$A,[1]Customer!$B:$B),IF(N1434&lt;&gt;0,LOOKUP(N1434,[1]Supplier!$A:$A,[1]Supplier!$B:$B))))=FALSE,LOOKUP(P1434,[1]Banking!$A:$A,[1]Banking!$B:$B),IF(AND(IF(M1434&lt;&gt;0,LOOKUP(M1434,[1]Customer!$A:$A,[1]Customer!$B:$B),IF(N1434&lt;&gt;0,LOOKUP(N1434,[1]Supplier!$A:$A,[1]Supplier!$B:$B)))=FALSE,O1434&lt;&gt;0),LOOKUP(O1434,[1]Branch!$A:$A,[1]Branch!$B:$B),IF(M1434&lt;&gt;0,LOOKUP(M1434,[1]Customer!$A:$A,[1]Customer!$B:$B),IF(N1434&lt;&gt;0,LOOKUP(N1434,[1]Supplier!$A:$A,[1]Supplier!$B:$B))))),"")</f>
        <v>Nathani Chemicals</v>
      </c>
      <c r="R1434" s="4" t="str">
        <f>IFERROR(IF(IF(AND(IF(M1434&lt;&gt;0,LOOKUP(M1434,[1]Customer!$A:$A,[1]Customer!$V:$V),IF(N1434&lt;&gt;0,LOOKUP(N1434,[1]Supplier!$A:$A,[1]Supplier!$V:$V)))=FALSE,O1434&lt;&gt;0),LOOKUP(O1434,[1]Branch!$A:$A,[1]Branch!$V:$V),IF(M1434&lt;&gt;0,LOOKUP(M1434,[1]Customer!$A:$A,[1]Customer!$V:$V),IF(N1434&lt;&gt;0,LOOKUP(N1434,[1]Supplier!$A:$A,[1]Supplier!$V:$V))))=FALSE,LOOKUP(P1434,[1]Banking!$A:$A,[1]Banking!$C:$C),IF(AND(IF(M1434&lt;&gt;0,LOOKUP(M1434,[1]Customer!$A:$A,[1]Customer!$V:$V),IF(N1434&lt;&gt;0,LOOKUP(N1434,[1]Supplier!$A:$A,[1]Supplier!$V:$V)))=FALSE,O1434&lt;&gt;0),LOOKUP(O1434,[1]Branch!$A:$A,[1]Branch!$V:$V),IF(M1434&lt;&gt;0,LOOKUP(M1434,[1]Customer!$A:$A,[1]Customer!$V:$V),IF(N1434&lt;&gt;0,LOOKUP(N1434,[1]Supplier!$A:$A,[1]Supplier!$V:$V))))),"")</f>
        <v>Irwan</v>
      </c>
      <c r="S1434" s="12">
        <f>IFERROR(SUMIF(CREF!A:A,PREF!A1434,CREF!G:G),"")</f>
        <v>-45000</v>
      </c>
    </row>
    <row r="1435" spans="1:19">
      <c r="A1435" s="16">
        <v>1434</v>
      </c>
      <c r="B1435" s="17">
        <v>41655</v>
      </c>
      <c r="C1435" s="16"/>
      <c r="D1435" s="16"/>
      <c r="E1435" s="16"/>
      <c r="F1435" s="16"/>
      <c r="G1435" s="16"/>
      <c r="H1435" s="16"/>
      <c r="I1435" s="16"/>
      <c r="J1435" s="16"/>
      <c r="K1435" s="16">
        <v>51</v>
      </c>
      <c r="L1435" s="16"/>
      <c r="M1435" s="16"/>
      <c r="N1435" s="16"/>
      <c r="O1435" s="16"/>
      <c r="P1435" s="16" t="s">
        <v>589</v>
      </c>
      <c r="Q1435" s="4" t="str">
        <f>IFERROR(IF(IF(AND(IF(M1435&lt;&gt;0,LOOKUP(M1435,[1]Customer!$A:$A,[1]Customer!$B:$B),IF(N1435&lt;&gt;0,LOOKUP(N1435,[1]Supplier!$A:$A,[1]Supplier!$B:$B)))=FALSE,O1435&lt;&gt;0),LOOKUP(O1435,[1]Branch!$A:$A,[1]Branch!$B:$B),IF(M1435&lt;&gt;0,LOOKUP(M1435,[1]Customer!$A:$A,[1]Customer!$B:$B),IF(N1435&lt;&gt;0,LOOKUP(N1435,[1]Supplier!$A:$A,[1]Supplier!$B:$B))))=FALSE,LOOKUP(P1435,[1]Banking!$A:$A,[1]Banking!$B:$B),IF(AND(IF(M1435&lt;&gt;0,LOOKUP(M1435,[1]Customer!$A:$A,[1]Customer!$B:$B),IF(N1435&lt;&gt;0,LOOKUP(N1435,[1]Supplier!$A:$A,[1]Supplier!$B:$B)))=FALSE,O1435&lt;&gt;0),LOOKUP(O1435,[1]Branch!$A:$A,[1]Branch!$B:$B),IF(M1435&lt;&gt;0,LOOKUP(M1435,[1]Customer!$A:$A,[1]Customer!$B:$B),IF(N1435&lt;&gt;0,LOOKUP(N1435,[1]Supplier!$A:$A,[1]Supplier!$B:$B))))),"")</f>
        <v>Nathani Chemicals</v>
      </c>
      <c r="R1435" s="4" t="str">
        <f>IFERROR(IF(IF(AND(IF(M1435&lt;&gt;0,LOOKUP(M1435,[1]Customer!$A:$A,[1]Customer!$V:$V),IF(N1435&lt;&gt;0,LOOKUP(N1435,[1]Supplier!$A:$A,[1]Supplier!$V:$V)))=FALSE,O1435&lt;&gt;0),LOOKUP(O1435,[1]Branch!$A:$A,[1]Branch!$V:$V),IF(M1435&lt;&gt;0,LOOKUP(M1435,[1]Customer!$A:$A,[1]Customer!$V:$V),IF(N1435&lt;&gt;0,LOOKUP(N1435,[1]Supplier!$A:$A,[1]Supplier!$V:$V))))=FALSE,LOOKUP(P1435,[1]Banking!$A:$A,[1]Banking!$C:$C),IF(AND(IF(M1435&lt;&gt;0,LOOKUP(M1435,[1]Customer!$A:$A,[1]Customer!$V:$V),IF(N1435&lt;&gt;0,LOOKUP(N1435,[1]Supplier!$A:$A,[1]Supplier!$V:$V)))=FALSE,O1435&lt;&gt;0),LOOKUP(O1435,[1]Branch!$A:$A,[1]Branch!$V:$V),IF(M1435&lt;&gt;0,LOOKUP(M1435,[1]Customer!$A:$A,[1]Customer!$V:$V),IF(N1435&lt;&gt;0,LOOKUP(N1435,[1]Supplier!$A:$A,[1]Supplier!$V:$V))))),"")</f>
        <v>Irwan</v>
      </c>
      <c r="S1435" s="12">
        <f>IFERROR(SUMIF(CREF!A:A,PREF!A1435,CREF!G:G),"")</f>
        <v>-21000</v>
      </c>
    </row>
    <row r="1436" spans="1:19">
      <c r="A1436" s="16">
        <v>1435</v>
      </c>
      <c r="B1436" s="17">
        <v>41655</v>
      </c>
      <c r="C1436" s="16"/>
      <c r="D1436" s="16"/>
      <c r="E1436" s="16"/>
      <c r="F1436" s="16"/>
      <c r="G1436" s="16"/>
      <c r="H1436" s="16"/>
      <c r="I1436" s="16"/>
      <c r="J1436" s="16"/>
      <c r="K1436" s="16">
        <v>52</v>
      </c>
      <c r="L1436" s="16"/>
      <c r="M1436" s="16"/>
      <c r="N1436" s="16"/>
      <c r="O1436" s="16" t="s">
        <v>26</v>
      </c>
      <c r="P1436" s="16"/>
      <c r="Q1436" s="4" t="str">
        <f>IFERROR(IF(IF(AND(IF(M1436&lt;&gt;0,LOOKUP(M1436,[1]Customer!$A:$A,[1]Customer!$B:$B),IF(N1436&lt;&gt;0,LOOKUP(N1436,[1]Supplier!$A:$A,[1]Supplier!$B:$B)))=FALSE,O1436&lt;&gt;0),LOOKUP(O1436,[1]Branch!$A:$A,[1]Branch!$B:$B),IF(M1436&lt;&gt;0,LOOKUP(M1436,[1]Customer!$A:$A,[1]Customer!$B:$B),IF(N1436&lt;&gt;0,LOOKUP(N1436,[1]Supplier!$A:$A,[1]Supplier!$B:$B))))=FALSE,LOOKUP(P1436,[1]Banking!$A:$A,[1]Banking!$B:$B),IF(AND(IF(M1436&lt;&gt;0,LOOKUP(M1436,[1]Customer!$A:$A,[1]Customer!$B:$B),IF(N1436&lt;&gt;0,LOOKUP(N1436,[1]Supplier!$A:$A,[1]Supplier!$B:$B)))=FALSE,O1436&lt;&gt;0),LOOKUP(O1436,[1]Branch!$A:$A,[1]Branch!$B:$B),IF(M1436&lt;&gt;0,LOOKUP(M1436,[1]Customer!$A:$A,[1]Customer!$B:$B),IF(N1436&lt;&gt;0,LOOKUP(N1436,[1]Supplier!$A:$A,[1]Supplier!$B:$B))))),"")</f>
        <v>Nathani Chemicals</v>
      </c>
      <c r="R1436" s="4" t="str">
        <f>IFERROR(IF(IF(AND(IF(M1436&lt;&gt;0,LOOKUP(M1436,[1]Customer!$A:$A,[1]Customer!$V:$V),IF(N1436&lt;&gt;0,LOOKUP(N1436,[1]Supplier!$A:$A,[1]Supplier!$V:$V)))=FALSE,O1436&lt;&gt;0),LOOKUP(O1436,[1]Branch!$A:$A,[1]Branch!$V:$V),IF(M1436&lt;&gt;0,LOOKUP(M1436,[1]Customer!$A:$A,[1]Customer!$V:$V),IF(N1436&lt;&gt;0,LOOKUP(N1436,[1]Supplier!$A:$A,[1]Supplier!$V:$V))))=FALSE,LOOKUP(P1436,[1]Banking!$A:$A,[1]Banking!$C:$C),IF(AND(IF(M1436&lt;&gt;0,LOOKUP(M1436,[1]Customer!$A:$A,[1]Customer!$V:$V),IF(N1436&lt;&gt;0,LOOKUP(N1436,[1]Supplier!$A:$A,[1]Supplier!$V:$V)))=FALSE,O1436&lt;&gt;0),LOOKUP(O1436,[1]Branch!$A:$A,[1]Branch!$V:$V),IF(M1436&lt;&gt;0,LOOKUP(M1436,[1]Customer!$A:$A,[1]Customer!$V:$V),IF(N1436&lt;&gt;0,LOOKUP(N1436,[1]Supplier!$A:$A,[1]Supplier!$V:$V))))),"")</f>
        <v>Darmawan</v>
      </c>
      <c r="S1436" s="12">
        <f>IFERROR(SUMIF(CREF!A:A,PREF!A1436,CREF!G:G),"")</f>
        <v>-182178111</v>
      </c>
    </row>
    <row r="1437" spans="1:19">
      <c r="A1437" s="16">
        <v>1436</v>
      </c>
      <c r="B1437" s="17">
        <v>41656</v>
      </c>
      <c r="C1437" s="16"/>
      <c r="D1437" s="16"/>
      <c r="E1437" s="16"/>
      <c r="F1437" s="16"/>
      <c r="G1437" s="16"/>
      <c r="H1437" s="16"/>
      <c r="I1437" s="16"/>
      <c r="J1437" s="16"/>
      <c r="K1437" s="16">
        <v>53</v>
      </c>
      <c r="L1437" s="16"/>
      <c r="M1437" s="16"/>
      <c r="N1437" s="16"/>
      <c r="O1437" s="16"/>
      <c r="P1437" s="16" t="s">
        <v>589</v>
      </c>
      <c r="Q1437" s="4" t="str">
        <f>IFERROR(IF(IF(AND(IF(M1437&lt;&gt;0,LOOKUP(M1437,[1]Customer!$A:$A,[1]Customer!$B:$B),IF(N1437&lt;&gt;0,LOOKUP(N1437,[1]Supplier!$A:$A,[1]Supplier!$B:$B)))=FALSE,O1437&lt;&gt;0),LOOKUP(O1437,[1]Branch!$A:$A,[1]Branch!$B:$B),IF(M1437&lt;&gt;0,LOOKUP(M1437,[1]Customer!$A:$A,[1]Customer!$B:$B),IF(N1437&lt;&gt;0,LOOKUP(N1437,[1]Supplier!$A:$A,[1]Supplier!$B:$B))))=FALSE,LOOKUP(P1437,[1]Banking!$A:$A,[1]Banking!$B:$B),IF(AND(IF(M1437&lt;&gt;0,LOOKUP(M1437,[1]Customer!$A:$A,[1]Customer!$B:$B),IF(N1437&lt;&gt;0,LOOKUP(N1437,[1]Supplier!$A:$A,[1]Supplier!$B:$B)))=FALSE,O1437&lt;&gt;0),LOOKUP(O1437,[1]Branch!$A:$A,[1]Branch!$B:$B),IF(M1437&lt;&gt;0,LOOKUP(M1437,[1]Customer!$A:$A,[1]Customer!$B:$B),IF(N1437&lt;&gt;0,LOOKUP(N1437,[1]Supplier!$A:$A,[1]Supplier!$B:$B))))),"")</f>
        <v>Nathani Chemicals</v>
      </c>
      <c r="R1437" s="4" t="str">
        <f>IFERROR(IF(IF(AND(IF(M1437&lt;&gt;0,LOOKUP(M1437,[1]Customer!$A:$A,[1]Customer!$V:$V),IF(N1437&lt;&gt;0,LOOKUP(N1437,[1]Supplier!$A:$A,[1]Supplier!$V:$V)))=FALSE,O1437&lt;&gt;0),LOOKUP(O1437,[1]Branch!$A:$A,[1]Branch!$V:$V),IF(M1437&lt;&gt;0,LOOKUP(M1437,[1]Customer!$A:$A,[1]Customer!$V:$V),IF(N1437&lt;&gt;0,LOOKUP(N1437,[1]Supplier!$A:$A,[1]Supplier!$V:$V))))=FALSE,LOOKUP(P1437,[1]Banking!$A:$A,[1]Banking!$C:$C),IF(AND(IF(M1437&lt;&gt;0,LOOKUP(M1437,[1]Customer!$A:$A,[1]Customer!$V:$V),IF(N1437&lt;&gt;0,LOOKUP(N1437,[1]Supplier!$A:$A,[1]Supplier!$V:$V)))=FALSE,O1437&lt;&gt;0),LOOKUP(O1437,[1]Branch!$A:$A,[1]Branch!$V:$V),IF(M1437&lt;&gt;0,LOOKUP(M1437,[1]Customer!$A:$A,[1]Customer!$V:$V),IF(N1437&lt;&gt;0,LOOKUP(N1437,[1]Supplier!$A:$A,[1]Supplier!$V:$V))))),"")</f>
        <v>Irwan</v>
      </c>
      <c r="S1437" s="12">
        <f>IFERROR(SUMIF(CREF!A:A,PREF!A1437,CREF!G:G),"")</f>
        <v>-22500</v>
      </c>
    </row>
    <row r="1438" spans="1:19">
      <c r="A1438" s="16">
        <v>1437</v>
      </c>
      <c r="B1438" s="17">
        <v>41656</v>
      </c>
      <c r="C1438" s="16"/>
      <c r="D1438" s="16"/>
      <c r="E1438" s="16"/>
      <c r="F1438" s="16"/>
      <c r="G1438" s="16"/>
      <c r="H1438" s="16"/>
      <c r="I1438" s="16"/>
      <c r="J1438" s="16"/>
      <c r="K1438" s="16">
        <v>54</v>
      </c>
      <c r="L1438" s="16"/>
      <c r="M1438" s="16"/>
      <c r="N1438" s="16"/>
      <c r="O1438" s="16"/>
      <c r="P1438" s="16" t="s">
        <v>589</v>
      </c>
      <c r="Q1438" s="4" t="str">
        <f>IFERROR(IF(IF(AND(IF(M1438&lt;&gt;0,LOOKUP(M1438,[1]Customer!$A:$A,[1]Customer!$B:$B),IF(N1438&lt;&gt;0,LOOKUP(N1438,[1]Supplier!$A:$A,[1]Supplier!$B:$B)))=FALSE,O1438&lt;&gt;0),LOOKUP(O1438,[1]Branch!$A:$A,[1]Branch!$B:$B),IF(M1438&lt;&gt;0,LOOKUP(M1438,[1]Customer!$A:$A,[1]Customer!$B:$B),IF(N1438&lt;&gt;0,LOOKUP(N1438,[1]Supplier!$A:$A,[1]Supplier!$B:$B))))=FALSE,LOOKUP(P1438,[1]Banking!$A:$A,[1]Banking!$B:$B),IF(AND(IF(M1438&lt;&gt;0,LOOKUP(M1438,[1]Customer!$A:$A,[1]Customer!$B:$B),IF(N1438&lt;&gt;0,LOOKUP(N1438,[1]Supplier!$A:$A,[1]Supplier!$B:$B)))=FALSE,O1438&lt;&gt;0),LOOKUP(O1438,[1]Branch!$A:$A,[1]Branch!$B:$B),IF(M1438&lt;&gt;0,LOOKUP(M1438,[1]Customer!$A:$A,[1]Customer!$B:$B),IF(N1438&lt;&gt;0,LOOKUP(N1438,[1]Supplier!$A:$A,[1]Supplier!$B:$B))))),"")</f>
        <v>Nathani Chemicals</v>
      </c>
      <c r="R1438" s="4" t="str">
        <f>IFERROR(IF(IF(AND(IF(M1438&lt;&gt;0,LOOKUP(M1438,[1]Customer!$A:$A,[1]Customer!$V:$V),IF(N1438&lt;&gt;0,LOOKUP(N1438,[1]Supplier!$A:$A,[1]Supplier!$V:$V)))=FALSE,O1438&lt;&gt;0),LOOKUP(O1438,[1]Branch!$A:$A,[1]Branch!$V:$V),IF(M1438&lt;&gt;0,LOOKUP(M1438,[1]Customer!$A:$A,[1]Customer!$V:$V),IF(N1438&lt;&gt;0,LOOKUP(N1438,[1]Supplier!$A:$A,[1]Supplier!$V:$V))))=FALSE,LOOKUP(P1438,[1]Banking!$A:$A,[1]Banking!$C:$C),IF(AND(IF(M1438&lt;&gt;0,LOOKUP(M1438,[1]Customer!$A:$A,[1]Customer!$V:$V),IF(N1438&lt;&gt;0,LOOKUP(N1438,[1]Supplier!$A:$A,[1]Supplier!$V:$V)))=FALSE,O1438&lt;&gt;0),LOOKUP(O1438,[1]Branch!$A:$A,[1]Branch!$V:$V),IF(M1438&lt;&gt;0,LOOKUP(M1438,[1]Customer!$A:$A,[1]Customer!$V:$V),IF(N1438&lt;&gt;0,LOOKUP(N1438,[1]Supplier!$A:$A,[1]Supplier!$V:$V))))),"")</f>
        <v>Irwan</v>
      </c>
      <c r="S1438" s="12">
        <f>IFERROR(SUMIF(CREF!A:A,PREF!A1438,CREF!G:G),"")</f>
        <v>-93000</v>
      </c>
    </row>
    <row r="1439" spans="1:19">
      <c r="A1439" s="16">
        <v>1438</v>
      </c>
      <c r="B1439" s="17">
        <v>41656</v>
      </c>
      <c r="C1439" s="16"/>
      <c r="D1439" s="16"/>
      <c r="E1439" s="16"/>
      <c r="F1439" s="16"/>
      <c r="G1439" s="16"/>
      <c r="H1439" s="16"/>
      <c r="I1439" s="16"/>
      <c r="J1439" s="16"/>
      <c r="K1439" s="16">
        <v>55</v>
      </c>
      <c r="L1439" s="16"/>
      <c r="M1439" s="16"/>
      <c r="N1439" s="16"/>
      <c r="O1439" s="16" t="s">
        <v>26</v>
      </c>
      <c r="P1439" s="16"/>
      <c r="Q1439" s="4" t="str">
        <f>IFERROR(IF(IF(AND(IF(M1439&lt;&gt;0,LOOKUP(M1439,[1]Customer!$A:$A,[1]Customer!$B:$B),IF(N1439&lt;&gt;0,LOOKUP(N1439,[1]Supplier!$A:$A,[1]Supplier!$B:$B)))=FALSE,O1439&lt;&gt;0),LOOKUP(O1439,[1]Branch!$A:$A,[1]Branch!$B:$B),IF(M1439&lt;&gt;0,LOOKUP(M1439,[1]Customer!$A:$A,[1]Customer!$B:$B),IF(N1439&lt;&gt;0,LOOKUP(N1439,[1]Supplier!$A:$A,[1]Supplier!$B:$B))))=FALSE,LOOKUP(P1439,[1]Banking!$A:$A,[1]Banking!$B:$B),IF(AND(IF(M1439&lt;&gt;0,LOOKUP(M1439,[1]Customer!$A:$A,[1]Customer!$B:$B),IF(N1439&lt;&gt;0,LOOKUP(N1439,[1]Supplier!$A:$A,[1]Supplier!$B:$B)))=FALSE,O1439&lt;&gt;0),LOOKUP(O1439,[1]Branch!$A:$A,[1]Branch!$B:$B),IF(M1439&lt;&gt;0,LOOKUP(M1439,[1]Customer!$A:$A,[1]Customer!$B:$B),IF(N1439&lt;&gt;0,LOOKUP(N1439,[1]Supplier!$A:$A,[1]Supplier!$B:$B))))),"")</f>
        <v>Nathani Chemicals</v>
      </c>
      <c r="R1439" s="4" t="str">
        <f>IFERROR(IF(IF(AND(IF(M1439&lt;&gt;0,LOOKUP(M1439,[1]Customer!$A:$A,[1]Customer!$V:$V),IF(N1439&lt;&gt;0,LOOKUP(N1439,[1]Supplier!$A:$A,[1]Supplier!$V:$V)))=FALSE,O1439&lt;&gt;0),LOOKUP(O1439,[1]Branch!$A:$A,[1]Branch!$V:$V),IF(M1439&lt;&gt;0,LOOKUP(M1439,[1]Customer!$A:$A,[1]Customer!$V:$V),IF(N1439&lt;&gt;0,LOOKUP(N1439,[1]Supplier!$A:$A,[1]Supplier!$V:$V))))=FALSE,LOOKUP(P1439,[1]Banking!$A:$A,[1]Banking!$C:$C),IF(AND(IF(M1439&lt;&gt;0,LOOKUP(M1439,[1]Customer!$A:$A,[1]Customer!$V:$V),IF(N1439&lt;&gt;0,LOOKUP(N1439,[1]Supplier!$A:$A,[1]Supplier!$V:$V)))=FALSE,O1439&lt;&gt;0),LOOKUP(O1439,[1]Branch!$A:$A,[1]Branch!$V:$V),IF(M1439&lt;&gt;0,LOOKUP(M1439,[1]Customer!$A:$A,[1]Customer!$V:$V),IF(N1439&lt;&gt;0,LOOKUP(N1439,[1]Supplier!$A:$A,[1]Supplier!$V:$V))))),"")</f>
        <v>Darmawan</v>
      </c>
      <c r="S1439" s="12">
        <f>IFERROR(SUMIF(CREF!A:A,PREF!A1439,CREF!G:G),"")</f>
        <v>-289500</v>
      </c>
    </row>
    <row r="1440" spans="1:19">
      <c r="A1440" s="16">
        <v>1439</v>
      </c>
      <c r="B1440" s="17">
        <v>41656</v>
      </c>
      <c r="C1440" s="16"/>
      <c r="D1440" s="16"/>
      <c r="E1440" s="16"/>
      <c r="F1440" s="16"/>
      <c r="G1440" s="16"/>
      <c r="H1440" s="16"/>
      <c r="I1440" s="16"/>
      <c r="J1440" s="16"/>
      <c r="K1440" s="16">
        <v>56</v>
      </c>
      <c r="L1440" s="16"/>
      <c r="M1440" s="16"/>
      <c r="N1440" s="16"/>
      <c r="O1440" s="16" t="s">
        <v>26</v>
      </c>
      <c r="P1440" s="16"/>
      <c r="Q1440" s="4" t="str">
        <f>IFERROR(IF(IF(AND(IF(M1440&lt;&gt;0,LOOKUP(M1440,[1]Customer!$A:$A,[1]Customer!$B:$B),IF(N1440&lt;&gt;0,LOOKUP(N1440,[1]Supplier!$A:$A,[1]Supplier!$B:$B)))=FALSE,O1440&lt;&gt;0),LOOKUP(O1440,[1]Branch!$A:$A,[1]Branch!$B:$B),IF(M1440&lt;&gt;0,LOOKUP(M1440,[1]Customer!$A:$A,[1]Customer!$B:$B),IF(N1440&lt;&gt;0,LOOKUP(N1440,[1]Supplier!$A:$A,[1]Supplier!$B:$B))))=FALSE,LOOKUP(P1440,[1]Banking!$A:$A,[1]Banking!$B:$B),IF(AND(IF(M1440&lt;&gt;0,LOOKUP(M1440,[1]Customer!$A:$A,[1]Customer!$B:$B),IF(N1440&lt;&gt;0,LOOKUP(N1440,[1]Supplier!$A:$A,[1]Supplier!$B:$B)))=FALSE,O1440&lt;&gt;0),LOOKUP(O1440,[1]Branch!$A:$A,[1]Branch!$B:$B),IF(M1440&lt;&gt;0,LOOKUP(M1440,[1]Customer!$A:$A,[1]Customer!$B:$B),IF(N1440&lt;&gt;0,LOOKUP(N1440,[1]Supplier!$A:$A,[1]Supplier!$B:$B))))),"")</f>
        <v>Nathani Chemicals</v>
      </c>
      <c r="R1440" s="4" t="str">
        <f>IFERROR(IF(IF(AND(IF(M1440&lt;&gt;0,LOOKUP(M1440,[1]Customer!$A:$A,[1]Customer!$V:$V),IF(N1440&lt;&gt;0,LOOKUP(N1440,[1]Supplier!$A:$A,[1]Supplier!$V:$V)))=FALSE,O1440&lt;&gt;0),LOOKUP(O1440,[1]Branch!$A:$A,[1]Branch!$V:$V),IF(M1440&lt;&gt;0,LOOKUP(M1440,[1]Customer!$A:$A,[1]Customer!$V:$V),IF(N1440&lt;&gt;0,LOOKUP(N1440,[1]Supplier!$A:$A,[1]Supplier!$V:$V))))=FALSE,LOOKUP(P1440,[1]Banking!$A:$A,[1]Banking!$C:$C),IF(AND(IF(M1440&lt;&gt;0,LOOKUP(M1440,[1]Customer!$A:$A,[1]Customer!$V:$V),IF(N1440&lt;&gt;0,LOOKUP(N1440,[1]Supplier!$A:$A,[1]Supplier!$V:$V)))=FALSE,O1440&lt;&gt;0),LOOKUP(O1440,[1]Branch!$A:$A,[1]Branch!$V:$V),IF(M1440&lt;&gt;0,LOOKUP(M1440,[1]Customer!$A:$A,[1]Customer!$V:$V),IF(N1440&lt;&gt;0,LOOKUP(N1440,[1]Supplier!$A:$A,[1]Supplier!$V:$V))))),"")</f>
        <v>Darmawan</v>
      </c>
      <c r="S1440" s="12">
        <f>IFERROR(SUMIF(CREF!A:A,PREF!A1440,CREF!G:G),"")</f>
        <v>-65860</v>
      </c>
    </row>
    <row r="1441" spans="1:19">
      <c r="A1441" s="16">
        <v>1440</v>
      </c>
      <c r="B1441" s="17">
        <v>41656</v>
      </c>
      <c r="C1441" s="16"/>
      <c r="D1441" s="16"/>
      <c r="E1441" s="16"/>
      <c r="F1441" s="16"/>
      <c r="G1441" s="16"/>
      <c r="H1441" s="16"/>
      <c r="I1441" s="16"/>
      <c r="J1441" s="16"/>
      <c r="K1441" s="16">
        <v>57</v>
      </c>
      <c r="L1441" s="16"/>
      <c r="M1441" s="16"/>
      <c r="N1441" s="16"/>
      <c r="O1441" s="16" t="s">
        <v>26</v>
      </c>
      <c r="P1441" s="16"/>
      <c r="Q1441" s="4" t="str">
        <f>IFERROR(IF(IF(AND(IF(M1441&lt;&gt;0,LOOKUP(M1441,[1]Customer!$A:$A,[1]Customer!$B:$B),IF(N1441&lt;&gt;0,LOOKUP(N1441,[1]Supplier!$A:$A,[1]Supplier!$B:$B)))=FALSE,O1441&lt;&gt;0),LOOKUP(O1441,[1]Branch!$A:$A,[1]Branch!$B:$B),IF(M1441&lt;&gt;0,LOOKUP(M1441,[1]Customer!$A:$A,[1]Customer!$B:$B),IF(N1441&lt;&gt;0,LOOKUP(N1441,[1]Supplier!$A:$A,[1]Supplier!$B:$B))))=FALSE,LOOKUP(P1441,[1]Banking!$A:$A,[1]Banking!$B:$B),IF(AND(IF(M1441&lt;&gt;0,LOOKUP(M1441,[1]Customer!$A:$A,[1]Customer!$B:$B),IF(N1441&lt;&gt;0,LOOKUP(N1441,[1]Supplier!$A:$A,[1]Supplier!$B:$B)))=FALSE,O1441&lt;&gt;0),LOOKUP(O1441,[1]Branch!$A:$A,[1]Branch!$B:$B),IF(M1441&lt;&gt;0,LOOKUP(M1441,[1]Customer!$A:$A,[1]Customer!$B:$B),IF(N1441&lt;&gt;0,LOOKUP(N1441,[1]Supplier!$A:$A,[1]Supplier!$B:$B))))),"")</f>
        <v>Nathani Chemicals</v>
      </c>
      <c r="R1441" s="4" t="str">
        <f>IFERROR(IF(IF(AND(IF(M1441&lt;&gt;0,LOOKUP(M1441,[1]Customer!$A:$A,[1]Customer!$V:$V),IF(N1441&lt;&gt;0,LOOKUP(N1441,[1]Supplier!$A:$A,[1]Supplier!$V:$V)))=FALSE,O1441&lt;&gt;0),LOOKUP(O1441,[1]Branch!$A:$A,[1]Branch!$V:$V),IF(M1441&lt;&gt;0,LOOKUP(M1441,[1]Customer!$A:$A,[1]Customer!$V:$V),IF(N1441&lt;&gt;0,LOOKUP(N1441,[1]Supplier!$A:$A,[1]Supplier!$V:$V))))=FALSE,LOOKUP(P1441,[1]Banking!$A:$A,[1]Banking!$C:$C),IF(AND(IF(M1441&lt;&gt;0,LOOKUP(M1441,[1]Customer!$A:$A,[1]Customer!$V:$V),IF(N1441&lt;&gt;0,LOOKUP(N1441,[1]Supplier!$A:$A,[1]Supplier!$V:$V)))=FALSE,O1441&lt;&gt;0),LOOKUP(O1441,[1]Branch!$A:$A,[1]Branch!$V:$V),IF(M1441&lt;&gt;0,LOOKUP(M1441,[1]Customer!$A:$A,[1]Customer!$V:$V),IF(N1441&lt;&gt;0,LOOKUP(N1441,[1]Supplier!$A:$A,[1]Supplier!$V:$V))))),"")</f>
        <v>Darmawan</v>
      </c>
      <c r="S1441" s="12">
        <f>IFERROR(SUMIF(CREF!A:A,PREF!A1441,CREF!G:G),"")</f>
        <v>-123400</v>
      </c>
    </row>
    <row r="1442" spans="1:19">
      <c r="A1442" s="16">
        <v>1441</v>
      </c>
      <c r="B1442" s="17">
        <v>41656</v>
      </c>
      <c r="C1442" s="16"/>
      <c r="D1442" s="16"/>
      <c r="E1442" s="16"/>
      <c r="F1442" s="16"/>
      <c r="G1442" s="16"/>
      <c r="H1442" s="16"/>
      <c r="I1442" s="16"/>
      <c r="J1442" s="16"/>
      <c r="K1442" s="16">
        <v>58</v>
      </c>
      <c r="L1442" s="16"/>
      <c r="M1442" s="16"/>
      <c r="N1442" s="16"/>
      <c r="O1442" s="16"/>
      <c r="P1442" s="16" t="s">
        <v>589</v>
      </c>
      <c r="Q1442" s="4" t="str">
        <f>IFERROR(IF(IF(AND(IF(M1442&lt;&gt;0,LOOKUP(M1442,[1]Customer!$A:$A,[1]Customer!$B:$B),IF(N1442&lt;&gt;0,LOOKUP(N1442,[1]Supplier!$A:$A,[1]Supplier!$B:$B)))=FALSE,O1442&lt;&gt;0),LOOKUP(O1442,[1]Branch!$A:$A,[1]Branch!$B:$B),IF(M1442&lt;&gt;0,LOOKUP(M1442,[1]Customer!$A:$A,[1]Customer!$B:$B),IF(N1442&lt;&gt;0,LOOKUP(N1442,[1]Supplier!$A:$A,[1]Supplier!$B:$B))))=FALSE,LOOKUP(P1442,[1]Banking!$A:$A,[1]Banking!$B:$B),IF(AND(IF(M1442&lt;&gt;0,LOOKUP(M1442,[1]Customer!$A:$A,[1]Customer!$B:$B),IF(N1442&lt;&gt;0,LOOKUP(N1442,[1]Supplier!$A:$A,[1]Supplier!$B:$B)))=FALSE,O1442&lt;&gt;0),LOOKUP(O1442,[1]Branch!$A:$A,[1]Branch!$B:$B),IF(M1442&lt;&gt;0,LOOKUP(M1442,[1]Customer!$A:$A,[1]Customer!$B:$B),IF(N1442&lt;&gt;0,LOOKUP(N1442,[1]Supplier!$A:$A,[1]Supplier!$B:$B))))),"")</f>
        <v>Nathani Chemicals</v>
      </c>
      <c r="R1442" s="4" t="str">
        <f>IFERROR(IF(IF(AND(IF(M1442&lt;&gt;0,LOOKUP(M1442,[1]Customer!$A:$A,[1]Customer!$V:$V),IF(N1442&lt;&gt;0,LOOKUP(N1442,[1]Supplier!$A:$A,[1]Supplier!$V:$V)))=FALSE,O1442&lt;&gt;0),LOOKUP(O1442,[1]Branch!$A:$A,[1]Branch!$V:$V),IF(M1442&lt;&gt;0,LOOKUP(M1442,[1]Customer!$A:$A,[1]Customer!$V:$V),IF(N1442&lt;&gt;0,LOOKUP(N1442,[1]Supplier!$A:$A,[1]Supplier!$V:$V))))=FALSE,LOOKUP(P1442,[1]Banking!$A:$A,[1]Banking!$C:$C),IF(AND(IF(M1442&lt;&gt;0,LOOKUP(M1442,[1]Customer!$A:$A,[1]Customer!$V:$V),IF(N1442&lt;&gt;0,LOOKUP(N1442,[1]Supplier!$A:$A,[1]Supplier!$V:$V)))=FALSE,O1442&lt;&gt;0),LOOKUP(O1442,[1]Branch!$A:$A,[1]Branch!$V:$V),IF(M1442&lt;&gt;0,LOOKUP(M1442,[1]Customer!$A:$A,[1]Customer!$V:$V),IF(N1442&lt;&gt;0,LOOKUP(N1442,[1]Supplier!$A:$A,[1]Supplier!$V:$V))))),"")</f>
        <v>Irwan</v>
      </c>
      <c r="S1442" s="12">
        <f>IFERROR(SUMIF(CREF!A:A,PREF!A1442,CREF!G:G),"")</f>
        <v>-45000</v>
      </c>
    </row>
    <row r="1443" spans="1:19">
      <c r="A1443" s="16">
        <v>1442</v>
      </c>
      <c r="B1443" s="17">
        <v>41659</v>
      </c>
      <c r="C1443" s="16"/>
      <c r="D1443" s="16"/>
      <c r="E1443" s="16"/>
      <c r="F1443" s="16"/>
      <c r="G1443" s="16"/>
      <c r="H1443" s="16"/>
      <c r="I1443" s="16"/>
      <c r="J1443" s="16">
        <v>11</v>
      </c>
      <c r="K1443" s="16"/>
      <c r="L1443" s="16"/>
      <c r="M1443" s="16"/>
      <c r="N1443" s="16"/>
      <c r="O1443" s="16"/>
      <c r="P1443" s="16" t="s">
        <v>35</v>
      </c>
      <c r="Q1443" s="4" t="str">
        <f>IFERROR(IF(IF(AND(IF(M1443&lt;&gt;0,LOOKUP(M1443,[1]Customer!$A:$A,[1]Customer!$B:$B),IF(N1443&lt;&gt;0,LOOKUP(N1443,[1]Supplier!$A:$A,[1]Supplier!$B:$B)))=FALSE,O1443&lt;&gt;0),LOOKUP(O1443,[1]Branch!$A:$A,[1]Branch!$B:$B),IF(M1443&lt;&gt;0,LOOKUP(M1443,[1]Customer!$A:$A,[1]Customer!$B:$B),IF(N1443&lt;&gt;0,LOOKUP(N1443,[1]Supplier!$A:$A,[1]Supplier!$B:$B))))=FALSE,LOOKUP(P1443,[1]Banking!$A:$A,[1]Banking!$B:$B),IF(AND(IF(M1443&lt;&gt;0,LOOKUP(M1443,[1]Customer!$A:$A,[1]Customer!$B:$B),IF(N1443&lt;&gt;0,LOOKUP(N1443,[1]Supplier!$A:$A,[1]Supplier!$B:$B)))=FALSE,O1443&lt;&gt;0),LOOKUP(O1443,[1]Branch!$A:$A,[1]Branch!$B:$B),IF(M1443&lt;&gt;0,LOOKUP(M1443,[1]Customer!$A:$A,[1]Customer!$B:$B),IF(N1443&lt;&gt;0,LOOKUP(N1443,[1]Supplier!$A:$A,[1]Supplier!$B:$B))))),"")</f>
        <v>Kas Kecil Nathani Chemicals</v>
      </c>
      <c r="R1443" s="4">
        <f>IFERROR(IF(IF(AND(IF(M1443&lt;&gt;0,LOOKUP(M1443,[1]Customer!$A:$A,[1]Customer!$V:$V),IF(N1443&lt;&gt;0,LOOKUP(N1443,[1]Supplier!$A:$A,[1]Supplier!$V:$V)))=FALSE,O1443&lt;&gt;0),LOOKUP(O1443,[1]Branch!$A:$A,[1]Branch!$V:$V),IF(M1443&lt;&gt;0,LOOKUP(M1443,[1]Customer!$A:$A,[1]Customer!$V:$V),IF(N1443&lt;&gt;0,LOOKUP(N1443,[1]Supplier!$A:$A,[1]Supplier!$V:$V))))=FALSE,LOOKUP(P1443,[1]Banking!$A:$A,[1]Banking!$C:$C),IF(AND(IF(M1443&lt;&gt;0,LOOKUP(M1443,[1]Customer!$A:$A,[1]Customer!$V:$V),IF(N1443&lt;&gt;0,LOOKUP(N1443,[1]Supplier!$A:$A,[1]Supplier!$V:$V)))=FALSE,O1443&lt;&gt;0),LOOKUP(O1443,[1]Branch!$A:$A,[1]Branch!$V:$V),IF(M1443&lt;&gt;0,LOOKUP(M1443,[1]Customer!$A:$A,[1]Customer!$V:$V),IF(N1443&lt;&gt;0,LOOKUP(N1443,[1]Supplier!$A:$A,[1]Supplier!$V:$V))))),"")</f>
        <v>0</v>
      </c>
      <c r="S1443" s="12">
        <f>IFERROR(SUMIF(CREF!A:A,PREF!A1443,CREF!G:G),"")</f>
        <v>8447000</v>
      </c>
    </row>
    <row r="1444" spans="1:19">
      <c r="A1444" s="16">
        <v>1443</v>
      </c>
      <c r="B1444" s="17">
        <v>41659</v>
      </c>
      <c r="C1444" s="16"/>
      <c r="D1444" s="16"/>
      <c r="E1444" s="16"/>
      <c r="F1444" s="16"/>
      <c r="G1444" s="16"/>
      <c r="H1444" s="16"/>
      <c r="I1444" s="16"/>
      <c r="J1444" s="16"/>
      <c r="K1444" s="16">
        <v>59</v>
      </c>
      <c r="L1444" s="16"/>
      <c r="M1444" s="16"/>
      <c r="N1444" s="16"/>
      <c r="O1444" s="16" t="s">
        <v>26</v>
      </c>
      <c r="P1444" s="16"/>
      <c r="Q1444" s="4" t="str">
        <f>IFERROR(IF(IF(AND(IF(M1444&lt;&gt;0,LOOKUP(M1444,[1]Customer!$A:$A,[1]Customer!$B:$B),IF(N1444&lt;&gt;0,LOOKUP(N1444,[1]Supplier!$A:$A,[1]Supplier!$B:$B)))=FALSE,O1444&lt;&gt;0),LOOKUP(O1444,[1]Branch!$A:$A,[1]Branch!$B:$B),IF(M1444&lt;&gt;0,LOOKUP(M1444,[1]Customer!$A:$A,[1]Customer!$B:$B),IF(N1444&lt;&gt;0,LOOKUP(N1444,[1]Supplier!$A:$A,[1]Supplier!$B:$B))))=FALSE,LOOKUP(P1444,[1]Banking!$A:$A,[1]Banking!$B:$B),IF(AND(IF(M1444&lt;&gt;0,LOOKUP(M1444,[1]Customer!$A:$A,[1]Customer!$B:$B),IF(N1444&lt;&gt;0,LOOKUP(N1444,[1]Supplier!$A:$A,[1]Supplier!$B:$B)))=FALSE,O1444&lt;&gt;0),LOOKUP(O1444,[1]Branch!$A:$A,[1]Branch!$B:$B),IF(M1444&lt;&gt;0,LOOKUP(M1444,[1]Customer!$A:$A,[1]Customer!$B:$B),IF(N1444&lt;&gt;0,LOOKUP(N1444,[1]Supplier!$A:$A,[1]Supplier!$B:$B))))),"")</f>
        <v>Nathani Chemicals</v>
      </c>
      <c r="R1444" s="4" t="str">
        <f>IFERROR(IF(IF(AND(IF(M1444&lt;&gt;0,LOOKUP(M1444,[1]Customer!$A:$A,[1]Customer!$V:$V),IF(N1444&lt;&gt;0,LOOKUP(N1444,[1]Supplier!$A:$A,[1]Supplier!$V:$V)))=FALSE,O1444&lt;&gt;0),LOOKUP(O1444,[1]Branch!$A:$A,[1]Branch!$V:$V),IF(M1444&lt;&gt;0,LOOKUP(M1444,[1]Customer!$A:$A,[1]Customer!$V:$V),IF(N1444&lt;&gt;0,LOOKUP(N1444,[1]Supplier!$A:$A,[1]Supplier!$V:$V))))=FALSE,LOOKUP(P1444,[1]Banking!$A:$A,[1]Banking!$C:$C),IF(AND(IF(M1444&lt;&gt;0,LOOKUP(M1444,[1]Customer!$A:$A,[1]Customer!$V:$V),IF(N1444&lt;&gt;0,LOOKUP(N1444,[1]Supplier!$A:$A,[1]Supplier!$V:$V)))=FALSE,O1444&lt;&gt;0),LOOKUP(O1444,[1]Branch!$A:$A,[1]Branch!$V:$V),IF(M1444&lt;&gt;0,LOOKUP(M1444,[1]Customer!$A:$A,[1]Customer!$V:$V),IF(N1444&lt;&gt;0,LOOKUP(N1444,[1]Supplier!$A:$A,[1]Supplier!$V:$V))))),"")</f>
        <v>Darmawan</v>
      </c>
      <c r="S1444" s="12">
        <f>IFERROR(SUMIF(CREF!A:A,PREF!A1444,CREF!G:G),"")</f>
        <v>-301000</v>
      </c>
    </row>
    <row r="1445" spans="1:19">
      <c r="A1445" s="16">
        <v>1444</v>
      </c>
      <c r="B1445" s="17">
        <v>41659</v>
      </c>
      <c r="C1445" s="16"/>
      <c r="D1445" s="16"/>
      <c r="E1445" s="16"/>
      <c r="F1445" s="16"/>
      <c r="G1445" s="16"/>
      <c r="H1445" s="16"/>
      <c r="I1445" s="16"/>
      <c r="J1445" s="16"/>
      <c r="K1445" s="16">
        <v>60</v>
      </c>
      <c r="L1445" s="16"/>
      <c r="M1445" s="16"/>
      <c r="N1445" s="16"/>
      <c r="O1445" s="16"/>
      <c r="P1445" s="16" t="s">
        <v>35</v>
      </c>
      <c r="Q1445" s="4" t="str">
        <f>IFERROR(IF(IF(AND(IF(M1445&lt;&gt;0,LOOKUP(M1445,[1]Customer!$A:$A,[1]Customer!$B:$B),IF(N1445&lt;&gt;0,LOOKUP(N1445,[1]Supplier!$A:$A,[1]Supplier!$B:$B)))=FALSE,O1445&lt;&gt;0),LOOKUP(O1445,[1]Branch!$A:$A,[1]Branch!$B:$B),IF(M1445&lt;&gt;0,LOOKUP(M1445,[1]Customer!$A:$A,[1]Customer!$B:$B),IF(N1445&lt;&gt;0,LOOKUP(N1445,[1]Supplier!$A:$A,[1]Supplier!$B:$B))))=FALSE,LOOKUP(P1445,[1]Banking!$A:$A,[1]Banking!$B:$B),IF(AND(IF(M1445&lt;&gt;0,LOOKUP(M1445,[1]Customer!$A:$A,[1]Customer!$B:$B),IF(N1445&lt;&gt;0,LOOKUP(N1445,[1]Supplier!$A:$A,[1]Supplier!$B:$B)))=FALSE,O1445&lt;&gt;0),LOOKUP(O1445,[1]Branch!$A:$A,[1]Branch!$B:$B),IF(M1445&lt;&gt;0,LOOKUP(M1445,[1]Customer!$A:$A,[1]Customer!$B:$B),IF(N1445&lt;&gt;0,LOOKUP(N1445,[1]Supplier!$A:$A,[1]Supplier!$B:$B))))),"")</f>
        <v>Kas Kecil Nathani Chemicals</v>
      </c>
      <c r="R1445" s="4">
        <f>IFERROR(IF(IF(AND(IF(M1445&lt;&gt;0,LOOKUP(M1445,[1]Customer!$A:$A,[1]Customer!$V:$V),IF(N1445&lt;&gt;0,LOOKUP(N1445,[1]Supplier!$A:$A,[1]Supplier!$V:$V)))=FALSE,O1445&lt;&gt;0),LOOKUP(O1445,[1]Branch!$A:$A,[1]Branch!$V:$V),IF(M1445&lt;&gt;0,LOOKUP(M1445,[1]Customer!$A:$A,[1]Customer!$V:$V),IF(N1445&lt;&gt;0,LOOKUP(N1445,[1]Supplier!$A:$A,[1]Supplier!$V:$V))))=FALSE,LOOKUP(P1445,[1]Banking!$A:$A,[1]Banking!$C:$C),IF(AND(IF(M1445&lt;&gt;0,LOOKUP(M1445,[1]Customer!$A:$A,[1]Customer!$V:$V),IF(N1445&lt;&gt;0,LOOKUP(N1445,[1]Supplier!$A:$A,[1]Supplier!$V:$V)))=FALSE,O1445&lt;&gt;0),LOOKUP(O1445,[1]Branch!$A:$A,[1]Branch!$V:$V),IF(M1445&lt;&gt;0,LOOKUP(M1445,[1]Customer!$A:$A,[1]Customer!$V:$V),IF(N1445&lt;&gt;0,LOOKUP(N1445,[1]Supplier!$A:$A,[1]Supplier!$V:$V))))),"")</f>
        <v>0</v>
      </c>
      <c r="S1445" s="12">
        <f>IFERROR(SUMIF(CREF!A:A,PREF!A1445,CREF!G:G),"")</f>
        <v>-8447000</v>
      </c>
    </row>
    <row r="1446" spans="1:19">
      <c r="A1446" s="16">
        <v>1445</v>
      </c>
      <c r="B1446" s="17">
        <v>41660</v>
      </c>
      <c r="C1446" s="16"/>
      <c r="D1446" s="16"/>
      <c r="E1446" s="16"/>
      <c r="F1446" s="16"/>
      <c r="G1446" s="16"/>
      <c r="H1446" s="16"/>
      <c r="I1446" s="16"/>
      <c r="J1446" s="16"/>
      <c r="K1446" s="16">
        <v>61</v>
      </c>
      <c r="L1446" s="16"/>
      <c r="M1446" s="16"/>
      <c r="N1446" s="16"/>
      <c r="O1446" s="16" t="s">
        <v>26</v>
      </c>
      <c r="P1446" s="16"/>
      <c r="Q1446" s="4" t="str">
        <f>IFERROR(IF(IF(AND(IF(M1446&lt;&gt;0,LOOKUP(M1446,[1]Customer!$A:$A,[1]Customer!$B:$B),IF(N1446&lt;&gt;0,LOOKUP(N1446,[1]Supplier!$A:$A,[1]Supplier!$B:$B)))=FALSE,O1446&lt;&gt;0),LOOKUP(O1446,[1]Branch!$A:$A,[1]Branch!$B:$B),IF(M1446&lt;&gt;0,LOOKUP(M1446,[1]Customer!$A:$A,[1]Customer!$B:$B),IF(N1446&lt;&gt;0,LOOKUP(N1446,[1]Supplier!$A:$A,[1]Supplier!$B:$B))))=FALSE,LOOKUP(P1446,[1]Banking!$A:$A,[1]Banking!$B:$B),IF(AND(IF(M1446&lt;&gt;0,LOOKUP(M1446,[1]Customer!$A:$A,[1]Customer!$B:$B),IF(N1446&lt;&gt;0,LOOKUP(N1446,[1]Supplier!$A:$A,[1]Supplier!$B:$B)))=FALSE,O1446&lt;&gt;0),LOOKUP(O1446,[1]Branch!$A:$A,[1]Branch!$B:$B),IF(M1446&lt;&gt;0,LOOKUP(M1446,[1]Customer!$A:$A,[1]Customer!$B:$B),IF(N1446&lt;&gt;0,LOOKUP(N1446,[1]Supplier!$A:$A,[1]Supplier!$B:$B))))),"")</f>
        <v>Nathani Chemicals</v>
      </c>
      <c r="R1446" s="4" t="str">
        <f>IFERROR(IF(IF(AND(IF(M1446&lt;&gt;0,LOOKUP(M1446,[1]Customer!$A:$A,[1]Customer!$V:$V),IF(N1446&lt;&gt;0,LOOKUP(N1446,[1]Supplier!$A:$A,[1]Supplier!$V:$V)))=FALSE,O1446&lt;&gt;0),LOOKUP(O1446,[1]Branch!$A:$A,[1]Branch!$V:$V),IF(M1446&lt;&gt;0,LOOKUP(M1446,[1]Customer!$A:$A,[1]Customer!$V:$V),IF(N1446&lt;&gt;0,LOOKUP(N1446,[1]Supplier!$A:$A,[1]Supplier!$V:$V))))=FALSE,LOOKUP(P1446,[1]Banking!$A:$A,[1]Banking!$C:$C),IF(AND(IF(M1446&lt;&gt;0,LOOKUP(M1446,[1]Customer!$A:$A,[1]Customer!$V:$V),IF(N1446&lt;&gt;0,LOOKUP(N1446,[1]Supplier!$A:$A,[1]Supplier!$V:$V)))=FALSE,O1446&lt;&gt;0),LOOKUP(O1446,[1]Branch!$A:$A,[1]Branch!$V:$V),IF(M1446&lt;&gt;0,LOOKUP(M1446,[1]Customer!$A:$A,[1]Customer!$V:$V),IF(N1446&lt;&gt;0,LOOKUP(N1446,[1]Supplier!$A:$A,[1]Supplier!$V:$V))))),"")</f>
        <v>Darmawan</v>
      </c>
      <c r="S1446" s="12">
        <f>IFERROR(SUMIF(CREF!A:A,PREF!A1446,CREF!G:G),"")</f>
        <v>-290000</v>
      </c>
    </row>
    <row r="1447" spans="1:19">
      <c r="A1447" s="16">
        <v>1446</v>
      </c>
      <c r="B1447" s="17">
        <v>41660</v>
      </c>
      <c r="C1447" s="16"/>
      <c r="D1447" s="16"/>
      <c r="E1447" s="16"/>
      <c r="F1447" s="16"/>
      <c r="G1447" s="16"/>
      <c r="H1447" s="16"/>
      <c r="I1447" s="16"/>
      <c r="J1447" s="16"/>
      <c r="K1447" s="16">
        <v>62</v>
      </c>
      <c r="L1447" s="16"/>
      <c r="M1447" s="16"/>
      <c r="N1447" s="16"/>
      <c r="O1447" s="16" t="s">
        <v>26</v>
      </c>
      <c r="P1447" s="16"/>
      <c r="Q1447" s="4" t="str">
        <f>IFERROR(IF(IF(AND(IF(M1447&lt;&gt;0,LOOKUP(M1447,[1]Customer!$A:$A,[1]Customer!$B:$B),IF(N1447&lt;&gt;0,LOOKUP(N1447,[1]Supplier!$A:$A,[1]Supplier!$B:$B)))=FALSE,O1447&lt;&gt;0),LOOKUP(O1447,[1]Branch!$A:$A,[1]Branch!$B:$B),IF(M1447&lt;&gt;0,LOOKUP(M1447,[1]Customer!$A:$A,[1]Customer!$B:$B),IF(N1447&lt;&gt;0,LOOKUP(N1447,[1]Supplier!$A:$A,[1]Supplier!$B:$B))))=FALSE,LOOKUP(P1447,[1]Banking!$A:$A,[1]Banking!$B:$B),IF(AND(IF(M1447&lt;&gt;0,LOOKUP(M1447,[1]Customer!$A:$A,[1]Customer!$B:$B),IF(N1447&lt;&gt;0,LOOKUP(N1447,[1]Supplier!$A:$A,[1]Supplier!$B:$B)))=FALSE,O1447&lt;&gt;0),LOOKUP(O1447,[1]Branch!$A:$A,[1]Branch!$B:$B),IF(M1447&lt;&gt;0,LOOKUP(M1447,[1]Customer!$A:$A,[1]Customer!$B:$B),IF(N1447&lt;&gt;0,LOOKUP(N1447,[1]Supplier!$A:$A,[1]Supplier!$B:$B))))),"")</f>
        <v>Nathani Chemicals</v>
      </c>
      <c r="R1447" s="4" t="str">
        <f>IFERROR(IF(IF(AND(IF(M1447&lt;&gt;0,LOOKUP(M1447,[1]Customer!$A:$A,[1]Customer!$V:$V),IF(N1447&lt;&gt;0,LOOKUP(N1447,[1]Supplier!$A:$A,[1]Supplier!$V:$V)))=FALSE,O1447&lt;&gt;0),LOOKUP(O1447,[1]Branch!$A:$A,[1]Branch!$V:$V),IF(M1447&lt;&gt;0,LOOKUP(M1447,[1]Customer!$A:$A,[1]Customer!$V:$V),IF(N1447&lt;&gt;0,LOOKUP(N1447,[1]Supplier!$A:$A,[1]Supplier!$V:$V))))=FALSE,LOOKUP(P1447,[1]Banking!$A:$A,[1]Banking!$C:$C),IF(AND(IF(M1447&lt;&gt;0,LOOKUP(M1447,[1]Customer!$A:$A,[1]Customer!$V:$V),IF(N1447&lt;&gt;0,LOOKUP(N1447,[1]Supplier!$A:$A,[1]Supplier!$V:$V)))=FALSE,O1447&lt;&gt;0),LOOKUP(O1447,[1]Branch!$A:$A,[1]Branch!$V:$V),IF(M1447&lt;&gt;0,LOOKUP(M1447,[1]Customer!$A:$A,[1]Customer!$V:$V),IF(N1447&lt;&gt;0,LOOKUP(N1447,[1]Supplier!$A:$A,[1]Supplier!$V:$V))))),"")</f>
        <v>Darmawan</v>
      </c>
      <c r="S1447" s="12">
        <f>IFERROR(SUMIF(CREF!A:A,PREF!A1447,CREF!G:G),"")</f>
        <v>-2030000</v>
      </c>
    </row>
    <row r="1448" spans="1:19">
      <c r="A1448" s="16">
        <v>1447</v>
      </c>
      <c r="B1448" s="17">
        <v>41660</v>
      </c>
      <c r="C1448" s="16"/>
      <c r="D1448" s="16"/>
      <c r="E1448" s="16"/>
      <c r="F1448" s="16"/>
      <c r="G1448" s="16"/>
      <c r="H1448" s="16"/>
      <c r="I1448" s="16"/>
      <c r="J1448" s="16"/>
      <c r="K1448" s="16">
        <v>63</v>
      </c>
      <c r="L1448" s="16"/>
      <c r="M1448" s="16"/>
      <c r="N1448" s="16"/>
      <c r="O1448" s="16" t="s">
        <v>26</v>
      </c>
      <c r="P1448" s="16"/>
      <c r="Q1448" s="4" t="str">
        <f>IFERROR(IF(IF(AND(IF(M1448&lt;&gt;0,LOOKUP(M1448,[1]Customer!$A:$A,[1]Customer!$B:$B),IF(N1448&lt;&gt;0,LOOKUP(N1448,[1]Supplier!$A:$A,[1]Supplier!$B:$B)))=FALSE,O1448&lt;&gt;0),LOOKUP(O1448,[1]Branch!$A:$A,[1]Branch!$B:$B),IF(M1448&lt;&gt;0,LOOKUP(M1448,[1]Customer!$A:$A,[1]Customer!$B:$B),IF(N1448&lt;&gt;0,LOOKUP(N1448,[1]Supplier!$A:$A,[1]Supplier!$B:$B))))=FALSE,LOOKUP(P1448,[1]Banking!$A:$A,[1]Banking!$B:$B),IF(AND(IF(M1448&lt;&gt;0,LOOKUP(M1448,[1]Customer!$A:$A,[1]Customer!$B:$B),IF(N1448&lt;&gt;0,LOOKUP(N1448,[1]Supplier!$A:$A,[1]Supplier!$B:$B)))=FALSE,O1448&lt;&gt;0),LOOKUP(O1448,[1]Branch!$A:$A,[1]Branch!$B:$B),IF(M1448&lt;&gt;0,LOOKUP(M1448,[1]Customer!$A:$A,[1]Customer!$B:$B),IF(N1448&lt;&gt;0,LOOKUP(N1448,[1]Supplier!$A:$A,[1]Supplier!$B:$B))))),"")</f>
        <v>Nathani Chemicals</v>
      </c>
      <c r="R1448" s="4" t="str">
        <f>IFERROR(IF(IF(AND(IF(M1448&lt;&gt;0,LOOKUP(M1448,[1]Customer!$A:$A,[1]Customer!$V:$V),IF(N1448&lt;&gt;0,LOOKUP(N1448,[1]Supplier!$A:$A,[1]Supplier!$V:$V)))=FALSE,O1448&lt;&gt;0),LOOKUP(O1448,[1]Branch!$A:$A,[1]Branch!$V:$V),IF(M1448&lt;&gt;0,LOOKUP(M1448,[1]Customer!$A:$A,[1]Customer!$V:$V),IF(N1448&lt;&gt;0,LOOKUP(N1448,[1]Supplier!$A:$A,[1]Supplier!$V:$V))))=FALSE,LOOKUP(P1448,[1]Banking!$A:$A,[1]Banking!$C:$C),IF(AND(IF(M1448&lt;&gt;0,LOOKUP(M1448,[1]Customer!$A:$A,[1]Customer!$V:$V),IF(N1448&lt;&gt;0,LOOKUP(N1448,[1]Supplier!$A:$A,[1]Supplier!$V:$V)))=FALSE,O1448&lt;&gt;0),LOOKUP(O1448,[1]Branch!$A:$A,[1]Branch!$V:$V),IF(M1448&lt;&gt;0,LOOKUP(M1448,[1]Customer!$A:$A,[1]Customer!$V:$V),IF(N1448&lt;&gt;0,LOOKUP(N1448,[1]Supplier!$A:$A,[1]Supplier!$V:$V))))),"")</f>
        <v>Darmawan</v>
      </c>
      <c r="S1448" s="12">
        <f>IFERROR(SUMIF(CREF!A:A,PREF!A1448,CREF!G:G),"")</f>
        <v>-495000</v>
      </c>
    </row>
    <row r="1449" spans="1:19">
      <c r="A1449" s="16">
        <v>1448</v>
      </c>
      <c r="B1449" s="17">
        <v>41660</v>
      </c>
      <c r="C1449" s="16"/>
      <c r="D1449" s="16"/>
      <c r="E1449" s="16"/>
      <c r="F1449" s="16"/>
      <c r="G1449" s="16"/>
      <c r="H1449" s="16"/>
      <c r="I1449" s="16"/>
      <c r="J1449" s="16"/>
      <c r="K1449" s="16">
        <v>64</v>
      </c>
      <c r="L1449" s="16"/>
      <c r="M1449" s="16"/>
      <c r="N1449" s="16"/>
      <c r="O1449" s="16" t="s">
        <v>26</v>
      </c>
      <c r="P1449" s="16"/>
      <c r="Q1449" s="4" t="str">
        <f>IFERROR(IF(IF(AND(IF(M1449&lt;&gt;0,LOOKUP(M1449,[1]Customer!$A:$A,[1]Customer!$B:$B),IF(N1449&lt;&gt;0,LOOKUP(N1449,[1]Supplier!$A:$A,[1]Supplier!$B:$B)))=FALSE,O1449&lt;&gt;0),LOOKUP(O1449,[1]Branch!$A:$A,[1]Branch!$B:$B),IF(M1449&lt;&gt;0,LOOKUP(M1449,[1]Customer!$A:$A,[1]Customer!$B:$B),IF(N1449&lt;&gt;0,LOOKUP(N1449,[1]Supplier!$A:$A,[1]Supplier!$B:$B))))=FALSE,LOOKUP(P1449,[1]Banking!$A:$A,[1]Banking!$B:$B),IF(AND(IF(M1449&lt;&gt;0,LOOKUP(M1449,[1]Customer!$A:$A,[1]Customer!$B:$B),IF(N1449&lt;&gt;0,LOOKUP(N1449,[1]Supplier!$A:$A,[1]Supplier!$B:$B)))=FALSE,O1449&lt;&gt;0),LOOKUP(O1449,[1]Branch!$A:$A,[1]Branch!$B:$B),IF(M1449&lt;&gt;0,LOOKUP(M1449,[1]Customer!$A:$A,[1]Customer!$B:$B),IF(N1449&lt;&gt;0,LOOKUP(N1449,[1]Supplier!$A:$A,[1]Supplier!$B:$B))))),"")</f>
        <v>Nathani Chemicals</v>
      </c>
      <c r="R1449" s="4" t="str">
        <f>IFERROR(IF(IF(AND(IF(M1449&lt;&gt;0,LOOKUP(M1449,[1]Customer!$A:$A,[1]Customer!$V:$V),IF(N1449&lt;&gt;0,LOOKUP(N1449,[1]Supplier!$A:$A,[1]Supplier!$V:$V)))=FALSE,O1449&lt;&gt;0),LOOKUP(O1449,[1]Branch!$A:$A,[1]Branch!$V:$V),IF(M1449&lt;&gt;0,LOOKUP(M1449,[1]Customer!$A:$A,[1]Customer!$V:$V),IF(N1449&lt;&gt;0,LOOKUP(N1449,[1]Supplier!$A:$A,[1]Supplier!$V:$V))))=FALSE,LOOKUP(P1449,[1]Banking!$A:$A,[1]Banking!$C:$C),IF(AND(IF(M1449&lt;&gt;0,LOOKUP(M1449,[1]Customer!$A:$A,[1]Customer!$V:$V),IF(N1449&lt;&gt;0,LOOKUP(N1449,[1]Supplier!$A:$A,[1]Supplier!$V:$V)))=FALSE,O1449&lt;&gt;0),LOOKUP(O1449,[1]Branch!$A:$A,[1]Branch!$V:$V),IF(M1449&lt;&gt;0,LOOKUP(M1449,[1]Customer!$A:$A,[1]Customer!$V:$V),IF(N1449&lt;&gt;0,LOOKUP(N1449,[1]Supplier!$A:$A,[1]Supplier!$V:$V))))),"")</f>
        <v>Darmawan</v>
      </c>
      <c r="S1449" s="12">
        <f>IFERROR(SUMIF(CREF!A:A,PREF!A1449,CREF!G:G),"")</f>
        <v>-1440000</v>
      </c>
    </row>
    <row r="1450" spans="1:19">
      <c r="A1450" s="16">
        <v>1449</v>
      </c>
      <c r="B1450" s="17">
        <v>41660</v>
      </c>
      <c r="C1450" s="16"/>
      <c r="D1450" s="16"/>
      <c r="E1450" s="16"/>
      <c r="F1450" s="16"/>
      <c r="G1450" s="16"/>
      <c r="H1450" s="16"/>
      <c r="I1450" s="16"/>
      <c r="J1450" s="16"/>
      <c r="K1450" s="16">
        <v>65</v>
      </c>
      <c r="L1450" s="16"/>
      <c r="M1450" s="16"/>
      <c r="N1450" s="16"/>
      <c r="O1450" s="16" t="s">
        <v>26</v>
      </c>
      <c r="P1450" s="16"/>
      <c r="Q1450" s="4" t="str">
        <f>IFERROR(IF(IF(AND(IF(M1450&lt;&gt;0,LOOKUP(M1450,[1]Customer!$A:$A,[1]Customer!$B:$B),IF(N1450&lt;&gt;0,LOOKUP(N1450,[1]Supplier!$A:$A,[1]Supplier!$B:$B)))=FALSE,O1450&lt;&gt;0),LOOKUP(O1450,[1]Branch!$A:$A,[1]Branch!$B:$B),IF(M1450&lt;&gt;0,LOOKUP(M1450,[1]Customer!$A:$A,[1]Customer!$B:$B),IF(N1450&lt;&gt;0,LOOKUP(N1450,[1]Supplier!$A:$A,[1]Supplier!$B:$B))))=FALSE,LOOKUP(P1450,[1]Banking!$A:$A,[1]Banking!$B:$B),IF(AND(IF(M1450&lt;&gt;0,LOOKUP(M1450,[1]Customer!$A:$A,[1]Customer!$B:$B),IF(N1450&lt;&gt;0,LOOKUP(N1450,[1]Supplier!$A:$A,[1]Supplier!$B:$B)))=FALSE,O1450&lt;&gt;0),LOOKUP(O1450,[1]Branch!$A:$A,[1]Branch!$B:$B),IF(M1450&lt;&gt;0,LOOKUP(M1450,[1]Customer!$A:$A,[1]Customer!$B:$B),IF(N1450&lt;&gt;0,LOOKUP(N1450,[1]Supplier!$A:$A,[1]Supplier!$B:$B))))),"")</f>
        <v>Nathani Chemicals</v>
      </c>
      <c r="R1450" s="4" t="str">
        <f>IFERROR(IF(IF(AND(IF(M1450&lt;&gt;0,LOOKUP(M1450,[1]Customer!$A:$A,[1]Customer!$V:$V),IF(N1450&lt;&gt;0,LOOKUP(N1450,[1]Supplier!$A:$A,[1]Supplier!$V:$V)))=FALSE,O1450&lt;&gt;0),LOOKUP(O1450,[1]Branch!$A:$A,[1]Branch!$V:$V),IF(M1450&lt;&gt;0,LOOKUP(M1450,[1]Customer!$A:$A,[1]Customer!$V:$V),IF(N1450&lt;&gt;0,LOOKUP(N1450,[1]Supplier!$A:$A,[1]Supplier!$V:$V))))=FALSE,LOOKUP(P1450,[1]Banking!$A:$A,[1]Banking!$C:$C),IF(AND(IF(M1450&lt;&gt;0,LOOKUP(M1450,[1]Customer!$A:$A,[1]Customer!$V:$V),IF(N1450&lt;&gt;0,LOOKUP(N1450,[1]Supplier!$A:$A,[1]Supplier!$V:$V)))=FALSE,O1450&lt;&gt;0),LOOKUP(O1450,[1]Branch!$A:$A,[1]Branch!$V:$V),IF(M1450&lt;&gt;0,LOOKUP(M1450,[1]Customer!$A:$A,[1]Customer!$V:$V),IF(N1450&lt;&gt;0,LOOKUP(N1450,[1]Supplier!$A:$A,[1]Supplier!$V:$V))))),"")</f>
        <v>Darmawan</v>
      </c>
      <c r="S1450" s="12">
        <f>IFERROR(SUMIF(CREF!A:A,PREF!A1450,CREF!G:G),"")</f>
        <v>-435000</v>
      </c>
    </row>
    <row r="1451" spans="1:19">
      <c r="A1451" s="16">
        <v>1450</v>
      </c>
      <c r="B1451" s="17">
        <v>41660</v>
      </c>
      <c r="C1451" s="16"/>
      <c r="D1451" s="16"/>
      <c r="E1451" s="16"/>
      <c r="F1451" s="16"/>
      <c r="G1451" s="16"/>
      <c r="H1451" s="16"/>
      <c r="I1451" s="16"/>
      <c r="J1451" s="16"/>
      <c r="K1451" s="16">
        <v>66</v>
      </c>
      <c r="L1451" s="16"/>
      <c r="M1451" s="16"/>
      <c r="N1451" s="16"/>
      <c r="O1451" s="16" t="s">
        <v>26</v>
      </c>
      <c r="P1451" s="16"/>
      <c r="Q1451" s="4" t="str">
        <f>IFERROR(IF(IF(AND(IF(M1451&lt;&gt;0,LOOKUP(M1451,[1]Customer!$A:$A,[1]Customer!$B:$B),IF(N1451&lt;&gt;0,LOOKUP(N1451,[1]Supplier!$A:$A,[1]Supplier!$B:$B)))=FALSE,O1451&lt;&gt;0),LOOKUP(O1451,[1]Branch!$A:$A,[1]Branch!$B:$B),IF(M1451&lt;&gt;0,LOOKUP(M1451,[1]Customer!$A:$A,[1]Customer!$B:$B),IF(N1451&lt;&gt;0,LOOKUP(N1451,[1]Supplier!$A:$A,[1]Supplier!$B:$B))))=FALSE,LOOKUP(P1451,[1]Banking!$A:$A,[1]Banking!$B:$B),IF(AND(IF(M1451&lt;&gt;0,LOOKUP(M1451,[1]Customer!$A:$A,[1]Customer!$B:$B),IF(N1451&lt;&gt;0,LOOKUP(N1451,[1]Supplier!$A:$A,[1]Supplier!$B:$B)))=FALSE,O1451&lt;&gt;0),LOOKUP(O1451,[1]Branch!$A:$A,[1]Branch!$B:$B),IF(M1451&lt;&gt;0,LOOKUP(M1451,[1]Customer!$A:$A,[1]Customer!$B:$B),IF(N1451&lt;&gt;0,LOOKUP(N1451,[1]Supplier!$A:$A,[1]Supplier!$B:$B))))),"")</f>
        <v>Nathani Chemicals</v>
      </c>
      <c r="R1451" s="4" t="str">
        <f>IFERROR(IF(IF(AND(IF(M1451&lt;&gt;0,LOOKUP(M1451,[1]Customer!$A:$A,[1]Customer!$V:$V),IF(N1451&lt;&gt;0,LOOKUP(N1451,[1]Supplier!$A:$A,[1]Supplier!$V:$V)))=FALSE,O1451&lt;&gt;0),LOOKUP(O1451,[1]Branch!$A:$A,[1]Branch!$V:$V),IF(M1451&lt;&gt;0,LOOKUP(M1451,[1]Customer!$A:$A,[1]Customer!$V:$V),IF(N1451&lt;&gt;0,LOOKUP(N1451,[1]Supplier!$A:$A,[1]Supplier!$V:$V))))=FALSE,LOOKUP(P1451,[1]Banking!$A:$A,[1]Banking!$C:$C),IF(AND(IF(M1451&lt;&gt;0,LOOKUP(M1451,[1]Customer!$A:$A,[1]Customer!$V:$V),IF(N1451&lt;&gt;0,LOOKUP(N1451,[1]Supplier!$A:$A,[1]Supplier!$V:$V)))=FALSE,O1451&lt;&gt;0),LOOKUP(O1451,[1]Branch!$A:$A,[1]Branch!$V:$V),IF(M1451&lt;&gt;0,LOOKUP(M1451,[1]Customer!$A:$A,[1]Customer!$V:$V),IF(N1451&lt;&gt;0,LOOKUP(N1451,[1]Supplier!$A:$A,[1]Supplier!$V:$V))))),"")</f>
        <v>Darmawan</v>
      </c>
      <c r="S1451" s="12">
        <f>IFERROR(SUMIF(CREF!A:A,PREF!A1451,CREF!G:G),"")</f>
        <v>-1920000</v>
      </c>
    </row>
    <row r="1452" spans="1:19">
      <c r="A1452" s="16">
        <v>1451</v>
      </c>
      <c r="B1452" s="17">
        <v>41660</v>
      </c>
      <c r="C1452" s="16"/>
      <c r="D1452" s="16"/>
      <c r="E1452" s="16"/>
      <c r="F1452" s="16"/>
      <c r="G1452" s="16"/>
      <c r="H1452" s="16"/>
      <c r="I1452" s="16"/>
      <c r="J1452" s="16"/>
      <c r="K1452" s="16">
        <v>67</v>
      </c>
      <c r="L1452" s="16"/>
      <c r="M1452" s="16"/>
      <c r="N1452" s="16"/>
      <c r="O1452" s="16" t="s">
        <v>26</v>
      </c>
      <c r="P1452" s="16"/>
      <c r="Q1452" s="4" t="str">
        <f>IFERROR(IF(IF(AND(IF(M1452&lt;&gt;0,LOOKUP(M1452,[1]Customer!$A:$A,[1]Customer!$B:$B),IF(N1452&lt;&gt;0,LOOKUP(N1452,[1]Supplier!$A:$A,[1]Supplier!$B:$B)))=FALSE,O1452&lt;&gt;0),LOOKUP(O1452,[1]Branch!$A:$A,[1]Branch!$B:$B),IF(M1452&lt;&gt;0,LOOKUP(M1452,[1]Customer!$A:$A,[1]Customer!$B:$B),IF(N1452&lt;&gt;0,LOOKUP(N1452,[1]Supplier!$A:$A,[1]Supplier!$B:$B))))=FALSE,LOOKUP(P1452,[1]Banking!$A:$A,[1]Banking!$B:$B),IF(AND(IF(M1452&lt;&gt;0,LOOKUP(M1452,[1]Customer!$A:$A,[1]Customer!$B:$B),IF(N1452&lt;&gt;0,LOOKUP(N1452,[1]Supplier!$A:$A,[1]Supplier!$B:$B)))=FALSE,O1452&lt;&gt;0),LOOKUP(O1452,[1]Branch!$A:$A,[1]Branch!$B:$B),IF(M1452&lt;&gt;0,LOOKUP(M1452,[1]Customer!$A:$A,[1]Customer!$B:$B),IF(N1452&lt;&gt;0,LOOKUP(N1452,[1]Supplier!$A:$A,[1]Supplier!$B:$B))))),"")</f>
        <v>Nathani Chemicals</v>
      </c>
      <c r="R1452" s="4" t="str">
        <f>IFERROR(IF(IF(AND(IF(M1452&lt;&gt;0,LOOKUP(M1452,[1]Customer!$A:$A,[1]Customer!$V:$V),IF(N1452&lt;&gt;0,LOOKUP(N1452,[1]Supplier!$A:$A,[1]Supplier!$V:$V)))=FALSE,O1452&lt;&gt;0),LOOKUP(O1452,[1]Branch!$A:$A,[1]Branch!$V:$V),IF(M1452&lt;&gt;0,LOOKUP(M1452,[1]Customer!$A:$A,[1]Customer!$V:$V),IF(N1452&lt;&gt;0,LOOKUP(N1452,[1]Supplier!$A:$A,[1]Supplier!$V:$V))))=FALSE,LOOKUP(P1452,[1]Banking!$A:$A,[1]Banking!$C:$C),IF(AND(IF(M1452&lt;&gt;0,LOOKUP(M1452,[1]Customer!$A:$A,[1]Customer!$V:$V),IF(N1452&lt;&gt;0,LOOKUP(N1452,[1]Supplier!$A:$A,[1]Supplier!$V:$V)))=FALSE,O1452&lt;&gt;0),LOOKUP(O1452,[1]Branch!$A:$A,[1]Branch!$V:$V),IF(M1452&lt;&gt;0,LOOKUP(M1452,[1]Customer!$A:$A,[1]Customer!$V:$V),IF(N1452&lt;&gt;0,LOOKUP(N1452,[1]Supplier!$A:$A,[1]Supplier!$V:$V))))),"")</f>
        <v>Darmawan</v>
      </c>
      <c r="S1452" s="12">
        <f>IFERROR(SUMIF(CREF!A:A,PREF!A1452,CREF!G:G),"")</f>
        <v>-75000</v>
      </c>
    </row>
    <row r="1453" spans="1:19">
      <c r="A1453" s="16">
        <v>1452</v>
      </c>
      <c r="B1453" s="17">
        <v>41660</v>
      </c>
      <c r="C1453" s="16"/>
      <c r="D1453" s="18" t="s">
        <v>2752</v>
      </c>
      <c r="E1453" s="16"/>
      <c r="F1453" s="16"/>
      <c r="G1453" s="16"/>
      <c r="H1453" s="16"/>
      <c r="I1453" s="16"/>
      <c r="J1453" s="16">
        <v>12</v>
      </c>
      <c r="K1453" s="16"/>
      <c r="L1453" s="16"/>
      <c r="M1453" s="16" t="s">
        <v>2757</v>
      </c>
      <c r="N1453" s="16"/>
      <c r="O1453" s="16"/>
      <c r="P1453" s="16"/>
      <c r="Q1453" s="4" t="str">
        <f>IFERROR(IF(IF(AND(IF(M1453&lt;&gt;0,LOOKUP(M1453,[1]Customer!$A:$A,[1]Customer!$B:$B),IF(N1453&lt;&gt;0,LOOKUP(N1453,[1]Supplier!$A:$A,[1]Supplier!$B:$B)))=FALSE,O1453&lt;&gt;0),LOOKUP(O1453,[1]Branch!$A:$A,[1]Branch!$B:$B),IF(M1453&lt;&gt;0,LOOKUP(M1453,[1]Customer!$A:$A,[1]Customer!$B:$B),IF(N1453&lt;&gt;0,LOOKUP(N1453,[1]Supplier!$A:$A,[1]Supplier!$B:$B))))=FALSE,LOOKUP(P1453,[1]Banking!$A:$A,[1]Banking!$B:$B),IF(AND(IF(M1453&lt;&gt;0,LOOKUP(M1453,[1]Customer!$A:$A,[1]Customer!$B:$B),IF(N1453&lt;&gt;0,LOOKUP(N1453,[1]Supplier!$A:$A,[1]Supplier!$B:$B)))=FALSE,O1453&lt;&gt;0),LOOKUP(O1453,[1]Branch!$A:$A,[1]Branch!$B:$B),IF(M1453&lt;&gt;0,LOOKUP(M1453,[1]Customer!$A:$A,[1]Customer!$B:$B),IF(N1453&lt;&gt;0,LOOKUP(N1453,[1]Supplier!$A:$A,[1]Supplier!$B:$B))))),"")</f>
        <v>Karunia Lancar Makmur Jaya</v>
      </c>
      <c r="R1453" s="4" t="str">
        <f>IFERROR(IF(IF(AND(IF(M1453&lt;&gt;0,LOOKUP(M1453,[1]Customer!$A:$A,[1]Customer!$V:$V),IF(N1453&lt;&gt;0,LOOKUP(N1453,[1]Supplier!$A:$A,[1]Supplier!$V:$V)))=FALSE,O1453&lt;&gt;0),LOOKUP(O1453,[1]Branch!$A:$A,[1]Branch!$V:$V),IF(M1453&lt;&gt;0,LOOKUP(M1453,[1]Customer!$A:$A,[1]Customer!$V:$V),IF(N1453&lt;&gt;0,LOOKUP(N1453,[1]Supplier!$A:$A,[1]Supplier!$V:$V))))=FALSE,LOOKUP(P1453,[1]Banking!$A:$A,[1]Banking!$C:$C),IF(AND(IF(M1453&lt;&gt;0,LOOKUP(M1453,[1]Customer!$A:$A,[1]Customer!$V:$V),IF(N1453&lt;&gt;0,LOOKUP(N1453,[1]Supplier!$A:$A,[1]Supplier!$V:$V)))=FALSE,O1453&lt;&gt;0),LOOKUP(O1453,[1]Branch!$A:$A,[1]Branch!$V:$V),IF(M1453&lt;&gt;0,LOOKUP(M1453,[1]Customer!$A:$A,[1]Customer!$V:$V),IF(N1453&lt;&gt;0,LOOKUP(N1453,[1]Supplier!$A:$A,[1]Supplier!$V:$V))))),"")</f>
        <v>Bayu Okto Wijaya</v>
      </c>
      <c r="S1453" s="12">
        <f>IFERROR(SUMIF(CREF!A:A,PREF!A1453,CREF!G:G),"")</f>
        <v>50000000</v>
      </c>
    </row>
    <row r="1454" spans="1:19">
      <c r="A1454" s="16">
        <v>1453</v>
      </c>
      <c r="B1454" s="17">
        <v>41661</v>
      </c>
      <c r="C1454" s="16"/>
      <c r="D1454" s="16"/>
      <c r="E1454" s="16"/>
      <c r="F1454" s="16"/>
      <c r="G1454" s="16"/>
      <c r="H1454" s="16"/>
      <c r="I1454" s="16"/>
      <c r="J1454" s="16"/>
      <c r="K1454" s="16">
        <v>68</v>
      </c>
      <c r="L1454" s="16"/>
      <c r="M1454" s="16"/>
      <c r="N1454" s="16"/>
      <c r="O1454" s="16"/>
      <c r="P1454" s="16" t="s">
        <v>589</v>
      </c>
      <c r="Q1454" s="4" t="str">
        <f>IFERROR(IF(IF(AND(IF(M1454&lt;&gt;0,LOOKUP(M1454,[1]Customer!$A:$A,[1]Customer!$B:$B),IF(N1454&lt;&gt;0,LOOKUP(N1454,[1]Supplier!$A:$A,[1]Supplier!$B:$B)))=FALSE,O1454&lt;&gt;0),LOOKUP(O1454,[1]Branch!$A:$A,[1]Branch!$B:$B),IF(M1454&lt;&gt;0,LOOKUP(M1454,[1]Customer!$A:$A,[1]Customer!$B:$B),IF(N1454&lt;&gt;0,LOOKUP(N1454,[1]Supplier!$A:$A,[1]Supplier!$B:$B))))=FALSE,LOOKUP(P1454,[1]Banking!$A:$A,[1]Banking!$B:$B),IF(AND(IF(M1454&lt;&gt;0,LOOKUP(M1454,[1]Customer!$A:$A,[1]Customer!$B:$B),IF(N1454&lt;&gt;0,LOOKUP(N1454,[1]Supplier!$A:$A,[1]Supplier!$B:$B)))=FALSE,O1454&lt;&gt;0),LOOKUP(O1454,[1]Branch!$A:$A,[1]Branch!$B:$B),IF(M1454&lt;&gt;0,LOOKUP(M1454,[1]Customer!$A:$A,[1]Customer!$B:$B),IF(N1454&lt;&gt;0,LOOKUP(N1454,[1]Supplier!$A:$A,[1]Supplier!$B:$B))))),"")</f>
        <v>Nathani Chemicals</v>
      </c>
      <c r="R1454" s="4" t="str">
        <f>IFERROR(IF(IF(AND(IF(M1454&lt;&gt;0,LOOKUP(M1454,[1]Customer!$A:$A,[1]Customer!$V:$V),IF(N1454&lt;&gt;0,LOOKUP(N1454,[1]Supplier!$A:$A,[1]Supplier!$V:$V)))=FALSE,O1454&lt;&gt;0),LOOKUP(O1454,[1]Branch!$A:$A,[1]Branch!$V:$V),IF(M1454&lt;&gt;0,LOOKUP(M1454,[1]Customer!$A:$A,[1]Customer!$V:$V),IF(N1454&lt;&gt;0,LOOKUP(N1454,[1]Supplier!$A:$A,[1]Supplier!$V:$V))))=FALSE,LOOKUP(P1454,[1]Banking!$A:$A,[1]Banking!$C:$C),IF(AND(IF(M1454&lt;&gt;0,LOOKUP(M1454,[1]Customer!$A:$A,[1]Customer!$V:$V),IF(N1454&lt;&gt;0,LOOKUP(N1454,[1]Supplier!$A:$A,[1]Supplier!$V:$V)))=FALSE,O1454&lt;&gt;0),LOOKUP(O1454,[1]Branch!$A:$A,[1]Branch!$V:$V),IF(M1454&lt;&gt;0,LOOKUP(M1454,[1]Customer!$A:$A,[1]Customer!$V:$V),IF(N1454&lt;&gt;0,LOOKUP(N1454,[1]Supplier!$A:$A,[1]Supplier!$V:$V))))),"")</f>
        <v>Irwan</v>
      </c>
      <c r="S1454" s="12">
        <f>IFERROR(SUMIF(CREF!A:A,PREF!A1454,CREF!G:G),"")</f>
        <v>-45000</v>
      </c>
    </row>
    <row r="1455" spans="1:19">
      <c r="A1455" s="16">
        <v>1454</v>
      </c>
      <c r="B1455" s="17">
        <v>41661</v>
      </c>
      <c r="C1455" s="16"/>
      <c r="D1455" s="16"/>
      <c r="E1455" s="16"/>
      <c r="F1455" s="16"/>
      <c r="G1455" s="16"/>
      <c r="H1455" s="16"/>
      <c r="I1455" s="16"/>
      <c r="J1455" s="16"/>
      <c r="K1455" s="16">
        <v>69</v>
      </c>
      <c r="L1455" s="16"/>
      <c r="M1455" s="16"/>
      <c r="N1455" s="16"/>
      <c r="O1455" s="16" t="s">
        <v>26</v>
      </c>
      <c r="P1455" s="16"/>
      <c r="Q1455" s="4" t="str">
        <f>IFERROR(IF(IF(AND(IF(M1455&lt;&gt;0,LOOKUP(M1455,[1]Customer!$A:$A,[1]Customer!$B:$B),IF(N1455&lt;&gt;0,LOOKUP(N1455,[1]Supplier!$A:$A,[1]Supplier!$B:$B)))=FALSE,O1455&lt;&gt;0),LOOKUP(O1455,[1]Branch!$A:$A,[1]Branch!$B:$B),IF(M1455&lt;&gt;0,LOOKUP(M1455,[1]Customer!$A:$A,[1]Customer!$B:$B),IF(N1455&lt;&gt;0,LOOKUP(N1455,[1]Supplier!$A:$A,[1]Supplier!$B:$B))))=FALSE,LOOKUP(P1455,[1]Banking!$A:$A,[1]Banking!$B:$B),IF(AND(IF(M1455&lt;&gt;0,LOOKUP(M1455,[1]Customer!$A:$A,[1]Customer!$B:$B),IF(N1455&lt;&gt;0,LOOKUP(N1455,[1]Supplier!$A:$A,[1]Supplier!$B:$B)))=FALSE,O1455&lt;&gt;0),LOOKUP(O1455,[1]Branch!$A:$A,[1]Branch!$B:$B),IF(M1455&lt;&gt;0,LOOKUP(M1455,[1]Customer!$A:$A,[1]Customer!$B:$B),IF(N1455&lt;&gt;0,LOOKUP(N1455,[1]Supplier!$A:$A,[1]Supplier!$B:$B))))),"")</f>
        <v>Nathani Chemicals</v>
      </c>
      <c r="R1455" s="4" t="str">
        <f>IFERROR(IF(IF(AND(IF(M1455&lt;&gt;0,LOOKUP(M1455,[1]Customer!$A:$A,[1]Customer!$V:$V),IF(N1455&lt;&gt;0,LOOKUP(N1455,[1]Supplier!$A:$A,[1]Supplier!$V:$V)))=FALSE,O1455&lt;&gt;0),LOOKUP(O1455,[1]Branch!$A:$A,[1]Branch!$V:$V),IF(M1455&lt;&gt;0,LOOKUP(M1455,[1]Customer!$A:$A,[1]Customer!$V:$V),IF(N1455&lt;&gt;0,LOOKUP(N1455,[1]Supplier!$A:$A,[1]Supplier!$V:$V))))=FALSE,LOOKUP(P1455,[1]Banking!$A:$A,[1]Banking!$C:$C),IF(AND(IF(M1455&lt;&gt;0,LOOKUP(M1455,[1]Customer!$A:$A,[1]Customer!$V:$V),IF(N1455&lt;&gt;0,LOOKUP(N1455,[1]Supplier!$A:$A,[1]Supplier!$V:$V)))=FALSE,O1455&lt;&gt;0),LOOKUP(O1455,[1]Branch!$A:$A,[1]Branch!$V:$V),IF(M1455&lt;&gt;0,LOOKUP(M1455,[1]Customer!$A:$A,[1]Customer!$V:$V),IF(N1455&lt;&gt;0,LOOKUP(N1455,[1]Supplier!$A:$A,[1]Supplier!$V:$V))))),"")</f>
        <v>Darmawan</v>
      </c>
      <c r="S1455" s="12">
        <f>IFERROR(SUMIF(CREF!A:A,PREF!A1455,CREF!G:G),"")</f>
        <v>-145000</v>
      </c>
    </row>
    <row r="1456" spans="1:19">
      <c r="A1456" s="16">
        <v>1455</v>
      </c>
      <c r="B1456" s="17">
        <v>41661</v>
      </c>
      <c r="C1456" s="16"/>
      <c r="D1456" s="16"/>
      <c r="E1456" s="16"/>
      <c r="F1456" s="16"/>
      <c r="G1456" s="16"/>
      <c r="H1456" s="16"/>
      <c r="I1456" s="16"/>
      <c r="J1456" s="16"/>
      <c r="K1456" s="16">
        <v>70</v>
      </c>
      <c r="L1456" s="16"/>
      <c r="M1456" s="16"/>
      <c r="N1456" s="16"/>
      <c r="O1456" s="16"/>
      <c r="P1456" s="16" t="s">
        <v>589</v>
      </c>
      <c r="Q1456" s="4" t="str">
        <f>IFERROR(IF(IF(AND(IF(M1456&lt;&gt;0,LOOKUP(M1456,[1]Customer!$A:$A,[1]Customer!$B:$B),IF(N1456&lt;&gt;0,LOOKUP(N1456,[1]Supplier!$A:$A,[1]Supplier!$B:$B)))=FALSE,O1456&lt;&gt;0),LOOKUP(O1456,[1]Branch!$A:$A,[1]Branch!$B:$B),IF(M1456&lt;&gt;0,LOOKUP(M1456,[1]Customer!$A:$A,[1]Customer!$B:$B),IF(N1456&lt;&gt;0,LOOKUP(N1456,[1]Supplier!$A:$A,[1]Supplier!$B:$B))))=FALSE,LOOKUP(P1456,[1]Banking!$A:$A,[1]Banking!$B:$B),IF(AND(IF(M1456&lt;&gt;0,LOOKUP(M1456,[1]Customer!$A:$A,[1]Customer!$B:$B),IF(N1456&lt;&gt;0,LOOKUP(N1456,[1]Supplier!$A:$A,[1]Supplier!$B:$B)))=FALSE,O1456&lt;&gt;0),LOOKUP(O1456,[1]Branch!$A:$A,[1]Branch!$B:$B),IF(M1456&lt;&gt;0,LOOKUP(M1456,[1]Customer!$A:$A,[1]Customer!$B:$B),IF(N1456&lt;&gt;0,LOOKUP(N1456,[1]Supplier!$A:$A,[1]Supplier!$B:$B))))),"")</f>
        <v>Nathani Chemicals</v>
      </c>
      <c r="R1456" s="4" t="str">
        <f>IFERROR(IF(IF(AND(IF(M1456&lt;&gt;0,LOOKUP(M1456,[1]Customer!$A:$A,[1]Customer!$V:$V),IF(N1456&lt;&gt;0,LOOKUP(N1456,[1]Supplier!$A:$A,[1]Supplier!$V:$V)))=FALSE,O1456&lt;&gt;0),LOOKUP(O1456,[1]Branch!$A:$A,[1]Branch!$V:$V),IF(M1456&lt;&gt;0,LOOKUP(M1456,[1]Customer!$A:$A,[1]Customer!$V:$V),IF(N1456&lt;&gt;0,LOOKUP(N1456,[1]Supplier!$A:$A,[1]Supplier!$V:$V))))=FALSE,LOOKUP(P1456,[1]Banking!$A:$A,[1]Banking!$C:$C),IF(AND(IF(M1456&lt;&gt;0,LOOKUP(M1456,[1]Customer!$A:$A,[1]Customer!$V:$V),IF(N1456&lt;&gt;0,LOOKUP(N1456,[1]Supplier!$A:$A,[1]Supplier!$V:$V)))=FALSE,O1456&lt;&gt;0),LOOKUP(O1456,[1]Branch!$A:$A,[1]Branch!$V:$V),IF(M1456&lt;&gt;0,LOOKUP(M1456,[1]Customer!$A:$A,[1]Customer!$V:$V),IF(N1456&lt;&gt;0,LOOKUP(N1456,[1]Supplier!$A:$A,[1]Supplier!$V:$V))))),"")</f>
        <v>Irwan</v>
      </c>
      <c r="S1456" s="12">
        <f>IFERROR(SUMIF(CREF!A:A,PREF!A1456,CREF!G:G),"")</f>
        <v>-75000</v>
      </c>
    </row>
    <row r="1457" spans="1:19">
      <c r="A1457" s="16">
        <v>1456</v>
      </c>
      <c r="B1457" s="17">
        <v>41661</v>
      </c>
      <c r="C1457" s="16"/>
      <c r="D1457" s="16"/>
      <c r="E1457" s="16"/>
      <c r="F1457" s="16"/>
      <c r="G1457" s="16"/>
      <c r="H1457" s="16"/>
      <c r="I1457" s="16"/>
      <c r="J1457" s="16"/>
      <c r="K1457" s="16">
        <v>71</v>
      </c>
      <c r="L1457" s="16"/>
      <c r="M1457" s="16"/>
      <c r="N1457" s="16" t="s">
        <v>46</v>
      </c>
      <c r="O1457" s="16"/>
      <c r="P1457" s="16"/>
      <c r="Q1457" s="4" t="str">
        <f>IFERROR(IF(IF(AND(IF(M1457&lt;&gt;0,LOOKUP(M1457,[1]Customer!$A:$A,[1]Customer!$B:$B),IF(N1457&lt;&gt;0,LOOKUP(N1457,[1]Supplier!$A:$A,[1]Supplier!$B:$B)))=FALSE,O1457&lt;&gt;0),LOOKUP(O1457,[1]Branch!$A:$A,[1]Branch!$B:$B),IF(M1457&lt;&gt;0,LOOKUP(M1457,[1]Customer!$A:$A,[1]Customer!$B:$B),IF(N1457&lt;&gt;0,LOOKUP(N1457,[1]Supplier!$A:$A,[1]Supplier!$B:$B))))=FALSE,LOOKUP(P1457,[1]Banking!$A:$A,[1]Banking!$B:$B),IF(AND(IF(M1457&lt;&gt;0,LOOKUP(M1457,[1]Customer!$A:$A,[1]Customer!$B:$B),IF(N1457&lt;&gt;0,LOOKUP(N1457,[1]Supplier!$A:$A,[1]Supplier!$B:$B)))=FALSE,O1457&lt;&gt;0),LOOKUP(O1457,[1]Branch!$A:$A,[1]Branch!$B:$B),IF(M1457&lt;&gt;0,LOOKUP(M1457,[1]Customer!$A:$A,[1]Customer!$B:$B),IF(N1457&lt;&gt;0,LOOKUP(N1457,[1]Supplier!$A:$A,[1]Supplier!$B:$B))))),"")</f>
        <v>Harapan Kita</v>
      </c>
      <c r="R1457" s="4" t="str">
        <f>IFERROR(IF(IF(AND(IF(M1457&lt;&gt;0,LOOKUP(M1457,[1]Customer!$A:$A,[1]Customer!$V:$V),IF(N1457&lt;&gt;0,LOOKUP(N1457,[1]Supplier!$A:$A,[1]Supplier!$V:$V)))=FALSE,O1457&lt;&gt;0),LOOKUP(O1457,[1]Branch!$A:$A,[1]Branch!$V:$V),IF(M1457&lt;&gt;0,LOOKUP(M1457,[1]Customer!$A:$A,[1]Customer!$V:$V),IF(N1457&lt;&gt;0,LOOKUP(N1457,[1]Supplier!$A:$A,[1]Supplier!$V:$V))))=FALSE,LOOKUP(P1457,[1]Banking!$A:$A,[1]Banking!$C:$C),IF(AND(IF(M1457&lt;&gt;0,LOOKUP(M1457,[1]Customer!$A:$A,[1]Customer!$V:$V),IF(N1457&lt;&gt;0,LOOKUP(N1457,[1]Supplier!$A:$A,[1]Supplier!$V:$V)))=FALSE,O1457&lt;&gt;0),LOOKUP(O1457,[1]Branch!$A:$A,[1]Branch!$V:$V),IF(M1457&lt;&gt;0,LOOKUP(M1457,[1]Customer!$A:$A,[1]Customer!$V:$V),IF(N1457&lt;&gt;0,LOOKUP(N1457,[1]Supplier!$A:$A,[1]Supplier!$V:$V))))),"")</f>
        <v/>
      </c>
      <c r="S1457" s="12">
        <f>IFERROR(SUMIF(CREF!A:A,PREF!A1457,CREF!G:G),"")</f>
        <v>-415500</v>
      </c>
    </row>
    <row r="1458" spans="1:19">
      <c r="A1458" s="16">
        <v>1457</v>
      </c>
      <c r="B1458" s="17">
        <v>41661</v>
      </c>
      <c r="C1458" s="16"/>
      <c r="D1458" s="16"/>
      <c r="E1458" s="16"/>
      <c r="F1458" s="16"/>
      <c r="G1458" s="16"/>
      <c r="H1458" s="16"/>
      <c r="I1458" s="16"/>
      <c r="J1458" s="16"/>
      <c r="K1458" s="16">
        <v>72</v>
      </c>
      <c r="L1458" s="16"/>
      <c r="M1458" s="16"/>
      <c r="N1458" s="16"/>
      <c r="O1458" s="16"/>
      <c r="P1458" s="16" t="s">
        <v>589</v>
      </c>
      <c r="Q1458" s="4" t="str">
        <f>IFERROR(IF(IF(AND(IF(M1458&lt;&gt;0,LOOKUP(M1458,[1]Customer!$A:$A,[1]Customer!$B:$B),IF(N1458&lt;&gt;0,LOOKUP(N1458,[1]Supplier!$A:$A,[1]Supplier!$B:$B)))=FALSE,O1458&lt;&gt;0),LOOKUP(O1458,[1]Branch!$A:$A,[1]Branch!$B:$B),IF(M1458&lt;&gt;0,LOOKUP(M1458,[1]Customer!$A:$A,[1]Customer!$B:$B),IF(N1458&lt;&gt;0,LOOKUP(N1458,[1]Supplier!$A:$A,[1]Supplier!$B:$B))))=FALSE,LOOKUP(P1458,[1]Banking!$A:$A,[1]Banking!$B:$B),IF(AND(IF(M1458&lt;&gt;0,LOOKUP(M1458,[1]Customer!$A:$A,[1]Customer!$B:$B),IF(N1458&lt;&gt;0,LOOKUP(N1458,[1]Supplier!$A:$A,[1]Supplier!$B:$B)))=FALSE,O1458&lt;&gt;0),LOOKUP(O1458,[1]Branch!$A:$A,[1]Branch!$B:$B),IF(M1458&lt;&gt;0,LOOKUP(M1458,[1]Customer!$A:$A,[1]Customer!$B:$B),IF(N1458&lt;&gt;0,LOOKUP(N1458,[1]Supplier!$A:$A,[1]Supplier!$B:$B))))),"")</f>
        <v>Nathani Chemicals</v>
      </c>
      <c r="R1458" s="4" t="str">
        <f>IFERROR(IF(IF(AND(IF(M1458&lt;&gt;0,LOOKUP(M1458,[1]Customer!$A:$A,[1]Customer!$V:$V),IF(N1458&lt;&gt;0,LOOKUP(N1458,[1]Supplier!$A:$A,[1]Supplier!$V:$V)))=FALSE,O1458&lt;&gt;0),LOOKUP(O1458,[1]Branch!$A:$A,[1]Branch!$V:$V),IF(M1458&lt;&gt;0,LOOKUP(M1458,[1]Customer!$A:$A,[1]Customer!$V:$V),IF(N1458&lt;&gt;0,LOOKUP(N1458,[1]Supplier!$A:$A,[1]Supplier!$V:$V))))=FALSE,LOOKUP(P1458,[1]Banking!$A:$A,[1]Banking!$C:$C),IF(AND(IF(M1458&lt;&gt;0,LOOKUP(M1458,[1]Customer!$A:$A,[1]Customer!$V:$V),IF(N1458&lt;&gt;0,LOOKUP(N1458,[1]Supplier!$A:$A,[1]Supplier!$V:$V)))=FALSE,O1458&lt;&gt;0),LOOKUP(O1458,[1]Branch!$A:$A,[1]Branch!$V:$V),IF(M1458&lt;&gt;0,LOOKUP(M1458,[1]Customer!$A:$A,[1]Customer!$V:$V),IF(N1458&lt;&gt;0,LOOKUP(N1458,[1]Supplier!$A:$A,[1]Supplier!$V:$V))))),"")</f>
        <v>Irwan</v>
      </c>
      <c r="S1458" s="12">
        <f>IFERROR(SUMIF(CREF!A:A,PREF!A1458,CREF!G:G),"")</f>
        <v>-520000</v>
      </c>
    </row>
    <row r="1459" spans="1:19">
      <c r="A1459" s="16">
        <v>1458</v>
      </c>
      <c r="B1459" s="17">
        <v>41661</v>
      </c>
      <c r="C1459" s="16"/>
      <c r="D1459" s="16"/>
      <c r="E1459" s="16"/>
      <c r="F1459" s="16"/>
      <c r="G1459" s="16"/>
      <c r="H1459" s="16"/>
      <c r="I1459" s="16"/>
      <c r="J1459" s="16"/>
      <c r="K1459" s="16">
        <v>73</v>
      </c>
      <c r="L1459" s="16"/>
      <c r="M1459" s="16"/>
      <c r="N1459" s="16"/>
      <c r="O1459" s="16"/>
      <c r="P1459" s="16" t="s">
        <v>589</v>
      </c>
      <c r="Q1459" s="4" t="str">
        <f>IFERROR(IF(IF(AND(IF(M1459&lt;&gt;0,LOOKUP(M1459,[1]Customer!$A:$A,[1]Customer!$B:$B),IF(N1459&lt;&gt;0,LOOKUP(N1459,[1]Supplier!$A:$A,[1]Supplier!$B:$B)))=FALSE,O1459&lt;&gt;0),LOOKUP(O1459,[1]Branch!$A:$A,[1]Branch!$B:$B),IF(M1459&lt;&gt;0,LOOKUP(M1459,[1]Customer!$A:$A,[1]Customer!$B:$B),IF(N1459&lt;&gt;0,LOOKUP(N1459,[1]Supplier!$A:$A,[1]Supplier!$B:$B))))=FALSE,LOOKUP(P1459,[1]Banking!$A:$A,[1]Banking!$B:$B),IF(AND(IF(M1459&lt;&gt;0,LOOKUP(M1459,[1]Customer!$A:$A,[1]Customer!$B:$B),IF(N1459&lt;&gt;0,LOOKUP(N1459,[1]Supplier!$A:$A,[1]Supplier!$B:$B)))=FALSE,O1459&lt;&gt;0),LOOKUP(O1459,[1]Branch!$A:$A,[1]Branch!$B:$B),IF(M1459&lt;&gt;0,LOOKUP(M1459,[1]Customer!$A:$A,[1]Customer!$B:$B),IF(N1459&lt;&gt;0,LOOKUP(N1459,[1]Supplier!$A:$A,[1]Supplier!$B:$B))))),"")</f>
        <v>Nathani Chemicals</v>
      </c>
      <c r="R1459" s="4" t="str">
        <f>IFERROR(IF(IF(AND(IF(M1459&lt;&gt;0,LOOKUP(M1459,[1]Customer!$A:$A,[1]Customer!$V:$V),IF(N1459&lt;&gt;0,LOOKUP(N1459,[1]Supplier!$A:$A,[1]Supplier!$V:$V)))=FALSE,O1459&lt;&gt;0),LOOKUP(O1459,[1]Branch!$A:$A,[1]Branch!$V:$V),IF(M1459&lt;&gt;0,LOOKUP(M1459,[1]Customer!$A:$A,[1]Customer!$V:$V),IF(N1459&lt;&gt;0,LOOKUP(N1459,[1]Supplier!$A:$A,[1]Supplier!$V:$V))))=FALSE,LOOKUP(P1459,[1]Banking!$A:$A,[1]Banking!$C:$C),IF(AND(IF(M1459&lt;&gt;0,LOOKUP(M1459,[1]Customer!$A:$A,[1]Customer!$V:$V),IF(N1459&lt;&gt;0,LOOKUP(N1459,[1]Supplier!$A:$A,[1]Supplier!$V:$V)))=FALSE,O1459&lt;&gt;0),LOOKUP(O1459,[1]Branch!$A:$A,[1]Branch!$V:$V),IF(M1459&lt;&gt;0,LOOKUP(M1459,[1]Customer!$A:$A,[1]Customer!$V:$V),IF(N1459&lt;&gt;0,LOOKUP(N1459,[1]Supplier!$A:$A,[1]Supplier!$V:$V))))),"")</f>
        <v>Irwan</v>
      </c>
      <c r="S1459" s="12">
        <f>IFERROR(SUMIF(CREF!A:A,PREF!A1459,CREF!G:G),"")</f>
        <v>-20000</v>
      </c>
    </row>
    <row r="1460" spans="1:19">
      <c r="A1460" s="16">
        <v>1459</v>
      </c>
      <c r="B1460" s="17">
        <v>41661</v>
      </c>
      <c r="C1460" s="16"/>
      <c r="D1460" s="16"/>
      <c r="E1460" s="16"/>
      <c r="F1460" s="16"/>
      <c r="G1460" s="16"/>
      <c r="H1460" s="16"/>
      <c r="I1460" s="16"/>
      <c r="J1460" s="16"/>
      <c r="K1460" s="16">
        <v>74</v>
      </c>
      <c r="L1460" s="16"/>
      <c r="M1460" s="16"/>
      <c r="N1460" s="16"/>
      <c r="O1460" s="16" t="s">
        <v>26</v>
      </c>
      <c r="P1460" s="16"/>
      <c r="Q1460" s="4" t="str">
        <f>IFERROR(IF(IF(AND(IF(M1460&lt;&gt;0,LOOKUP(M1460,[1]Customer!$A:$A,[1]Customer!$B:$B),IF(N1460&lt;&gt;0,LOOKUP(N1460,[1]Supplier!$A:$A,[1]Supplier!$B:$B)))=FALSE,O1460&lt;&gt;0),LOOKUP(O1460,[1]Branch!$A:$A,[1]Branch!$B:$B),IF(M1460&lt;&gt;0,LOOKUP(M1460,[1]Customer!$A:$A,[1]Customer!$B:$B),IF(N1460&lt;&gt;0,LOOKUP(N1460,[1]Supplier!$A:$A,[1]Supplier!$B:$B))))=FALSE,LOOKUP(P1460,[1]Banking!$A:$A,[1]Banking!$B:$B),IF(AND(IF(M1460&lt;&gt;0,LOOKUP(M1460,[1]Customer!$A:$A,[1]Customer!$B:$B),IF(N1460&lt;&gt;0,LOOKUP(N1460,[1]Supplier!$A:$A,[1]Supplier!$B:$B)))=FALSE,O1460&lt;&gt;0),LOOKUP(O1460,[1]Branch!$A:$A,[1]Branch!$B:$B),IF(M1460&lt;&gt;0,LOOKUP(M1460,[1]Customer!$A:$A,[1]Customer!$B:$B),IF(N1460&lt;&gt;0,LOOKUP(N1460,[1]Supplier!$A:$A,[1]Supplier!$B:$B))))),"")</f>
        <v>Nathani Chemicals</v>
      </c>
      <c r="R1460" s="4" t="str">
        <f>IFERROR(IF(IF(AND(IF(M1460&lt;&gt;0,LOOKUP(M1460,[1]Customer!$A:$A,[1]Customer!$V:$V),IF(N1460&lt;&gt;0,LOOKUP(N1460,[1]Supplier!$A:$A,[1]Supplier!$V:$V)))=FALSE,O1460&lt;&gt;0),LOOKUP(O1460,[1]Branch!$A:$A,[1]Branch!$V:$V),IF(M1460&lt;&gt;0,LOOKUP(M1460,[1]Customer!$A:$A,[1]Customer!$V:$V),IF(N1460&lt;&gt;0,LOOKUP(N1460,[1]Supplier!$A:$A,[1]Supplier!$V:$V))))=FALSE,LOOKUP(P1460,[1]Banking!$A:$A,[1]Banking!$C:$C),IF(AND(IF(M1460&lt;&gt;0,LOOKUP(M1460,[1]Customer!$A:$A,[1]Customer!$V:$V),IF(N1460&lt;&gt;0,LOOKUP(N1460,[1]Supplier!$A:$A,[1]Supplier!$V:$V)))=FALSE,O1460&lt;&gt;0),LOOKUP(O1460,[1]Branch!$A:$A,[1]Branch!$V:$V),IF(M1460&lt;&gt;0,LOOKUP(M1460,[1]Customer!$A:$A,[1]Customer!$V:$V),IF(N1460&lt;&gt;0,LOOKUP(N1460,[1]Supplier!$A:$A,[1]Supplier!$V:$V))))),"")</f>
        <v>Darmawan</v>
      </c>
      <c r="S1460" s="12">
        <f>IFERROR(SUMIF(CREF!A:A,PREF!A1460,CREF!G:G),"")</f>
        <v>-40900</v>
      </c>
    </row>
    <row r="1461" spans="1:19">
      <c r="A1461" s="16">
        <v>1460</v>
      </c>
      <c r="B1461" s="17">
        <v>41661</v>
      </c>
      <c r="C1461" s="16"/>
      <c r="D1461" s="16"/>
      <c r="E1461" s="16"/>
      <c r="F1461" s="16"/>
      <c r="G1461" s="16"/>
      <c r="H1461" s="16"/>
      <c r="I1461" s="16"/>
      <c r="J1461" s="16"/>
      <c r="K1461" s="16">
        <v>75</v>
      </c>
      <c r="L1461" s="16"/>
      <c r="M1461" s="16"/>
      <c r="N1461" s="16"/>
      <c r="O1461" s="16" t="s">
        <v>26</v>
      </c>
      <c r="P1461" s="16"/>
      <c r="Q1461" s="4" t="str">
        <f>IFERROR(IF(IF(AND(IF(M1461&lt;&gt;0,LOOKUP(M1461,[1]Customer!$A:$A,[1]Customer!$B:$B),IF(N1461&lt;&gt;0,LOOKUP(N1461,[1]Supplier!$A:$A,[1]Supplier!$B:$B)))=FALSE,O1461&lt;&gt;0),LOOKUP(O1461,[1]Branch!$A:$A,[1]Branch!$B:$B),IF(M1461&lt;&gt;0,LOOKUP(M1461,[1]Customer!$A:$A,[1]Customer!$B:$B),IF(N1461&lt;&gt;0,LOOKUP(N1461,[1]Supplier!$A:$A,[1]Supplier!$B:$B))))=FALSE,LOOKUP(P1461,[1]Banking!$A:$A,[1]Banking!$B:$B),IF(AND(IF(M1461&lt;&gt;0,LOOKUP(M1461,[1]Customer!$A:$A,[1]Customer!$B:$B),IF(N1461&lt;&gt;0,LOOKUP(N1461,[1]Supplier!$A:$A,[1]Supplier!$B:$B)))=FALSE,O1461&lt;&gt;0),LOOKUP(O1461,[1]Branch!$A:$A,[1]Branch!$B:$B),IF(M1461&lt;&gt;0,LOOKUP(M1461,[1]Customer!$A:$A,[1]Customer!$B:$B),IF(N1461&lt;&gt;0,LOOKUP(N1461,[1]Supplier!$A:$A,[1]Supplier!$B:$B))))),"")</f>
        <v>Nathani Chemicals</v>
      </c>
      <c r="R1461" s="4" t="str">
        <f>IFERROR(IF(IF(AND(IF(M1461&lt;&gt;0,LOOKUP(M1461,[1]Customer!$A:$A,[1]Customer!$V:$V),IF(N1461&lt;&gt;0,LOOKUP(N1461,[1]Supplier!$A:$A,[1]Supplier!$V:$V)))=FALSE,O1461&lt;&gt;0),LOOKUP(O1461,[1]Branch!$A:$A,[1]Branch!$V:$V),IF(M1461&lt;&gt;0,LOOKUP(M1461,[1]Customer!$A:$A,[1]Customer!$V:$V),IF(N1461&lt;&gt;0,LOOKUP(N1461,[1]Supplier!$A:$A,[1]Supplier!$V:$V))))=FALSE,LOOKUP(P1461,[1]Banking!$A:$A,[1]Banking!$C:$C),IF(AND(IF(M1461&lt;&gt;0,LOOKUP(M1461,[1]Customer!$A:$A,[1]Customer!$V:$V),IF(N1461&lt;&gt;0,LOOKUP(N1461,[1]Supplier!$A:$A,[1]Supplier!$V:$V)))=FALSE,O1461&lt;&gt;0),LOOKUP(O1461,[1]Branch!$A:$A,[1]Branch!$V:$V),IF(M1461&lt;&gt;0,LOOKUP(M1461,[1]Customer!$A:$A,[1]Customer!$V:$V),IF(N1461&lt;&gt;0,LOOKUP(N1461,[1]Supplier!$A:$A,[1]Supplier!$V:$V))))),"")</f>
        <v>Darmawan</v>
      </c>
      <c r="S1461" s="12">
        <f>IFERROR(SUMIF(CREF!A:A,PREF!A1461,CREF!G:G),"")</f>
        <v>-100000</v>
      </c>
    </row>
    <row r="1462" spans="1:19">
      <c r="A1462" s="16">
        <v>1461</v>
      </c>
      <c r="B1462" s="17">
        <v>41661</v>
      </c>
      <c r="C1462" s="16"/>
      <c r="D1462" s="16"/>
      <c r="E1462" s="16"/>
      <c r="F1462" s="16"/>
      <c r="G1462" s="16"/>
      <c r="H1462" s="16"/>
      <c r="I1462" s="16"/>
      <c r="J1462" s="16"/>
      <c r="K1462" s="16">
        <v>76</v>
      </c>
      <c r="L1462" s="16"/>
      <c r="M1462" s="16"/>
      <c r="N1462" s="16"/>
      <c r="O1462" s="16" t="s">
        <v>26</v>
      </c>
      <c r="P1462" s="16"/>
      <c r="Q1462" s="4" t="str">
        <f>IFERROR(IF(IF(AND(IF(M1462&lt;&gt;0,LOOKUP(M1462,[1]Customer!$A:$A,[1]Customer!$B:$B),IF(N1462&lt;&gt;0,LOOKUP(N1462,[1]Supplier!$A:$A,[1]Supplier!$B:$B)))=FALSE,O1462&lt;&gt;0),LOOKUP(O1462,[1]Branch!$A:$A,[1]Branch!$B:$B),IF(M1462&lt;&gt;0,LOOKUP(M1462,[1]Customer!$A:$A,[1]Customer!$B:$B),IF(N1462&lt;&gt;0,LOOKUP(N1462,[1]Supplier!$A:$A,[1]Supplier!$B:$B))))=FALSE,LOOKUP(P1462,[1]Banking!$A:$A,[1]Banking!$B:$B),IF(AND(IF(M1462&lt;&gt;0,LOOKUP(M1462,[1]Customer!$A:$A,[1]Customer!$B:$B),IF(N1462&lt;&gt;0,LOOKUP(N1462,[1]Supplier!$A:$A,[1]Supplier!$B:$B)))=FALSE,O1462&lt;&gt;0),LOOKUP(O1462,[1]Branch!$A:$A,[1]Branch!$B:$B),IF(M1462&lt;&gt;0,LOOKUP(M1462,[1]Customer!$A:$A,[1]Customer!$B:$B),IF(N1462&lt;&gt;0,LOOKUP(N1462,[1]Supplier!$A:$A,[1]Supplier!$B:$B))))),"")</f>
        <v>Nathani Chemicals</v>
      </c>
      <c r="R1462" s="4" t="str">
        <f>IFERROR(IF(IF(AND(IF(M1462&lt;&gt;0,LOOKUP(M1462,[1]Customer!$A:$A,[1]Customer!$V:$V),IF(N1462&lt;&gt;0,LOOKUP(N1462,[1]Supplier!$A:$A,[1]Supplier!$V:$V)))=FALSE,O1462&lt;&gt;0),LOOKUP(O1462,[1]Branch!$A:$A,[1]Branch!$V:$V),IF(M1462&lt;&gt;0,LOOKUP(M1462,[1]Customer!$A:$A,[1]Customer!$V:$V),IF(N1462&lt;&gt;0,LOOKUP(N1462,[1]Supplier!$A:$A,[1]Supplier!$V:$V))))=FALSE,LOOKUP(P1462,[1]Banking!$A:$A,[1]Banking!$C:$C),IF(AND(IF(M1462&lt;&gt;0,LOOKUP(M1462,[1]Customer!$A:$A,[1]Customer!$V:$V),IF(N1462&lt;&gt;0,LOOKUP(N1462,[1]Supplier!$A:$A,[1]Supplier!$V:$V)))=FALSE,O1462&lt;&gt;0),LOOKUP(O1462,[1]Branch!$A:$A,[1]Branch!$V:$V),IF(M1462&lt;&gt;0,LOOKUP(M1462,[1]Customer!$A:$A,[1]Customer!$V:$V),IF(N1462&lt;&gt;0,LOOKUP(N1462,[1]Supplier!$A:$A,[1]Supplier!$V:$V))))),"")</f>
        <v>Darmawan</v>
      </c>
      <c r="S1462" s="12">
        <f>IFERROR(SUMIF(CREF!A:A,PREF!A1462,CREF!G:G),"")</f>
        <v>-50000000</v>
      </c>
    </row>
    <row r="1463" spans="1:19">
      <c r="A1463" s="16">
        <v>1462</v>
      </c>
      <c r="B1463" s="17">
        <v>41662</v>
      </c>
      <c r="C1463" s="16"/>
      <c r="D1463" s="16"/>
      <c r="E1463" s="16"/>
      <c r="F1463" s="16"/>
      <c r="G1463" s="16"/>
      <c r="H1463" s="16"/>
      <c r="I1463" s="16"/>
      <c r="J1463" s="16"/>
      <c r="K1463" s="16">
        <v>77</v>
      </c>
      <c r="L1463" s="16"/>
      <c r="M1463" s="16"/>
      <c r="N1463" s="16"/>
      <c r="O1463" s="16" t="s">
        <v>26</v>
      </c>
      <c r="P1463" s="16"/>
      <c r="Q1463" s="4" t="str">
        <f>IFERROR(IF(IF(AND(IF(M1463&lt;&gt;0,LOOKUP(M1463,[1]Customer!$A:$A,[1]Customer!$B:$B),IF(N1463&lt;&gt;0,LOOKUP(N1463,[1]Supplier!$A:$A,[1]Supplier!$B:$B)))=FALSE,O1463&lt;&gt;0),LOOKUP(O1463,[1]Branch!$A:$A,[1]Branch!$B:$B),IF(M1463&lt;&gt;0,LOOKUP(M1463,[1]Customer!$A:$A,[1]Customer!$B:$B),IF(N1463&lt;&gt;0,LOOKUP(N1463,[1]Supplier!$A:$A,[1]Supplier!$B:$B))))=FALSE,LOOKUP(P1463,[1]Banking!$A:$A,[1]Banking!$B:$B),IF(AND(IF(M1463&lt;&gt;0,LOOKUP(M1463,[1]Customer!$A:$A,[1]Customer!$B:$B),IF(N1463&lt;&gt;0,LOOKUP(N1463,[1]Supplier!$A:$A,[1]Supplier!$B:$B)))=FALSE,O1463&lt;&gt;0),LOOKUP(O1463,[1]Branch!$A:$A,[1]Branch!$B:$B),IF(M1463&lt;&gt;0,LOOKUP(M1463,[1]Customer!$A:$A,[1]Customer!$B:$B),IF(N1463&lt;&gt;0,LOOKUP(N1463,[1]Supplier!$A:$A,[1]Supplier!$B:$B))))),"")</f>
        <v>Nathani Chemicals</v>
      </c>
      <c r="R1463" s="4" t="str">
        <f>IFERROR(IF(IF(AND(IF(M1463&lt;&gt;0,LOOKUP(M1463,[1]Customer!$A:$A,[1]Customer!$V:$V),IF(N1463&lt;&gt;0,LOOKUP(N1463,[1]Supplier!$A:$A,[1]Supplier!$V:$V)))=FALSE,O1463&lt;&gt;0),LOOKUP(O1463,[1]Branch!$A:$A,[1]Branch!$V:$V),IF(M1463&lt;&gt;0,LOOKUP(M1463,[1]Customer!$A:$A,[1]Customer!$V:$V),IF(N1463&lt;&gt;0,LOOKUP(N1463,[1]Supplier!$A:$A,[1]Supplier!$V:$V))))=FALSE,LOOKUP(P1463,[1]Banking!$A:$A,[1]Banking!$C:$C),IF(AND(IF(M1463&lt;&gt;0,LOOKUP(M1463,[1]Customer!$A:$A,[1]Customer!$V:$V),IF(N1463&lt;&gt;0,LOOKUP(N1463,[1]Supplier!$A:$A,[1]Supplier!$V:$V)))=FALSE,O1463&lt;&gt;0),LOOKUP(O1463,[1]Branch!$A:$A,[1]Branch!$V:$V),IF(M1463&lt;&gt;0,LOOKUP(M1463,[1]Customer!$A:$A,[1]Customer!$V:$V),IF(N1463&lt;&gt;0,LOOKUP(N1463,[1]Supplier!$A:$A,[1]Supplier!$V:$V))))),"")</f>
        <v>Darmawan</v>
      </c>
      <c r="S1463" s="12">
        <f>IFERROR(SUMIF(CREF!A:A,PREF!A1463,CREF!G:G),"")</f>
        <v>-20000</v>
      </c>
    </row>
    <row r="1464" spans="1:19">
      <c r="A1464" s="16">
        <v>1463</v>
      </c>
      <c r="B1464" s="17">
        <v>41662</v>
      </c>
      <c r="C1464" s="16"/>
      <c r="D1464" s="18" t="s">
        <v>2923</v>
      </c>
      <c r="E1464" s="16"/>
      <c r="F1464" s="16"/>
      <c r="G1464" s="16"/>
      <c r="H1464" s="16"/>
      <c r="I1464" s="16"/>
      <c r="J1464" s="16">
        <v>13</v>
      </c>
      <c r="K1464" s="16"/>
      <c r="L1464" s="16"/>
      <c r="M1464" s="16" t="s">
        <v>2925</v>
      </c>
      <c r="N1464" s="16"/>
      <c r="O1464" s="16"/>
      <c r="P1464" s="16"/>
      <c r="Q1464" s="4" t="str">
        <f>IFERROR(IF(IF(AND(IF(M1464&lt;&gt;0,LOOKUP(M1464,[1]Customer!$A:$A,[1]Customer!$B:$B),IF(N1464&lt;&gt;0,LOOKUP(N1464,[1]Supplier!$A:$A,[1]Supplier!$B:$B)))=FALSE,O1464&lt;&gt;0),LOOKUP(O1464,[1]Branch!$A:$A,[1]Branch!$B:$B),IF(M1464&lt;&gt;0,LOOKUP(M1464,[1]Customer!$A:$A,[1]Customer!$B:$B),IF(N1464&lt;&gt;0,LOOKUP(N1464,[1]Supplier!$A:$A,[1]Supplier!$B:$B))))=FALSE,LOOKUP(P1464,[1]Banking!$A:$A,[1]Banking!$B:$B),IF(AND(IF(M1464&lt;&gt;0,LOOKUP(M1464,[1]Customer!$A:$A,[1]Customer!$B:$B),IF(N1464&lt;&gt;0,LOOKUP(N1464,[1]Supplier!$A:$A,[1]Supplier!$B:$B)))=FALSE,O1464&lt;&gt;0),LOOKUP(O1464,[1]Branch!$A:$A,[1]Branch!$B:$B),IF(M1464&lt;&gt;0,LOOKUP(M1464,[1]Customer!$A:$A,[1]Customer!$B:$B),IF(N1464&lt;&gt;0,LOOKUP(N1464,[1]Supplier!$A:$A,[1]Supplier!$B:$B))))),"")</f>
        <v>Agri Bina Cipta</v>
      </c>
      <c r="R1464" s="4" t="str">
        <f>IFERROR(IF(IF(AND(IF(M1464&lt;&gt;0,LOOKUP(M1464,[1]Customer!$A:$A,[1]Customer!$V:$V),IF(N1464&lt;&gt;0,LOOKUP(N1464,[1]Supplier!$A:$A,[1]Supplier!$V:$V)))=FALSE,O1464&lt;&gt;0),LOOKUP(O1464,[1]Branch!$A:$A,[1]Branch!$V:$V),IF(M1464&lt;&gt;0,LOOKUP(M1464,[1]Customer!$A:$A,[1]Customer!$V:$V),IF(N1464&lt;&gt;0,LOOKUP(N1464,[1]Supplier!$A:$A,[1]Supplier!$V:$V))))=FALSE,LOOKUP(P1464,[1]Banking!$A:$A,[1]Banking!$C:$C),IF(AND(IF(M1464&lt;&gt;0,LOOKUP(M1464,[1]Customer!$A:$A,[1]Customer!$V:$V),IF(N1464&lt;&gt;0,LOOKUP(N1464,[1]Supplier!$A:$A,[1]Supplier!$V:$V)))=FALSE,O1464&lt;&gt;0),LOOKUP(O1464,[1]Branch!$A:$A,[1]Branch!$V:$V),IF(M1464&lt;&gt;0,LOOKUP(M1464,[1]Customer!$A:$A,[1]Customer!$V:$V),IF(N1464&lt;&gt;0,LOOKUP(N1464,[1]Supplier!$A:$A,[1]Supplier!$V:$V))))),"")</f>
        <v xml:space="preserve">Vicky </v>
      </c>
      <c r="S1464" s="12">
        <f>IFERROR(SUMIF(CREF!A:A,PREF!A1464,CREF!G:G),"")</f>
        <v>50000000</v>
      </c>
    </row>
    <row r="1465" spans="1:19">
      <c r="A1465" s="16">
        <v>1464</v>
      </c>
      <c r="B1465" s="17">
        <v>41662</v>
      </c>
      <c r="C1465" s="16"/>
      <c r="D1465" s="18" t="s">
        <v>2924</v>
      </c>
      <c r="E1465" s="16"/>
      <c r="F1465" s="16"/>
      <c r="G1465" s="16"/>
      <c r="H1465" s="16"/>
      <c r="I1465" s="16"/>
      <c r="J1465" s="16">
        <v>14</v>
      </c>
      <c r="K1465" s="16"/>
      <c r="L1465" s="16"/>
      <c r="M1465" s="16" t="s">
        <v>2926</v>
      </c>
      <c r="N1465" s="16"/>
      <c r="O1465" s="16"/>
      <c r="P1465" s="16"/>
      <c r="Q1465" s="4" t="str">
        <f>IFERROR(IF(IF(AND(IF(M1465&lt;&gt;0,LOOKUP(M1465,[1]Customer!$A:$A,[1]Customer!$B:$B),IF(N1465&lt;&gt;0,LOOKUP(N1465,[1]Supplier!$A:$A,[1]Supplier!$B:$B)))=FALSE,O1465&lt;&gt;0),LOOKUP(O1465,[1]Branch!$A:$A,[1]Branch!$B:$B),IF(M1465&lt;&gt;0,LOOKUP(M1465,[1]Customer!$A:$A,[1]Customer!$B:$B),IF(N1465&lt;&gt;0,LOOKUP(N1465,[1]Supplier!$A:$A,[1]Supplier!$B:$B))))=FALSE,LOOKUP(P1465,[1]Banking!$A:$A,[1]Banking!$B:$B),IF(AND(IF(M1465&lt;&gt;0,LOOKUP(M1465,[1]Customer!$A:$A,[1]Customer!$B:$B),IF(N1465&lt;&gt;0,LOOKUP(N1465,[1]Supplier!$A:$A,[1]Supplier!$B:$B)))=FALSE,O1465&lt;&gt;0),LOOKUP(O1465,[1]Branch!$A:$A,[1]Branch!$B:$B),IF(M1465&lt;&gt;0,LOOKUP(M1465,[1]Customer!$A:$A,[1]Customer!$B:$B),IF(N1465&lt;&gt;0,LOOKUP(N1465,[1]Supplier!$A:$A,[1]Supplier!$B:$B))))),"")</f>
        <v>Tunas Abadi Indoagro</v>
      </c>
      <c r="R1465" s="4" t="str">
        <f>IFERROR(IF(IF(AND(IF(M1465&lt;&gt;0,LOOKUP(M1465,[1]Customer!$A:$A,[1]Customer!$V:$V),IF(N1465&lt;&gt;0,LOOKUP(N1465,[1]Supplier!$A:$A,[1]Supplier!$V:$V)))=FALSE,O1465&lt;&gt;0),LOOKUP(O1465,[1]Branch!$A:$A,[1]Branch!$V:$V),IF(M1465&lt;&gt;0,LOOKUP(M1465,[1]Customer!$A:$A,[1]Customer!$V:$V),IF(N1465&lt;&gt;0,LOOKUP(N1465,[1]Supplier!$A:$A,[1]Supplier!$V:$V))))=FALSE,LOOKUP(P1465,[1]Banking!$A:$A,[1]Banking!$C:$C),IF(AND(IF(M1465&lt;&gt;0,LOOKUP(M1465,[1]Customer!$A:$A,[1]Customer!$V:$V),IF(N1465&lt;&gt;0,LOOKUP(N1465,[1]Supplier!$A:$A,[1]Supplier!$V:$V)))=FALSE,O1465&lt;&gt;0),LOOKUP(O1465,[1]Branch!$A:$A,[1]Branch!$V:$V),IF(M1465&lt;&gt;0,LOOKUP(M1465,[1]Customer!$A:$A,[1]Customer!$V:$V),IF(N1465&lt;&gt;0,LOOKUP(N1465,[1]Supplier!$A:$A,[1]Supplier!$V:$V))))),"")</f>
        <v>Sujarwo</v>
      </c>
      <c r="S1465" s="12">
        <f>IFERROR(SUMIF(CREF!A:A,PREF!A1465,CREF!G:G),"")</f>
        <v>75000000</v>
      </c>
    </row>
    <row r="1466" spans="1:19">
      <c r="A1466" s="16">
        <v>1465</v>
      </c>
      <c r="B1466" s="17">
        <v>41663</v>
      </c>
      <c r="C1466" s="16"/>
      <c r="D1466" s="16"/>
      <c r="E1466" s="16"/>
      <c r="F1466" s="16"/>
      <c r="G1466" s="16"/>
      <c r="H1466" s="16"/>
      <c r="I1466" s="16"/>
      <c r="J1466" s="16"/>
      <c r="K1466" s="16">
        <v>78</v>
      </c>
      <c r="L1466" s="16"/>
      <c r="M1466" s="16"/>
      <c r="N1466" s="16"/>
      <c r="O1466" s="16"/>
      <c r="P1466" s="16" t="s">
        <v>589</v>
      </c>
      <c r="Q1466" s="4" t="str">
        <f>IFERROR(IF(IF(AND(IF(M1466&lt;&gt;0,LOOKUP(M1466,[1]Customer!$A:$A,[1]Customer!$B:$B),IF(N1466&lt;&gt;0,LOOKUP(N1466,[1]Supplier!$A:$A,[1]Supplier!$B:$B)))=FALSE,O1466&lt;&gt;0),LOOKUP(O1466,[1]Branch!$A:$A,[1]Branch!$B:$B),IF(M1466&lt;&gt;0,LOOKUP(M1466,[1]Customer!$A:$A,[1]Customer!$B:$B),IF(N1466&lt;&gt;0,LOOKUP(N1466,[1]Supplier!$A:$A,[1]Supplier!$B:$B))))=FALSE,LOOKUP(P1466,[1]Banking!$A:$A,[1]Banking!$B:$B),IF(AND(IF(M1466&lt;&gt;0,LOOKUP(M1466,[1]Customer!$A:$A,[1]Customer!$B:$B),IF(N1466&lt;&gt;0,LOOKUP(N1466,[1]Supplier!$A:$A,[1]Supplier!$B:$B)))=FALSE,O1466&lt;&gt;0),LOOKUP(O1466,[1]Branch!$A:$A,[1]Branch!$B:$B),IF(M1466&lt;&gt;0,LOOKUP(M1466,[1]Customer!$A:$A,[1]Customer!$B:$B),IF(N1466&lt;&gt;0,LOOKUP(N1466,[1]Supplier!$A:$A,[1]Supplier!$B:$B))))),"")</f>
        <v>Nathani Chemicals</v>
      </c>
      <c r="R1466" s="4" t="str">
        <f>IFERROR(IF(IF(AND(IF(M1466&lt;&gt;0,LOOKUP(M1466,[1]Customer!$A:$A,[1]Customer!$V:$V),IF(N1466&lt;&gt;0,LOOKUP(N1466,[1]Supplier!$A:$A,[1]Supplier!$V:$V)))=FALSE,O1466&lt;&gt;0),LOOKUP(O1466,[1]Branch!$A:$A,[1]Branch!$V:$V),IF(M1466&lt;&gt;0,LOOKUP(M1466,[1]Customer!$A:$A,[1]Customer!$V:$V),IF(N1466&lt;&gt;0,LOOKUP(N1466,[1]Supplier!$A:$A,[1]Supplier!$V:$V))))=FALSE,LOOKUP(P1466,[1]Banking!$A:$A,[1]Banking!$C:$C),IF(AND(IF(M1466&lt;&gt;0,LOOKUP(M1466,[1]Customer!$A:$A,[1]Customer!$V:$V),IF(N1466&lt;&gt;0,LOOKUP(N1466,[1]Supplier!$A:$A,[1]Supplier!$V:$V)))=FALSE,O1466&lt;&gt;0),LOOKUP(O1466,[1]Branch!$A:$A,[1]Branch!$V:$V),IF(M1466&lt;&gt;0,LOOKUP(M1466,[1]Customer!$A:$A,[1]Customer!$V:$V),IF(N1466&lt;&gt;0,LOOKUP(N1466,[1]Supplier!$A:$A,[1]Supplier!$V:$V))))),"")</f>
        <v>Irwan</v>
      </c>
      <c r="S1466" s="12">
        <f>IFERROR(SUMIF(CREF!A:A,PREF!A1466,CREF!G:G),"")</f>
        <v>-30000</v>
      </c>
    </row>
    <row r="1467" spans="1:19">
      <c r="A1467" s="16">
        <v>1466</v>
      </c>
      <c r="B1467" s="17">
        <v>41663</v>
      </c>
      <c r="C1467" s="16"/>
      <c r="D1467" s="16"/>
      <c r="E1467" s="16"/>
      <c r="F1467" s="16"/>
      <c r="G1467" s="16"/>
      <c r="H1467" s="16"/>
      <c r="I1467" s="16"/>
      <c r="J1467" s="16"/>
      <c r="K1467" s="16">
        <v>79</v>
      </c>
      <c r="L1467" s="16"/>
      <c r="M1467" s="16"/>
      <c r="N1467" s="16" t="s">
        <v>1430</v>
      </c>
      <c r="O1467" s="16"/>
      <c r="P1467" s="16"/>
      <c r="Q1467" s="4" t="str">
        <f>IFERROR(IF(IF(AND(IF(M1467&lt;&gt;0,LOOKUP(M1467,[1]Customer!$A:$A,[1]Customer!$B:$B),IF(N1467&lt;&gt;0,LOOKUP(N1467,[1]Supplier!$A:$A,[1]Supplier!$B:$B)))=FALSE,O1467&lt;&gt;0),LOOKUP(O1467,[1]Branch!$A:$A,[1]Branch!$B:$B),IF(M1467&lt;&gt;0,LOOKUP(M1467,[1]Customer!$A:$A,[1]Customer!$B:$B),IF(N1467&lt;&gt;0,LOOKUP(N1467,[1]Supplier!$A:$A,[1]Supplier!$B:$B))))=FALSE,LOOKUP(P1467,[1]Banking!$A:$A,[1]Banking!$B:$B),IF(AND(IF(M1467&lt;&gt;0,LOOKUP(M1467,[1]Customer!$A:$A,[1]Customer!$B:$B),IF(N1467&lt;&gt;0,LOOKUP(N1467,[1]Supplier!$A:$A,[1]Supplier!$B:$B)))=FALSE,O1467&lt;&gt;0),LOOKUP(O1467,[1]Branch!$A:$A,[1]Branch!$B:$B),IF(M1467&lt;&gt;0,LOOKUP(M1467,[1]Customer!$A:$A,[1]Customer!$B:$B),IF(N1467&lt;&gt;0,LOOKUP(N1467,[1]Supplier!$A:$A,[1]Supplier!$B:$B))))),"")</f>
        <v>Mutiara Forklift</v>
      </c>
      <c r="R1467" s="4" t="str">
        <f>IFERROR(IF(IF(AND(IF(M1467&lt;&gt;0,LOOKUP(M1467,[1]Customer!$A:$A,[1]Customer!$V:$V),IF(N1467&lt;&gt;0,LOOKUP(N1467,[1]Supplier!$A:$A,[1]Supplier!$V:$V)))=FALSE,O1467&lt;&gt;0),LOOKUP(O1467,[1]Branch!$A:$A,[1]Branch!$V:$V),IF(M1467&lt;&gt;0,LOOKUP(M1467,[1]Customer!$A:$A,[1]Customer!$V:$V),IF(N1467&lt;&gt;0,LOOKUP(N1467,[1]Supplier!$A:$A,[1]Supplier!$V:$V))))=FALSE,LOOKUP(P1467,[1]Banking!$A:$A,[1]Banking!$C:$C),IF(AND(IF(M1467&lt;&gt;0,LOOKUP(M1467,[1]Customer!$A:$A,[1]Customer!$V:$V),IF(N1467&lt;&gt;0,LOOKUP(N1467,[1]Supplier!$A:$A,[1]Supplier!$V:$V)))=FALSE,O1467&lt;&gt;0),LOOKUP(O1467,[1]Branch!$A:$A,[1]Branch!$V:$V),IF(M1467&lt;&gt;0,LOOKUP(M1467,[1]Customer!$A:$A,[1]Customer!$V:$V),IF(N1467&lt;&gt;0,LOOKUP(N1467,[1]Supplier!$A:$A,[1]Supplier!$V:$V))))),"")</f>
        <v/>
      </c>
      <c r="S1467" s="12">
        <f>IFERROR(SUMIF(CREF!A:A,PREF!A1467,CREF!G:G),"")</f>
        <v>-607500</v>
      </c>
    </row>
    <row r="1468" spans="1:19">
      <c r="A1468" s="16">
        <v>1467</v>
      </c>
      <c r="B1468" s="17">
        <v>41663</v>
      </c>
      <c r="C1468" s="16"/>
      <c r="D1468" s="16"/>
      <c r="E1468" s="16"/>
      <c r="F1468" s="16"/>
      <c r="G1468" s="16"/>
      <c r="H1468" s="16"/>
      <c r="I1468" s="16"/>
      <c r="J1468" s="16"/>
      <c r="K1468" s="16">
        <v>80</v>
      </c>
      <c r="L1468" s="16"/>
      <c r="M1468" s="16"/>
      <c r="N1468" s="16"/>
      <c r="O1468" s="16" t="s">
        <v>26</v>
      </c>
      <c r="P1468" s="16"/>
      <c r="Q1468" s="4" t="str">
        <f>IFERROR(IF(IF(AND(IF(M1468&lt;&gt;0,LOOKUP(M1468,[1]Customer!$A:$A,[1]Customer!$B:$B),IF(N1468&lt;&gt;0,LOOKUP(N1468,[1]Supplier!$A:$A,[1]Supplier!$B:$B)))=FALSE,O1468&lt;&gt;0),LOOKUP(O1468,[1]Branch!$A:$A,[1]Branch!$B:$B),IF(M1468&lt;&gt;0,LOOKUP(M1468,[1]Customer!$A:$A,[1]Customer!$B:$B),IF(N1468&lt;&gt;0,LOOKUP(N1468,[1]Supplier!$A:$A,[1]Supplier!$B:$B))))=FALSE,LOOKUP(P1468,[1]Banking!$A:$A,[1]Banking!$B:$B),IF(AND(IF(M1468&lt;&gt;0,LOOKUP(M1468,[1]Customer!$A:$A,[1]Customer!$B:$B),IF(N1468&lt;&gt;0,LOOKUP(N1468,[1]Supplier!$A:$A,[1]Supplier!$B:$B)))=FALSE,O1468&lt;&gt;0),LOOKUP(O1468,[1]Branch!$A:$A,[1]Branch!$B:$B),IF(M1468&lt;&gt;0,LOOKUP(M1468,[1]Customer!$A:$A,[1]Customer!$B:$B),IF(N1468&lt;&gt;0,LOOKUP(N1468,[1]Supplier!$A:$A,[1]Supplier!$B:$B))))),"")</f>
        <v>Nathani Chemicals</v>
      </c>
      <c r="R1468" s="4" t="str">
        <f>IFERROR(IF(IF(AND(IF(M1468&lt;&gt;0,LOOKUP(M1468,[1]Customer!$A:$A,[1]Customer!$V:$V),IF(N1468&lt;&gt;0,LOOKUP(N1468,[1]Supplier!$A:$A,[1]Supplier!$V:$V)))=FALSE,O1468&lt;&gt;0),LOOKUP(O1468,[1]Branch!$A:$A,[1]Branch!$V:$V),IF(M1468&lt;&gt;0,LOOKUP(M1468,[1]Customer!$A:$A,[1]Customer!$V:$V),IF(N1468&lt;&gt;0,LOOKUP(N1468,[1]Supplier!$A:$A,[1]Supplier!$V:$V))))=FALSE,LOOKUP(P1468,[1]Banking!$A:$A,[1]Banking!$C:$C),IF(AND(IF(M1468&lt;&gt;0,LOOKUP(M1468,[1]Customer!$A:$A,[1]Customer!$V:$V),IF(N1468&lt;&gt;0,LOOKUP(N1468,[1]Supplier!$A:$A,[1]Supplier!$V:$V)))=FALSE,O1468&lt;&gt;0),LOOKUP(O1468,[1]Branch!$A:$A,[1]Branch!$V:$V),IF(M1468&lt;&gt;0,LOOKUP(M1468,[1]Customer!$A:$A,[1]Customer!$V:$V),IF(N1468&lt;&gt;0,LOOKUP(N1468,[1]Supplier!$A:$A,[1]Supplier!$V:$V))))),"")</f>
        <v>Darmawan</v>
      </c>
      <c r="S1468" s="12">
        <f>IFERROR(SUMIF(CREF!A:A,PREF!A1468,CREF!G:G),"")</f>
        <v>-38600</v>
      </c>
    </row>
    <row r="1469" spans="1:19">
      <c r="A1469" s="16">
        <v>1468</v>
      </c>
      <c r="B1469" s="17">
        <v>41663</v>
      </c>
      <c r="C1469" s="16"/>
      <c r="D1469" s="18" t="s">
        <v>2752</v>
      </c>
      <c r="E1469" s="16"/>
      <c r="F1469" s="16"/>
      <c r="G1469" s="16"/>
      <c r="H1469" s="16"/>
      <c r="I1469" s="16"/>
      <c r="J1469" s="16">
        <v>15</v>
      </c>
      <c r="K1469" s="16"/>
      <c r="L1469" s="16"/>
      <c r="M1469" s="16" t="s">
        <v>2757</v>
      </c>
      <c r="N1469" s="16"/>
      <c r="O1469" s="16"/>
      <c r="P1469" s="16"/>
      <c r="Q1469" s="4" t="str">
        <f>IFERROR(IF(IF(AND(IF(M1469&lt;&gt;0,LOOKUP(M1469,[1]Customer!$A:$A,[1]Customer!$B:$B),IF(N1469&lt;&gt;0,LOOKUP(N1469,[1]Supplier!$A:$A,[1]Supplier!$B:$B)))=FALSE,O1469&lt;&gt;0),LOOKUP(O1469,[1]Branch!$A:$A,[1]Branch!$B:$B),IF(M1469&lt;&gt;0,LOOKUP(M1469,[1]Customer!$A:$A,[1]Customer!$B:$B),IF(N1469&lt;&gt;0,LOOKUP(N1469,[1]Supplier!$A:$A,[1]Supplier!$B:$B))))=FALSE,LOOKUP(P1469,[1]Banking!$A:$A,[1]Banking!$B:$B),IF(AND(IF(M1469&lt;&gt;0,LOOKUP(M1469,[1]Customer!$A:$A,[1]Customer!$B:$B),IF(N1469&lt;&gt;0,LOOKUP(N1469,[1]Supplier!$A:$A,[1]Supplier!$B:$B)))=FALSE,O1469&lt;&gt;0),LOOKUP(O1469,[1]Branch!$A:$A,[1]Branch!$B:$B),IF(M1469&lt;&gt;0,LOOKUP(M1469,[1]Customer!$A:$A,[1]Customer!$B:$B),IF(N1469&lt;&gt;0,LOOKUP(N1469,[1]Supplier!$A:$A,[1]Supplier!$B:$B))))),"")</f>
        <v>Karunia Lancar Makmur Jaya</v>
      </c>
      <c r="R1469" s="4" t="str">
        <f>IFERROR(IF(IF(AND(IF(M1469&lt;&gt;0,LOOKUP(M1469,[1]Customer!$A:$A,[1]Customer!$V:$V),IF(N1469&lt;&gt;0,LOOKUP(N1469,[1]Supplier!$A:$A,[1]Supplier!$V:$V)))=FALSE,O1469&lt;&gt;0),LOOKUP(O1469,[1]Branch!$A:$A,[1]Branch!$V:$V),IF(M1469&lt;&gt;0,LOOKUP(M1469,[1]Customer!$A:$A,[1]Customer!$V:$V),IF(N1469&lt;&gt;0,LOOKUP(N1469,[1]Supplier!$A:$A,[1]Supplier!$V:$V))))=FALSE,LOOKUP(P1469,[1]Banking!$A:$A,[1]Banking!$C:$C),IF(AND(IF(M1469&lt;&gt;0,LOOKUP(M1469,[1]Customer!$A:$A,[1]Customer!$V:$V),IF(N1469&lt;&gt;0,LOOKUP(N1469,[1]Supplier!$A:$A,[1]Supplier!$V:$V)))=FALSE,O1469&lt;&gt;0),LOOKUP(O1469,[1]Branch!$A:$A,[1]Branch!$V:$V),IF(M1469&lt;&gt;0,LOOKUP(M1469,[1]Customer!$A:$A,[1]Customer!$V:$V),IF(N1469&lt;&gt;0,LOOKUP(N1469,[1]Supplier!$A:$A,[1]Supplier!$V:$V))))),"")</f>
        <v>Bayu Okto Wijaya</v>
      </c>
      <c r="S1469" s="12">
        <f>IFERROR(SUMIF(CREF!A:A,PREF!A1469,CREF!G:G),"")</f>
        <v>100000000</v>
      </c>
    </row>
    <row r="1470" spans="1:19">
      <c r="A1470" s="16">
        <v>1469</v>
      </c>
      <c r="B1470" s="17">
        <v>41663</v>
      </c>
      <c r="C1470" s="16"/>
      <c r="D1470" s="18" t="s">
        <v>2995</v>
      </c>
      <c r="E1470" s="16"/>
      <c r="F1470" s="16"/>
      <c r="G1470" s="16"/>
      <c r="H1470" s="16"/>
      <c r="I1470" s="16"/>
      <c r="J1470" s="16">
        <v>16</v>
      </c>
      <c r="K1470" s="16"/>
      <c r="L1470" s="16"/>
      <c r="M1470" s="16" t="s">
        <v>117</v>
      </c>
      <c r="N1470" s="16"/>
      <c r="O1470" s="16"/>
      <c r="P1470" s="16"/>
      <c r="Q1470" s="4" t="str">
        <f>IFERROR(IF(IF(AND(IF(M1470&lt;&gt;0,LOOKUP(M1470,[1]Customer!$A:$A,[1]Customer!$B:$B),IF(N1470&lt;&gt;0,LOOKUP(N1470,[1]Supplier!$A:$A,[1]Supplier!$B:$B)))=FALSE,O1470&lt;&gt;0),LOOKUP(O1470,[1]Branch!$A:$A,[1]Branch!$B:$B),IF(M1470&lt;&gt;0,LOOKUP(M1470,[1]Customer!$A:$A,[1]Customer!$B:$B),IF(N1470&lt;&gt;0,LOOKUP(N1470,[1]Supplier!$A:$A,[1]Supplier!$B:$B))))=FALSE,LOOKUP(P1470,[1]Banking!$A:$A,[1]Banking!$B:$B),IF(AND(IF(M1470&lt;&gt;0,LOOKUP(M1470,[1]Customer!$A:$A,[1]Customer!$B:$B),IF(N1470&lt;&gt;0,LOOKUP(N1470,[1]Supplier!$A:$A,[1]Supplier!$B:$B)))=FALSE,O1470&lt;&gt;0),LOOKUP(O1470,[1]Branch!$A:$A,[1]Branch!$B:$B),IF(M1470&lt;&gt;0,LOOKUP(M1470,[1]Customer!$A:$A,[1]Customer!$B:$B),IF(N1470&lt;&gt;0,LOOKUP(N1470,[1]Supplier!$A:$A,[1]Supplier!$B:$B))))),"")</f>
        <v>Nathani Indonesia</v>
      </c>
      <c r="R1470" s="4" t="str">
        <f>IFERROR(IF(IF(AND(IF(M1470&lt;&gt;0,LOOKUP(M1470,[1]Customer!$A:$A,[1]Customer!$V:$V),IF(N1470&lt;&gt;0,LOOKUP(N1470,[1]Supplier!$A:$A,[1]Supplier!$V:$V)))=FALSE,O1470&lt;&gt;0),LOOKUP(O1470,[1]Branch!$A:$A,[1]Branch!$V:$V),IF(M1470&lt;&gt;0,LOOKUP(M1470,[1]Customer!$A:$A,[1]Customer!$V:$V),IF(N1470&lt;&gt;0,LOOKUP(N1470,[1]Supplier!$A:$A,[1]Supplier!$V:$V))))=FALSE,LOOKUP(P1470,[1]Banking!$A:$A,[1]Banking!$C:$C),IF(AND(IF(M1470&lt;&gt;0,LOOKUP(M1470,[1]Customer!$A:$A,[1]Customer!$V:$V),IF(N1470&lt;&gt;0,LOOKUP(N1470,[1]Supplier!$A:$A,[1]Supplier!$V:$V)))=FALSE,O1470&lt;&gt;0),LOOKUP(O1470,[1]Branch!$A:$A,[1]Branch!$V:$V),IF(M1470&lt;&gt;0,LOOKUP(M1470,[1]Customer!$A:$A,[1]Customer!$V:$V),IF(N1470&lt;&gt;0,LOOKUP(N1470,[1]Supplier!$A:$A,[1]Supplier!$V:$V))))),"")</f>
        <v>Agustina Y. Zulkarnain</v>
      </c>
      <c r="S1470" s="12">
        <f>IFERROR(SUMIF(CREF!A:A,PREF!A1470,CREF!G:G),"")</f>
        <v>470841155</v>
      </c>
    </row>
    <row r="1471" spans="1:19">
      <c r="A1471" s="16">
        <v>1470</v>
      </c>
      <c r="B1471" s="17">
        <v>41663</v>
      </c>
      <c r="C1471" s="16"/>
      <c r="D1471" s="16"/>
      <c r="E1471" s="16"/>
      <c r="F1471" s="16"/>
      <c r="G1471" s="16"/>
      <c r="H1471" s="16"/>
      <c r="I1471" s="16"/>
      <c r="J1471" s="16"/>
      <c r="K1471" s="16">
        <v>81</v>
      </c>
      <c r="L1471" s="16"/>
      <c r="M1471" s="16"/>
      <c r="N1471" s="16" t="s">
        <v>589</v>
      </c>
      <c r="O1471" s="16"/>
      <c r="P1471" s="16"/>
      <c r="Q1471" s="4" t="str">
        <f>IFERROR(IF(IF(AND(IF(M1471&lt;&gt;0,LOOKUP(M1471,[1]Customer!$A:$A,[1]Customer!$B:$B),IF(N1471&lt;&gt;0,LOOKUP(N1471,[1]Supplier!$A:$A,[1]Supplier!$B:$B)))=FALSE,O1471&lt;&gt;0),LOOKUP(O1471,[1]Branch!$A:$A,[1]Branch!$B:$B),IF(M1471&lt;&gt;0,LOOKUP(M1471,[1]Customer!$A:$A,[1]Customer!$B:$B),IF(N1471&lt;&gt;0,LOOKUP(N1471,[1]Supplier!$A:$A,[1]Supplier!$B:$B))))=FALSE,LOOKUP(P1471,[1]Banking!$A:$A,[1]Banking!$B:$B),IF(AND(IF(M1471&lt;&gt;0,LOOKUP(M1471,[1]Customer!$A:$A,[1]Customer!$B:$B),IF(N1471&lt;&gt;0,LOOKUP(N1471,[1]Supplier!$A:$A,[1]Supplier!$B:$B)))=FALSE,O1471&lt;&gt;0),LOOKUP(O1471,[1]Branch!$A:$A,[1]Branch!$B:$B),IF(M1471&lt;&gt;0,LOOKUP(M1471,[1]Customer!$A:$A,[1]Customer!$B:$B),IF(N1471&lt;&gt;0,LOOKUP(N1471,[1]Supplier!$A:$A,[1]Supplier!$B:$B))))),"")</f>
        <v>Kas Negara</v>
      </c>
      <c r="R1471" s="4" t="str">
        <f>IFERROR(IF(IF(AND(IF(M1471&lt;&gt;0,LOOKUP(M1471,[1]Customer!$A:$A,[1]Customer!$V:$V),IF(N1471&lt;&gt;0,LOOKUP(N1471,[1]Supplier!$A:$A,[1]Supplier!$V:$V)))=FALSE,O1471&lt;&gt;0),LOOKUP(O1471,[1]Branch!$A:$A,[1]Branch!$V:$V),IF(M1471&lt;&gt;0,LOOKUP(M1471,[1]Customer!$A:$A,[1]Customer!$V:$V),IF(N1471&lt;&gt;0,LOOKUP(N1471,[1]Supplier!$A:$A,[1]Supplier!$V:$V))))=FALSE,LOOKUP(P1471,[1]Banking!$A:$A,[1]Banking!$C:$C),IF(AND(IF(M1471&lt;&gt;0,LOOKUP(M1471,[1]Customer!$A:$A,[1]Customer!$V:$V),IF(N1471&lt;&gt;0,LOOKUP(N1471,[1]Supplier!$A:$A,[1]Supplier!$V:$V)))=FALSE,O1471&lt;&gt;0),LOOKUP(O1471,[1]Branch!$A:$A,[1]Branch!$V:$V),IF(M1471&lt;&gt;0,LOOKUP(M1471,[1]Customer!$A:$A,[1]Customer!$V:$V),IF(N1471&lt;&gt;0,LOOKUP(N1471,[1]Supplier!$A:$A,[1]Supplier!$V:$V))))),"")</f>
        <v/>
      </c>
      <c r="S1471" s="12">
        <f>IFERROR(SUMIF(CREF!A:A,PREF!A1471,CREF!G:G),"")</f>
        <v>-470841155</v>
      </c>
    </row>
    <row r="1472" spans="1:19">
      <c r="A1472" s="16">
        <v>1471</v>
      </c>
      <c r="B1472" s="17">
        <v>41663</v>
      </c>
      <c r="C1472" s="16"/>
      <c r="D1472" s="16"/>
      <c r="E1472" s="16"/>
      <c r="F1472" s="16"/>
      <c r="G1472" s="16"/>
      <c r="H1472" s="16"/>
      <c r="I1472" s="16"/>
      <c r="J1472" s="16"/>
      <c r="K1472" s="16">
        <v>82</v>
      </c>
      <c r="L1472" s="16"/>
      <c r="M1472" s="16"/>
      <c r="N1472" s="16"/>
      <c r="O1472" s="16" t="s">
        <v>26</v>
      </c>
      <c r="P1472" s="16"/>
      <c r="Q1472" s="4" t="str">
        <f>IFERROR(IF(IF(AND(IF(M1472&lt;&gt;0,LOOKUP(M1472,[1]Customer!$A:$A,[1]Customer!$B:$B),IF(N1472&lt;&gt;0,LOOKUP(N1472,[1]Supplier!$A:$A,[1]Supplier!$B:$B)))=FALSE,O1472&lt;&gt;0),LOOKUP(O1472,[1]Branch!$A:$A,[1]Branch!$B:$B),IF(M1472&lt;&gt;0,LOOKUP(M1472,[1]Customer!$A:$A,[1]Customer!$B:$B),IF(N1472&lt;&gt;0,LOOKUP(N1472,[1]Supplier!$A:$A,[1]Supplier!$B:$B))))=FALSE,LOOKUP(P1472,[1]Banking!$A:$A,[1]Banking!$B:$B),IF(AND(IF(M1472&lt;&gt;0,LOOKUP(M1472,[1]Customer!$A:$A,[1]Customer!$B:$B),IF(N1472&lt;&gt;0,LOOKUP(N1472,[1]Supplier!$A:$A,[1]Supplier!$B:$B)))=FALSE,O1472&lt;&gt;0),LOOKUP(O1472,[1]Branch!$A:$A,[1]Branch!$B:$B),IF(M1472&lt;&gt;0,LOOKUP(M1472,[1]Customer!$A:$A,[1]Customer!$B:$B),IF(N1472&lt;&gt;0,LOOKUP(N1472,[1]Supplier!$A:$A,[1]Supplier!$B:$B))))),"")</f>
        <v>Nathani Chemicals</v>
      </c>
      <c r="R1472" s="4" t="str">
        <f>IFERROR(IF(IF(AND(IF(M1472&lt;&gt;0,LOOKUP(M1472,[1]Customer!$A:$A,[1]Customer!$V:$V),IF(N1472&lt;&gt;0,LOOKUP(N1472,[1]Supplier!$A:$A,[1]Supplier!$V:$V)))=FALSE,O1472&lt;&gt;0),LOOKUP(O1472,[1]Branch!$A:$A,[1]Branch!$V:$V),IF(M1472&lt;&gt;0,LOOKUP(M1472,[1]Customer!$A:$A,[1]Customer!$V:$V),IF(N1472&lt;&gt;0,LOOKUP(N1472,[1]Supplier!$A:$A,[1]Supplier!$V:$V))))=FALSE,LOOKUP(P1472,[1]Banking!$A:$A,[1]Banking!$C:$C),IF(AND(IF(M1472&lt;&gt;0,LOOKUP(M1472,[1]Customer!$A:$A,[1]Customer!$V:$V),IF(N1472&lt;&gt;0,LOOKUP(N1472,[1]Supplier!$A:$A,[1]Supplier!$V:$V)))=FALSE,O1472&lt;&gt;0),LOOKUP(O1472,[1]Branch!$A:$A,[1]Branch!$V:$V),IF(M1472&lt;&gt;0,LOOKUP(M1472,[1]Customer!$A:$A,[1]Customer!$V:$V),IF(N1472&lt;&gt;0,LOOKUP(N1472,[1]Supplier!$A:$A,[1]Supplier!$V:$V))))),"")</f>
        <v>Darmawan</v>
      </c>
      <c r="S1472" s="12">
        <f>IFERROR(SUMIF(CREF!A:A,PREF!A1472,CREF!G:G),"")</f>
        <v>-125000000</v>
      </c>
    </row>
    <row r="1473" spans="1:19">
      <c r="A1473" s="16">
        <v>1472</v>
      </c>
      <c r="B1473" s="17">
        <v>41666</v>
      </c>
      <c r="C1473" s="16"/>
      <c r="D1473" s="16"/>
      <c r="E1473" s="16"/>
      <c r="F1473" s="16"/>
      <c r="G1473" s="16"/>
      <c r="H1473" s="16"/>
      <c r="I1473" s="16"/>
      <c r="J1473" s="16">
        <v>17</v>
      </c>
      <c r="K1473" s="16"/>
      <c r="L1473" s="16"/>
      <c r="M1473" s="16"/>
      <c r="N1473" s="16"/>
      <c r="O1473" s="16"/>
      <c r="P1473" s="16" t="s">
        <v>35</v>
      </c>
      <c r="Q1473" s="4" t="str">
        <f>IFERROR(IF(IF(AND(IF(M1473&lt;&gt;0,LOOKUP(M1473,[1]Customer!$A:$A,[1]Customer!$B:$B),IF(N1473&lt;&gt;0,LOOKUP(N1473,[1]Supplier!$A:$A,[1]Supplier!$B:$B)))=FALSE,O1473&lt;&gt;0),LOOKUP(O1473,[1]Branch!$A:$A,[1]Branch!$B:$B),IF(M1473&lt;&gt;0,LOOKUP(M1473,[1]Customer!$A:$A,[1]Customer!$B:$B),IF(N1473&lt;&gt;0,LOOKUP(N1473,[1]Supplier!$A:$A,[1]Supplier!$B:$B))))=FALSE,LOOKUP(P1473,[1]Banking!$A:$A,[1]Banking!$B:$B),IF(AND(IF(M1473&lt;&gt;0,LOOKUP(M1473,[1]Customer!$A:$A,[1]Customer!$B:$B),IF(N1473&lt;&gt;0,LOOKUP(N1473,[1]Supplier!$A:$A,[1]Supplier!$B:$B)))=FALSE,O1473&lt;&gt;0),LOOKUP(O1473,[1]Branch!$A:$A,[1]Branch!$B:$B),IF(M1473&lt;&gt;0,LOOKUP(M1473,[1]Customer!$A:$A,[1]Customer!$B:$B),IF(N1473&lt;&gt;0,LOOKUP(N1473,[1]Supplier!$A:$A,[1]Supplier!$B:$B))))),"")</f>
        <v>Kas Kecil Nathani Chemicals</v>
      </c>
      <c r="R1473" s="4">
        <f>IFERROR(IF(IF(AND(IF(M1473&lt;&gt;0,LOOKUP(M1473,[1]Customer!$A:$A,[1]Customer!$V:$V),IF(N1473&lt;&gt;0,LOOKUP(N1473,[1]Supplier!$A:$A,[1]Supplier!$V:$V)))=FALSE,O1473&lt;&gt;0),LOOKUP(O1473,[1]Branch!$A:$A,[1]Branch!$V:$V),IF(M1473&lt;&gt;0,LOOKUP(M1473,[1]Customer!$A:$A,[1]Customer!$V:$V),IF(N1473&lt;&gt;0,LOOKUP(N1473,[1]Supplier!$A:$A,[1]Supplier!$V:$V))))=FALSE,LOOKUP(P1473,[1]Banking!$A:$A,[1]Banking!$C:$C),IF(AND(IF(M1473&lt;&gt;0,LOOKUP(M1473,[1]Customer!$A:$A,[1]Customer!$V:$V),IF(N1473&lt;&gt;0,LOOKUP(N1473,[1]Supplier!$A:$A,[1]Supplier!$V:$V)))=FALSE,O1473&lt;&gt;0),LOOKUP(O1473,[1]Branch!$A:$A,[1]Branch!$V:$V),IF(M1473&lt;&gt;0,LOOKUP(M1473,[1]Customer!$A:$A,[1]Customer!$V:$V),IF(N1473&lt;&gt;0,LOOKUP(N1473,[1]Supplier!$A:$A,[1]Supplier!$V:$V))))),"")</f>
        <v>0</v>
      </c>
      <c r="S1473" s="12">
        <f>IFERROR(SUMIF(CREF!A:A,PREF!A1473,CREF!G:G),"")</f>
        <v>7697000</v>
      </c>
    </row>
    <row r="1474" spans="1:19">
      <c r="A1474" s="16">
        <v>1473</v>
      </c>
      <c r="B1474" s="17">
        <v>41627</v>
      </c>
      <c r="C1474" s="16"/>
      <c r="D1474" s="18" t="s">
        <v>2948</v>
      </c>
      <c r="E1474" s="16"/>
      <c r="F1474" s="16"/>
      <c r="G1474" s="16"/>
      <c r="H1474" s="16"/>
      <c r="I1474" s="16"/>
      <c r="J1474" s="16">
        <v>18</v>
      </c>
      <c r="K1474" s="16"/>
      <c r="L1474" s="16"/>
      <c r="M1474" s="16" t="s">
        <v>117</v>
      </c>
      <c r="N1474" s="16"/>
      <c r="O1474" s="16"/>
      <c r="P1474" s="16"/>
      <c r="Q1474" s="4" t="str">
        <f>IFERROR(IF(IF(AND(IF(M1474&lt;&gt;0,LOOKUP(M1474,[1]Customer!$A:$A,[1]Customer!$B:$B),IF(N1474&lt;&gt;0,LOOKUP(N1474,[1]Supplier!$A:$A,[1]Supplier!$B:$B)))=FALSE,O1474&lt;&gt;0),LOOKUP(O1474,[1]Branch!$A:$A,[1]Branch!$B:$B),IF(M1474&lt;&gt;0,LOOKUP(M1474,[1]Customer!$A:$A,[1]Customer!$B:$B),IF(N1474&lt;&gt;0,LOOKUP(N1474,[1]Supplier!$A:$A,[1]Supplier!$B:$B))))=FALSE,LOOKUP(P1474,[1]Banking!$A:$A,[1]Banking!$B:$B),IF(AND(IF(M1474&lt;&gt;0,LOOKUP(M1474,[1]Customer!$A:$A,[1]Customer!$B:$B),IF(N1474&lt;&gt;0,LOOKUP(N1474,[1]Supplier!$A:$A,[1]Supplier!$B:$B)))=FALSE,O1474&lt;&gt;0),LOOKUP(O1474,[1]Branch!$A:$A,[1]Branch!$B:$B),IF(M1474&lt;&gt;0,LOOKUP(M1474,[1]Customer!$A:$A,[1]Customer!$B:$B),IF(N1474&lt;&gt;0,LOOKUP(N1474,[1]Supplier!$A:$A,[1]Supplier!$B:$B))))),"")</f>
        <v>Nathani Indonesia</v>
      </c>
      <c r="R1474" s="4" t="str">
        <f>IFERROR(IF(IF(AND(IF(M1474&lt;&gt;0,LOOKUP(M1474,[1]Customer!$A:$A,[1]Customer!$V:$V),IF(N1474&lt;&gt;0,LOOKUP(N1474,[1]Supplier!$A:$A,[1]Supplier!$V:$V)))=FALSE,O1474&lt;&gt;0),LOOKUP(O1474,[1]Branch!$A:$A,[1]Branch!$V:$V),IF(M1474&lt;&gt;0,LOOKUP(M1474,[1]Customer!$A:$A,[1]Customer!$V:$V),IF(N1474&lt;&gt;0,LOOKUP(N1474,[1]Supplier!$A:$A,[1]Supplier!$V:$V))))=FALSE,LOOKUP(P1474,[1]Banking!$A:$A,[1]Banking!$C:$C),IF(AND(IF(M1474&lt;&gt;0,LOOKUP(M1474,[1]Customer!$A:$A,[1]Customer!$V:$V),IF(N1474&lt;&gt;0,LOOKUP(N1474,[1]Supplier!$A:$A,[1]Supplier!$V:$V)))=FALSE,O1474&lt;&gt;0),LOOKUP(O1474,[1]Branch!$A:$A,[1]Branch!$V:$V),IF(M1474&lt;&gt;0,LOOKUP(M1474,[1]Customer!$A:$A,[1]Customer!$V:$V),IF(N1474&lt;&gt;0,LOOKUP(N1474,[1]Supplier!$A:$A,[1]Supplier!$V:$V))))),"")</f>
        <v>Agustina Y. Zulkarnain</v>
      </c>
      <c r="S1474" s="12">
        <f>IFERROR(SUMIF(CREF!A:A,PREF!A1474,CREF!G:G),"")</f>
        <v>403370558</v>
      </c>
    </row>
    <row r="1475" spans="1:19">
      <c r="A1475" s="16">
        <v>1474</v>
      </c>
      <c r="B1475" s="17">
        <v>41627</v>
      </c>
      <c r="C1475" s="16"/>
      <c r="D1475" s="18" t="s">
        <v>2949</v>
      </c>
      <c r="E1475" s="16"/>
      <c r="F1475" s="16"/>
      <c r="G1475" s="16"/>
      <c r="H1475" s="16"/>
      <c r="I1475" s="16"/>
      <c r="J1475" s="16">
        <v>19</v>
      </c>
      <c r="K1475" s="16"/>
      <c r="L1475" s="16"/>
      <c r="M1475" s="16" t="s">
        <v>117</v>
      </c>
      <c r="N1475" s="16"/>
      <c r="O1475" s="16"/>
      <c r="P1475" s="16"/>
      <c r="Q1475" s="4" t="str">
        <f>IFERROR(IF(IF(AND(IF(M1475&lt;&gt;0,LOOKUP(M1475,[1]Customer!$A:$A,[1]Customer!$B:$B),IF(N1475&lt;&gt;0,LOOKUP(N1475,[1]Supplier!$A:$A,[1]Supplier!$B:$B)))=FALSE,O1475&lt;&gt;0),LOOKUP(O1475,[1]Branch!$A:$A,[1]Branch!$B:$B),IF(M1475&lt;&gt;0,LOOKUP(M1475,[1]Customer!$A:$A,[1]Customer!$B:$B),IF(N1475&lt;&gt;0,LOOKUP(N1475,[1]Supplier!$A:$A,[1]Supplier!$B:$B))))=FALSE,LOOKUP(P1475,[1]Banking!$A:$A,[1]Banking!$B:$B),IF(AND(IF(M1475&lt;&gt;0,LOOKUP(M1475,[1]Customer!$A:$A,[1]Customer!$B:$B),IF(N1475&lt;&gt;0,LOOKUP(N1475,[1]Supplier!$A:$A,[1]Supplier!$B:$B)))=FALSE,O1475&lt;&gt;0),LOOKUP(O1475,[1]Branch!$A:$A,[1]Branch!$B:$B),IF(M1475&lt;&gt;0,LOOKUP(M1475,[1]Customer!$A:$A,[1]Customer!$B:$B),IF(N1475&lt;&gt;0,LOOKUP(N1475,[1]Supplier!$A:$A,[1]Supplier!$B:$B))))),"")</f>
        <v>Nathani Indonesia</v>
      </c>
      <c r="R1475" s="4" t="str">
        <f>IFERROR(IF(IF(AND(IF(M1475&lt;&gt;0,LOOKUP(M1475,[1]Customer!$A:$A,[1]Customer!$V:$V),IF(N1475&lt;&gt;0,LOOKUP(N1475,[1]Supplier!$A:$A,[1]Supplier!$V:$V)))=FALSE,O1475&lt;&gt;0),LOOKUP(O1475,[1]Branch!$A:$A,[1]Branch!$V:$V),IF(M1475&lt;&gt;0,LOOKUP(M1475,[1]Customer!$A:$A,[1]Customer!$V:$V),IF(N1475&lt;&gt;0,LOOKUP(N1475,[1]Supplier!$A:$A,[1]Supplier!$V:$V))))=FALSE,LOOKUP(P1475,[1]Banking!$A:$A,[1]Banking!$C:$C),IF(AND(IF(M1475&lt;&gt;0,LOOKUP(M1475,[1]Customer!$A:$A,[1]Customer!$V:$V),IF(N1475&lt;&gt;0,LOOKUP(N1475,[1]Supplier!$A:$A,[1]Supplier!$V:$V)))=FALSE,O1475&lt;&gt;0),LOOKUP(O1475,[1]Branch!$A:$A,[1]Branch!$V:$V),IF(M1475&lt;&gt;0,LOOKUP(M1475,[1]Customer!$A:$A,[1]Customer!$V:$V),IF(N1475&lt;&gt;0,LOOKUP(N1475,[1]Supplier!$A:$A,[1]Supplier!$V:$V))))),"")</f>
        <v>Agustina Y. Zulkarnain</v>
      </c>
      <c r="S1475" s="12">
        <f>IFERROR(SUMIF(CREF!A:A,PREF!A1475,CREF!G:G),"")</f>
        <v>442017045</v>
      </c>
    </row>
    <row r="1476" spans="1:19">
      <c r="A1476" s="16">
        <v>1475</v>
      </c>
      <c r="B1476" s="17">
        <v>41627</v>
      </c>
      <c r="C1476" s="16"/>
      <c r="D1476" s="18" t="s">
        <v>2950</v>
      </c>
      <c r="E1476" s="16"/>
      <c r="F1476" s="16"/>
      <c r="G1476" s="16"/>
      <c r="H1476" s="16"/>
      <c r="I1476" s="16"/>
      <c r="J1476" s="16">
        <v>20</v>
      </c>
      <c r="K1476" s="16"/>
      <c r="L1476" s="16"/>
      <c r="M1476" s="16" t="s">
        <v>117</v>
      </c>
      <c r="N1476" s="16"/>
      <c r="O1476" s="16"/>
      <c r="P1476" s="16"/>
      <c r="Q1476" s="4" t="str">
        <f>IFERROR(IF(IF(AND(IF(M1476&lt;&gt;0,LOOKUP(M1476,[1]Customer!$A:$A,[1]Customer!$B:$B),IF(N1476&lt;&gt;0,LOOKUP(N1476,[1]Supplier!$A:$A,[1]Supplier!$B:$B)))=FALSE,O1476&lt;&gt;0),LOOKUP(O1476,[1]Branch!$A:$A,[1]Branch!$B:$B),IF(M1476&lt;&gt;0,LOOKUP(M1476,[1]Customer!$A:$A,[1]Customer!$B:$B),IF(N1476&lt;&gt;0,LOOKUP(N1476,[1]Supplier!$A:$A,[1]Supplier!$B:$B))))=FALSE,LOOKUP(P1476,[1]Banking!$A:$A,[1]Banking!$B:$B),IF(AND(IF(M1476&lt;&gt;0,LOOKUP(M1476,[1]Customer!$A:$A,[1]Customer!$B:$B),IF(N1476&lt;&gt;0,LOOKUP(N1476,[1]Supplier!$A:$A,[1]Supplier!$B:$B)))=FALSE,O1476&lt;&gt;0),LOOKUP(O1476,[1]Branch!$A:$A,[1]Branch!$B:$B),IF(M1476&lt;&gt;0,LOOKUP(M1476,[1]Customer!$A:$A,[1]Customer!$B:$B),IF(N1476&lt;&gt;0,LOOKUP(N1476,[1]Supplier!$A:$A,[1]Supplier!$B:$B))))),"")</f>
        <v>Nathani Indonesia</v>
      </c>
      <c r="R1476" s="4" t="str">
        <f>IFERROR(IF(IF(AND(IF(M1476&lt;&gt;0,LOOKUP(M1476,[1]Customer!$A:$A,[1]Customer!$V:$V),IF(N1476&lt;&gt;0,LOOKUP(N1476,[1]Supplier!$A:$A,[1]Supplier!$V:$V)))=FALSE,O1476&lt;&gt;0),LOOKUP(O1476,[1]Branch!$A:$A,[1]Branch!$V:$V),IF(M1476&lt;&gt;0,LOOKUP(M1476,[1]Customer!$A:$A,[1]Customer!$V:$V),IF(N1476&lt;&gt;0,LOOKUP(N1476,[1]Supplier!$A:$A,[1]Supplier!$V:$V))))=FALSE,LOOKUP(P1476,[1]Banking!$A:$A,[1]Banking!$C:$C),IF(AND(IF(M1476&lt;&gt;0,LOOKUP(M1476,[1]Customer!$A:$A,[1]Customer!$V:$V),IF(N1476&lt;&gt;0,LOOKUP(N1476,[1]Supplier!$A:$A,[1]Supplier!$V:$V)))=FALSE,O1476&lt;&gt;0),LOOKUP(O1476,[1]Branch!$A:$A,[1]Branch!$V:$V),IF(M1476&lt;&gt;0,LOOKUP(M1476,[1]Customer!$A:$A,[1]Customer!$V:$V),IF(N1476&lt;&gt;0,LOOKUP(N1476,[1]Supplier!$A:$A,[1]Supplier!$V:$V))))),"")</f>
        <v>Agustina Y. Zulkarnain</v>
      </c>
      <c r="S1476" s="12">
        <f>IFERROR(SUMIF(CREF!A:A,PREF!A1476,CREF!G:G),"")</f>
        <v>87339490</v>
      </c>
    </row>
    <row r="1477" spans="1:19">
      <c r="A1477" s="16">
        <v>1476</v>
      </c>
      <c r="B1477" s="17">
        <v>41666</v>
      </c>
      <c r="C1477" s="16"/>
      <c r="D1477" s="18" t="s">
        <v>2752</v>
      </c>
      <c r="E1477" s="16"/>
      <c r="F1477" s="16"/>
      <c r="G1477" s="16"/>
      <c r="H1477" s="16"/>
      <c r="I1477" s="16"/>
      <c r="J1477" s="16">
        <v>21</v>
      </c>
      <c r="K1477" s="16"/>
      <c r="L1477" s="16"/>
      <c r="M1477" s="16" t="s">
        <v>2757</v>
      </c>
      <c r="N1477" s="16"/>
      <c r="O1477" s="16"/>
      <c r="P1477" s="16"/>
      <c r="Q1477" s="4" t="str">
        <f>IFERROR(IF(IF(AND(IF(M1477&lt;&gt;0,LOOKUP(M1477,[1]Customer!$A:$A,[1]Customer!$B:$B),IF(N1477&lt;&gt;0,LOOKUP(N1477,[1]Supplier!$A:$A,[1]Supplier!$B:$B)))=FALSE,O1477&lt;&gt;0),LOOKUP(O1477,[1]Branch!$A:$A,[1]Branch!$B:$B),IF(M1477&lt;&gt;0,LOOKUP(M1477,[1]Customer!$A:$A,[1]Customer!$B:$B),IF(N1477&lt;&gt;0,LOOKUP(N1477,[1]Supplier!$A:$A,[1]Supplier!$B:$B))))=FALSE,LOOKUP(P1477,[1]Banking!$A:$A,[1]Banking!$B:$B),IF(AND(IF(M1477&lt;&gt;0,LOOKUP(M1477,[1]Customer!$A:$A,[1]Customer!$B:$B),IF(N1477&lt;&gt;0,LOOKUP(N1477,[1]Supplier!$A:$A,[1]Supplier!$B:$B)))=FALSE,O1477&lt;&gt;0),LOOKUP(O1477,[1]Branch!$A:$A,[1]Branch!$B:$B),IF(M1477&lt;&gt;0,LOOKUP(M1477,[1]Customer!$A:$A,[1]Customer!$B:$B),IF(N1477&lt;&gt;0,LOOKUP(N1477,[1]Supplier!$A:$A,[1]Supplier!$B:$B))))),"")</f>
        <v>Karunia Lancar Makmur Jaya</v>
      </c>
      <c r="R1477" s="4" t="str">
        <f>IFERROR(IF(IF(AND(IF(M1477&lt;&gt;0,LOOKUP(M1477,[1]Customer!$A:$A,[1]Customer!$V:$V),IF(N1477&lt;&gt;0,LOOKUP(N1477,[1]Supplier!$A:$A,[1]Supplier!$V:$V)))=FALSE,O1477&lt;&gt;0),LOOKUP(O1477,[1]Branch!$A:$A,[1]Branch!$V:$V),IF(M1477&lt;&gt;0,LOOKUP(M1477,[1]Customer!$A:$A,[1]Customer!$V:$V),IF(N1477&lt;&gt;0,LOOKUP(N1477,[1]Supplier!$A:$A,[1]Supplier!$V:$V))))=FALSE,LOOKUP(P1477,[1]Banking!$A:$A,[1]Banking!$C:$C),IF(AND(IF(M1477&lt;&gt;0,LOOKUP(M1477,[1]Customer!$A:$A,[1]Customer!$V:$V),IF(N1477&lt;&gt;0,LOOKUP(N1477,[1]Supplier!$A:$A,[1]Supplier!$V:$V)))=FALSE,O1477&lt;&gt;0),LOOKUP(O1477,[1]Branch!$A:$A,[1]Branch!$V:$V),IF(M1477&lt;&gt;0,LOOKUP(M1477,[1]Customer!$A:$A,[1]Customer!$V:$V),IF(N1477&lt;&gt;0,LOOKUP(N1477,[1]Supplier!$A:$A,[1]Supplier!$V:$V))))),"")</f>
        <v>Bayu Okto Wijaya</v>
      </c>
      <c r="S1477" s="12">
        <f>IFERROR(SUMIF(CREF!A:A,PREF!A1477,CREF!G:G),"")</f>
        <v>22727941</v>
      </c>
    </row>
    <row r="1478" spans="1:19">
      <c r="A1478" s="16">
        <v>1477</v>
      </c>
      <c r="B1478" s="17">
        <v>41666</v>
      </c>
      <c r="C1478" s="16"/>
      <c r="D1478" s="18" t="s">
        <v>2958</v>
      </c>
      <c r="E1478" s="16"/>
      <c r="F1478" s="16"/>
      <c r="G1478" s="16"/>
      <c r="H1478" s="16"/>
      <c r="I1478" s="16"/>
      <c r="J1478" s="16">
        <v>22</v>
      </c>
      <c r="K1478" s="16"/>
      <c r="L1478" s="16"/>
      <c r="M1478" s="16" t="s">
        <v>2757</v>
      </c>
      <c r="N1478" s="16"/>
      <c r="O1478" s="16"/>
      <c r="P1478" s="16"/>
      <c r="Q1478" s="4" t="str">
        <f>IFERROR(IF(IF(AND(IF(M1478&lt;&gt;0,LOOKUP(M1478,[1]Customer!$A:$A,[1]Customer!$B:$B),IF(N1478&lt;&gt;0,LOOKUP(N1478,[1]Supplier!$A:$A,[1]Supplier!$B:$B)))=FALSE,O1478&lt;&gt;0),LOOKUP(O1478,[1]Branch!$A:$A,[1]Branch!$B:$B),IF(M1478&lt;&gt;0,LOOKUP(M1478,[1]Customer!$A:$A,[1]Customer!$B:$B),IF(N1478&lt;&gt;0,LOOKUP(N1478,[1]Supplier!$A:$A,[1]Supplier!$B:$B))))=FALSE,LOOKUP(P1478,[1]Banking!$A:$A,[1]Banking!$B:$B),IF(AND(IF(M1478&lt;&gt;0,LOOKUP(M1478,[1]Customer!$A:$A,[1]Customer!$B:$B),IF(N1478&lt;&gt;0,LOOKUP(N1478,[1]Supplier!$A:$A,[1]Supplier!$B:$B)))=FALSE,O1478&lt;&gt;0),LOOKUP(O1478,[1]Branch!$A:$A,[1]Branch!$B:$B),IF(M1478&lt;&gt;0,LOOKUP(M1478,[1]Customer!$A:$A,[1]Customer!$B:$B),IF(N1478&lt;&gt;0,LOOKUP(N1478,[1]Supplier!$A:$A,[1]Supplier!$B:$B))))),"")</f>
        <v>Karunia Lancar Makmur Jaya</v>
      </c>
      <c r="R1478" s="4" t="str">
        <f>IFERROR(IF(IF(AND(IF(M1478&lt;&gt;0,LOOKUP(M1478,[1]Customer!$A:$A,[1]Customer!$V:$V),IF(N1478&lt;&gt;0,LOOKUP(N1478,[1]Supplier!$A:$A,[1]Supplier!$V:$V)))=FALSE,O1478&lt;&gt;0),LOOKUP(O1478,[1]Branch!$A:$A,[1]Branch!$V:$V),IF(M1478&lt;&gt;0,LOOKUP(M1478,[1]Customer!$A:$A,[1]Customer!$V:$V),IF(N1478&lt;&gt;0,LOOKUP(N1478,[1]Supplier!$A:$A,[1]Supplier!$V:$V))))=FALSE,LOOKUP(P1478,[1]Banking!$A:$A,[1]Banking!$C:$C),IF(AND(IF(M1478&lt;&gt;0,LOOKUP(M1478,[1]Customer!$A:$A,[1]Customer!$V:$V),IF(N1478&lt;&gt;0,LOOKUP(N1478,[1]Supplier!$A:$A,[1]Supplier!$V:$V)))=FALSE,O1478&lt;&gt;0),LOOKUP(O1478,[1]Branch!$A:$A,[1]Branch!$V:$V),IF(M1478&lt;&gt;0,LOOKUP(M1478,[1]Customer!$A:$A,[1]Customer!$V:$V),IF(N1478&lt;&gt;0,LOOKUP(N1478,[1]Supplier!$A:$A,[1]Supplier!$V:$V))))),"")</f>
        <v>Bayu Okto Wijaya</v>
      </c>
      <c r="S1478" s="12">
        <f>IFERROR(SUMIF(CREF!A:A,PREF!A1478,CREF!G:G),"")</f>
        <v>27272059</v>
      </c>
    </row>
    <row r="1479" spans="1:19">
      <c r="A1479" s="16">
        <v>1478</v>
      </c>
      <c r="B1479" s="17">
        <v>41666</v>
      </c>
      <c r="C1479" s="16"/>
      <c r="D1479" s="16"/>
      <c r="E1479" s="16"/>
      <c r="F1479" s="16"/>
      <c r="G1479" s="16"/>
      <c r="H1479" s="16"/>
      <c r="I1479" s="16"/>
      <c r="J1479" s="16"/>
      <c r="K1479" s="16">
        <v>83</v>
      </c>
      <c r="L1479" s="16"/>
      <c r="M1479" s="16"/>
      <c r="N1479" s="16"/>
      <c r="O1479" s="16"/>
      <c r="P1479" s="16" t="s">
        <v>35</v>
      </c>
      <c r="Q1479" s="4" t="str">
        <f>IFERROR(IF(IF(AND(IF(M1479&lt;&gt;0,LOOKUP(M1479,[1]Customer!$A:$A,[1]Customer!$B:$B),IF(N1479&lt;&gt;0,LOOKUP(N1479,[1]Supplier!$A:$A,[1]Supplier!$B:$B)))=FALSE,O1479&lt;&gt;0),LOOKUP(O1479,[1]Branch!$A:$A,[1]Branch!$B:$B),IF(M1479&lt;&gt;0,LOOKUP(M1479,[1]Customer!$A:$A,[1]Customer!$B:$B),IF(N1479&lt;&gt;0,LOOKUP(N1479,[1]Supplier!$A:$A,[1]Supplier!$B:$B))))=FALSE,LOOKUP(P1479,[1]Banking!$A:$A,[1]Banking!$B:$B),IF(AND(IF(M1479&lt;&gt;0,LOOKUP(M1479,[1]Customer!$A:$A,[1]Customer!$B:$B),IF(N1479&lt;&gt;0,LOOKUP(N1479,[1]Supplier!$A:$A,[1]Supplier!$B:$B)))=FALSE,O1479&lt;&gt;0),LOOKUP(O1479,[1]Branch!$A:$A,[1]Branch!$B:$B),IF(M1479&lt;&gt;0,LOOKUP(M1479,[1]Customer!$A:$A,[1]Customer!$B:$B),IF(N1479&lt;&gt;0,LOOKUP(N1479,[1]Supplier!$A:$A,[1]Supplier!$B:$B))))),"")</f>
        <v>Kas Kecil Nathani Chemicals</v>
      </c>
      <c r="R1479" s="4">
        <f>IFERROR(IF(IF(AND(IF(M1479&lt;&gt;0,LOOKUP(M1479,[1]Customer!$A:$A,[1]Customer!$V:$V),IF(N1479&lt;&gt;0,LOOKUP(N1479,[1]Supplier!$A:$A,[1]Supplier!$V:$V)))=FALSE,O1479&lt;&gt;0),LOOKUP(O1479,[1]Branch!$A:$A,[1]Branch!$V:$V),IF(M1479&lt;&gt;0,LOOKUP(M1479,[1]Customer!$A:$A,[1]Customer!$V:$V),IF(N1479&lt;&gt;0,LOOKUP(N1479,[1]Supplier!$A:$A,[1]Supplier!$V:$V))))=FALSE,LOOKUP(P1479,[1]Banking!$A:$A,[1]Banking!$C:$C),IF(AND(IF(M1479&lt;&gt;0,LOOKUP(M1479,[1]Customer!$A:$A,[1]Customer!$V:$V),IF(N1479&lt;&gt;0,LOOKUP(N1479,[1]Supplier!$A:$A,[1]Supplier!$V:$V)))=FALSE,O1479&lt;&gt;0),LOOKUP(O1479,[1]Branch!$A:$A,[1]Branch!$V:$V),IF(M1479&lt;&gt;0,LOOKUP(M1479,[1]Customer!$A:$A,[1]Customer!$V:$V),IF(N1479&lt;&gt;0,LOOKUP(N1479,[1]Supplier!$A:$A,[1]Supplier!$V:$V))))),"")</f>
        <v>0</v>
      </c>
      <c r="S1479" s="12">
        <f>IFERROR(SUMIF(CREF!A:A,PREF!A1479,CREF!G:G),"")</f>
        <v>-100000000</v>
      </c>
    </row>
    <row r="1480" spans="1:19">
      <c r="A1480" s="16">
        <v>1479</v>
      </c>
      <c r="B1480" s="17">
        <v>41666</v>
      </c>
      <c r="C1480" s="16"/>
      <c r="D1480" s="16"/>
      <c r="E1480" s="16"/>
      <c r="F1480" s="16"/>
      <c r="G1480" s="16"/>
      <c r="H1480" s="16"/>
      <c r="I1480" s="16"/>
      <c r="J1480" s="16"/>
      <c r="K1480" s="16">
        <v>84</v>
      </c>
      <c r="L1480" s="16"/>
      <c r="M1480" s="16"/>
      <c r="N1480" s="16"/>
      <c r="O1480" s="16" t="s">
        <v>26</v>
      </c>
      <c r="P1480" s="16"/>
      <c r="Q1480" s="4" t="str">
        <f>IFERROR(IF(IF(AND(IF(M1480&lt;&gt;0,LOOKUP(M1480,[1]Customer!$A:$A,[1]Customer!$B:$B),IF(N1480&lt;&gt;0,LOOKUP(N1480,[1]Supplier!$A:$A,[1]Supplier!$B:$B)))=FALSE,O1480&lt;&gt;0),LOOKUP(O1480,[1]Branch!$A:$A,[1]Branch!$B:$B),IF(M1480&lt;&gt;0,LOOKUP(M1480,[1]Customer!$A:$A,[1]Customer!$B:$B),IF(N1480&lt;&gt;0,LOOKUP(N1480,[1]Supplier!$A:$A,[1]Supplier!$B:$B))))=FALSE,LOOKUP(P1480,[1]Banking!$A:$A,[1]Banking!$B:$B),IF(AND(IF(M1480&lt;&gt;0,LOOKUP(M1480,[1]Customer!$A:$A,[1]Customer!$B:$B),IF(N1480&lt;&gt;0,LOOKUP(N1480,[1]Supplier!$A:$A,[1]Supplier!$B:$B)))=FALSE,O1480&lt;&gt;0),LOOKUP(O1480,[1]Branch!$A:$A,[1]Branch!$B:$B),IF(M1480&lt;&gt;0,LOOKUP(M1480,[1]Customer!$A:$A,[1]Customer!$B:$B),IF(N1480&lt;&gt;0,LOOKUP(N1480,[1]Supplier!$A:$A,[1]Supplier!$B:$B))))),"")</f>
        <v>Nathani Chemicals</v>
      </c>
      <c r="R1480" s="4" t="str">
        <f>IFERROR(IF(IF(AND(IF(M1480&lt;&gt;0,LOOKUP(M1480,[1]Customer!$A:$A,[1]Customer!$V:$V),IF(N1480&lt;&gt;0,LOOKUP(N1480,[1]Supplier!$A:$A,[1]Supplier!$V:$V)))=FALSE,O1480&lt;&gt;0),LOOKUP(O1480,[1]Branch!$A:$A,[1]Branch!$V:$V),IF(M1480&lt;&gt;0,LOOKUP(M1480,[1]Customer!$A:$A,[1]Customer!$V:$V),IF(N1480&lt;&gt;0,LOOKUP(N1480,[1]Supplier!$A:$A,[1]Supplier!$V:$V))))=FALSE,LOOKUP(P1480,[1]Banking!$A:$A,[1]Banking!$C:$C),IF(AND(IF(M1480&lt;&gt;0,LOOKUP(M1480,[1]Customer!$A:$A,[1]Customer!$V:$V),IF(N1480&lt;&gt;0,LOOKUP(N1480,[1]Supplier!$A:$A,[1]Supplier!$V:$V)))=FALSE,O1480&lt;&gt;0),LOOKUP(O1480,[1]Branch!$A:$A,[1]Branch!$V:$V),IF(M1480&lt;&gt;0,LOOKUP(M1480,[1]Customer!$A:$A,[1]Customer!$V:$V),IF(N1480&lt;&gt;0,LOOKUP(N1480,[1]Supplier!$A:$A,[1]Supplier!$V:$V))))),"")</f>
        <v>Darmawan</v>
      </c>
      <c r="S1480" s="12">
        <f>IFERROR(SUMIF(CREF!A:A,PREF!A1480,CREF!G:G),"")</f>
        <v>-2225000</v>
      </c>
    </row>
    <row r="1481" spans="1:19">
      <c r="A1481" s="16">
        <v>1480</v>
      </c>
      <c r="B1481" s="17">
        <v>41666</v>
      </c>
      <c r="C1481" s="16"/>
      <c r="D1481" s="16"/>
      <c r="E1481" s="16"/>
      <c r="F1481" s="16"/>
      <c r="G1481" s="16"/>
      <c r="H1481" s="16"/>
      <c r="I1481" s="16"/>
      <c r="J1481" s="16"/>
      <c r="K1481" s="16">
        <v>85</v>
      </c>
      <c r="L1481" s="16"/>
      <c r="M1481" s="16"/>
      <c r="N1481" s="16"/>
      <c r="O1481" s="16" t="s">
        <v>26</v>
      </c>
      <c r="P1481" s="16"/>
      <c r="Q1481" s="4" t="str">
        <f>IFERROR(IF(IF(AND(IF(M1481&lt;&gt;0,LOOKUP(M1481,[1]Customer!$A:$A,[1]Customer!$B:$B),IF(N1481&lt;&gt;0,LOOKUP(N1481,[1]Supplier!$A:$A,[1]Supplier!$B:$B)))=FALSE,O1481&lt;&gt;0),LOOKUP(O1481,[1]Branch!$A:$A,[1]Branch!$B:$B),IF(M1481&lt;&gt;0,LOOKUP(M1481,[1]Customer!$A:$A,[1]Customer!$B:$B),IF(N1481&lt;&gt;0,LOOKUP(N1481,[1]Supplier!$A:$A,[1]Supplier!$B:$B))))=FALSE,LOOKUP(P1481,[1]Banking!$A:$A,[1]Banking!$B:$B),IF(AND(IF(M1481&lt;&gt;0,LOOKUP(M1481,[1]Customer!$A:$A,[1]Customer!$B:$B),IF(N1481&lt;&gt;0,LOOKUP(N1481,[1]Supplier!$A:$A,[1]Supplier!$B:$B)))=FALSE,O1481&lt;&gt;0),LOOKUP(O1481,[1]Branch!$A:$A,[1]Branch!$B:$B),IF(M1481&lt;&gt;0,LOOKUP(M1481,[1]Customer!$A:$A,[1]Customer!$B:$B),IF(N1481&lt;&gt;0,LOOKUP(N1481,[1]Supplier!$A:$A,[1]Supplier!$B:$B))))),"")</f>
        <v>Nathani Chemicals</v>
      </c>
      <c r="R1481" s="4" t="str">
        <f>IFERROR(IF(IF(AND(IF(M1481&lt;&gt;0,LOOKUP(M1481,[1]Customer!$A:$A,[1]Customer!$V:$V),IF(N1481&lt;&gt;0,LOOKUP(N1481,[1]Supplier!$A:$A,[1]Supplier!$V:$V)))=FALSE,O1481&lt;&gt;0),LOOKUP(O1481,[1]Branch!$A:$A,[1]Branch!$V:$V),IF(M1481&lt;&gt;0,LOOKUP(M1481,[1]Customer!$A:$A,[1]Customer!$V:$V),IF(N1481&lt;&gt;0,LOOKUP(N1481,[1]Supplier!$A:$A,[1]Supplier!$V:$V))))=FALSE,LOOKUP(P1481,[1]Banking!$A:$A,[1]Banking!$C:$C),IF(AND(IF(M1481&lt;&gt;0,LOOKUP(M1481,[1]Customer!$A:$A,[1]Customer!$V:$V),IF(N1481&lt;&gt;0,LOOKUP(N1481,[1]Supplier!$A:$A,[1]Supplier!$V:$V)))=FALSE,O1481&lt;&gt;0),LOOKUP(O1481,[1]Branch!$A:$A,[1]Branch!$V:$V),IF(M1481&lt;&gt;0,LOOKUP(M1481,[1]Customer!$A:$A,[1]Customer!$V:$V),IF(N1481&lt;&gt;0,LOOKUP(N1481,[1]Supplier!$A:$A,[1]Supplier!$V:$V))))),"")</f>
        <v>Darmawan</v>
      </c>
      <c r="S1481" s="12">
        <f>IFERROR(SUMIF(CREF!A:A,PREF!A1481,CREF!G:G),"")</f>
        <v>-7697000</v>
      </c>
    </row>
    <row r="1482" spans="1:19">
      <c r="A1482" s="16">
        <v>1481</v>
      </c>
      <c r="B1482" s="17">
        <v>41667</v>
      </c>
      <c r="C1482" s="16"/>
      <c r="D1482" s="16"/>
      <c r="E1482" s="16"/>
      <c r="F1482" s="16"/>
      <c r="G1482" s="16"/>
      <c r="H1482" s="16"/>
      <c r="I1482" s="16"/>
      <c r="J1482" s="16"/>
      <c r="K1482" s="16">
        <v>86</v>
      </c>
      <c r="L1482" s="16"/>
      <c r="M1482" s="16"/>
      <c r="N1482" s="16"/>
      <c r="O1482" s="16" t="s">
        <v>26</v>
      </c>
      <c r="P1482" s="16"/>
      <c r="Q1482" s="4" t="str">
        <f>IFERROR(IF(IF(AND(IF(M1482&lt;&gt;0,LOOKUP(M1482,[1]Customer!$A:$A,[1]Customer!$B:$B),IF(N1482&lt;&gt;0,LOOKUP(N1482,[1]Supplier!$A:$A,[1]Supplier!$B:$B)))=FALSE,O1482&lt;&gt;0),LOOKUP(O1482,[1]Branch!$A:$A,[1]Branch!$B:$B),IF(M1482&lt;&gt;0,LOOKUP(M1482,[1]Customer!$A:$A,[1]Customer!$B:$B),IF(N1482&lt;&gt;0,LOOKUP(N1482,[1]Supplier!$A:$A,[1]Supplier!$B:$B))))=FALSE,LOOKUP(P1482,[1]Banking!$A:$A,[1]Banking!$B:$B),IF(AND(IF(M1482&lt;&gt;0,LOOKUP(M1482,[1]Customer!$A:$A,[1]Customer!$B:$B),IF(N1482&lt;&gt;0,LOOKUP(N1482,[1]Supplier!$A:$A,[1]Supplier!$B:$B)))=FALSE,O1482&lt;&gt;0),LOOKUP(O1482,[1]Branch!$A:$A,[1]Branch!$B:$B),IF(M1482&lt;&gt;0,LOOKUP(M1482,[1]Customer!$A:$A,[1]Customer!$B:$B),IF(N1482&lt;&gt;0,LOOKUP(N1482,[1]Supplier!$A:$A,[1]Supplier!$B:$B))))),"")</f>
        <v>Nathani Chemicals</v>
      </c>
      <c r="R1482" s="4" t="str">
        <f>IFERROR(IF(IF(AND(IF(M1482&lt;&gt;0,LOOKUP(M1482,[1]Customer!$A:$A,[1]Customer!$V:$V),IF(N1482&lt;&gt;0,LOOKUP(N1482,[1]Supplier!$A:$A,[1]Supplier!$V:$V)))=FALSE,O1482&lt;&gt;0),LOOKUP(O1482,[1]Branch!$A:$A,[1]Branch!$V:$V),IF(M1482&lt;&gt;0,LOOKUP(M1482,[1]Customer!$A:$A,[1]Customer!$V:$V),IF(N1482&lt;&gt;0,LOOKUP(N1482,[1]Supplier!$A:$A,[1]Supplier!$V:$V))))=FALSE,LOOKUP(P1482,[1]Banking!$A:$A,[1]Banking!$C:$C),IF(AND(IF(M1482&lt;&gt;0,LOOKUP(M1482,[1]Customer!$A:$A,[1]Customer!$V:$V),IF(N1482&lt;&gt;0,LOOKUP(N1482,[1]Supplier!$A:$A,[1]Supplier!$V:$V)))=FALSE,O1482&lt;&gt;0),LOOKUP(O1482,[1]Branch!$A:$A,[1]Branch!$V:$V),IF(M1482&lt;&gt;0,LOOKUP(M1482,[1]Customer!$A:$A,[1]Customer!$V:$V),IF(N1482&lt;&gt;0,LOOKUP(N1482,[1]Supplier!$A:$A,[1]Supplier!$V:$V))))),"")</f>
        <v>Darmawan</v>
      </c>
      <c r="S1482" s="12">
        <f>IFERROR(SUMIF(CREF!A:A,PREF!A1482,CREF!G:G),"")</f>
        <v>-2130000</v>
      </c>
    </row>
    <row r="1483" spans="1:19">
      <c r="A1483" s="16">
        <v>1482</v>
      </c>
      <c r="B1483" s="17">
        <v>41667</v>
      </c>
      <c r="C1483" s="16"/>
      <c r="D1483" s="16"/>
      <c r="E1483" s="16"/>
      <c r="F1483" s="16"/>
      <c r="G1483" s="16"/>
      <c r="H1483" s="16"/>
      <c r="I1483" s="16"/>
      <c r="J1483" s="16"/>
      <c r="K1483" s="16">
        <v>87</v>
      </c>
      <c r="L1483" s="16"/>
      <c r="M1483" s="16"/>
      <c r="N1483" s="16"/>
      <c r="O1483" s="16" t="s">
        <v>26</v>
      </c>
      <c r="P1483" s="16"/>
      <c r="Q1483" s="4" t="str">
        <f>IFERROR(IF(IF(AND(IF(M1483&lt;&gt;0,LOOKUP(M1483,[1]Customer!$A:$A,[1]Customer!$B:$B),IF(N1483&lt;&gt;0,LOOKUP(N1483,[1]Supplier!$A:$A,[1]Supplier!$B:$B)))=FALSE,O1483&lt;&gt;0),LOOKUP(O1483,[1]Branch!$A:$A,[1]Branch!$B:$B),IF(M1483&lt;&gt;0,LOOKUP(M1483,[1]Customer!$A:$A,[1]Customer!$B:$B),IF(N1483&lt;&gt;0,LOOKUP(N1483,[1]Supplier!$A:$A,[1]Supplier!$B:$B))))=FALSE,LOOKUP(P1483,[1]Banking!$A:$A,[1]Banking!$B:$B),IF(AND(IF(M1483&lt;&gt;0,LOOKUP(M1483,[1]Customer!$A:$A,[1]Customer!$B:$B),IF(N1483&lt;&gt;0,LOOKUP(N1483,[1]Supplier!$A:$A,[1]Supplier!$B:$B)))=FALSE,O1483&lt;&gt;0),LOOKUP(O1483,[1]Branch!$A:$A,[1]Branch!$B:$B),IF(M1483&lt;&gt;0,LOOKUP(M1483,[1]Customer!$A:$A,[1]Customer!$B:$B),IF(N1483&lt;&gt;0,LOOKUP(N1483,[1]Supplier!$A:$A,[1]Supplier!$B:$B))))),"")</f>
        <v>Nathani Chemicals</v>
      </c>
      <c r="R1483" s="4" t="str">
        <f>IFERROR(IF(IF(AND(IF(M1483&lt;&gt;0,LOOKUP(M1483,[1]Customer!$A:$A,[1]Customer!$V:$V),IF(N1483&lt;&gt;0,LOOKUP(N1483,[1]Supplier!$A:$A,[1]Supplier!$V:$V)))=FALSE,O1483&lt;&gt;0),LOOKUP(O1483,[1]Branch!$A:$A,[1]Branch!$V:$V),IF(M1483&lt;&gt;0,LOOKUP(M1483,[1]Customer!$A:$A,[1]Customer!$V:$V),IF(N1483&lt;&gt;0,LOOKUP(N1483,[1]Supplier!$A:$A,[1]Supplier!$V:$V))))=FALSE,LOOKUP(P1483,[1]Banking!$A:$A,[1]Banking!$C:$C),IF(AND(IF(M1483&lt;&gt;0,LOOKUP(M1483,[1]Customer!$A:$A,[1]Customer!$V:$V),IF(N1483&lt;&gt;0,LOOKUP(N1483,[1]Supplier!$A:$A,[1]Supplier!$V:$V)))=FALSE,O1483&lt;&gt;0),LOOKUP(O1483,[1]Branch!$A:$A,[1]Branch!$V:$V),IF(M1483&lt;&gt;0,LOOKUP(M1483,[1]Customer!$A:$A,[1]Customer!$V:$V),IF(N1483&lt;&gt;0,LOOKUP(N1483,[1]Supplier!$A:$A,[1]Supplier!$V:$V))))),"")</f>
        <v>Darmawan</v>
      </c>
      <c r="S1483" s="12">
        <f>IFERROR(SUMIF(CREF!A:A,PREF!A1483,CREF!G:G),"")</f>
        <v>-2040000</v>
      </c>
    </row>
    <row r="1484" spans="1:19">
      <c r="A1484" s="16">
        <v>1483</v>
      </c>
      <c r="B1484" s="17">
        <v>41667</v>
      </c>
      <c r="C1484" s="16"/>
      <c r="D1484" s="16"/>
      <c r="E1484" s="16"/>
      <c r="F1484" s="16"/>
      <c r="G1484" s="16"/>
      <c r="H1484" s="16"/>
      <c r="I1484" s="16"/>
      <c r="J1484" s="16"/>
      <c r="K1484" s="16">
        <v>88</v>
      </c>
      <c r="L1484" s="16"/>
      <c r="M1484" s="16"/>
      <c r="N1484" s="16"/>
      <c r="O1484" s="16" t="s">
        <v>26</v>
      </c>
      <c r="P1484" s="16"/>
      <c r="Q1484" s="4" t="str">
        <f>IFERROR(IF(IF(AND(IF(M1484&lt;&gt;0,LOOKUP(M1484,[1]Customer!$A:$A,[1]Customer!$B:$B),IF(N1484&lt;&gt;0,LOOKUP(N1484,[1]Supplier!$A:$A,[1]Supplier!$B:$B)))=FALSE,O1484&lt;&gt;0),LOOKUP(O1484,[1]Branch!$A:$A,[1]Branch!$B:$B),IF(M1484&lt;&gt;0,LOOKUP(M1484,[1]Customer!$A:$A,[1]Customer!$B:$B),IF(N1484&lt;&gt;0,LOOKUP(N1484,[1]Supplier!$A:$A,[1]Supplier!$B:$B))))=FALSE,LOOKUP(P1484,[1]Banking!$A:$A,[1]Banking!$B:$B),IF(AND(IF(M1484&lt;&gt;0,LOOKUP(M1484,[1]Customer!$A:$A,[1]Customer!$B:$B),IF(N1484&lt;&gt;0,LOOKUP(N1484,[1]Supplier!$A:$A,[1]Supplier!$B:$B)))=FALSE,O1484&lt;&gt;0),LOOKUP(O1484,[1]Branch!$A:$A,[1]Branch!$B:$B),IF(M1484&lt;&gt;0,LOOKUP(M1484,[1]Customer!$A:$A,[1]Customer!$B:$B),IF(N1484&lt;&gt;0,LOOKUP(N1484,[1]Supplier!$A:$A,[1]Supplier!$B:$B))))),"")</f>
        <v>Nathani Chemicals</v>
      </c>
      <c r="R1484" s="4" t="str">
        <f>IFERROR(IF(IF(AND(IF(M1484&lt;&gt;0,LOOKUP(M1484,[1]Customer!$A:$A,[1]Customer!$V:$V),IF(N1484&lt;&gt;0,LOOKUP(N1484,[1]Supplier!$A:$A,[1]Supplier!$V:$V)))=FALSE,O1484&lt;&gt;0),LOOKUP(O1484,[1]Branch!$A:$A,[1]Branch!$V:$V),IF(M1484&lt;&gt;0,LOOKUP(M1484,[1]Customer!$A:$A,[1]Customer!$V:$V),IF(N1484&lt;&gt;0,LOOKUP(N1484,[1]Supplier!$A:$A,[1]Supplier!$V:$V))))=FALSE,LOOKUP(P1484,[1]Banking!$A:$A,[1]Banking!$C:$C),IF(AND(IF(M1484&lt;&gt;0,LOOKUP(M1484,[1]Customer!$A:$A,[1]Customer!$V:$V),IF(N1484&lt;&gt;0,LOOKUP(N1484,[1]Supplier!$A:$A,[1]Supplier!$V:$V)))=FALSE,O1484&lt;&gt;0),LOOKUP(O1484,[1]Branch!$A:$A,[1]Branch!$V:$V),IF(M1484&lt;&gt;0,LOOKUP(M1484,[1]Customer!$A:$A,[1]Customer!$V:$V),IF(N1484&lt;&gt;0,LOOKUP(N1484,[1]Supplier!$A:$A,[1]Supplier!$V:$V))))),"")</f>
        <v>Darmawan</v>
      </c>
      <c r="S1484" s="12">
        <f>IFERROR(SUMIF(CREF!A:A,PREF!A1484,CREF!G:G),"")</f>
        <v>-495000</v>
      </c>
    </row>
    <row r="1485" spans="1:19">
      <c r="A1485" s="16">
        <v>1484</v>
      </c>
      <c r="B1485" s="17">
        <v>41667</v>
      </c>
      <c r="C1485" s="16"/>
      <c r="D1485" s="16"/>
      <c r="E1485" s="16"/>
      <c r="F1485" s="16"/>
      <c r="G1485" s="16"/>
      <c r="H1485" s="16"/>
      <c r="I1485" s="16"/>
      <c r="J1485" s="16"/>
      <c r="K1485" s="16">
        <v>89</v>
      </c>
      <c r="L1485" s="16"/>
      <c r="M1485" s="16"/>
      <c r="N1485" s="16"/>
      <c r="O1485" s="16" t="s">
        <v>26</v>
      </c>
      <c r="P1485" s="16"/>
      <c r="Q1485" s="4" t="str">
        <f>IFERROR(IF(IF(AND(IF(M1485&lt;&gt;0,LOOKUP(M1485,[1]Customer!$A:$A,[1]Customer!$B:$B),IF(N1485&lt;&gt;0,LOOKUP(N1485,[1]Supplier!$A:$A,[1]Supplier!$B:$B)))=FALSE,O1485&lt;&gt;0),LOOKUP(O1485,[1]Branch!$A:$A,[1]Branch!$B:$B),IF(M1485&lt;&gt;0,LOOKUP(M1485,[1]Customer!$A:$A,[1]Customer!$B:$B),IF(N1485&lt;&gt;0,LOOKUP(N1485,[1]Supplier!$A:$A,[1]Supplier!$B:$B))))=FALSE,LOOKUP(P1485,[1]Banking!$A:$A,[1]Banking!$B:$B),IF(AND(IF(M1485&lt;&gt;0,LOOKUP(M1485,[1]Customer!$A:$A,[1]Customer!$B:$B),IF(N1485&lt;&gt;0,LOOKUP(N1485,[1]Supplier!$A:$A,[1]Supplier!$B:$B)))=FALSE,O1485&lt;&gt;0),LOOKUP(O1485,[1]Branch!$A:$A,[1]Branch!$B:$B),IF(M1485&lt;&gt;0,LOOKUP(M1485,[1]Customer!$A:$A,[1]Customer!$B:$B),IF(N1485&lt;&gt;0,LOOKUP(N1485,[1]Supplier!$A:$A,[1]Supplier!$B:$B))))),"")</f>
        <v>Nathani Chemicals</v>
      </c>
      <c r="R1485" s="4" t="str">
        <f>IFERROR(IF(IF(AND(IF(M1485&lt;&gt;0,LOOKUP(M1485,[1]Customer!$A:$A,[1]Customer!$V:$V),IF(N1485&lt;&gt;0,LOOKUP(N1485,[1]Supplier!$A:$A,[1]Supplier!$V:$V)))=FALSE,O1485&lt;&gt;0),LOOKUP(O1485,[1]Branch!$A:$A,[1]Branch!$V:$V),IF(M1485&lt;&gt;0,LOOKUP(M1485,[1]Customer!$A:$A,[1]Customer!$V:$V),IF(N1485&lt;&gt;0,LOOKUP(N1485,[1]Supplier!$A:$A,[1]Supplier!$V:$V))))=FALSE,LOOKUP(P1485,[1]Banking!$A:$A,[1]Banking!$C:$C),IF(AND(IF(M1485&lt;&gt;0,LOOKUP(M1485,[1]Customer!$A:$A,[1]Customer!$V:$V),IF(N1485&lt;&gt;0,LOOKUP(N1485,[1]Supplier!$A:$A,[1]Supplier!$V:$V)))=FALSE,O1485&lt;&gt;0),LOOKUP(O1485,[1]Branch!$A:$A,[1]Branch!$V:$V),IF(M1485&lt;&gt;0,LOOKUP(M1485,[1]Customer!$A:$A,[1]Customer!$V:$V),IF(N1485&lt;&gt;0,LOOKUP(N1485,[1]Supplier!$A:$A,[1]Supplier!$V:$V))))),"")</f>
        <v>Darmawan</v>
      </c>
      <c r="S1485" s="12">
        <f>IFERROR(SUMIF(CREF!A:A,PREF!A1485,CREF!G:G),"")</f>
        <v>-1860000</v>
      </c>
    </row>
    <row r="1486" spans="1:19">
      <c r="A1486" s="16">
        <v>1485</v>
      </c>
      <c r="B1486" s="17">
        <v>41667</v>
      </c>
      <c r="C1486" s="16"/>
      <c r="D1486" s="16"/>
      <c r="E1486" s="16"/>
      <c r="F1486" s="16"/>
      <c r="G1486" s="16"/>
      <c r="H1486" s="16"/>
      <c r="I1486" s="16"/>
      <c r="J1486" s="16"/>
      <c r="K1486" s="16">
        <v>90</v>
      </c>
      <c r="L1486" s="16"/>
      <c r="M1486" s="16"/>
      <c r="N1486" s="16"/>
      <c r="O1486" s="16" t="s">
        <v>26</v>
      </c>
      <c r="P1486" s="16"/>
      <c r="Q1486" s="4" t="str">
        <f>IFERROR(IF(IF(AND(IF(M1486&lt;&gt;0,LOOKUP(M1486,[1]Customer!$A:$A,[1]Customer!$B:$B),IF(N1486&lt;&gt;0,LOOKUP(N1486,[1]Supplier!$A:$A,[1]Supplier!$B:$B)))=FALSE,O1486&lt;&gt;0),LOOKUP(O1486,[1]Branch!$A:$A,[1]Branch!$B:$B),IF(M1486&lt;&gt;0,LOOKUP(M1486,[1]Customer!$A:$A,[1]Customer!$B:$B),IF(N1486&lt;&gt;0,LOOKUP(N1486,[1]Supplier!$A:$A,[1]Supplier!$B:$B))))=FALSE,LOOKUP(P1486,[1]Banking!$A:$A,[1]Banking!$B:$B),IF(AND(IF(M1486&lt;&gt;0,LOOKUP(M1486,[1]Customer!$A:$A,[1]Customer!$B:$B),IF(N1486&lt;&gt;0,LOOKUP(N1486,[1]Supplier!$A:$A,[1]Supplier!$B:$B)))=FALSE,O1486&lt;&gt;0),LOOKUP(O1486,[1]Branch!$A:$A,[1]Branch!$B:$B),IF(M1486&lt;&gt;0,LOOKUP(M1486,[1]Customer!$A:$A,[1]Customer!$B:$B),IF(N1486&lt;&gt;0,LOOKUP(N1486,[1]Supplier!$A:$A,[1]Supplier!$B:$B))))),"")</f>
        <v>Nathani Chemicals</v>
      </c>
      <c r="R1486" s="4" t="str">
        <f>IFERROR(IF(IF(AND(IF(M1486&lt;&gt;0,LOOKUP(M1486,[1]Customer!$A:$A,[1]Customer!$V:$V),IF(N1486&lt;&gt;0,LOOKUP(N1486,[1]Supplier!$A:$A,[1]Supplier!$V:$V)))=FALSE,O1486&lt;&gt;0),LOOKUP(O1486,[1]Branch!$A:$A,[1]Branch!$V:$V),IF(M1486&lt;&gt;0,LOOKUP(M1486,[1]Customer!$A:$A,[1]Customer!$V:$V),IF(N1486&lt;&gt;0,LOOKUP(N1486,[1]Supplier!$A:$A,[1]Supplier!$V:$V))))=FALSE,LOOKUP(P1486,[1]Banking!$A:$A,[1]Banking!$C:$C),IF(AND(IF(M1486&lt;&gt;0,LOOKUP(M1486,[1]Customer!$A:$A,[1]Customer!$V:$V),IF(N1486&lt;&gt;0,LOOKUP(N1486,[1]Supplier!$A:$A,[1]Supplier!$V:$V)))=FALSE,O1486&lt;&gt;0),LOOKUP(O1486,[1]Branch!$A:$A,[1]Branch!$V:$V),IF(M1486&lt;&gt;0,LOOKUP(M1486,[1]Customer!$A:$A,[1]Customer!$V:$V),IF(N1486&lt;&gt;0,LOOKUP(N1486,[1]Supplier!$A:$A,[1]Supplier!$V:$V))))),"")</f>
        <v>Darmawan</v>
      </c>
      <c r="S1486" s="12">
        <f>IFERROR(SUMIF(CREF!A:A,PREF!A1486,CREF!G:G),"")</f>
        <v>-435000</v>
      </c>
    </row>
    <row r="1487" spans="1:19">
      <c r="A1487" s="16">
        <v>1486</v>
      </c>
      <c r="B1487" s="17">
        <v>41667</v>
      </c>
      <c r="C1487" s="16"/>
      <c r="D1487" s="16"/>
      <c r="E1487" s="16"/>
      <c r="F1487" s="16"/>
      <c r="G1487" s="16"/>
      <c r="H1487" s="16"/>
      <c r="I1487" s="16"/>
      <c r="J1487" s="16"/>
      <c r="K1487" s="16">
        <v>91</v>
      </c>
      <c r="L1487" s="16"/>
      <c r="M1487" s="16"/>
      <c r="N1487" s="16"/>
      <c r="O1487" s="16"/>
      <c r="P1487" s="16" t="s">
        <v>589</v>
      </c>
      <c r="Q1487" s="4" t="str">
        <f>IFERROR(IF(IF(AND(IF(M1487&lt;&gt;0,LOOKUP(M1487,[1]Customer!$A:$A,[1]Customer!$B:$B),IF(N1487&lt;&gt;0,LOOKUP(N1487,[1]Supplier!$A:$A,[1]Supplier!$B:$B)))=FALSE,O1487&lt;&gt;0),LOOKUP(O1487,[1]Branch!$A:$A,[1]Branch!$B:$B),IF(M1487&lt;&gt;0,LOOKUP(M1487,[1]Customer!$A:$A,[1]Customer!$B:$B),IF(N1487&lt;&gt;0,LOOKUP(N1487,[1]Supplier!$A:$A,[1]Supplier!$B:$B))))=FALSE,LOOKUP(P1487,[1]Banking!$A:$A,[1]Banking!$B:$B),IF(AND(IF(M1487&lt;&gt;0,LOOKUP(M1487,[1]Customer!$A:$A,[1]Customer!$B:$B),IF(N1487&lt;&gt;0,LOOKUP(N1487,[1]Supplier!$A:$A,[1]Supplier!$B:$B)))=FALSE,O1487&lt;&gt;0),LOOKUP(O1487,[1]Branch!$A:$A,[1]Branch!$B:$B),IF(M1487&lt;&gt;0,LOOKUP(M1487,[1]Customer!$A:$A,[1]Customer!$B:$B),IF(N1487&lt;&gt;0,LOOKUP(N1487,[1]Supplier!$A:$A,[1]Supplier!$B:$B))))),"")</f>
        <v>Nathani Chemicals</v>
      </c>
      <c r="R1487" s="4" t="str">
        <f>IFERROR(IF(IF(AND(IF(M1487&lt;&gt;0,LOOKUP(M1487,[1]Customer!$A:$A,[1]Customer!$V:$V),IF(N1487&lt;&gt;0,LOOKUP(N1487,[1]Supplier!$A:$A,[1]Supplier!$V:$V)))=FALSE,O1487&lt;&gt;0),LOOKUP(O1487,[1]Branch!$A:$A,[1]Branch!$V:$V),IF(M1487&lt;&gt;0,LOOKUP(M1487,[1]Customer!$A:$A,[1]Customer!$V:$V),IF(N1487&lt;&gt;0,LOOKUP(N1487,[1]Supplier!$A:$A,[1]Supplier!$V:$V))))=FALSE,LOOKUP(P1487,[1]Banking!$A:$A,[1]Banking!$C:$C),IF(AND(IF(M1487&lt;&gt;0,LOOKUP(M1487,[1]Customer!$A:$A,[1]Customer!$V:$V),IF(N1487&lt;&gt;0,LOOKUP(N1487,[1]Supplier!$A:$A,[1]Supplier!$V:$V)))=FALSE,O1487&lt;&gt;0),LOOKUP(O1487,[1]Branch!$A:$A,[1]Branch!$V:$V),IF(M1487&lt;&gt;0,LOOKUP(M1487,[1]Customer!$A:$A,[1]Customer!$V:$V),IF(N1487&lt;&gt;0,LOOKUP(N1487,[1]Supplier!$A:$A,[1]Supplier!$V:$V))))),"")</f>
        <v>Irwan</v>
      </c>
      <c r="S1487" s="12">
        <f>IFERROR(SUMIF(CREF!A:A,PREF!A1487,CREF!G:G),"")</f>
        <v>-117000</v>
      </c>
    </row>
    <row r="1488" spans="1:19">
      <c r="A1488" s="16">
        <v>1487</v>
      </c>
      <c r="B1488" s="17">
        <v>41667</v>
      </c>
      <c r="C1488" s="16"/>
      <c r="D1488" s="16"/>
      <c r="E1488" s="16"/>
      <c r="F1488" s="16"/>
      <c r="G1488" s="16"/>
      <c r="H1488" s="16"/>
      <c r="I1488" s="16"/>
      <c r="J1488" s="16"/>
      <c r="K1488" s="16">
        <v>92</v>
      </c>
      <c r="L1488" s="16"/>
      <c r="M1488" s="16"/>
      <c r="N1488" s="16"/>
      <c r="O1488" s="16"/>
      <c r="P1488" s="16" t="s">
        <v>589</v>
      </c>
      <c r="Q1488" s="4" t="str">
        <f>IFERROR(IF(IF(AND(IF(M1488&lt;&gt;0,LOOKUP(M1488,[1]Customer!$A:$A,[1]Customer!$B:$B),IF(N1488&lt;&gt;0,LOOKUP(N1488,[1]Supplier!$A:$A,[1]Supplier!$B:$B)))=FALSE,O1488&lt;&gt;0),LOOKUP(O1488,[1]Branch!$A:$A,[1]Branch!$B:$B),IF(M1488&lt;&gt;0,LOOKUP(M1488,[1]Customer!$A:$A,[1]Customer!$B:$B),IF(N1488&lt;&gt;0,LOOKUP(N1488,[1]Supplier!$A:$A,[1]Supplier!$B:$B))))=FALSE,LOOKUP(P1488,[1]Banking!$A:$A,[1]Banking!$B:$B),IF(AND(IF(M1488&lt;&gt;0,LOOKUP(M1488,[1]Customer!$A:$A,[1]Customer!$B:$B),IF(N1488&lt;&gt;0,LOOKUP(N1488,[1]Supplier!$A:$A,[1]Supplier!$B:$B)))=FALSE,O1488&lt;&gt;0),LOOKUP(O1488,[1]Branch!$A:$A,[1]Branch!$B:$B),IF(M1488&lt;&gt;0,LOOKUP(M1488,[1]Customer!$A:$A,[1]Customer!$B:$B),IF(N1488&lt;&gt;0,LOOKUP(N1488,[1]Supplier!$A:$A,[1]Supplier!$B:$B))))),"")</f>
        <v>Nathani Chemicals</v>
      </c>
      <c r="R1488" s="4" t="str">
        <f>IFERROR(IF(IF(AND(IF(M1488&lt;&gt;0,LOOKUP(M1488,[1]Customer!$A:$A,[1]Customer!$V:$V),IF(N1488&lt;&gt;0,LOOKUP(N1488,[1]Supplier!$A:$A,[1]Supplier!$V:$V)))=FALSE,O1488&lt;&gt;0),LOOKUP(O1488,[1]Branch!$A:$A,[1]Branch!$V:$V),IF(M1488&lt;&gt;0,LOOKUP(M1488,[1]Customer!$A:$A,[1]Customer!$V:$V),IF(N1488&lt;&gt;0,LOOKUP(N1488,[1]Supplier!$A:$A,[1]Supplier!$V:$V))))=FALSE,LOOKUP(P1488,[1]Banking!$A:$A,[1]Banking!$C:$C),IF(AND(IF(M1488&lt;&gt;0,LOOKUP(M1488,[1]Customer!$A:$A,[1]Customer!$V:$V),IF(N1488&lt;&gt;0,LOOKUP(N1488,[1]Supplier!$A:$A,[1]Supplier!$V:$V)))=FALSE,O1488&lt;&gt;0),LOOKUP(O1488,[1]Branch!$A:$A,[1]Branch!$V:$V),IF(M1488&lt;&gt;0,LOOKUP(M1488,[1]Customer!$A:$A,[1]Customer!$V:$V),IF(N1488&lt;&gt;0,LOOKUP(N1488,[1]Supplier!$A:$A,[1]Supplier!$V:$V))))),"")</f>
        <v>Irwan</v>
      </c>
      <c r="S1488" s="12">
        <f>IFERROR(SUMIF(CREF!A:A,PREF!A1488,CREF!G:G),"")</f>
        <v>-31500</v>
      </c>
    </row>
    <row r="1489" spans="1:19">
      <c r="A1489" s="16">
        <v>1488</v>
      </c>
      <c r="B1489" s="17">
        <v>41667</v>
      </c>
      <c r="C1489" s="16"/>
      <c r="D1489" s="16"/>
      <c r="E1489" s="16"/>
      <c r="F1489" s="16"/>
      <c r="G1489" s="16"/>
      <c r="H1489" s="16"/>
      <c r="I1489" s="16"/>
      <c r="J1489" s="16"/>
      <c r="K1489" s="16">
        <v>93</v>
      </c>
      <c r="L1489" s="16"/>
      <c r="M1489" s="16"/>
      <c r="N1489" s="16"/>
      <c r="O1489" s="16" t="s">
        <v>26</v>
      </c>
      <c r="P1489" s="16"/>
      <c r="Q1489" s="4" t="str">
        <f>IFERROR(IF(IF(AND(IF(M1489&lt;&gt;0,LOOKUP(M1489,[1]Customer!$A:$A,[1]Customer!$B:$B),IF(N1489&lt;&gt;0,LOOKUP(N1489,[1]Supplier!$A:$A,[1]Supplier!$B:$B)))=FALSE,O1489&lt;&gt;0),LOOKUP(O1489,[1]Branch!$A:$A,[1]Branch!$B:$B),IF(M1489&lt;&gt;0,LOOKUP(M1489,[1]Customer!$A:$A,[1]Customer!$B:$B),IF(N1489&lt;&gt;0,LOOKUP(N1489,[1]Supplier!$A:$A,[1]Supplier!$B:$B))))=FALSE,LOOKUP(P1489,[1]Banking!$A:$A,[1]Banking!$B:$B),IF(AND(IF(M1489&lt;&gt;0,LOOKUP(M1489,[1]Customer!$A:$A,[1]Customer!$B:$B),IF(N1489&lt;&gt;0,LOOKUP(N1489,[1]Supplier!$A:$A,[1]Supplier!$B:$B)))=FALSE,O1489&lt;&gt;0),LOOKUP(O1489,[1]Branch!$A:$A,[1]Branch!$B:$B),IF(M1489&lt;&gt;0,LOOKUP(M1489,[1]Customer!$A:$A,[1]Customer!$B:$B),IF(N1489&lt;&gt;0,LOOKUP(N1489,[1]Supplier!$A:$A,[1]Supplier!$B:$B))))),"")</f>
        <v>Nathani Chemicals</v>
      </c>
      <c r="R1489" s="4" t="str">
        <f>IFERROR(IF(IF(AND(IF(M1489&lt;&gt;0,LOOKUP(M1489,[1]Customer!$A:$A,[1]Customer!$V:$V),IF(N1489&lt;&gt;0,LOOKUP(N1489,[1]Supplier!$A:$A,[1]Supplier!$V:$V)))=FALSE,O1489&lt;&gt;0),LOOKUP(O1489,[1]Branch!$A:$A,[1]Branch!$V:$V),IF(M1489&lt;&gt;0,LOOKUP(M1489,[1]Customer!$A:$A,[1]Customer!$V:$V),IF(N1489&lt;&gt;0,LOOKUP(N1489,[1]Supplier!$A:$A,[1]Supplier!$V:$V))))=FALSE,LOOKUP(P1489,[1]Banking!$A:$A,[1]Banking!$C:$C),IF(AND(IF(M1489&lt;&gt;0,LOOKUP(M1489,[1]Customer!$A:$A,[1]Customer!$V:$V),IF(N1489&lt;&gt;0,LOOKUP(N1489,[1]Supplier!$A:$A,[1]Supplier!$V:$V)))=FALSE,O1489&lt;&gt;0),LOOKUP(O1489,[1]Branch!$A:$A,[1]Branch!$V:$V),IF(M1489&lt;&gt;0,LOOKUP(M1489,[1]Customer!$A:$A,[1]Customer!$V:$V),IF(N1489&lt;&gt;0,LOOKUP(N1489,[1]Supplier!$A:$A,[1]Supplier!$V:$V))))),"")</f>
        <v>Darmawan</v>
      </c>
      <c r="S1489" s="12">
        <f>IFERROR(SUMIF(CREF!A:A,PREF!A1489,CREF!G:G),"")</f>
        <v>-100000</v>
      </c>
    </row>
    <row r="1490" spans="1:19">
      <c r="A1490" s="16">
        <v>1489</v>
      </c>
      <c r="B1490" s="17">
        <v>41667</v>
      </c>
      <c r="C1490" s="16"/>
      <c r="D1490" s="16"/>
      <c r="E1490" s="16"/>
      <c r="F1490" s="16"/>
      <c r="G1490" s="16"/>
      <c r="H1490" s="16"/>
      <c r="I1490" s="16"/>
      <c r="J1490" s="16"/>
      <c r="K1490" s="16">
        <v>94</v>
      </c>
      <c r="L1490" s="16"/>
      <c r="M1490" s="16"/>
      <c r="N1490" s="16"/>
      <c r="O1490" s="16" t="s">
        <v>26</v>
      </c>
      <c r="P1490" s="16"/>
      <c r="Q1490" s="4" t="str">
        <f>IFERROR(IF(IF(AND(IF(M1490&lt;&gt;0,LOOKUP(M1490,[1]Customer!$A:$A,[1]Customer!$B:$B),IF(N1490&lt;&gt;0,LOOKUP(N1490,[1]Supplier!$A:$A,[1]Supplier!$B:$B)))=FALSE,O1490&lt;&gt;0),LOOKUP(O1490,[1]Branch!$A:$A,[1]Branch!$B:$B),IF(M1490&lt;&gt;0,LOOKUP(M1490,[1]Customer!$A:$A,[1]Customer!$B:$B),IF(N1490&lt;&gt;0,LOOKUP(N1490,[1]Supplier!$A:$A,[1]Supplier!$B:$B))))=FALSE,LOOKUP(P1490,[1]Banking!$A:$A,[1]Banking!$B:$B),IF(AND(IF(M1490&lt;&gt;0,LOOKUP(M1490,[1]Customer!$A:$A,[1]Customer!$B:$B),IF(N1490&lt;&gt;0,LOOKUP(N1490,[1]Supplier!$A:$A,[1]Supplier!$B:$B)))=FALSE,O1490&lt;&gt;0),LOOKUP(O1490,[1]Branch!$A:$A,[1]Branch!$B:$B),IF(M1490&lt;&gt;0,LOOKUP(M1490,[1]Customer!$A:$A,[1]Customer!$B:$B),IF(N1490&lt;&gt;0,LOOKUP(N1490,[1]Supplier!$A:$A,[1]Supplier!$B:$B))))),"")</f>
        <v>Nathani Chemicals</v>
      </c>
      <c r="R1490" s="4" t="str">
        <f>IFERROR(IF(IF(AND(IF(M1490&lt;&gt;0,LOOKUP(M1490,[1]Customer!$A:$A,[1]Customer!$V:$V),IF(N1490&lt;&gt;0,LOOKUP(N1490,[1]Supplier!$A:$A,[1]Supplier!$V:$V)))=FALSE,O1490&lt;&gt;0),LOOKUP(O1490,[1]Branch!$A:$A,[1]Branch!$V:$V),IF(M1490&lt;&gt;0,LOOKUP(M1490,[1]Customer!$A:$A,[1]Customer!$V:$V),IF(N1490&lt;&gt;0,LOOKUP(N1490,[1]Supplier!$A:$A,[1]Supplier!$V:$V))))=FALSE,LOOKUP(P1490,[1]Banking!$A:$A,[1]Banking!$C:$C),IF(AND(IF(M1490&lt;&gt;0,LOOKUP(M1490,[1]Customer!$A:$A,[1]Customer!$V:$V),IF(N1490&lt;&gt;0,LOOKUP(N1490,[1]Supplier!$A:$A,[1]Supplier!$V:$V)))=FALSE,O1490&lt;&gt;0),LOOKUP(O1490,[1]Branch!$A:$A,[1]Branch!$V:$V),IF(M1490&lt;&gt;0,LOOKUP(M1490,[1]Customer!$A:$A,[1]Customer!$V:$V),IF(N1490&lt;&gt;0,LOOKUP(N1490,[1]Supplier!$A:$A,[1]Supplier!$V:$V))))),"")</f>
        <v>Darmawan</v>
      </c>
      <c r="S1490" s="12">
        <f>IFERROR(SUMIF(CREF!A:A,PREF!A1490,CREF!G:G),"")</f>
        <v>-563000</v>
      </c>
    </row>
    <row r="1491" spans="1:19">
      <c r="A1491" s="16">
        <v>1490</v>
      </c>
      <c r="B1491" s="17">
        <v>41477</v>
      </c>
      <c r="C1491" s="16"/>
      <c r="D1491" s="18" t="s">
        <v>3606</v>
      </c>
      <c r="E1491" s="16"/>
      <c r="F1491" s="16"/>
      <c r="G1491" s="16"/>
      <c r="H1491" s="16"/>
      <c r="I1491" s="16"/>
      <c r="J1491" s="16">
        <v>23</v>
      </c>
      <c r="K1491" s="16"/>
      <c r="L1491" s="16"/>
      <c r="M1491" s="16" t="s">
        <v>117</v>
      </c>
      <c r="N1491" s="16"/>
      <c r="O1491" s="16"/>
      <c r="P1491" s="16"/>
      <c r="Q1491" s="4" t="str">
        <f>IFERROR(IF(IF(AND(IF(M1491&lt;&gt;0,LOOKUP(M1491,[1]Customer!$A:$A,[1]Customer!$B:$B),IF(N1491&lt;&gt;0,LOOKUP(N1491,[1]Supplier!$A:$A,[1]Supplier!$B:$B)))=FALSE,O1491&lt;&gt;0),LOOKUP(O1491,[1]Branch!$A:$A,[1]Branch!$B:$B),IF(M1491&lt;&gt;0,LOOKUP(M1491,[1]Customer!$A:$A,[1]Customer!$B:$B),IF(N1491&lt;&gt;0,LOOKUP(N1491,[1]Supplier!$A:$A,[1]Supplier!$B:$B))))=FALSE,LOOKUP(P1491,[1]Banking!$A:$A,[1]Banking!$B:$B),IF(AND(IF(M1491&lt;&gt;0,LOOKUP(M1491,[1]Customer!$A:$A,[1]Customer!$B:$B),IF(N1491&lt;&gt;0,LOOKUP(N1491,[1]Supplier!$A:$A,[1]Supplier!$B:$B)))=FALSE,O1491&lt;&gt;0),LOOKUP(O1491,[1]Branch!$A:$A,[1]Branch!$B:$B),IF(M1491&lt;&gt;0,LOOKUP(M1491,[1]Customer!$A:$A,[1]Customer!$B:$B),IF(N1491&lt;&gt;0,LOOKUP(N1491,[1]Supplier!$A:$A,[1]Supplier!$B:$B))))),"")</f>
        <v>Nathani Indonesia</v>
      </c>
      <c r="R1491" s="4" t="str">
        <f>IFERROR(IF(IF(AND(IF(M1491&lt;&gt;0,LOOKUP(M1491,[1]Customer!$A:$A,[1]Customer!$V:$V),IF(N1491&lt;&gt;0,LOOKUP(N1491,[1]Supplier!$A:$A,[1]Supplier!$V:$V)))=FALSE,O1491&lt;&gt;0),LOOKUP(O1491,[1]Branch!$A:$A,[1]Branch!$V:$V),IF(M1491&lt;&gt;0,LOOKUP(M1491,[1]Customer!$A:$A,[1]Customer!$V:$V),IF(N1491&lt;&gt;0,LOOKUP(N1491,[1]Supplier!$A:$A,[1]Supplier!$V:$V))))=FALSE,LOOKUP(P1491,[1]Banking!$A:$A,[1]Banking!$C:$C),IF(AND(IF(M1491&lt;&gt;0,LOOKUP(M1491,[1]Customer!$A:$A,[1]Customer!$V:$V),IF(N1491&lt;&gt;0,LOOKUP(N1491,[1]Supplier!$A:$A,[1]Supplier!$V:$V)))=FALSE,O1491&lt;&gt;0),LOOKUP(O1491,[1]Branch!$A:$A,[1]Branch!$V:$V),IF(M1491&lt;&gt;0,LOOKUP(M1491,[1]Customer!$A:$A,[1]Customer!$V:$V),IF(N1491&lt;&gt;0,LOOKUP(N1491,[1]Supplier!$A:$A,[1]Supplier!$V:$V))))),"")</f>
        <v>Agustina Y. Zulkarnain</v>
      </c>
      <c r="S1491" s="12">
        <f>IFERROR(SUMIF(CREF!A:A,PREF!A1491,CREF!G:G),"")</f>
        <v>1634759</v>
      </c>
    </row>
    <row r="1492" spans="1:19">
      <c r="A1492" s="16">
        <v>1491</v>
      </c>
      <c r="B1492" s="17">
        <v>41667</v>
      </c>
      <c r="C1492" s="16"/>
      <c r="D1492" s="16"/>
      <c r="E1492" s="16"/>
      <c r="F1492" s="16"/>
      <c r="G1492" s="16"/>
      <c r="H1492" s="16"/>
      <c r="I1492" s="16"/>
      <c r="J1492" s="16"/>
      <c r="K1492" s="16">
        <v>95</v>
      </c>
      <c r="L1492" s="16"/>
      <c r="M1492" s="16"/>
      <c r="N1492" s="16"/>
      <c r="O1492" s="16"/>
      <c r="P1492" s="16" t="s">
        <v>589</v>
      </c>
      <c r="Q1492" s="4" t="str">
        <f>IFERROR(IF(IF(AND(IF(M1492&lt;&gt;0,LOOKUP(M1492,[1]Customer!$A:$A,[1]Customer!$B:$B),IF(N1492&lt;&gt;0,LOOKUP(N1492,[1]Supplier!$A:$A,[1]Supplier!$B:$B)))=FALSE,O1492&lt;&gt;0),LOOKUP(O1492,[1]Branch!$A:$A,[1]Branch!$B:$B),IF(M1492&lt;&gt;0,LOOKUP(M1492,[1]Customer!$A:$A,[1]Customer!$B:$B),IF(N1492&lt;&gt;0,LOOKUP(N1492,[1]Supplier!$A:$A,[1]Supplier!$B:$B))))=FALSE,LOOKUP(P1492,[1]Banking!$A:$A,[1]Banking!$B:$B),IF(AND(IF(M1492&lt;&gt;0,LOOKUP(M1492,[1]Customer!$A:$A,[1]Customer!$B:$B),IF(N1492&lt;&gt;0,LOOKUP(N1492,[1]Supplier!$A:$A,[1]Supplier!$B:$B)))=FALSE,O1492&lt;&gt;0),LOOKUP(O1492,[1]Branch!$A:$A,[1]Branch!$B:$B),IF(M1492&lt;&gt;0,LOOKUP(M1492,[1]Customer!$A:$A,[1]Customer!$B:$B),IF(N1492&lt;&gt;0,LOOKUP(N1492,[1]Supplier!$A:$A,[1]Supplier!$B:$B))))),"")</f>
        <v>Nathani Chemicals</v>
      </c>
      <c r="R1492" s="4" t="str">
        <f>IFERROR(IF(IF(AND(IF(M1492&lt;&gt;0,LOOKUP(M1492,[1]Customer!$A:$A,[1]Customer!$V:$V),IF(N1492&lt;&gt;0,LOOKUP(N1492,[1]Supplier!$A:$A,[1]Supplier!$V:$V)))=FALSE,O1492&lt;&gt;0),LOOKUP(O1492,[1]Branch!$A:$A,[1]Branch!$V:$V),IF(M1492&lt;&gt;0,LOOKUP(M1492,[1]Customer!$A:$A,[1]Customer!$V:$V),IF(N1492&lt;&gt;0,LOOKUP(N1492,[1]Supplier!$A:$A,[1]Supplier!$V:$V))))=FALSE,LOOKUP(P1492,[1]Banking!$A:$A,[1]Banking!$C:$C),IF(AND(IF(M1492&lt;&gt;0,LOOKUP(M1492,[1]Customer!$A:$A,[1]Customer!$V:$V),IF(N1492&lt;&gt;0,LOOKUP(N1492,[1]Supplier!$A:$A,[1]Supplier!$V:$V)))=FALSE,O1492&lt;&gt;0),LOOKUP(O1492,[1]Branch!$A:$A,[1]Branch!$V:$V),IF(M1492&lt;&gt;0,LOOKUP(M1492,[1]Customer!$A:$A,[1]Customer!$V:$V),IF(N1492&lt;&gt;0,LOOKUP(N1492,[1]Supplier!$A:$A,[1]Supplier!$V:$V))))),"")</f>
        <v>Irwan</v>
      </c>
      <c r="S1492" s="12">
        <f>IFERROR(SUMIF(CREF!A:A,PREF!A1492,CREF!G:G),"")</f>
        <v>-31500</v>
      </c>
    </row>
    <row r="1493" spans="1:19">
      <c r="A1493" s="16">
        <v>1492</v>
      </c>
      <c r="B1493" s="17">
        <v>41627</v>
      </c>
      <c r="C1493" s="16"/>
      <c r="D1493" s="18" t="s">
        <v>2997</v>
      </c>
      <c r="E1493" s="16"/>
      <c r="F1493" s="16"/>
      <c r="G1493" s="16"/>
      <c r="H1493" s="16"/>
      <c r="I1493" s="16"/>
      <c r="J1493" s="16">
        <v>24</v>
      </c>
      <c r="K1493" s="16"/>
      <c r="L1493" s="16"/>
      <c r="M1493" s="16" t="s">
        <v>117</v>
      </c>
      <c r="N1493" s="16"/>
      <c r="O1493" s="16"/>
      <c r="P1493" s="16"/>
      <c r="Q1493" s="4" t="str">
        <f>IFERROR(IF(IF(AND(IF(M1493&lt;&gt;0,LOOKUP(M1493,[1]Customer!$A:$A,[1]Customer!$B:$B),IF(N1493&lt;&gt;0,LOOKUP(N1493,[1]Supplier!$A:$A,[1]Supplier!$B:$B)))=FALSE,O1493&lt;&gt;0),LOOKUP(O1493,[1]Branch!$A:$A,[1]Branch!$B:$B),IF(M1493&lt;&gt;0,LOOKUP(M1493,[1]Customer!$A:$A,[1]Customer!$B:$B),IF(N1493&lt;&gt;0,LOOKUP(N1493,[1]Supplier!$A:$A,[1]Supplier!$B:$B))))=FALSE,LOOKUP(P1493,[1]Banking!$A:$A,[1]Banking!$B:$B),IF(AND(IF(M1493&lt;&gt;0,LOOKUP(M1493,[1]Customer!$A:$A,[1]Customer!$B:$B),IF(N1493&lt;&gt;0,LOOKUP(N1493,[1]Supplier!$A:$A,[1]Supplier!$B:$B)))=FALSE,O1493&lt;&gt;0),LOOKUP(O1493,[1]Branch!$A:$A,[1]Branch!$B:$B),IF(M1493&lt;&gt;0,LOOKUP(M1493,[1]Customer!$A:$A,[1]Customer!$B:$B),IF(N1493&lt;&gt;0,LOOKUP(N1493,[1]Supplier!$A:$A,[1]Supplier!$B:$B))))),"")</f>
        <v>Nathani Indonesia</v>
      </c>
      <c r="R1493" s="4" t="str">
        <f>IFERROR(IF(IF(AND(IF(M1493&lt;&gt;0,LOOKUP(M1493,[1]Customer!$A:$A,[1]Customer!$V:$V),IF(N1493&lt;&gt;0,LOOKUP(N1493,[1]Supplier!$A:$A,[1]Supplier!$V:$V)))=FALSE,O1493&lt;&gt;0),LOOKUP(O1493,[1]Branch!$A:$A,[1]Branch!$V:$V),IF(M1493&lt;&gt;0,LOOKUP(M1493,[1]Customer!$A:$A,[1]Customer!$V:$V),IF(N1493&lt;&gt;0,LOOKUP(N1493,[1]Supplier!$A:$A,[1]Supplier!$V:$V))))=FALSE,LOOKUP(P1493,[1]Banking!$A:$A,[1]Banking!$C:$C),IF(AND(IF(M1493&lt;&gt;0,LOOKUP(M1493,[1]Customer!$A:$A,[1]Customer!$V:$V),IF(N1493&lt;&gt;0,LOOKUP(N1493,[1]Supplier!$A:$A,[1]Supplier!$V:$V)))=FALSE,O1493&lt;&gt;0),LOOKUP(O1493,[1]Branch!$A:$A,[1]Branch!$V:$V),IF(M1493&lt;&gt;0,LOOKUP(M1493,[1]Customer!$A:$A,[1]Customer!$V:$V),IF(N1493&lt;&gt;0,LOOKUP(N1493,[1]Supplier!$A:$A,[1]Supplier!$V:$V))))),"")</f>
        <v>Agustina Y. Zulkarnain</v>
      </c>
      <c r="S1493" s="12">
        <f>IFERROR(SUMIF(CREF!A:A,PREF!A1493,CREF!G:G),"")</f>
        <v>658265663</v>
      </c>
    </row>
    <row r="1494" spans="1:19">
      <c r="A1494" s="16">
        <v>1493</v>
      </c>
      <c r="B1494" s="17">
        <v>41515</v>
      </c>
      <c r="C1494" s="16"/>
      <c r="D1494" s="18" t="s">
        <v>3020</v>
      </c>
      <c r="E1494" s="16"/>
      <c r="F1494" s="16"/>
      <c r="G1494" s="16"/>
      <c r="H1494" s="16"/>
      <c r="I1494" s="16"/>
      <c r="J1494" s="16">
        <v>25</v>
      </c>
      <c r="K1494" s="16"/>
      <c r="L1494" s="16"/>
      <c r="M1494" s="16" t="s">
        <v>117</v>
      </c>
      <c r="N1494" s="16"/>
      <c r="O1494" s="16"/>
      <c r="P1494" s="16"/>
      <c r="Q1494" s="4" t="str">
        <f>IFERROR(IF(IF(AND(IF(M1494&lt;&gt;0,LOOKUP(M1494,[1]Customer!$A:$A,[1]Customer!$B:$B),IF(N1494&lt;&gt;0,LOOKUP(N1494,[1]Supplier!$A:$A,[1]Supplier!$B:$B)))=FALSE,O1494&lt;&gt;0),LOOKUP(O1494,[1]Branch!$A:$A,[1]Branch!$B:$B),IF(M1494&lt;&gt;0,LOOKUP(M1494,[1]Customer!$A:$A,[1]Customer!$B:$B),IF(N1494&lt;&gt;0,LOOKUP(N1494,[1]Supplier!$A:$A,[1]Supplier!$B:$B))))=FALSE,LOOKUP(P1494,[1]Banking!$A:$A,[1]Banking!$B:$B),IF(AND(IF(M1494&lt;&gt;0,LOOKUP(M1494,[1]Customer!$A:$A,[1]Customer!$B:$B),IF(N1494&lt;&gt;0,LOOKUP(N1494,[1]Supplier!$A:$A,[1]Supplier!$B:$B)))=FALSE,O1494&lt;&gt;0),LOOKUP(O1494,[1]Branch!$A:$A,[1]Branch!$B:$B),IF(M1494&lt;&gt;0,LOOKUP(M1494,[1]Customer!$A:$A,[1]Customer!$B:$B),IF(N1494&lt;&gt;0,LOOKUP(N1494,[1]Supplier!$A:$A,[1]Supplier!$B:$B))))),"")</f>
        <v>Nathani Indonesia</v>
      </c>
      <c r="R1494" s="4" t="str">
        <f>IFERROR(IF(IF(AND(IF(M1494&lt;&gt;0,LOOKUP(M1494,[1]Customer!$A:$A,[1]Customer!$V:$V),IF(N1494&lt;&gt;0,LOOKUP(N1494,[1]Supplier!$A:$A,[1]Supplier!$V:$V)))=FALSE,O1494&lt;&gt;0),LOOKUP(O1494,[1]Branch!$A:$A,[1]Branch!$V:$V),IF(M1494&lt;&gt;0,LOOKUP(M1494,[1]Customer!$A:$A,[1]Customer!$V:$V),IF(N1494&lt;&gt;0,LOOKUP(N1494,[1]Supplier!$A:$A,[1]Supplier!$V:$V))))=FALSE,LOOKUP(P1494,[1]Banking!$A:$A,[1]Banking!$C:$C),IF(AND(IF(M1494&lt;&gt;0,LOOKUP(M1494,[1]Customer!$A:$A,[1]Customer!$V:$V),IF(N1494&lt;&gt;0,LOOKUP(N1494,[1]Supplier!$A:$A,[1]Supplier!$V:$V)))=FALSE,O1494&lt;&gt;0),LOOKUP(O1494,[1]Branch!$A:$A,[1]Branch!$V:$V),IF(M1494&lt;&gt;0,LOOKUP(M1494,[1]Customer!$A:$A,[1]Customer!$V:$V),IF(N1494&lt;&gt;0,LOOKUP(N1494,[1]Supplier!$A:$A,[1]Supplier!$V:$V))))),"")</f>
        <v>Agustina Y. Zulkarnain</v>
      </c>
      <c r="S1494" s="12">
        <f>IFERROR(SUMIF(CREF!A:A,PREF!A1494,CREF!G:G),"")</f>
        <v>24587329</v>
      </c>
    </row>
    <row r="1495" spans="1:19">
      <c r="A1495" s="16">
        <v>1494</v>
      </c>
      <c r="B1495" s="17">
        <v>41668</v>
      </c>
      <c r="C1495" s="16"/>
      <c r="D1495" s="16"/>
      <c r="E1495" s="16"/>
      <c r="F1495" s="16"/>
      <c r="G1495" s="16"/>
      <c r="H1495" s="16"/>
      <c r="I1495" s="16"/>
      <c r="J1495" s="16"/>
      <c r="K1495" s="16">
        <v>96</v>
      </c>
      <c r="L1495" s="16"/>
      <c r="M1495" s="16"/>
      <c r="N1495" s="16"/>
      <c r="O1495" s="16"/>
      <c r="P1495" s="16" t="s">
        <v>589</v>
      </c>
      <c r="Q1495" s="4" t="str">
        <f>IFERROR(IF(IF(AND(IF(M1495&lt;&gt;0,LOOKUP(M1495,[1]Customer!$A:$A,[1]Customer!$B:$B),IF(N1495&lt;&gt;0,LOOKUP(N1495,[1]Supplier!$A:$A,[1]Supplier!$B:$B)))=FALSE,O1495&lt;&gt;0),LOOKUP(O1495,[1]Branch!$A:$A,[1]Branch!$B:$B),IF(M1495&lt;&gt;0,LOOKUP(M1495,[1]Customer!$A:$A,[1]Customer!$B:$B),IF(N1495&lt;&gt;0,LOOKUP(N1495,[1]Supplier!$A:$A,[1]Supplier!$B:$B))))=FALSE,LOOKUP(P1495,[1]Banking!$A:$A,[1]Banking!$B:$B),IF(AND(IF(M1495&lt;&gt;0,LOOKUP(M1495,[1]Customer!$A:$A,[1]Customer!$B:$B),IF(N1495&lt;&gt;0,LOOKUP(N1495,[1]Supplier!$A:$A,[1]Supplier!$B:$B)))=FALSE,O1495&lt;&gt;0),LOOKUP(O1495,[1]Branch!$A:$A,[1]Branch!$B:$B),IF(M1495&lt;&gt;0,LOOKUP(M1495,[1]Customer!$A:$A,[1]Customer!$B:$B),IF(N1495&lt;&gt;0,LOOKUP(N1495,[1]Supplier!$A:$A,[1]Supplier!$B:$B))))),"")</f>
        <v>Nathani Chemicals</v>
      </c>
      <c r="R1495" s="4" t="str">
        <f>IFERROR(IF(IF(AND(IF(M1495&lt;&gt;0,LOOKUP(M1495,[1]Customer!$A:$A,[1]Customer!$V:$V),IF(N1495&lt;&gt;0,LOOKUP(N1495,[1]Supplier!$A:$A,[1]Supplier!$V:$V)))=FALSE,O1495&lt;&gt;0),LOOKUP(O1495,[1]Branch!$A:$A,[1]Branch!$V:$V),IF(M1495&lt;&gt;0,LOOKUP(M1495,[1]Customer!$A:$A,[1]Customer!$V:$V),IF(N1495&lt;&gt;0,LOOKUP(N1495,[1]Supplier!$A:$A,[1]Supplier!$V:$V))))=FALSE,LOOKUP(P1495,[1]Banking!$A:$A,[1]Banking!$C:$C),IF(AND(IF(M1495&lt;&gt;0,LOOKUP(M1495,[1]Customer!$A:$A,[1]Customer!$V:$V),IF(N1495&lt;&gt;0,LOOKUP(N1495,[1]Supplier!$A:$A,[1]Supplier!$V:$V)))=FALSE,O1495&lt;&gt;0),LOOKUP(O1495,[1]Branch!$A:$A,[1]Branch!$V:$V),IF(M1495&lt;&gt;0,LOOKUP(M1495,[1]Customer!$A:$A,[1]Customer!$V:$V),IF(N1495&lt;&gt;0,LOOKUP(N1495,[1]Supplier!$A:$A,[1]Supplier!$V:$V))))),"")</f>
        <v>Irwan</v>
      </c>
      <c r="S1495" s="12">
        <f>IFERROR(SUMIF(CREF!A:A,PREF!A1495,CREF!G:G),"")</f>
        <v>-4500</v>
      </c>
    </row>
    <row r="1496" spans="1:19">
      <c r="A1496" s="16">
        <v>1495</v>
      </c>
      <c r="B1496" s="17">
        <v>41668</v>
      </c>
      <c r="C1496" s="16"/>
      <c r="D1496" s="18" t="s">
        <v>3067</v>
      </c>
      <c r="E1496" s="16"/>
      <c r="F1496" s="16"/>
      <c r="G1496" s="16"/>
      <c r="H1496" s="16"/>
      <c r="I1496" s="16"/>
      <c r="J1496" s="16">
        <v>26</v>
      </c>
      <c r="K1496" s="16"/>
      <c r="L1496" s="16"/>
      <c r="M1496" s="16" t="s">
        <v>117</v>
      </c>
      <c r="N1496" s="16"/>
      <c r="O1496" s="16"/>
      <c r="P1496" s="16"/>
      <c r="Q1496" s="4" t="str">
        <f>IFERROR(IF(IF(AND(IF(M1496&lt;&gt;0,LOOKUP(M1496,[1]Customer!$A:$A,[1]Customer!$B:$B),IF(N1496&lt;&gt;0,LOOKUP(N1496,[1]Supplier!$A:$A,[1]Supplier!$B:$B)))=FALSE,O1496&lt;&gt;0),LOOKUP(O1496,[1]Branch!$A:$A,[1]Branch!$B:$B),IF(M1496&lt;&gt;0,LOOKUP(M1496,[1]Customer!$A:$A,[1]Customer!$B:$B),IF(N1496&lt;&gt;0,LOOKUP(N1496,[1]Supplier!$A:$A,[1]Supplier!$B:$B))))=FALSE,LOOKUP(P1496,[1]Banking!$A:$A,[1]Banking!$B:$B),IF(AND(IF(M1496&lt;&gt;0,LOOKUP(M1496,[1]Customer!$A:$A,[1]Customer!$B:$B),IF(N1496&lt;&gt;0,LOOKUP(N1496,[1]Supplier!$A:$A,[1]Supplier!$B:$B)))=FALSE,O1496&lt;&gt;0),LOOKUP(O1496,[1]Branch!$A:$A,[1]Branch!$B:$B),IF(M1496&lt;&gt;0,LOOKUP(M1496,[1]Customer!$A:$A,[1]Customer!$B:$B),IF(N1496&lt;&gt;0,LOOKUP(N1496,[1]Supplier!$A:$A,[1]Supplier!$B:$B))))),"")</f>
        <v>Nathani Indonesia</v>
      </c>
      <c r="R1496" s="4" t="str">
        <f>IFERROR(IF(IF(AND(IF(M1496&lt;&gt;0,LOOKUP(M1496,[1]Customer!$A:$A,[1]Customer!$V:$V),IF(N1496&lt;&gt;0,LOOKUP(N1496,[1]Supplier!$A:$A,[1]Supplier!$V:$V)))=FALSE,O1496&lt;&gt;0),LOOKUP(O1496,[1]Branch!$A:$A,[1]Branch!$V:$V),IF(M1496&lt;&gt;0,LOOKUP(M1496,[1]Customer!$A:$A,[1]Customer!$V:$V),IF(N1496&lt;&gt;0,LOOKUP(N1496,[1]Supplier!$A:$A,[1]Supplier!$V:$V))))=FALSE,LOOKUP(P1496,[1]Banking!$A:$A,[1]Banking!$C:$C),IF(AND(IF(M1496&lt;&gt;0,LOOKUP(M1496,[1]Customer!$A:$A,[1]Customer!$V:$V),IF(N1496&lt;&gt;0,LOOKUP(N1496,[1]Supplier!$A:$A,[1]Supplier!$V:$V)))=FALSE,O1496&lt;&gt;0),LOOKUP(O1496,[1]Branch!$A:$A,[1]Branch!$V:$V),IF(M1496&lt;&gt;0,LOOKUP(M1496,[1]Customer!$A:$A,[1]Customer!$V:$V),IF(N1496&lt;&gt;0,LOOKUP(N1496,[1]Supplier!$A:$A,[1]Supplier!$V:$V))))),"")</f>
        <v>Agustina Y. Zulkarnain</v>
      </c>
      <c r="S1496" s="12">
        <f>IFERROR(SUMIF(CREF!A:A,PREF!A1496,CREF!G:G),"")</f>
        <v>65858483</v>
      </c>
    </row>
    <row r="1497" spans="1:19">
      <c r="A1497" s="16">
        <v>1496</v>
      </c>
      <c r="B1497" s="17">
        <v>41668</v>
      </c>
      <c r="C1497" s="16"/>
      <c r="D1497" s="18" t="s">
        <v>2760</v>
      </c>
      <c r="E1497" s="16"/>
      <c r="F1497" s="16"/>
      <c r="G1497" s="16"/>
      <c r="H1497" s="16"/>
      <c r="I1497" s="16"/>
      <c r="J1497" s="16"/>
      <c r="K1497" s="16">
        <v>97</v>
      </c>
      <c r="L1497" s="16"/>
      <c r="M1497" s="16"/>
      <c r="N1497" s="16" t="s">
        <v>116</v>
      </c>
      <c r="O1497" s="16"/>
      <c r="P1497" s="16"/>
      <c r="Q1497" s="4" t="str">
        <f>IFERROR(IF(IF(AND(IF(M1497&lt;&gt;0,LOOKUP(M1497,[1]Customer!$A:$A,[1]Customer!$B:$B),IF(N1497&lt;&gt;0,LOOKUP(N1497,[1]Supplier!$A:$A,[1]Supplier!$B:$B)))=FALSE,O1497&lt;&gt;0),LOOKUP(O1497,[1]Branch!$A:$A,[1]Branch!$B:$B),IF(M1497&lt;&gt;0,LOOKUP(M1497,[1]Customer!$A:$A,[1]Customer!$B:$B),IF(N1497&lt;&gt;0,LOOKUP(N1497,[1]Supplier!$A:$A,[1]Supplier!$B:$B))))=FALSE,LOOKUP(P1497,[1]Banking!$A:$A,[1]Banking!$B:$B),IF(AND(IF(M1497&lt;&gt;0,LOOKUP(M1497,[1]Customer!$A:$A,[1]Customer!$B:$B),IF(N1497&lt;&gt;0,LOOKUP(N1497,[1]Supplier!$A:$A,[1]Supplier!$B:$B)))=FALSE,O1497&lt;&gt;0),LOOKUP(O1497,[1]Branch!$A:$A,[1]Branch!$B:$B),IF(M1497&lt;&gt;0,LOOKUP(M1497,[1]Customer!$A:$A,[1]Customer!$B:$B),IF(N1497&lt;&gt;0,LOOKUP(N1497,[1]Supplier!$A:$A,[1]Supplier!$B:$B))))),"")</f>
        <v>Nathani Indonesia</v>
      </c>
      <c r="R1497" s="4" t="str">
        <f>IFERROR(IF(IF(AND(IF(M1497&lt;&gt;0,LOOKUP(M1497,[1]Customer!$A:$A,[1]Customer!$V:$V),IF(N1497&lt;&gt;0,LOOKUP(N1497,[1]Supplier!$A:$A,[1]Supplier!$V:$V)))=FALSE,O1497&lt;&gt;0),LOOKUP(O1497,[1]Branch!$A:$A,[1]Branch!$V:$V),IF(M1497&lt;&gt;0,LOOKUP(M1497,[1]Customer!$A:$A,[1]Customer!$V:$V),IF(N1497&lt;&gt;0,LOOKUP(N1497,[1]Supplier!$A:$A,[1]Supplier!$V:$V))))=FALSE,LOOKUP(P1497,[1]Banking!$A:$A,[1]Banking!$C:$C),IF(AND(IF(M1497&lt;&gt;0,LOOKUP(M1497,[1]Customer!$A:$A,[1]Customer!$V:$V),IF(N1497&lt;&gt;0,LOOKUP(N1497,[1]Supplier!$A:$A,[1]Supplier!$V:$V)))=FALSE,O1497&lt;&gt;0),LOOKUP(O1497,[1]Branch!$A:$A,[1]Branch!$V:$V),IF(M1497&lt;&gt;0,LOOKUP(M1497,[1]Customer!$A:$A,[1]Customer!$V:$V),IF(N1497&lt;&gt;0,LOOKUP(N1497,[1]Supplier!$A:$A,[1]Supplier!$V:$V))))),"")</f>
        <v>Agustina Y. Zulkarnain</v>
      </c>
      <c r="S1497" s="12">
        <f>IFERROR(SUMIF(CREF!A:A,PREF!A1497,CREF!G:G),"")</f>
        <v>-844570396</v>
      </c>
    </row>
    <row r="1498" spans="1:19">
      <c r="A1498" s="16">
        <v>1497</v>
      </c>
      <c r="B1498" s="17">
        <v>41668</v>
      </c>
      <c r="C1498" s="16"/>
      <c r="D1498" s="18" t="s">
        <v>3128</v>
      </c>
      <c r="E1498" s="16"/>
      <c r="F1498" s="16"/>
      <c r="G1498" s="16"/>
      <c r="H1498" s="16"/>
      <c r="I1498" s="16"/>
      <c r="J1498" s="16"/>
      <c r="K1498" s="16">
        <v>98</v>
      </c>
      <c r="L1498" s="16"/>
      <c r="M1498" s="16"/>
      <c r="N1498" s="16" t="s">
        <v>116</v>
      </c>
      <c r="O1498" s="16"/>
      <c r="P1498" s="16"/>
      <c r="Q1498" s="4" t="str">
        <f>IFERROR(IF(IF(AND(IF(M1498&lt;&gt;0,LOOKUP(M1498,[1]Customer!$A:$A,[1]Customer!$B:$B),IF(N1498&lt;&gt;0,LOOKUP(N1498,[1]Supplier!$A:$A,[1]Supplier!$B:$B)))=FALSE,O1498&lt;&gt;0),LOOKUP(O1498,[1]Branch!$A:$A,[1]Branch!$B:$B),IF(M1498&lt;&gt;0,LOOKUP(M1498,[1]Customer!$A:$A,[1]Customer!$B:$B),IF(N1498&lt;&gt;0,LOOKUP(N1498,[1]Supplier!$A:$A,[1]Supplier!$B:$B))))=FALSE,LOOKUP(P1498,[1]Banking!$A:$A,[1]Banking!$B:$B),IF(AND(IF(M1498&lt;&gt;0,LOOKUP(M1498,[1]Customer!$A:$A,[1]Customer!$B:$B),IF(N1498&lt;&gt;0,LOOKUP(N1498,[1]Supplier!$A:$A,[1]Supplier!$B:$B)))=FALSE,O1498&lt;&gt;0),LOOKUP(O1498,[1]Branch!$A:$A,[1]Branch!$B:$B),IF(M1498&lt;&gt;0,LOOKUP(M1498,[1]Customer!$A:$A,[1]Customer!$B:$B),IF(N1498&lt;&gt;0,LOOKUP(N1498,[1]Supplier!$A:$A,[1]Supplier!$B:$B))))),"")</f>
        <v>Nathani Indonesia</v>
      </c>
      <c r="R1498" s="4" t="str">
        <f>IFERROR(IF(IF(AND(IF(M1498&lt;&gt;0,LOOKUP(M1498,[1]Customer!$A:$A,[1]Customer!$V:$V),IF(N1498&lt;&gt;0,LOOKUP(N1498,[1]Supplier!$A:$A,[1]Supplier!$V:$V)))=FALSE,O1498&lt;&gt;0),LOOKUP(O1498,[1]Branch!$A:$A,[1]Branch!$V:$V),IF(M1498&lt;&gt;0,LOOKUP(M1498,[1]Customer!$A:$A,[1]Customer!$V:$V),IF(N1498&lt;&gt;0,LOOKUP(N1498,[1]Supplier!$A:$A,[1]Supplier!$V:$V))))=FALSE,LOOKUP(P1498,[1]Banking!$A:$A,[1]Banking!$C:$C),IF(AND(IF(M1498&lt;&gt;0,LOOKUP(M1498,[1]Customer!$A:$A,[1]Customer!$V:$V),IF(N1498&lt;&gt;0,LOOKUP(N1498,[1]Supplier!$A:$A,[1]Supplier!$V:$V)))=FALSE,O1498&lt;&gt;0),LOOKUP(O1498,[1]Branch!$A:$A,[1]Branch!$V:$V),IF(M1498&lt;&gt;0,LOOKUP(M1498,[1]Customer!$A:$A,[1]Customer!$V:$V),IF(N1498&lt;&gt;0,LOOKUP(N1498,[1]Supplier!$A:$A,[1]Supplier!$V:$V))))),"")</f>
        <v>Agustina Y. Zulkarnain</v>
      </c>
      <c r="S1498" s="12">
        <f>IFERROR(SUMIF(CREF!A:A,PREF!A1498,CREF!G:G),"")</f>
        <v>-655429604</v>
      </c>
    </row>
    <row r="1499" spans="1:19">
      <c r="A1499" s="16">
        <v>1498</v>
      </c>
      <c r="B1499" s="17">
        <v>41668</v>
      </c>
      <c r="C1499" s="16"/>
      <c r="D1499" s="16"/>
      <c r="E1499" s="16"/>
      <c r="F1499" s="16"/>
      <c r="G1499" s="16"/>
      <c r="H1499" s="16"/>
      <c r="I1499" s="16"/>
      <c r="J1499" s="16"/>
      <c r="K1499" s="16">
        <v>99</v>
      </c>
      <c r="L1499" s="16"/>
      <c r="M1499" s="16"/>
      <c r="N1499" s="16"/>
      <c r="O1499" s="16" t="s">
        <v>26</v>
      </c>
      <c r="P1499" s="16"/>
      <c r="Q1499" s="4" t="str">
        <f>IFERROR(IF(IF(AND(IF(M1499&lt;&gt;0,LOOKUP(M1499,[1]Customer!$A:$A,[1]Customer!$B:$B),IF(N1499&lt;&gt;0,LOOKUP(N1499,[1]Supplier!$A:$A,[1]Supplier!$B:$B)))=FALSE,O1499&lt;&gt;0),LOOKUP(O1499,[1]Branch!$A:$A,[1]Branch!$B:$B),IF(M1499&lt;&gt;0,LOOKUP(M1499,[1]Customer!$A:$A,[1]Customer!$B:$B),IF(N1499&lt;&gt;0,LOOKUP(N1499,[1]Supplier!$A:$A,[1]Supplier!$B:$B))))=FALSE,LOOKUP(P1499,[1]Banking!$A:$A,[1]Banking!$B:$B),IF(AND(IF(M1499&lt;&gt;0,LOOKUP(M1499,[1]Customer!$A:$A,[1]Customer!$B:$B),IF(N1499&lt;&gt;0,LOOKUP(N1499,[1]Supplier!$A:$A,[1]Supplier!$B:$B)))=FALSE,O1499&lt;&gt;0),LOOKUP(O1499,[1]Branch!$A:$A,[1]Branch!$B:$B),IF(M1499&lt;&gt;0,LOOKUP(M1499,[1]Customer!$A:$A,[1]Customer!$B:$B),IF(N1499&lt;&gt;0,LOOKUP(N1499,[1]Supplier!$A:$A,[1]Supplier!$B:$B))))),"")</f>
        <v>Nathani Chemicals</v>
      </c>
      <c r="R1499" s="4" t="str">
        <f>IFERROR(IF(IF(AND(IF(M1499&lt;&gt;0,LOOKUP(M1499,[1]Customer!$A:$A,[1]Customer!$V:$V),IF(N1499&lt;&gt;0,LOOKUP(N1499,[1]Supplier!$A:$A,[1]Supplier!$V:$V)))=FALSE,O1499&lt;&gt;0),LOOKUP(O1499,[1]Branch!$A:$A,[1]Branch!$V:$V),IF(M1499&lt;&gt;0,LOOKUP(M1499,[1]Customer!$A:$A,[1]Customer!$V:$V),IF(N1499&lt;&gt;0,LOOKUP(N1499,[1]Supplier!$A:$A,[1]Supplier!$V:$V))))=FALSE,LOOKUP(P1499,[1]Banking!$A:$A,[1]Banking!$C:$C),IF(AND(IF(M1499&lt;&gt;0,LOOKUP(M1499,[1]Customer!$A:$A,[1]Customer!$V:$V),IF(N1499&lt;&gt;0,LOOKUP(N1499,[1]Supplier!$A:$A,[1]Supplier!$V:$V)))=FALSE,O1499&lt;&gt;0),LOOKUP(O1499,[1]Branch!$A:$A,[1]Branch!$V:$V),IF(M1499&lt;&gt;0,LOOKUP(M1499,[1]Customer!$A:$A,[1]Customer!$V:$V),IF(N1499&lt;&gt;0,LOOKUP(N1499,[1]Supplier!$A:$A,[1]Supplier!$V:$V))))),"")</f>
        <v>Darmawan</v>
      </c>
      <c r="S1499" s="12">
        <f>IFERROR(SUMIF(CREF!A:A,PREF!A1499,CREF!G:G),"")</f>
        <v>-50000000</v>
      </c>
    </row>
    <row r="1500" spans="1:19">
      <c r="A1500" s="16">
        <v>1499</v>
      </c>
      <c r="B1500" s="17">
        <v>41668</v>
      </c>
      <c r="C1500" s="16"/>
      <c r="D1500" s="16"/>
      <c r="E1500" s="16"/>
      <c r="F1500" s="16"/>
      <c r="G1500" s="16"/>
      <c r="H1500" s="16"/>
      <c r="I1500" s="16"/>
      <c r="J1500" s="16"/>
      <c r="K1500" s="16">
        <v>100</v>
      </c>
      <c r="L1500" s="16"/>
      <c r="M1500" s="16"/>
      <c r="N1500" s="16"/>
      <c r="O1500" s="16" t="s">
        <v>26</v>
      </c>
      <c r="P1500" s="16"/>
      <c r="Q1500" s="4" t="str">
        <f>IFERROR(IF(IF(AND(IF(M1500&lt;&gt;0,LOOKUP(M1500,[1]Customer!$A:$A,[1]Customer!$B:$B),IF(N1500&lt;&gt;0,LOOKUP(N1500,[1]Supplier!$A:$A,[1]Supplier!$B:$B)))=FALSE,O1500&lt;&gt;0),LOOKUP(O1500,[1]Branch!$A:$A,[1]Branch!$B:$B),IF(M1500&lt;&gt;0,LOOKUP(M1500,[1]Customer!$A:$A,[1]Customer!$B:$B),IF(N1500&lt;&gt;0,LOOKUP(N1500,[1]Supplier!$A:$A,[1]Supplier!$B:$B))))=FALSE,LOOKUP(P1500,[1]Banking!$A:$A,[1]Banking!$B:$B),IF(AND(IF(M1500&lt;&gt;0,LOOKUP(M1500,[1]Customer!$A:$A,[1]Customer!$B:$B),IF(N1500&lt;&gt;0,LOOKUP(N1500,[1]Supplier!$A:$A,[1]Supplier!$B:$B)))=FALSE,O1500&lt;&gt;0),LOOKUP(O1500,[1]Branch!$A:$A,[1]Branch!$B:$B),IF(M1500&lt;&gt;0,LOOKUP(M1500,[1]Customer!$A:$A,[1]Customer!$B:$B),IF(N1500&lt;&gt;0,LOOKUP(N1500,[1]Supplier!$A:$A,[1]Supplier!$B:$B))))),"")</f>
        <v>Nathani Chemicals</v>
      </c>
      <c r="R1500" s="4" t="str">
        <f>IFERROR(IF(IF(AND(IF(M1500&lt;&gt;0,LOOKUP(M1500,[1]Customer!$A:$A,[1]Customer!$V:$V),IF(N1500&lt;&gt;0,LOOKUP(N1500,[1]Supplier!$A:$A,[1]Supplier!$V:$V)))=FALSE,O1500&lt;&gt;0),LOOKUP(O1500,[1]Branch!$A:$A,[1]Branch!$V:$V),IF(M1500&lt;&gt;0,LOOKUP(M1500,[1]Customer!$A:$A,[1]Customer!$V:$V),IF(N1500&lt;&gt;0,LOOKUP(N1500,[1]Supplier!$A:$A,[1]Supplier!$V:$V))))=FALSE,LOOKUP(P1500,[1]Banking!$A:$A,[1]Banking!$C:$C),IF(AND(IF(M1500&lt;&gt;0,LOOKUP(M1500,[1]Customer!$A:$A,[1]Customer!$V:$V),IF(N1500&lt;&gt;0,LOOKUP(N1500,[1]Supplier!$A:$A,[1]Supplier!$V:$V)))=FALSE,O1500&lt;&gt;0),LOOKUP(O1500,[1]Branch!$A:$A,[1]Branch!$V:$V),IF(M1500&lt;&gt;0,LOOKUP(M1500,[1]Customer!$A:$A,[1]Customer!$V:$V),IF(N1500&lt;&gt;0,LOOKUP(N1500,[1]Supplier!$A:$A,[1]Supplier!$V:$V))))),"")</f>
        <v>Darmawan</v>
      </c>
      <c r="S1500" s="12">
        <f>IFERROR(SUMIF(CREF!A:A,PREF!A1500,CREF!G:G),"")</f>
        <v>-60500000</v>
      </c>
    </row>
    <row r="1501" spans="1:19">
      <c r="A1501" s="16">
        <v>1500</v>
      </c>
      <c r="B1501" s="17">
        <v>41669</v>
      </c>
      <c r="C1501" s="16"/>
      <c r="D1501" s="16"/>
      <c r="E1501" s="16"/>
      <c r="F1501" s="16"/>
      <c r="G1501" s="16"/>
      <c r="H1501" s="16"/>
      <c r="I1501" s="16"/>
      <c r="J1501" s="16"/>
      <c r="K1501" s="16">
        <v>101</v>
      </c>
      <c r="L1501" s="16"/>
      <c r="M1501" s="16"/>
      <c r="N1501" s="16"/>
      <c r="O1501" s="16" t="s">
        <v>26</v>
      </c>
      <c r="P1501" s="16"/>
      <c r="Q1501" s="4" t="str">
        <f>IFERROR(IF(IF(AND(IF(M1501&lt;&gt;0,LOOKUP(M1501,[1]Customer!$A:$A,[1]Customer!$B:$B),IF(N1501&lt;&gt;0,LOOKUP(N1501,[1]Supplier!$A:$A,[1]Supplier!$B:$B)))=FALSE,O1501&lt;&gt;0),LOOKUP(O1501,[1]Branch!$A:$A,[1]Branch!$B:$B),IF(M1501&lt;&gt;0,LOOKUP(M1501,[1]Customer!$A:$A,[1]Customer!$B:$B),IF(N1501&lt;&gt;0,LOOKUP(N1501,[1]Supplier!$A:$A,[1]Supplier!$B:$B))))=FALSE,LOOKUP(P1501,[1]Banking!$A:$A,[1]Banking!$B:$B),IF(AND(IF(M1501&lt;&gt;0,LOOKUP(M1501,[1]Customer!$A:$A,[1]Customer!$B:$B),IF(N1501&lt;&gt;0,LOOKUP(N1501,[1]Supplier!$A:$A,[1]Supplier!$B:$B)))=FALSE,O1501&lt;&gt;0),LOOKUP(O1501,[1]Branch!$A:$A,[1]Branch!$B:$B),IF(M1501&lt;&gt;0,LOOKUP(M1501,[1]Customer!$A:$A,[1]Customer!$B:$B),IF(N1501&lt;&gt;0,LOOKUP(N1501,[1]Supplier!$A:$A,[1]Supplier!$B:$B))))),"")</f>
        <v>Nathani Chemicals</v>
      </c>
      <c r="R1501" s="4" t="str">
        <f>IFERROR(IF(IF(AND(IF(M1501&lt;&gt;0,LOOKUP(M1501,[1]Customer!$A:$A,[1]Customer!$V:$V),IF(N1501&lt;&gt;0,LOOKUP(N1501,[1]Supplier!$A:$A,[1]Supplier!$V:$V)))=FALSE,O1501&lt;&gt;0),LOOKUP(O1501,[1]Branch!$A:$A,[1]Branch!$V:$V),IF(M1501&lt;&gt;0,LOOKUP(M1501,[1]Customer!$A:$A,[1]Customer!$V:$V),IF(N1501&lt;&gt;0,LOOKUP(N1501,[1]Supplier!$A:$A,[1]Supplier!$V:$V))))=FALSE,LOOKUP(P1501,[1]Banking!$A:$A,[1]Banking!$C:$C),IF(AND(IF(M1501&lt;&gt;0,LOOKUP(M1501,[1]Customer!$A:$A,[1]Customer!$V:$V),IF(N1501&lt;&gt;0,LOOKUP(N1501,[1]Supplier!$A:$A,[1]Supplier!$V:$V)))=FALSE,O1501&lt;&gt;0),LOOKUP(O1501,[1]Branch!$A:$A,[1]Branch!$V:$V),IF(M1501&lt;&gt;0,LOOKUP(M1501,[1]Customer!$A:$A,[1]Customer!$V:$V),IF(N1501&lt;&gt;0,LOOKUP(N1501,[1]Supplier!$A:$A,[1]Supplier!$V:$V))))),"")</f>
        <v>Darmawan</v>
      </c>
      <c r="S1501" s="12">
        <f>IFERROR(SUMIF(CREF!A:A,PREF!A1501,CREF!G:G),"")</f>
        <v>-344000</v>
      </c>
    </row>
    <row r="1502" spans="1:19">
      <c r="A1502" s="16">
        <v>1501</v>
      </c>
      <c r="B1502" s="17">
        <v>41669</v>
      </c>
      <c r="C1502" s="16"/>
      <c r="D1502" s="18" t="s">
        <v>2958</v>
      </c>
      <c r="E1502" s="16"/>
      <c r="F1502" s="16"/>
      <c r="G1502" s="16"/>
      <c r="H1502" s="16"/>
      <c r="I1502" s="16"/>
      <c r="J1502" s="16">
        <v>27</v>
      </c>
      <c r="K1502" s="16"/>
      <c r="L1502" s="16"/>
      <c r="M1502" s="16" t="s">
        <v>2757</v>
      </c>
      <c r="N1502" s="16"/>
      <c r="O1502" s="16"/>
      <c r="P1502" s="16"/>
      <c r="Q1502" s="4" t="str">
        <f>IFERROR(IF(IF(AND(IF(M1502&lt;&gt;0,LOOKUP(M1502,[1]Customer!$A:$A,[1]Customer!$B:$B),IF(N1502&lt;&gt;0,LOOKUP(N1502,[1]Supplier!$A:$A,[1]Supplier!$B:$B)))=FALSE,O1502&lt;&gt;0),LOOKUP(O1502,[1]Branch!$A:$A,[1]Branch!$B:$B),IF(M1502&lt;&gt;0,LOOKUP(M1502,[1]Customer!$A:$A,[1]Customer!$B:$B),IF(N1502&lt;&gt;0,LOOKUP(N1502,[1]Supplier!$A:$A,[1]Supplier!$B:$B))))=FALSE,LOOKUP(P1502,[1]Banking!$A:$A,[1]Banking!$B:$B),IF(AND(IF(M1502&lt;&gt;0,LOOKUP(M1502,[1]Customer!$A:$A,[1]Customer!$B:$B),IF(N1502&lt;&gt;0,LOOKUP(N1502,[1]Supplier!$A:$A,[1]Supplier!$B:$B)))=FALSE,O1502&lt;&gt;0),LOOKUP(O1502,[1]Branch!$A:$A,[1]Branch!$B:$B),IF(M1502&lt;&gt;0,LOOKUP(M1502,[1]Customer!$A:$A,[1]Customer!$B:$B),IF(N1502&lt;&gt;0,LOOKUP(N1502,[1]Supplier!$A:$A,[1]Supplier!$B:$B))))),"")</f>
        <v>Karunia Lancar Makmur Jaya</v>
      </c>
      <c r="R1502" s="4" t="str">
        <f>IFERROR(IF(IF(AND(IF(M1502&lt;&gt;0,LOOKUP(M1502,[1]Customer!$A:$A,[1]Customer!$V:$V),IF(N1502&lt;&gt;0,LOOKUP(N1502,[1]Supplier!$A:$A,[1]Supplier!$V:$V)))=FALSE,O1502&lt;&gt;0),LOOKUP(O1502,[1]Branch!$A:$A,[1]Branch!$V:$V),IF(M1502&lt;&gt;0,LOOKUP(M1502,[1]Customer!$A:$A,[1]Customer!$V:$V),IF(N1502&lt;&gt;0,LOOKUP(N1502,[1]Supplier!$A:$A,[1]Supplier!$V:$V))))=FALSE,LOOKUP(P1502,[1]Banking!$A:$A,[1]Banking!$C:$C),IF(AND(IF(M1502&lt;&gt;0,LOOKUP(M1502,[1]Customer!$A:$A,[1]Customer!$V:$V),IF(N1502&lt;&gt;0,LOOKUP(N1502,[1]Supplier!$A:$A,[1]Supplier!$V:$V)))=FALSE,O1502&lt;&gt;0),LOOKUP(O1502,[1]Branch!$A:$A,[1]Branch!$V:$V),IF(M1502&lt;&gt;0,LOOKUP(M1502,[1]Customer!$A:$A,[1]Customer!$V:$V),IF(N1502&lt;&gt;0,LOOKUP(N1502,[1]Supplier!$A:$A,[1]Supplier!$V:$V))))),"")</f>
        <v>Bayu Okto Wijaya</v>
      </c>
      <c r="S1502" s="12">
        <f>IFERROR(SUMIF(CREF!A:A,PREF!A1502,CREF!G:G),"")</f>
        <v>90000000</v>
      </c>
    </row>
    <row r="1503" spans="1:19">
      <c r="A1503" s="16">
        <v>1502</v>
      </c>
      <c r="B1503" s="17">
        <v>41669</v>
      </c>
      <c r="C1503" s="16"/>
      <c r="D1503" s="16"/>
      <c r="E1503" s="16"/>
      <c r="F1503" s="16"/>
      <c r="G1503" s="16"/>
      <c r="H1503" s="16"/>
      <c r="I1503" s="16"/>
      <c r="J1503" s="16"/>
      <c r="K1503" s="16">
        <v>102</v>
      </c>
      <c r="L1503" s="16"/>
      <c r="M1503" s="16"/>
      <c r="N1503" s="16"/>
      <c r="O1503" s="16"/>
      <c r="P1503" s="16" t="s">
        <v>1161</v>
      </c>
      <c r="Q1503" s="4" t="str">
        <f>IFERROR(IF(IF(AND(IF(M1503&lt;&gt;0,LOOKUP(M1503,[1]Customer!$A:$A,[1]Customer!$B:$B),IF(N1503&lt;&gt;0,LOOKUP(N1503,[1]Supplier!$A:$A,[1]Supplier!$B:$B)))=FALSE,O1503&lt;&gt;0),LOOKUP(O1503,[1]Branch!$A:$A,[1]Branch!$B:$B),IF(M1503&lt;&gt;0,LOOKUP(M1503,[1]Customer!$A:$A,[1]Customer!$B:$B),IF(N1503&lt;&gt;0,LOOKUP(N1503,[1]Supplier!$A:$A,[1]Supplier!$B:$B))))=FALSE,LOOKUP(P1503,[1]Banking!$A:$A,[1]Banking!$B:$B),IF(AND(IF(M1503&lt;&gt;0,LOOKUP(M1503,[1]Customer!$A:$A,[1]Customer!$B:$B),IF(N1503&lt;&gt;0,LOOKUP(N1503,[1]Supplier!$A:$A,[1]Supplier!$B:$B)))=FALSE,O1503&lt;&gt;0),LOOKUP(O1503,[1]Branch!$A:$A,[1]Branch!$B:$B),IF(M1503&lt;&gt;0,LOOKUP(M1503,[1]Customer!$A:$A,[1]Customer!$B:$B),IF(N1503&lt;&gt;0,LOOKUP(N1503,[1]Supplier!$A:$A,[1]Supplier!$B:$B))))),"")</f>
        <v>Nathani Chemicals</v>
      </c>
      <c r="R1503" s="4" t="str">
        <f>IFERROR(IF(IF(AND(IF(M1503&lt;&gt;0,LOOKUP(M1503,[1]Customer!$A:$A,[1]Customer!$V:$V),IF(N1503&lt;&gt;0,LOOKUP(N1503,[1]Supplier!$A:$A,[1]Supplier!$V:$V)))=FALSE,O1503&lt;&gt;0),LOOKUP(O1503,[1]Branch!$A:$A,[1]Branch!$V:$V),IF(M1503&lt;&gt;0,LOOKUP(M1503,[1]Customer!$A:$A,[1]Customer!$V:$V),IF(N1503&lt;&gt;0,LOOKUP(N1503,[1]Supplier!$A:$A,[1]Supplier!$V:$V))))=FALSE,LOOKUP(P1503,[1]Banking!$A:$A,[1]Banking!$C:$C),IF(AND(IF(M1503&lt;&gt;0,LOOKUP(M1503,[1]Customer!$A:$A,[1]Customer!$V:$V),IF(N1503&lt;&gt;0,LOOKUP(N1503,[1]Supplier!$A:$A,[1]Supplier!$V:$V)))=FALSE,O1503&lt;&gt;0),LOOKUP(O1503,[1]Branch!$A:$A,[1]Branch!$V:$V),IF(M1503&lt;&gt;0,LOOKUP(M1503,[1]Customer!$A:$A,[1]Customer!$V:$V),IF(N1503&lt;&gt;0,LOOKUP(N1503,[1]Supplier!$A:$A,[1]Supplier!$V:$V))))),"")</f>
        <v>Irkham</v>
      </c>
      <c r="S1503" s="12">
        <f>IFERROR(SUMIF(CREF!A:A,PREF!A1503,CREF!G:G),"")</f>
        <v>-2900000</v>
      </c>
    </row>
    <row r="1504" spans="1:19">
      <c r="A1504" s="16">
        <v>1503</v>
      </c>
      <c r="B1504" s="17">
        <v>41669</v>
      </c>
      <c r="C1504" s="16"/>
      <c r="D1504" s="16"/>
      <c r="E1504" s="16"/>
      <c r="F1504" s="16"/>
      <c r="G1504" s="16"/>
      <c r="H1504" s="16"/>
      <c r="I1504" s="16"/>
      <c r="J1504" s="16"/>
      <c r="K1504" s="16">
        <v>103</v>
      </c>
      <c r="L1504" s="16"/>
      <c r="M1504" s="16"/>
      <c r="N1504" s="16"/>
      <c r="O1504" s="16"/>
      <c r="P1504" s="16" t="s">
        <v>589</v>
      </c>
      <c r="Q1504" s="4" t="str">
        <f>IFERROR(IF(IF(AND(IF(M1504&lt;&gt;0,LOOKUP(M1504,[1]Customer!$A:$A,[1]Customer!$B:$B),IF(N1504&lt;&gt;0,LOOKUP(N1504,[1]Supplier!$A:$A,[1]Supplier!$B:$B)))=FALSE,O1504&lt;&gt;0),LOOKUP(O1504,[1]Branch!$A:$A,[1]Branch!$B:$B),IF(M1504&lt;&gt;0,LOOKUP(M1504,[1]Customer!$A:$A,[1]Customer!$B:$B),IF(N1504&lt;&gt;0,LOOKUP(N1504,[1]Supplier!$A:$A,[1]Supplier!$B:$B))))=FALSE,LOOKUP(P1504,[1]Banking!$A:$A,[1]Banking!$B:$B),IF(AND(IF(M1504&lt;&gt;0,LOOKUP(M1504,[1]Customer!$A:$A,[1]Customer!$B:$B),IF(N1504&lt;&gt;0,LOOKUP(N1504,[1]Supplier!$A:$A,[1]Supplier!$B:$B)))=FALSE,O1504&lt;&gt;0),LOOKUP(O1504,[1]Branch!$A:$A,[1]Branch!$B:$B),IF(M1504&lt;&gt;0,LOOKUP(M1504,[1]Customer!$A:$A,[1]Customer!$B:$B),IF(N1504&lt;&gt;0,LOOKUP(N1504,[1]Supplier!$A:$A,[1]Supplier!$B:$B))))),"")</f>
        <v>Nathani Chemicals</v>
      </c>
      <c r="R1504" s="4" t="str">
        <f>IFERROR(IF(IF(AND(IF(M1504&lt;&gt;0,LOOKUP(M1504,[1]Customer!$A:$A,[1]Customer!$V:$V),IF(N1504&lt;&gt;0,LOOKUP(N1504,[1]Supplier!$A:$A,[1]Supplier!$V:$V)))=FALSE,O1504&lt;&gt;0),LOOKUP(O1504,[1]Branch!$A:$A,[1]Branch!$V:$V),IF(M1504&lt;&gt;0,LOOKUP(M1504,[1]Customer!$A:$A,[1]Customer!$V:$V),IF(N1504&lt;&gt;0,LOOKUP(N1504,[1]Supplier!$A:$A,[1]Supplier!$V:$V))))=FALSE,LOOKUP(P1504,[1]Banking!$A:$A,[1]Banking!$C:$C),IF(AND(IF(M1504&lt;&gt;0,LOOKUP(M1504,[1]Customer!$A:$A,[1]Customer!$V:$V),IF(N1504&lt;&gt;0,LOOKUP(N1504,[1]Supplier!$A:$A,[1]Supplier!$V:$V)))=FALSE,O1504&lt;&gt;0),LOOKUP(O1504,[1]Branch!$A:$A,[1]Branch!$V:$V),IF(M1504&lt;&gt;0,LOOKUP(M1504,[1]Customer!$A:$A,[1]Customer!$V:$V),IF(N1504&lt;&gt;0,LOOKUP(N1504,[1]Supplier!$A:$A,[1]Supplier!$V:$V))))),"")</f>
        <v>Irwan</v>
      </c>
      <c r="S1504" s="12">
        <f>IFERROR(SUMIF(CREF!A:A,PREF!A1504,CREF!G:G),"")</f>
        <v>-2100000</v>
      </c>
    </row>
    <row r="1505" spans="1:19">
      <c r="A1505" s="16">
        <v>1504</v>
      </c>
      <c r="B1505" s="17">
        <v>41669</v>
      </c>
      <c r="C1505" s="16"/>
      <c r="D1505" s="16"/>
      <c r="E1505" s="16"/>
      <c r="F1505" s="16"/>
      <c r="G1505" s="16"/>
      <c r="H1505" s="16"/>
      <c r="I1505" s="16"/>
      <c r="J1505" s="16"/>
      <c r="K1505" s="16">
        <v>104</v>
      </c>
      <c r="L1505" s="16"/>
      <c r="M1505" s="16"/>
      <c r="N1505" s="16"/>
      <c r="O1505" s="16"/>
      <c r="P1505" s="16" t="s">
        <v>268</v>
      </c>
      <c r="Q1505" s="4" t="str">
        <f>IFERROR(IF(IF(AND(IF(M1505&lt;&gt;0,LOOKUP(M1505,[1]Customer!$A:$A,[1]Customer!$B:$B),IF(N1505&lt;&gt;0,LOOKUP(N1505,[1]Supplier!$A:$A,[1]Supplier!$B:$B)))=FALSE,O1505&lt;&gt;0),LOOKUP(O1505,[1]Branch!$A:$A,[1]Branch!$B:$B),IF(M1505&lt;&gt;0,LOOKUP(M1505,[1]Customer!$A:$A,[1]Customer!$B:$B),IF(N1505&lt;&gt;0,LOOKUP(N1505,[1]Supplier!$A:$A,[1]Supplier!$B:$B))))=FALSE,LOOKUP(P1505,[1]Banking!$A:$A,[1]Banking!$B:$B),IF(AND(IF(M1505&lt;&gt;0,LOOKUP(M1505,[1]Customer!$A:$A,[1]Customer!$B:$B),IF(N1505&lt;&gt;0,LOOKUP(N1505,[1]Supplier!$A:$A,[1]Supplier!$B:$B)))=FALSE,O1505&lt;&gt;0),LOOKUP(O1505,[1]Branch!$A:$A,[1]Branch!$B:$B),IF(M1505&lt;&gt;0,LOOKUP(M1505,[1]Customer!$A:$A,[1]Customer!$B:$B),IF(N1505&lt;&gt;0,LOOKUP(N1505,[1]Supplier!$A:$A,[1]Supplier!$B:$B))))),"")</f>
        <v>Nathani Chemicals</v>
      </c>
      <c r="R1505" s="4" t="str">
        <f>IFERROR(IF(IF(AND(IF(M1505&lt;&gt;0,LOOKUP(M1505,[1]Customer!$A:$A,[1]Customer!$V:$V),IF(N1505&lt;&gt;0,LOOKUP(N1505,[1]Supplier!$A:$A,[1]Supplier!$V:$V)))=FALSE,O1505&lt;&gt;0),LOOKUP(O1505,[1]Branch!$A:$A,[1]Branch!$V:$V),IF(M1505&lt;&gt;0,LOOKUP(M1505,[1]Customer!$A:$A,[1]Customer!$V:$V),IF(N1505&lt;&gt;0,LOOKUP(N1505,[1]Supplier!$A:$A,[1]Supplier!$V:$V))))=FALSE,LOOKUP(P1505,[1]Banking!$A:$A,[1]Banking!$C:$C),IF(AND(IF(M1505&lt;&gt;0,LOOKUP(M1505,[1]Customer!$A:$A,[1]Customer!$V:$V),IF(N1505&lt;&gt;0,LOOKUP(N1505,[1]Supplier!$A:$A,[1]Supplier!$V:$V)))=FALSE,O1505&lt;&gt;0),LOOKUP(O1505,[1]Branch!$A:$A,[1]Branch!$V:$V),IF(M1505&lt;&gt;0,LOOKUP(M1505,[1]Customer!$A:$A,[1]Customer!$V:$V),IF(N1505&lt;&gt;0,LOOKUP(N1505,[1]Supplier!$A:$A,[1]Supplier!$V:$V))))),"")</f>
        <v>Akian</v>
      </c>
      <c r="S1505" s="12">
        <f>IFERROR(SUMIF(CREF!A:A,PREF!A1505,CREF!G:G),"")</f>
        <v>-3000000</v>
      </c>
    </row>
    <row r="1506" spans="1:19">
      <c r="A1506" s="16">
        <v>1505</v>
      </c>
      <c r="B1506" s="17">
        <v>41669</v>
      </c>
      <c r="C1506" s="16"/>
      <c r="D1506" s="16"/>
      <c r="E1506" s="16"/>
      <c r="F1506" s="16"/>
      <c r="G1506" s="16"/>
      <c r="H1506" s="16"/>
      <c r="I1506" s="16"/>
      <c r="J1506" s="16"/>
      <c r="K1506" s="16">
        <v>105</v>
      </c>
      <c r="L1506" s="16"/>
      <c r="M1506" s="16"/>
      <c r="N1506" s="16"/>
      <c r="O1506" s="16"/>
      <c r="P1506" s="16" t="s">
        <v>855</v>
      </c>
      <c r="Q1506" s="4" t="str">
        <f>IFERROR(IF(IF(AND(IF(M1506&lt;&gt;0,LOOKUP(M1506,[1]Customer!$A:$A,[1]Customer!$B:$B),IF(N1506&lt;&gt;0,LOOKUP(N1506,[1]Supplier!$A:$A,[1]Supplier!$B:$B)))=FALSE,O1506&lt;&gt;0),LOOKUP(O1506,[1]Branch!$A:$A,[1]Branch!$B:$B),IF(M1506&lt;&gt;0,LOOKUP(M1506,[1]Customer!$A:$A,[1]Customer!$B:$B),IF(N1506&lt;&gt;0,LOOKUP(N1506,[1]Supplier!$A:$A,[1]Supplier!$B:$B))))=FALSE,LOOKUP(P1506,[1]Banking!$A:$A,[1]Banking!$B:$B),IF(AND(IF(M1506&lt;&gt;0,LOOKUP(M1506,[1]Customer!$A:$A,[1]Customer!$B:$B),IF(N1506&lt;&gt;0,LOOKUP(N1506,[1]Supplier!$A:$A,[1]Supplier!$B:$B)))=FALSE,O1506&lt;&gt;0),LOOKUP(O1506,[1]Branch!$A:$A,[1]Branch!$B:$B),IF(M1506&lt;&gt;0,LOOKUP(M1506,[1]Customer!$A:$A,[1]Customer!$B:$B),IF(N1506&lt;&gt;0,LOOKUP(N1506,[1]Supplier!$A:$A,[1]Supplier!$B:$B))))),"")</f>
        <v>Nathani Chemicals</v>
      </c>
      <c r="R1506" s="4" t="str">
        <f>IFERROR(IF(IF(AND(IF(M1506&lt;&gt;0,LOOKUP(M1506,[1]Customer!$A:$A,[1]Customer!$V:$V),IF(N1506&lt;&gt;0,LOOKUP(N1506,[1]Supplier!$A:$A,[1]Supplier!$V:$V)))=FALSE,O1506&lt;&gt;0),LOOKUP(O1506,[1]Branch!$A:$A,[1]Branch!$V:$V),IF(M1506&lt;&gt;0,LOOKUP(M1506,[1]Customer!$A:$A,[1]Customer!$V:$V),IF(N1506&lt;&gt;0,LOOKUP(N1506,[1]Supplier!$A:$A,[1]Supplier!$V:$V))))=FALSE,LOOKUP(P1506,[1]Banking!$A:$A,[1]Banking!$C:$C),IF(AND(IF(M1506&lt;&gt;0,LOOKUP(M1506,[1]Customer!$A:$A,[1]Customer!$V:$V),IF(N1506&lt;&gt;0,LOOKUP(N1506,[1]Supplier!$A:$A,[1]Supplier!$V:$V)))=FALSE,O1506&lt;&gt;0),LOOKUP(O1506,[1]Branch!$A:$A,[1]Branch!$V:$V),IF(M1506&lt;&gt;0,LOOKUP(M1506,[1]Customer!$A:$A,[1]Customer!$V:$V),IF(N1506&lt;&gt;0,LOOKUP(N1506,[1]Supplier!$A:$A,[1]Supplier!$V:$V))))),"")</f>
        <v>Masni</v>
      </c>
      <c r="S1506" s="12">
        <f>IFERROR(SUMIF(CREF!A:A,PREF!A1506,CREF!G:G),"")</f>
        <v>-1379000</v>
      </c>
    </row>
    <row r="1507" spans="1:19">
      <c r="A1507" s="16">
        <v>1506</v>
      </c>
      <c r="B1507" s="17">
        <v>41669</v>
      </c>
      <c r="C1507" s="16"/>
      <c r="D1507" s="16"/>
      <c r="E1507" s="16"/>
      <c r="F1507" s="16"/>
      <c r="G1507" s="16"/>
      <c r="H1507" s="16"/>
      <c r="I1507" s="16"/>
      <c r="J1507" s="16"/>
      <c r="K1507" s="16">
        <v>106</v>
      </c>
      <c r="L1507" s="16"/>
      <c r="M1507" s="16"/>
      <c r="N1507" s="16"/>
      <c r="O1507" s="16"/>
      <c r="P1507" s="16" t="s">
        <v>1022</v>
      </c>
      <c r="Q1507" s="4" t="str">
        <f>IFERROR(IF(IF(AND(IF(M1507&lt;&gt;0,LOOKUP(M1507,[1]Customer!$A:$A,[1]Customer!$B:$B),IF(N1507&lt;&gt;0,LOOKUP(N1507,[1]Supplier!$A:$A,[1]Supplier!$B:$B)))=FALSE,O1507&lt;&gt;0),LOOKUP(O1507,[1]Branch!$A:$A,[1]Branch!$B:$B),IF(M1507&lt;&gt;0,LOOKUP(M1507,[1]Customer!$A:$A,[1]Customer!$B:$B),IF(N1507&lt;&gt;0,LOOKUP(N1507,[1]Supplier!$A:$A,[1]Supplier!$B:$B))))=FALSE,LOOKUP(P1507,[1]Banking!$A:$A,[1]Banking!$B:$B),IF(AND(IF(M1507&lt;&gt;0,LOOKUP(M1507,[1]Customer!$A:$A,[1]Customer!$B:$B),IF(N1507&lt;&gt;0,LOOKUP(N1507,[1]Supplier!$A:$A,[1]Supplier!$B:$B)))=FALSE,O1507&lt;&gt;0),LOOKUP(O1507,[1]Branch!$A:$A,[1]Branch!$B:$B),IF(M1507&lt;&gt;0,LOOKUP(M1507,[1]Customer!$A:$A,[1]Customer!$B:$B),IF(N1507&lt;&gt;0,LOOKUP(N1507,[1]Supplier!$A:$A,[1]Supplier!$B:$B))))),"")</f>
        <v>Nathani Chemicals</v>
      </c>
      <c r="R1507" s="4" t="str">
        <f>IFERROR(IF(IF(AND(IF(M1507&lt;&gt;0,LOOKUP(M1507,[1]Customer!$A:$A,[1]Customer!$V:$V),IF(N1507&lt;&gt;0,LOOKUP(N1507,[1]Supplier!$A:$A,[1]Supplier!$V:$V)))=FALSE,O1507&lt;&gt;0),LOOKUP(O1507,[1]Branch!$A:$A,[1]Branch!$V:$V),IF(M1507&lt;&gt;0,LOOKUP(M1507,[1]Customer!$A:$A,[1]Customer!$V:$V),IF(N1507&lt;&gt;0,LOOKUP(N1507,[1]Supplier!$A:$A,[1]Supplier!$V:$V))))=FALSE,LOOKUP(P1507,[1]Banking!$A:$A,[1]Banking!$C:$C),IF(AND(IF(M1507&lt;&gt;0,LOOKUP(M1507,[1]Customer!$A:$A,[1]Customer!$V:$V),IF(N1507&lt;&gt;0,LOOKUP(N1507,[1]Supplier!$A:$A,[1]Supplier!$V:$V)))=FALSE,O1507&lt;&gt;0),LOOKUP(O1507,[1]Branch!$A:$A,[1]Branch!$V:$V),IF(M1507&lt;&gt;0,LOOKUP(M1507,[1]Customer!$A:$A,[1]Customer!$V:$V),IF(N1507&lt;&gt;0,LOOKUP(N1507,[1]Supplier!$A:$A,[1]Supplier!$V:$V))))),"")</f>
        <v>Aan</v>
      </c>
      <c r="S1507" s="12">
        <f>IFERROR(SUMIF(CREF!A:A,PREF!A1507,CREF!G:G),"")</f>
        <v>-1379000</v>
      </c>
    </row>
    <row r="1508" spans="1:19">
      <c r="A1508" s="16">
        <v>1507</v>
      </c>
      <c r="B1508" s="17">
        <v>41669</v>
      </c>
      <c r="C1508" s="16"/>
      <c r="D1508" s="16"/>
      <c r="E1508" s="16"/>
      <c r="F1508" s="16"/>
      <c r="G1508" s="16"/>
      <c r="H1508" s="16"/>
      <c r="I1508" s="16"/>
      <c r="J1508" s="16"/>
      <c r="K1508" s="16">
        <v>107</v>
      </c>
      <c r="L1508" s="16"/>
      <c r="M1508" s="16"/>
      <c r="N1508" s="16"/>
      <c r="O1508" s="16"/>
      <c r="P1508" s="16" t="s">
        <v>35</v>
      </c>
      <c r="Q1508" s="4" t="str">
        <f>IFERROR(IF(IF(AND(IF(M1508&lt;&gt;0,LOOKUP(M1508,[1]Customer!$A:$A,[1]Customer!$B:$B),IF(N1508&lt;&gt;0,LOOKUP(N1508,[1]Supplier!$A:$A,[1]Supplier!$B:$B)))=FALSE,O1508&lt;&gt;0),LOOKUP(O1508,[1]Branch!$A:$A,[1]Branch!$B:$B),IF(M1508&lt;&gt;0,LOOKUP(M1508,[1]Customer!$A:$A,[1]Customer!$B:$B),IF(N1508&lt;&gt;0,LOOKUP(N1508,[1]Supplier!$A:$A,[1]Supplier!$B:$B))))=FALSE,LOOKUP(P1508,[1]Banking!$A:$A,[1]Banking!$B:$B),IF(AND(IF(M1508&lt;&gt;0,LOOKUP(M1508,[1]Customer!$A:$A,[1]Customer!$B:$B),IF(N1508&lt;&gt;0,LOOKUP(N1508,[1]Supplier!$A:$A,[1]Supplier!$B:$B)))=FALSE,O1508&lt;&gt;0),LOOKUP(O1508,[1]Branch!$A:$A,[1]Branch!$B:$B),IF(M1508&lt;&gt;0,LOOKUP(M1508,[1]Customer!$A:$A,[1]Customer!$B:$B),IF(N1508&lt;&gt;0,LOOKUP(N1508,[1]Supplier!$A:$A,[1]Supplier!$B:$B))))),"")</f>
        <v>Kas Kecil Nathani Chemicals</v>
      </c>
      <c r="R1508" s="4">
        <f>IFERROR(IF(IF(AND(IF(M1508&lt;&gt;0,LOOKUP(M1508,[1]Customer!$A:$A,[1]Customer!$V:$V),IF(N1508&lt;&gt;0,LOOKUP(N1508,[1]Supplier!$A:$A,[1]Supplier!$V:$V)))=FALSE,O1508&lt;&gt;0),LOOKUP(O1508,[1]Branch!$A:$A,[1]Branch!$V:$V),IF(M1508&lt;&gt;0,LOOKUP(M1508,[1]Customer!$A:$A,[1]Customer!$V:$V),IF(N1508&lt;&gt;0,LOOKUP(N1508,[1]Supplier!$A:$A,[1]Supplier!$V:$V))))=FALSE,LOOKUP(P1508,[1]Banking!$A:$A,[1]Banking!$C:$C),IF(AND(IF(M1508&lt;&gt;0,LOOKUP(M1508,[1]Customer!$A:$A,[1]Customer!$V:$V),IF(N1508&lt;&gt;0,LOOKUP(N1508,[1]Supplier!$A:$A,[1]Supplier!$V:$V)))=FALSE,O1508&lt;&gt;0),LOOKUP(O1508,[1]Branch!$A:$A,[1]Branch!$V:$V),IF(M1508&lt;&gt;0,LOOKUP(M1508,[1]Customer!$A:$A,[1]Customer!$V:$V),IF(N1508&lt;&gt;0,LOOKUP(N1508,[1]Supplier!$A:$A,[1]Supplier!$V:$V))))),"")</f>
        <v>0</v>
      </c>
      <c r="S1508" s="12">
        <f>IFERROR(SUMIF(CREF!A:A,PREF!A1508,CREF!G:G),"")</f>
        <v>-1379000</v>
      </c>
    </row>
    <row r="1509" spans="1:19">
      <c r="A1509" s="16">
        <v>1508</v>
      </c>
      <c r="B1509" s="17">
        <v>41671</v>
      </c>
      <c r="C1509" s="16"/>
      <c r="D1509" s="16"/>
      <c r="E1509" s="16"/>
      <c r="F1509" s="16"/>
      <c r="G1509" s="16"/>
      <c r="H1509" s="16"/>
      <c r="I1509" s="16"/>
      <c r="J1509" s="16"/>
      <c r="K1509" s="16">
        <v>108</v>
      </c>
      <c r="L1509" s="16"/>
      <c r="M1509" s="16"/>
      <c r="N1509" s="16"/>
      <c r="O1509" s="16"/>
      <c r="P1509" s="16" t="s">
        <v>268</v>
      </c>
      <c r="Q1509" s="4" t="str">
        <f>IFERROR(IF(IF(AND(IF(M1509&lt;&gt;0,LOOKUP(M1509,[1]Customer!$A:$A,[1]Customer!$B:$B),IF(N1509&lt;&gt;0,LOOKUP(N1509,[1]Supplier!$A:$A,[1]Supplier!$B:$B)))=FALSE,O1509&lt;&gt;0),LOOKUP(O1509,[1]Branch!$A:$A,[1]Branch!$B:$B),IF(M1509&lt;&gt;0,LOOKUP(M1509,[1]Customer!$A:$A,[1]Customer!$B:$B),IF(N1509&lt;&gt;0,LOOKUP(N1509,[1]Supplier!$A:$A,[1]Supplier!$B:$B))))=FALSE,LOOKUP(P1509,[1]Banking!$A:$A,[1]Banking!$B:$B),IF(AND(IF(M1509&lt;&gt;0,LOOKUP(M1509,[1]Customer!$A:$A,[1]Customer!$B:$B),IF(N1509&lt;&gt;0,LOOKUP(N1509,[1]Supplier!$A:$A,[1]Supplier!$B:$B)))=FALSE,O1509&lt;&gt;0),LOOKUP(O1509,[1]Branch!$A:$A,[1]Branch!$B:$B),IF(M1509&lt;&gt;0,LOOKUP(M1509,[1]Customer!$A:$A,[1]Customer!$B:$B),IF(N1509&lt;&gt;0,LOOKUP(N1509,[1]Supplier!$A:$A,[1]Supplier!$B:$B))))),"")</f>
        <v>Nathani Chemicals</v>
      </c>
      <c r="R1509" s="4" t="str">
        <f>IFERROR(IF(IF(AND(IF(M1509&lt;&gt;0,LOOKUP(M1509,[1]Customer!$A:$A,[1]Customer!$V:$V),IF(N1509&lt;&gt;0,LOOKUP(N1509,[1]Supplier!$A:$A,[1]Supplier!$V:$V)))=FALSE,O1509&lt;&gt;0),LOOKUP(O1509,[1]Branch!$A:$A,[1]Branch!$V:$V),IF(M1509&lt;&gt;0,LOOKUP(M1509,[1]Customer!$A:$A,[1]Customer!$V:$V),IF(N1509&lt;&gt;0,LOOKUP(N1509,[1]Supplier!$A:$A,[1]Supplier!$V:$V))))=FALSE,LOOKUP(P1509,[1]Banking!$A:$A,[1]Banking!$C:$C),IF(AND(IF(M1509&lt;&gt;0,LOOKUP(M1509,[1]Customer!$A:$A,[1]Customer!$V:$V),IF(N1509&lt;&gt;0,LOOKUP(N1509,[1]Supplier!$A:$A,[1]Supplier!$V:$V)))=FALSE,O1509&lt;&gt;0),LOOKUP(O1509,[1]Branch!$A:$A,[1]Branch!$V:$V),IF(M1509&lt;&gt;0,LOOKUP(M1509,[1]Customer!$A:$A,[1]Customer!$V:$V),IF(N1509&lt;&gt;0,LOOKUP(N1509,[1]Supplier!$A:$A,[1]Supplier!$V:$V))))),"")</f>
        <v>Akian</v>
      </c>
      <c r="S1509" s="12">
        <f>IFERROR(SUMIF(CREF!A:A,PREF!A1509,CREF!G:G),"")</f>
        <v>-405000</v>
      </c>
    </row>
    <row r="1510" spans="1:19">
      <c r="A1510" s="16">
        <v>1509</v>
      </c>
      <c r="B1510" s="17">
        <v>41673</v>
      </c>
      <c r="C1510" s="16"/>
      <c r="D1510" s="16"/>
      <c r="E1510" s="16"/>
      <c r="F1510" s="16"/>
      <c r="G1510" s="16"/>
      <c r="H1510" s="16"/>
      <c r="I1510" s="16"/>
      <c r="J1510" s="16">
        <v>28</v>
      </c>
      <c r="K1510" s="16"/>
      <c r="L1510" s="16"/>
      <c r="M1510" s="16"/>
      <c r="N1510" s="16"/>
      <c r="O1510" s="16"/>
      <c r="P1510" s="16" t="s">
        <v>35</v>
      </c>
      <c r="Q1510" s="4" t="str">
        <f>IFERROR(IF(IF(AND(IF(M1510&lt;&gt;0,LOOKUP(M1510,[1]Customer!$A:$A,[1]Customer!$B:$B),IF(N1510&lt;&gt;0,LOOKUP(N1510,[1]Supplier!$A:$A,[1]Supplier!$B:$B)))=FALSE,O1510&lt;&gt;0),LOOKUP(O1510,[1]Branch!$A:$A,[1]Branch!$B:$B),IF(M1510&lt;&gt;0,LOOKUP(M1510,[1]Customer!$A:$A,[1]Customer!$B:$B),IF(N1510&lt;&gt;0,LOOKUP(N1510,[1]Supplier!$A:$A,[1]Supplier!$B:$B))))=FALSE,LOOKUP(P1510,[1]Banking!$A:$A,[1]Banking!$B:$B),IF(AND(IF(M1510&lt;&gt;0,LOOKUP(M1510,[1]Customer!$A:$A,[1]Customer!$B:$B),IF(N1510&lt;&gt;0,LOOKUP(N1510,[1]Supplier!$A:$A,[1]Supplier!$B:$B)))=FALSE,O1510&lt;&gt;0),LOOKUP(O1510,[1]Branch!$A:$A,[1]Branch!$B:$B),IF(M1510&lt;&gt;0,LOOKUP(M1510,[1]Customer!$A:$A,[1]Customer!$B:$B),IF(N1510&lt;&gt;0,LOOKUP(N1510,[1]Supplier!$A:$A,[1]Supplier!$B:$B))))),"")</f>
        <v>Kas Kecil Nathani Chemicals</v>
      </c>
      <c r="R1510" s="4">
        <f>IFERROR(IF(IF(AND(IF(M1510&lt;&gt;0,LOOKUP(M1510,[1]Customer!$A:$A,[1]Customer!$V:$V),IF(N1510&lt;&gt;0,LOOKUP(N1510,[1]Supplier!$A:$A,[1]Supplier!$V:$V)))=FALSE,O1510&lt;&gt;0),LOOKUP(O1510,[1]Branch!$A:$A,[1]Branch!$V:$V),IF(M1510&lt;&gt;0,LOOKUP(M1510,[1]Customer!$A:$A,[1]Customer!$V:$V),IF(N1510&lt;&gt;0,LOOKUP(N1510,[1]Supplier!$A:$A,[1]Supplier!$V:$V))))=FALSE,LOOKUP(P1510,[1]Banking!$A:$A,[1]Banking!$C:$C),IF(AND(IF(M1510&lt;&gt;0,LOOKUP(M1510,[1]Customer!$A:$A,[1]Customer!$V:$V),IF(N1510&lt;&gt;0,LOOKUP(N1510,[1]Supplier!$A:$A,[1]Supplier!$V:$V)))=FALSE,O1510&lt;&gt;0),LOOKUP(O1510,[1]Branch!$A:$A,[1]Branch!$V:$V),IF(M1510&lt;&gt;0,LOOKUP(M1510,[1]Customer!$A:$A,[1]Customer!$V:$V),IF(N1510&lt;&gt;0,LOOKUP(N1510,[1]Supplier!$A:$A,[1]Supplier!$V:$V))))),"")</f>
        <v>0</v>
      </c>
      <c r="S1510" s="12">
        <f>IFERROR(SUMIF(CREF!A:A,PREF!A1510,CREF!G:G),"")</f>
        <v>10747000</v>
      </c>
    </row>
    <row r="1511" spans="1:19">
      <c r="A1511" s="16">
        <v>1510</v>
      </c>
      <c r="B1511" s="17">
        <v>41673</v>
      </c>
      <c r="C1511" s="16"/>
      <c r="D1511" s="16"/>
      <c r="E1511" s="16"/>
      <c r="F1511" s="16"/>
      <c r="G1511" s="16"/>
      <c r="H1511" s="16"/>
      <c r="I1511" s="16"/>
      <c r="J1511" s="16"/>
      <c r="K1511" s="16">
        <v>109</v>
      </c>
      <c r="L1511" s="16"/>
      <c r="M1511" s="16"/>
      <c r="N1511" s="16"/>
      <c r="O1511" s="16" t="s">
        <v>26</v>
      </c>
      <c r="P1511" s="16"/>
      <c r="Q1511" s="4" t="str">
        <f>IFERROR(IF(IF(AND(IF(M1511&lt;&gt;0,LOOKUP(M1511,[1]Customer!$A:$A,[1]Customer!$B:$B),IF(N1511&lt;&gt;0,LOOKUP(N1511,[1]Supplier!$A:$A,[1]Supplier!$B:$B)))=FALSE,O1511&lt;&gt;0),LOOKUP(O1511,[1]Branch!$A:$A,[1]Branch!$B:$B),IF(M1511&lt;&gt;0,LOOKUP(M1511,[1]Customer!$A:$A,[1]Customer!$B:$B),IF(N1511&lt;&gt;0,LOOKUP(N1511,[1]Supplier!$A:$A,[1]Supplier!$B:$B))))=FALSE,LOOKUP(P1511,[1]Banking!$A:$A,[1]Banking!$B:$B),IF(AND(IF(M1511&lt;&gt;0,LOOKUP(M1511,[1]Customer!$A:$A,[1]Customer!$B:$B),IF(N1511&lt;&gt;0,LOOKUP(N1511,[1]Supplier!$A:$A,[1]Supplier!$B:$B)))=FALSE,O1511&lt;&gt;0),LOOKUP(O1511,[1]Branch!$A:$A,[1]Branch!$B:$B),IF(M1511&lt;&gt;0,LOOKUP(M1511,[1]Customer!$A:$A,[1]Customer!$B:$B),IF(N1511&lt;&gt;0,LOOKUP(N1511,[1]Supplier!$A:$A,[1]Supplier!$B:$B))))),"")</f>
        <v>Nathani Chemicals</v>
      </c>
      <c r="R1511" s="4" t="str">
        <f>IFERROR(IF(IF(AND(IF(M1511&lt;&gt;0,LOOKUP(M1511,[1]Customer!$A:$A,[1]Customer!$V:$V),IF(N1511&lt;&gt;0,LOOKUP(N1511,[1]Supplier!$A:$A,[1]Supplier!$V:$V)))=FALSE,O1511&lt;&gt;0),LOOKUP(O1511,[1]Branch!$A:$A,[1]Branch!$V:$V),IF(M1511&lt;&gt;0,LOOKUP(M1511,[1]Customer!$A:$A,[1]Customer!$V:$V),IF(N1511&lt;&gt;0,LOOKUP(N1511,[1]Supplier!$A:$A,[1]Supplier!$V:$V))))=FALSE,LOOKUP(P1511,[1]Banking!$A:$A,[1]Banking!$C:$C),IF(AND(IF(M1511&lt;&gt;0,LOOKUP(M1511,[1]Customer!$A:$A,[1]Customer!$V:$V),IF(N1511&lt;&gt;0,LOOKUP(N1511,[1]Supplier!$A:$A,[1]Supplier!$V:$V)))=FALSE,O1511&lt;&gt;0),LOOKUP(O1511,[1]Branch!$A:$A,[1]Branch!$V:$V),IF(M1511&lt;&gt;0,LOOKUP(M1511,[1]Customer!$A:$A,[1]Customer!$V:$V),IF(N1511&lt;&gt;0,LOOKUP(N1511,[1]Supplier!$A:$A,[1]Supplier!$V:$V))))),"")</f>
        <v>Darmawan</v>
      </c>
      <c r="S1511" s="12">
        <f>IFERROR(SUMIF(CREF!A:A,PREF!A1511,CREF!G:G),"")</f>
        <v>-301000</v>
      </c>
    </row>
    <row r="1512" spans="1:19">
      <c r="A1512" s="16">
        <v>1511</v>
      </c>
      <c r="B1512" s="17">
        <v>41673</v>
      </c>
      <c r="C1512" s="16"/>
      <c r="D1512" s="16"/>
      <c r="E1512" s="16"/>
      <c r="F1512" s="16"/>
      <c r="G1512" s="16"/>
      <c r="H1512" s="16"/>
      <c r="I1512" s="16"/>
      <c r="J1512" s="16"/>
      <c r="K1512" s="16">
        <v>110</v>
      </c>
      <c r="L1512" s="16"/>
      <c r="M1512" s="16"/>
      <c r="N1512" s="16"/>
      <c r="O1512" s="16"/>
      <c r="P1512" s="16" t="s">
        <v>589</v>
      </c>
      <c r="Q1512" s="4" t="str">
        <f>IFERROR(IF(IF(AND(IF(M1512&lt;&gt;0,LOOKUP(M1512,[1]Customer!$A:$A,[1]Customer!$B:$B),IF(N1512&lt;&gt;0,LOOKUP(N1512,[1]Supplier!$A:$A,[1]Supplier!$B:$B)))=FALSE,O1512&lt;&gt;0),LOOKUP(O1512,[1]Branch!$A:$A,[1]Branch!$B:$B),IF(M1512&lt;&gt;0,LOOKUP(M1512,[1]Customer!$A:$A,[1]Customer!$B:$B),IF(N1512&lt;&gt;0,LOOKUP(N1512,[1]Supplier!$A:$A,[1]Supplier!$B:$B))))=FALSE,LOOKUP(P1512,[1]Banking!$A:$A,[1]Banking!$B:$B),IF(AND(IF(M1512&lt;&gt;0,LOOKUP(M1512,[1]Customer!$A:$A,[1]Customer!$B:$B),IF(N1512&lt;&gt;0,LOOKUP(N1512,[1]Supplier!$A:$A,[1]Supplier!$B:$B)))=FALSE,O1512&lt;&gt;0),LOOKUP(O1512,[1]Branch!$A:$A,[1]Branch!$B:$B),IF(M1512&lt;&gt;0,LOOKUP(M1512,[1]Customer!$A:$A,[1]Customer!$B:$B),IF(N1512&lt;&gt;0,LOOKUP(N1512,[1]Supplier!$A:$A,[1]Supplier!$B:$B))))),"")</f>
        <v>Nathani Chemicals</v>
      </c>
      <c r="R1512" s="4" t="str">
        <f>IFERROR(IF(IF(AND(IF(M1512&lt;&gt;0,LOOKUP(M1512,[1]Customer!$A:$A,[1]Customer!$V:$V),IF(N1512&lt;&gt;0,LOOKUP(N1512,[1]Supplier!$A:$A,[1]Supplier!$V:$V)))=FALSE,O1512&lt;&gt;0),LOOKUP(O1512,[1]Branch!$A:$A,[1]Branch!$V:$V),IF(M1512&lt;&gt;0,LOOKUP(M1512,[1]Customer!$A:$A,[1]Customer!$V:$V),IF(N1512&lt;&gt;0,LOOKUP(N1512,[1]Supplier!$A:$A,[1]Supplier!$V:$V))))=FALSE,LOOKUP(P1512,[1]Banking!$A:$A,[1]Banking!$C:$C),IF(AND(IF(M1512&lt;&gt;0,LOOKUP(M1512,[1]Customer!$A:$A,[1]Customer!$V:$V),IF(N1512&lt;&gt;0,LOOKUP(N1512,[1]Supplier!$A:$A,[1]Supplier!$V:$V)))=FALSE,O1512&lt;&gt;0),LOOKUP(O1512,[1]Branch!$A:$A,[1]Branch!$V:$V),IF(M1512&lt;&gt;0,LOOKUP(M1512,[1]Customer!$A:$A,[1]Customer!$V:$V),IF(N1512&lt;&gt;0,LOOKUP(N1512,[1]Supplier!$A:$A,[1]Supplier!$V:$V))))),"")</f>
        <v>Irwan</v>
      </c>
      <c r="S1512" s="12">
        <f>IFERROR(SUMIF(CREF!A:A,PREF!A1512,CREF!G:G),"")</f>
        <v>-30000</v>
      </c>
    </row>
    <row r="1513" spans="1:19">
      <c r="A1513" s="16">
        <v>1512</v>
      </c>
      <c r="B1513" s="17">
        <v>41673</v>
      </c>
      <c r="C1513" s="16"/>
      <c r="D1513" s="18" t="s">
        <v>2958</v>
      </c>
      <c r="E1513" s="16"/>
      <c r="F1513" s="16"/>
      <c r="G1513" s="16"/>
      <c r="H1513" s="16"/>
      <c r="I1513" s="16"/>
      <c r="J1513" s="16">
        <v>29</v>
      </c>
      <c r="K1513" s="16"/>
      <c r="L1513" s="16"/>
      <c r="M1513" s="16" t="s">
        <v>2757</v>
      </c>
      <c r="N1513" s="16"/>
      <c r="O1513" s="16"/>
      <c r="P1513" s="16"/>
      <c r="Q1513" s="4" t="str">
        <f>IFERROR(IF(IF(AND(IF(M1513&lt;&gt;0,LOOKUP(M1513,[1]Customer!$A:$A,[1]Customer!$B:$B),IF(N1513&lt;&gt;0,LOOKUP(N1513,[1]Supplier!$A:$A,[1]Supplier!$B:$B)))=FALSE,O1513&lt;&gt;0),LOOKUP(O1513,[1]Branch!$A:$A,[1]Branch!$B:$B),IF(M1513&lt;&gt;0,LOOKUP(M1513,[1]Customer!$A:$A,[1]Customer!$B:$B),IF(N1513&lt;&gt;0,LOOKUP(N1513,[1]Supplier!$A:$A,[1]Supplier!$B:$B))))=FALSE,LOOKUP(P1513,[1]Banking!$A:$A,[1]Banking!$B:$B),IF(AND(IF(M1513&lt;&gt;0,LOOKUP(M1513,[1]Customer!$A:$A,[1]Customer!$B:$B),IF(N1513&lt;&gt;0,LOOKUP(N1513,[1]Supplier!$A:$A,[1]Supplier!$B:$B)))=FALSE,O1513&lt;&gt;0),LOOKUP(O1513,[1]Branch!$A:$A,[1]Branch!$B:$B),IF(M1513&lt;&gt;0,LOOKUP(M1513,[1]Customer!$A:$A,[1]Customer!$B:$B),IF(N1513&lt;&gt;0,LOOKUP(N1513,[1]Supplier!$A:$A,[1]Supplier!$B:$B))))),"")</f>
        <v>Karunia Lancar Makmur Jaya</v>
      </c>
      <c r="R1513" s="4" t="str">
        <f>IFERROR(IF(IF(AND(IF(M1513&lt;&gt;0,LOOKUP(M1513,[1]Customer!$A:$A,[1]Customer!$V:$V),IF(N1513&lt;&gt;0,LOOKUP(N1513,[1]Supplier!$A:$A,[1]Supplier!$V:$V)))=FALSE,O1513&lt;&gt;0),LOOKUP(O1513,[1]Branch!$A:$A,[1]Branch!$V:$V),IF(M1513&lt;&gt;0,LOOKUP(M1513,[1]Customer!$A:$A,[1]Customer!$V:$V),IF(N1513&lt;&gt;0,LOOKUP(N1513,[1]Supplier!$A:$A,[1]Supplier!$V:$V))))=FALSE,LOOKUP(P1513,[1]Banking!$A:$A,[1]Banking!$C:$C),IF(AND(IF(M1513&lt;&gt;0,LOOKUP(M1513,[1]Customer!$A:$A,[1]Customer!$V:$V),IF(N1513&lt;&gt;0,LOOKUP(N1513,[1]Supplier!$A:$A,[1]Supplier!$V:$V)))=FALSE,O1513&lt;&gt;0),LOOKUP(O1513,[1]Branch!$A:$A,[1]Branch!$V:$V),IF(M1513&lt;&gt;0,LOOKUP(M1513,[1]Customer!$A:$A,[1]Customer!$V:$V),IF(N1513&lt;&gt;0,LOOKUP(N1513,[1]Supplier!$A:$A,[1]Supplier!$V:$V))))),"")</f>
        <v>Bayu Okto Wijaya</v>
      </c>
      <c r="S1513" s="12">
        <f>IFERROR(SUMIF(CREF!A:A,PREF!A1513,CREF!G:G),"")</f>
        <v>10000000</v>
      </c>
    </row>
    <row r="1514" spans="1:19">
      <c r="A1514" s="16">
        <v>1513</v>
      </c>
      <c r="B1514" s="17">
        <v>41673</v>
      </c>
      <c r="C1514" s="16"/>
      <c r="D1514" s="18" t="s">
        <v>3079</v>
      </c>
      <c r="E1514" s="16"/>
      <c r="F1514" s="16"/>
      <c r="G1514" s="16"/>
      <c r="H1514" s="16"/>
      <c r="I1514" s="16"/>
      <c r="J1514" s="16">
        <v>30</v>
      </c>
      <c r="K1514" s="16"/>
      <c r="L1514" s="16"/>
      <c r="M1514" s="16" t="s">
        <v>117</v>
      </c>
      <c r="N1514" s="16"/>
      <c r="O1514" s="16"/>
      <c r="P1514" s="16"/>
      <c r="Q1514" s="4" t="str">
        <f>IFERROR(IF(IF(AND(IF(M1514&lt;&gt;0,LOOKUP(M1514,[1]Customer!$A:$A,[1]Customer!$B:$B),IF(N1514&lt;&gt;0,LOOKUP(N1514,[1]Supplier!$A:$A,[1]Supplier!$B:$B)))=FALSE,O1514&lt;&gt;0),LOOKUP(O1514,[1]Branch!$A:$A,[1]Branch!$B:$B),IF(M1514&lt;&gt;0,LOOKUP(M1514,[1]Customer!$A:$A,[1]Customer!$B:$B),IF(N1514&lt;&gt;0,LOOKUP(N1514,[1]Supplier!$A:$A,[1]Supplier!$B:$B))))=FALSE,LOOKUP(P1514,[1]Banking!$A:$A,[1]Banking!$B:$B),IF(AND(IF(M1514&lt;&gt;0,LOOKUP(M1514,[1]Customer!$A:$A,[1]Customer!$B:$B),IF(N1514&lt;&gt;0,LOOKUP(N1514,[1]Supplier!$A:$A,[1]Supplier!$B:$B)))=FALSE,O1514&lt;&gt;0),LOOKUP(O1514,[1]Branch!$A:$A,[1]Branch!$B:$B),IF(M1514&lt;&gt;0,LOOKUP(M1514,[1]Customer!$A:$A,[1]Customer!$B:$B),IF(N1514&lt;&gt;0,LOOKUP(N1514,[1]Supplier!$A:$A,[1]Supplier!$B:$B))))),"")</f>
        <v>Nathani Indonesia</v>
      </c>
      <c r="R1514" s="4" t="str">
        <f>IFERROR(IF(IF(AND(IF(M1514&lt;&gt;0,LOOKUP(M1514,[1]Customer!$A:$A,[1]Customer!$V:$V),IF(N1514&lt;&gt;0,LOOKUP(N1514,[1]Supplier!$A:$A,[1]Supplier!$V:$V)))=FALSE,O1514&lt;&gt;0),LOOKUP(O1514,[1]Branch!$A:$A,[1]Branch!$V:$V),IF(M1514&lt;&gt;0,LOOKUP(M1514,[1]Customer!$A:$A,[1]Customer!$V:$V),IF(N1514&lt;&gt;0,LOOKUP(N1514,[1]Supplier!$A:$A,[1]Supplier!$V:$V))))=FALSE,LOOKUP(P1514,[1]Banking!$A:$A,[1]Banking!$C:$C),IF(AND(IF(M1514&lt;&gt;0,LOOKUP(M1514,[1]Customer!$A:$A,[1]Customer!$V:$V),IF(N1514&lt;&gt;0,LOOKUP(N1514,[1]Supplier!$A:$A,[1]Supplier!$V:$V)))=FALSE,O1514&lt;&gt;0),LOOKUP(O1514,[1]Branch!$A:$A,[1]Branch!$V:$V),IF(M1514&lt;&gt;0,LOOKUP(M1514,[1]Customer!$A:$A,[1]Customer!$V:$V),IF(N1514&lt;&gt;0,LOOKUP(N1514,[1]Supplier!$A:$A,[1]Supplier!$V:$V))))),"")</f>
        <v>Agustina Y. Zulkarnain</v>
      </c>
      <c r="S1514" s="12">
        <f>IFERROR(SUMIF(CREF!A:A,PREF!A1514,CREF!G:G),"")</f>
        <v>95335361</v>
      </c>
    </row>
    <row r="1515" spans="1:19">
      <c r="A1515" s="16">
        <v>1514</v>
      </c>
      <c r="B1515" s="17">
        <v>41673</v>
      </c>
      <c r="C1515" s="16"/>
      <c r="D1515" s="16"/>
      <c r="E1515" s="16"/>
      <c r="F1515" s="16"/>
      <c r="G1515" s="16"/>
      <c r="H1515" s="16"/>
      <c r="I1515" s="16"/>
      <c r="J1515" s="16"/>
      <c r="K1515" s="16">
        <v>111</v>
      </c>
      <c r="L1515" s="16"/>
      <c r="M1515" s="16"/>
      <c r="N1515" s="16" t="s">
        <v>1938</v>
      </c>
      <c r="O1515" s="16"/>
      <c r="P1515" s="16"/>
      <c r="Q1515" s="4" t="str">
        <f>IFERROR(IF(IF(AND(IF(M1515&lt;&gt;0,LOOKUP(M1515,[1]Customer!$A:$A,[1]Customer!$B:$B),IF(N1515&lt;&gt;0,LOOKUP(N1515,[1]Supplier!$A:$A,[1]Supplier!$B:$B)))=FALSE,O1515&lt;&gt;0),LOOKUP(O1515,[1]Branch!$A:$A,[1]Branch!$B:$B),IF(M1515&lt;&gt;0,LOOKUP(M1515,[1]Customer!$A:$A,[1]Customer!$B:$B),IF(N1515&lt;&gt;0,LOOKUP(N1515,[1]Supplier!$A:$A,[1]Supplier!$B:$B))))=FALSE,LOOKUP(P1515,[1]Banking!$A:$A,[1]Banking!$B:$B),IF(AND(IF(M1515&lt;&gt;0,LOOKUP(M1515,[1]Customer!$A:$A,[1]Customer!$B:$B),IF(N1515&lt;&gt;0,LOOKUP(N1515,[1]Supplier!$A:$A,[1]Supplier!$B:$B)))=FALSE,O1515&lt;&gt;0),LOOKUP(O1515,[1]Branch!$A:$A,[1]Branch!$B:$B),IF(M1515&lt;&gt;0,LOOKUP(M1515,[1]Customer!$A:$A,[1]Customer!$B:$B),IF(N1515&lt;&gt;0,LOOKUP(N1515,[1]Supplier!$A:$A,[1]Supplier!$B:$B))))),"")</f>
        <v>Dalzon Chemicals Indonesia</v>
      </c>
      <c r="R1515" s="4" t="str">
        <f>IFERROR(IF(IF(AND(IF(M1515&lt;&gt;0,LOOKUP(M1515,[1]Customer!$A:$A,[1]Customer!$V:$V),IF(N1515&lt;&gt;0,LOOKUP(N1515,[1]Supplier!$A:$A,[1]Supplier!$V:$V)))=FALSE,O1515&lt;&gt;0),LOOKUP(O1515,[1]Branch!$A:$A,[1]Branch!$V:$V),IF(M1515&lt;&gt;0,LOOKUP(M1515,[1]Customer!$A:$A,[1]Customer!$V:$V),IF(N1515&lt;&gt;0,LOOKUP(N1515,[1]Supplier!$A:$A,[1]Supplier!$V:$V))))=FALSE,LOOKUP(P1515,[1]Banking!$A:$A,[1]Banking!$C:$C),IF(AND(IF(M1515&lt;&gt;0,LOOKUP(M1515,[1]Customer!$A:$A,[1]Customer!$V:$V),IF(N1515&lt;&gt;0,LOOKUP(N1515,[1]Supplier!$A:$A,[1]Supplier!$V:$V)))=FALSE,O1515&lt;&gt;0),LOOKUP(O1515,[1]Branch!$A:$A,[1]Branch!$V:$V),IF(M1515&lt;&gt;0,LOOKUP(M1515,[1]Customer!$A:$A,[1]Customer!$V:$V),IF(N1515&lt;&gt;0,LOOKUP(N1515,[1]Supplier!$A:$A,[1]Supplier!$V:$V))))),"")</f>
        <v>Dyah Permatasari</v>
      </c>
      <c r="S1515" s="12">
        <f>IFERROR(SUMIF(CREF!A:A,PREF!A1515,CREF!G:G),"")</f>
        <v>-249480000</v>
      </c>
    </row>
    <row r="1516" spans="1:19">
      <c r="A1516" s="16">
        <v>1515</v>
      </c>
      <c r="B1516" s="17">
        <v>41673</v>
      </c>
      <c r="C1516" s="16"/>
      <c r="D1516" s="16"/>
      <c r="E1516" s="16"/>
      <c r="F1516" s="16"/>
      <c r="G1516" s="16"/>
      <c r="H1516" s="16"/>
      <c r="I1516" s="16"/>
      <c r="J1516" s="16"/>
      <c r="K1516" s="16">
        <v>112</v>
      </c>
      <c r="L1516" s="16"/>
      <c r="M1516" s="16"/>
      <c r="N1516" s="16"/>
      <c r="O1516" s="16"/>
      <c r="P1516" s="16" t="s">
        <v>35</v>
      </c>
      <c r="Q1516" s="4" t="str">
        <f>IFERROR(IF(IF(AND(IF(M1516&lt;&gt;0,LOOKUP(M1516,[1]Customer!$A:$A,[1]Customer!$B:$B),IF(N1516&lt;&gt;0,LOOKUP(N1516,[1]Supplier!$A:$A,[1]Supplier!$B:$B)))=FALSE,O1516&lt;&gt;0),LOOKUP(O1516,[1]Branch!$A:$A,[1]Branch!$B:$B),IF(M1516&lt;&gt;0,LOOKUP(M1516,[1]Customer!$A:$A,[1]Customer!$B:$B),IF(N1516&lt;&gt;0,LOOKUP(N1516,[1]Supplier!$A:$A,[1]Supplier!$B:$B))))=FALSE,LOOKUP(P1516,[1]Banking!$A:$A,[1]Banking!$B:$B),IF(AND(IF(M1516&lt;&gt;0,LOOKUP(M1516,[1]Customer!$A:$A,[1]Customer!$B:$B),IF(N1516&lt;&gt;0,LOOKUP(N1516,[1]Supplier!$A:$A,[1]Supplier!$B:$B)))=FALSE,O1516&lt;&gt;0),LOOKUP(O1516,[1]Branch!$A:$A,[1]Branch!$B:$B),IF(M1516&lt;&gt;0,LOOKUP(M1516,[1]Customer!$A:$A,[1]Customer!$B:$B),IF(N1516&lt;&gt;0,LOOKUP(N1516,[1]Supplier!$A:$A,[1]Supplier!$B:$B))))),"")</f>
        <v>Kas Kecil Nathani Chemicals</v>
      </c>
      <c r="R1516" s="4">
        <f>IFERROR(IF(IF(AND(IF(M1516&lt;&gt;0,LOOKUP(M1516,[1]Customer!$A:$A,[1]Customer!$V:$V),IF(N1516&lt;&gt;0,LOOKUP(N1516,[1]Supplier!$A:$A,[1]Supplier!$V:$V)))=FALSE,O1516&lt;&gt;0),LOOKUP(O1516,[1]Branch!$A:$A,[1]Branch!$V:$V),IF(M1516&lt;&gt;0,LOOKUP(M1516,[1]Customer!$A:$A,[1]Customer!$V:$V),IF(N1516&lt;&gt;0,LOOKUP(N1516,[1]Supplier!$A:$A,[1]Supplier!$V:$V))))=FALSE,LOOKUP(P1516,[1]Banking!$A:$A,[1]Banking!$C:$C),IF(AND(IF(M1516&lt;&gt;0,LOOKUP(M1516,[1]Customer!$A:$A,[1]Customer!$V:$V),IF(N1516&lt;&gt;0,LOOKUP(N1516,[1]Supplier!$A:$A,[1]Supplier!$V:$V)))=FALSE,O1516&lt;&gt;0),LOOKUP(O1516,[1]Branch!$A:$A,[1]Branch!$V:$V),IF(M1516&lt;&gt;0,LOOKUP(M1516,[1]Customer!$A:$A,[1]Customer!$V:$V),IF(N1516&lt;&gt;0,LOOKUP(N1516,[1]Supplier!$A:$A,[1]Supplier!$V:$V))))),"")</f>
        <v>0</v>
      </c>
      <c r="S1516" s="12">
        <f>IFERROR(SUMIF(CREF!A:A,PREF!A1516,CREF!G:G),"")</f>
        <v>-10747000</v>
      </c>
    </row>
    <row r="1517" spans="1:19">
      <c r="A1517" s="16">
        <v>1516</v>
      </c>
      <c r="B1517" s="17">
        <v>41670</v>
      </c>
      <c r="C1517" s="16"/>
      <c r="D1517" s="16"/>
      <c r="E1517" s="16"/>
      <c r="F1517" s="16"/>
      <c r="G1517" s="16"/>
      <c r="H1517" s="16"/>
      <c r="I1517" s="16"/>
      <c r="J1517" s="16">
        <v>31</v>
      </c>
      <c r="K1517" s="16"/>
      <c r="L1517" s="16"/>
      <c r="M1517" s="16"/>
      <c r="N1517" s="16" t="s">
        <v>218</v>
      </c>
      <c r="O1517" s="16"/>
      <c r="P1517" s="16"/>
      <c r="Q1517" s="4" t="str">
        <f>IFERROR(IF(IF(AND(IF(M1517&lt;&gt;0,LOOKUP(M1517,[1]Customer!$A:$A,[1]Customer!$B:$B),IF(N1517&lt;&gt;0,LOOKUP(N1517,[1]Supplier!$A:$A,[1]Supplier!$B:$B)))=FALSE,O1517&lt;&gt;0),LOOKUP(O1517,[1]Branch!$A:$A,[1]Branch!$B:$B),IF(M1517&lt;&gt;0,LOOKUP(M1517,[1]Customer!$A:$A,[1]Customer!$B:$B),IF(N1517&lt;&gt;0,LOOKUP(N1517,[1]Supplier!$A:$A,[1]Supplier!$B:$B))))=FALSE,LOOKUP(P1517,[1]Banking!$A:$A,[1]Banking!$B:$B),IF(AND(IF(M1517&lt;&gt;0,LOOKUP(M1517,[1]Customer!$A:$A,[1]Customer!$B:$B),IF(N1517&lt;&gt;0,LOOKUP(N1517,[1]Supplier!$A:$A,[1]Supplier!$B:$B)))=FALSE,O1517&lt;&gt;0),LOOKUP(O1517,[1]Branch!$A:$A,[1]Branch!$B:$B),IF(M1517&lt;&gt;0,LOOKUP(M1517,[1]Customer!$A:$A,[1]Customer!$B:$B),IF(N1517&lt;&gt;0,LOOKUP(N1517,[1]Supplier!$A:$A,[1]Supplier!$B:$B))))),"")</f>
        <v>BCA Villa Bandara</v>
      </c>
      <c r="R1517" s="4" t="str">
        <f>IFERROR(IF(IF(AND(IF(M1517&lt;&gt;0,LOOKUP(M1517,[1]Customer!$A:$A,[1]Customer!$V:$V),IF(N1517&lt;&gt;0,LOOKUP(N1517,[1]Supplier!$A:$A,[1]Supplier!$V:$V)))=FALSE,O1517&lt;&gt;0),LOOKUP(O1517,[1]Branch!$A:$A,[1]Branch!$V:$V),IF(M1517&lt;&gt;0,LOOKUP(M1517,[1]Customer!$A:$A,[1]Customer!$V:$V),IF(N1517&lt;&gt;0,LOOKUP(N1517,[1]Supplier!$A:$A,[1]Supplier!$V:$V))))=FALSE,LOOKUP(P1517,[1]Banking!$A:$A,[1]Banking!$C:$C),IF(AND(IF(M1517&lt;&gt;0,LOOKUP(M1517,[1]Customer!$A:$A,[1]Customer!$V:$V),IF(N1517&lt;&gt;0,LOOKUP(N1517,[1]Supplier!$A:$A,[1]Supplier!$V:$V)))=FALSE,O1517&lt;&gt;0),LOOKUP(O1517,[1]Branch!$A:$A,[1]Branch!$V:$V),IF(M1517&lt;&gt;0,LOOKUP(M1517,[1]Customer!$A:$A,[1]Customer!$V:$V),IF(N1517&lt;&gt;0,LOOKUP(N1517,[1]Supplier!$A:$A,[1]Supplier!$V:$V))))),"")</f>
        <v/>
      </c>
      <c r="S1517" s="12">
        <f>IFERROR(SUMIF(CREF!A:A,PREF!A1517,CREF!G:G),"")</f>
        <v>108926.29</v>
      </c>
    </row>
    <row r="1518" spans="1:19">
      <c r="A1518" s="16">
        <v>1517</v>
      </c>
      <c r="B1518" s="17">
        <v>41670</v>
      </c>
      <c r="C1518" s="16"/>
      <c r="D1518" s="16"/>
      <c r="E1518" s="16"/>
      <c r="F1518" s="16"/>
      <c r="G1518" s="16"/>
      <c r="H1518" s="16"/>
      <c r="I1518" s="16"/>
      <c r="J1518" s="16"/>
      <c r="K1518" s="16">
        <v>113</v>
      </c>
      <c r="L1518" s="16"/>
      <c r="M1518" s="16"/>
      <c r="N1518" s="16" t="s">
        <v>218</v>
      </c>
      <c r="O1518" s="16"/>
      <c r="P1518" s="16"/>
      <c r="Q1518" s="4" t="str">
        <f>IFERROR(IF(IF(AND(IF(M1518&lt;&gt;0,LOOKUP(M1518,[1]Customer!$A:$A,[1]Customer!$B:$B),IF(N1518&lt;&gt;0,LOOKUP(N1518,[1]Supplier!$A:$A,[1]Supplier!$B:$B)))=FALSE,O1518&lt;&gt;0),LOOKUP(O1518,[1]Branch!$A:$A,[1]Branch!$B:$B),IF(M1518&lt;&gt;0,LOOKUP(M1518,[1]Customer!$A:$A,[1]Customer!$B:$B),IF(N1518&lt;&gt;0,LOOKUP(N1518,[1]Supplier!$A:$A,[1]Supplier!$B:$B))))=FALSE,LOOKUP(P1518,[1]Banking!$A:$A,[1]Banking!$B:$B),IF(AND(IF(M1518&lt;&gt;0,LOOKUP(M1518,[1]Customer!$A:$A,[1]Customer!$B:$B),IF(N1518&lt;&gt;0,LOOKUP(N1518,[1]Supplier!$A:$A,[1]Supplier!$B:$B)))=FALSE,O1518&lt;&gt;0),LOOKUP(O1518,[1]Branch!$A:$A,[1]Branch!$B:$B),IF(M1518&lt;&gt;0,LOOKUP(M1518,[1]Customer!$A:$A,[1]Customer!$B:$B),IF(N1518&lt;&gt;0,LOOKUP(N1518,[1]Supplier!$A:$A,[1]Supplier!$B:$B))))),"")</f>
        <v>BCA Villa Bandara</v>
      </c>
      <c r="R1518" s="4" t="str">
        <f>IFERROR(IF(IF(AND(IF(M1518&lt;&gt;0,LOOKUP(M1518,[1]Customer!$A:$A,[1]Customer!$V:$V),IF(N1518&lt;&gt;0,LOOKUP(N1518,[1]Supplier!$A:$A,[1]Supplier!$V:$V)))=FALSE,O1518&lt;&gt;0),LOOKUP(O1518,[1]Branch!$A:$A,[1]Branch!$V:$V),IF(M1518&lt;&gt;0,LOOKUP(M1518,[1]Customer!$A:$A,[1]Customer!$V:$V),IF(N1518&lt;&gt;0,LOOKUP(N1518,[1]Supplier!$A:$A,[1]Supplier!$V:$V))))=FALSE,LOOKUP(P1518,[1]Banking!$A:$A,[1]Banking!$C:$C),IF(AND(IF(M1518&lt;&gt;0,LOOKUP(M1518,[1]Customer!$A:$A,[1]Customer!$V:$V),IF(N1518&lt;&gt;0,LOOKUP(N1518,[1]Supplier!$A:$A,[1]Supplier!$V:$V)))=FALSE,O1518&lt;&gt;0),LOOKUP(O1518,[1]Branch!$A:$A,[1]Branch!$V:$V),IF(M1518&lt;&gt;0,LOOKUP(M1518,[1]Customer!$A:$A,[1]Customer!$V:$V),IF(N1518&lt;&gt;0,LOOKUP(N1518,[1]Supplier!$A:$A,[1]Supplier!$V:$V))))),"")</f>
        <v/>
      </c>
      <c r="S1518" s="12">
        <f>IFERROR(SUMIF(CREF!A:A,PREF!A1518,CREF!G:G),"")</f>
        <v>-30000</v>
      </c>
    </row>
    <row r="1519" spans="1:19">
      <c r="A1519" s="16">
        <v>1518</v>
      </c>
      <c r="B1519" s="17">
        <v>41670</v>
      </c>
      <c r="C1519" s="16"/>
      <c r="D1519" s="16"/>
      <c r="E1519" s="16"/>
      <c r="F1519" s="16"/>
      <c r="G1519" s="16"/>
      <c r="H1519" s="16"/>
      <c r="I1519" s="16"/>
      <c r="J1519" s="16"/>
      <c r="K1519" s="16">
        <v>114</v>
      </c>
      <c r="L1519" s="16"/>
      <c r="M1519" s="16"/>
      <c r="N1519" s="16" t="s">
        <v>218</v>
      </c>
      <c r="O1519" s="16"/>
      <c r="P1519" s="16"/>
      <c r="Q1519" s="4" t="str">
        <f>IFERROR(IF(IF(AND(IF(M1519&lt;&gt;0,LOOKUP(M1519,[1]Customer!$A:$A,[1]Customer!$B:$B),IF(N1519&lt;&gt;0,LOOKUP(N1519,[1]Supplier!$A:$A,[1]Supplier!$B:$B)))=FALSE,O1519&lt;&gt;0),LOOKUP(O1519,[1]Branch!$A:$A,[1]Branch!$B:$B),IF(M1519&lt;&gt;0,LOOKUP(M1519,[1]Customer!$A:$A,[1]Customer!$B:$B),IF(N1519&lt;&gt;0,LOOKUP(N1519,[1]Supplier!$A:$A,[1]Supplier!$B:$B))))=FALSE,LOOKUP(P1519,[1]Banking!$A:$A,[1]Banking!$B:$B),IF(AND(IF(M1519&lt;&gt;0,LOOKUP(M1519,[1]Customer!$A:$A,[1]Customer!$B:$B),IF(N1519&lt;&gt;0,LOOKUP(N1519,[1]Supplier!$A:$A,[1]Supplier!$B:$B)))=FALSE,O1519&lt;&gt;0),LOOKUP(O1519,[1]Branch!$A:$A,[1]Branch!$B:$B),IF(M1519&lt;&gt;0,LOOKUP(M1519,[1]Customer!$A:$A,[1]Customer!$B:$B),IF(N1519&lt;&gt;0,LOOKUP(N1519,[1]Supplier!$A:$A,[1]Supplier!$B:$B))))),"")</f>
        <v>BCA Villa Bandara</v>
      </c>
      <c r="R1519" s="4" t="str">
        <f>IFERROR(IF(IF(AND(IF(M1519&lt;&gt;0,LOOKUP(M1519,[1]Customer!$A:$A,[1]Customer!$V:$V),IF(N1519&lt;&gt;0,LOOKUP(N1519,[1]Supplier!$A:$A,[1]Supplier!$V:$V)))=FALSE,O1519&lt;&gt;0),LOOKUP(O1519,[1]Branch!$A:$A,[1]Branch!$V:$V),IF(M1519&lt;&gt;0,LOOKUP(M1519,[1]Customer!$A:$A,[1]Customer!$V:$V),IF(N1519&lt;&gt;0,LOOKUP(N1519,[1]Supplier!$A:$A,[1]Supplier!$V:$V))))=FALSE,LOOKUP(P1519,[1]Banking!$A:$A,[1]Banking!$C:$C),IF(AND(IF(M1519&lt;&gt;0,LOOKUP(M1519,[1]Customer!$A:$A,[1]Customer!$V:$V),IF(N1519&lt;&gt;0,LOOKUP(N1519,[1]Supplier!$A:$A,[1]Supplier!$V:$V)))=FALSE,O1519&lt;&gt;0),LOOKUP(O1519,[1]Branch!$A:$A,[1]Branch!$V:$V),IF(M1519&lt;&gt;0,LOOKUP(M1519,[1]Customer!$A:$A,[1]Customer!$V:$V),IF(N1519&lt;&gt;0,LOOKUP(N1519,[1]Supplier!$A:$A,[1]Supplier!$V:$V))))),"")</f>
        <v/>
      </c>
      <c r="S1519" s="12">
        <f>IFERROR(SUMIF(CREF!A:A,PREF!A1519,CREF!G:G),"")</f>
        <v>-21785.26</v>
      </c>
    </row>
    <row r="1520" spans="1:19">
      <c r="A1520" s="16">
        <v>1519</v>
      </c>
      <c r="B1520" s="17">
        <v>41670</v>
      </c>
      <c r="C1520" s="16"/>
      <c r="D1520" s="16"/>
      <c r="E1520" s="16"/>
      <c r="F1520" s="16"/>
      <c r="G1520" s="16"/>
      <c r="H1520" s="16"/>
      <c r="I1520" s="16"/>
      <c r="J1520" s="16"/>
      <c r="K1520" s="16">
        <v>115</v>
      </c>
      <c r="L1520" s="16"/>
      <c r="M1520" s="16"/>
      <c r="N1520" s="16" t="s">
        <v>218</v>
      </c>
      <c r="O1520" s="16"/>
      <c r="P1520" s="16"/>
      <c r="Q1520" s="4" t="str">
        <f>IFERROR(IF(IF(AND(IF(M1520&lt;&gt;0,LOOKUP(M1520,[1]Customer!$A:$A,[1]Customer!$B:$B),IF(N1520&lt;&gt;0,LOOKUP(N1520,[1]Supplier!$A:$A,[1]Supplier!$B:$B)))=FALSE,O1520&lt;&gt;0),LOOKUP(O1520,[1]Branch!$A:$A,[1]Branch!$B:$B),IF(M1520&lt;&gt;0,LOOKUP(M1520,[1]Customer!$A:$A,[1]Customer!$B:$B),IF(N1520&lt;&gt;0,LOOKUP(N1520,[1]Supplier!$A:$A,[1]Supplier!$B:$B))))=FALSE,LOOKUP(P1520,[1]Banking!$A:$A,[1]Banking!$B:$B),IF(AND(IF(M1520&lt;&gt;0,LOOKUP(M1520,[1]Customer!$A:$A,[1]Customer!$B:$B),IF(N1520&lt;&gt;0,LOOKUP(N1520,[1]Supplier!$A:$A,[1]Supplier!$B:$B)))=FALSE,O1520&lt;&gt;0),LOOKUP(O1520,[1]Branch!$A:$A,[1]Branch!$B:$B),IF(M1520&lt;&gt;0,LOOKUP(M1520,[1]Customer!$A:$A,[1]Customer!$B:$B),IF(N1520&lt;&gt;0,LOOKUP(N1520,[1]Supplier!$A:$A,[1]Supplier!$B:$B))))),"")</f>
        <v>BCA Villa Bandara</v>
      </c>
      <c r="R1520" s="4" t="str">
        <f>IFERROR(IF(IF(AND(IF(M1520&lt;&gt;0,LOOKUP(M1520,[1]Customer!$A:$A,[1]Customer!$V:$V),IF(N1520&lt;&gt;0,LOOKUP(N1520,[1]Supplier!$A:$A,[1]Supplier!$V:$V)))=FALSE,O1520&lt;&gt;0),LOOKUP(O1520,[1]Branch!$A:$A,[1]Branch!$V:$V),IF(M1520&lt;&gt;0,LOOKUP(M1520,[1]Customer!$A:$A,[1]Customer!$V:$V),IF(N1520&lt;&gt;0,LOOKUP(N1520,[1]Supplier!$A:$A,[1]Supplier!$V:$V))))=FALSE,LOOKUP(P1520,[1]Banking!$A:$A,[1]Banking!$C:$C),IF(AND(IF(M1520&lt;&gt;0,LOOKUP(M1520,[1]Customer!$A:$A,[1]Customer!$V:$V),IF(N1520&lt;&gt;0,LOOKUP(N1520,[1]Supplier!$A:$A,[1]Supplier!$V:$V)))=FALSE,O1520&lt;&gt;0),LOOKUP(O1520,[1]Branch!$A:$A,[1]Branch!$V:$V),IF(M1520&lt;&gt;0,LOOKUP(M1520,[1]Customer!$A:$A,[1]Customer!$V:$V),IF(N1520&lt;&gt;0,LOOKUP(N1520,[1]Supplier!$A:$A,[1]Supplier!$V:$V))))),"")</f>
        <v/>
      </c>
      <c r="S1520" s="12">
        <f>IFERROR(SUMIF(CREF!A:A,PREF!A1520,CREF!G:G),"")</f>
        <v>-2000</v>
      </c>
    </row>
    <row r="1521" spans="1:19">
      <c r="A1521" s="16">
        <v>1520</v>
      </c>
      <c r="B1521" s="17">
        <v>41674</v>
      </c>
      <c r="C1521" s="16"/>
      <c r="D1521" s="16"/>
      <c r="E1521" s="16"/>
      <c r="F1521" s="16"/>
      <c r="G1521" s="16"/>
      <c r="H1521" s="16"/>
      <c r="I1521" s="16"/>
      <c r="J1521" s="16"/>
      <c r="K1521" s="16">
        <v>116</v>
      </c>
      <c r="L1521" s="16"/>
      <c r="M1521" s="16"/>
      <c r="N1521" s="16"/>
      <c r="O1521" s="16" t="s">
        <v>26</v>
      </c>
      <c r="P1521" s="16"/>
      <c r="Q1521" s="4" t="str">
        <f>IFERROR(IF(IF(AND(IF(M1521&lt;&gt;0,LOOKUP(M1521,[1]Customer!$A:$A,[1]Customer!$B:$B),IF(N1521&lt;&gt;0,LOOKUP(N1521,[1]Supplier!$A:$A,[1]Supplier!$B:$B)))=FALSE,O1521&lt;&gt;0),LOOKUP(O1521,[1]Branch!$A:$A,[1]Branch!$B:$B),IF(M1521&lt;&gt;0,LOOKUP(M1521,[1]Customer!$A:$A,[1]Customer!$B:$B),IF(N1521&lt;&gt;0,LOOKUP(N1521,[1]Supplier!$A:$A,[1]Supplier!$B:$B))))=FALSE,LOOKUP(P1521,[1]Banking!$A:$A,[1]Banking!$B:$B),IF(AND(IF(M1521&lt;&gt;0,LOOKUP(M1521,[1]Customer!$A:$A,[1]Customer!$B:$B),IF(N1521&lt;&gt;0,LOOKUP(N1521,[1]Supplier!$A:$A,[1]Supplier!$B:$B)))=FALSE,O1521&lt;&gt;0),LOOKUP(O1521,[1]Branch!$A:$A,[1]Branch!$B:$B),IF(M1521&lt;&gt;0,LOOKUP(M1521,[1]Customer!$A:$A,[1]Customer!$B:$B),IF(N1521&lt;&gt;0,LOOKUP(N1521,[1]Supplier!$A:$A,[1]Supplier!$B:$B))))),"")</f>
        <v>Nathani Chemicals</v>
      </c>
      <c r="R1521" s="4" t="str">
        <f>IFERROR(IF(IF(AND(IF(M1521&lt;&gt;0,LOOKUP(M1521,[1]Customer!$A:$A,[1]Customer!$V:$V),IF(N1521&lt;&gt;0,LOOKUP(N1521,[1]Supplier!$A:$A,[1]Supplier!$V:$V)))=FALSE,O1521&lt;&gt;0),LOOKUP(O1521,[1]Branch!$A:$A,[1]Branch!$V:$V),IF(M1521&lt;&gt;0,LOOKUP(M1521,[1]Customer!$A:$A,[1]Customer!$V:$V),IF(N1521&lt;&gt;0,LOOKUP(N1521,[1]Supplier!$A:$A,[1]Supplier!$V:$V))))=FALSE,LOOKUP(P1521,[1]Banking!$A:$A,[1]Banking!$C:$C),IF(AND(IF(M1521&lt;&gt;0,LOOKUP(M1521,[1]Customer!$A:$A,[1]Customer!$V:$V),IF(N1521&lt;&gt;0,LOOKUP(N1521,[1]Supplier!$A:$A,[1]Supplier!$V:$V)))=FALSE,O1521&lt;&gt;0),LOOKUP(O1521,[1]Branch!$A:$A,[1]Branch!$V:$V),IF(M1521&lt;&gt;0,LOOKUP(M1521,[1]Customer!$A:$A,[1]Customer!$V:$V),IF(N1521&lt;&gt;0,LOOKUP(N1521,[1]Supplier!$A:$A,[1]Supplier!$V:$V))))),"")</f>
        <v>Darmawan</v>
      </c>
      <c r="S1521" s="12">
        <f>IFERROR(SUMIF(CREF!A:A,PREF!A1521,CREF!G:G),"")</f>
        <v>-295000</v>
      </c>
    </row>
    <row r="1522" spans="1:19">
      <c r="A1522" s="16">
        <v>1521</v>
      </c>
      <c r="B1522" s="17">
        <v>41674</v>
      </c>
      <c r="C1522" s="16"/>
      <c r="D1522" s="16"/>
      <c r="E1522" s="16"/>
      <c r="F1522" s="16"/>
      <c r="G1522" s="16"/>
      <c r="H1522" s="16"/>
      <c r="I1522" s="16"/>
      <c r="J1522" s="16"/>
      <c r="K1522" s="16">
        <v>117</v>
      </c>
      <c r="L1522" s="16"/>
      <c r="M1522" s="16"/>
      <c r="N1522" s="16"/>
      <c r="O1522" s="16" t="s">
        <v>26</v>
      </c>
      <c r="P1522" s="16"/>
      <c r="Q1522" s="4" t="str">
        <f>IFERROR(IF(IF(AND(IF(M1522&lt;&gt;0,LOOKUP(M1522,[1]Customer!$A:$A,[1]Customer!$B:$B),IF(N1522&lt;&gt;0,LOOKUP(N1522,[1]Supplier!$A:$A,[1]Supplier!$B:$B)))=FALSE,O1522&lt;&gt;0),LOOKUP(O1522,[1]Branch!$A:$A,[1]Branch!$B:$B),IF(M1522&lt;&gt;0,LOOKUP(M1522,[1]Customer!$A:$A,[1]Customer!$B:$B),IF(N1522&lt;&gt;0,LOOKUP(N1522,[1]Supplier!$A:$A,[1]Supplier!$B:$B))))=FALSE,LOOKUP(P1522,[1]Banking!$A:$A,[1]Banking!$B:$B),IF(AND(IF(M1522&lt;&gt;0,LOOKUP(M1522,[1]Customer!$A:$A,[1]Customer!$B:$B),IF(N1522&lt;&gt;0,LOOKUP(N1522,[1]Supplier!$A:$A,[1]Supplier!$B:$B)))=FALSE,O1522&lt;&gt;0),LOOKUP(O1522,[1]Branch!$A:$A,[1]Branch!$B:$B),IF(M1522&lt;&gt;0,LOOKUP(M1522,[1]Customer!$A:$A,[1]Customer!$B:$B),IF(N1522&lt;&gt;0,LOOKUP(N1522,[1]Supplier!$A:$A,[1]Supplier!$B:$B))))),"")</f>
        <v>Nathani Chemicals</v>
      </c>
      <c r="R1522" s="4" t="str">
        <f>IFERROR(IF(IF(AND(IF(M1522&lt;&gt;0,LOOKUP(M1522,[1]Customer!$A:$A,[1]Customer!$V:$V),IF(N1522&lt;&gt;0,LOOKUP(N1522,[1]Supplier!$A:$A,[1]Supplier!$V:$V)))=FALSE,O1522&lt;&gt;0),LOOKUP(O1522,[1]Branch!$A:$A,[1]Branch!$V:$V),IF(M1522&lt;&gt;0,LOOKUP(M1522,[1]Customer!$A:$A,[1]Customer!$V:$V),IF(N1522&lt;&gt;0,LOOKUP(N1522,[1]Supplier!$A:$A,[1]Supplier!$V:$V))))=FALSE,LOOKUP(P1522,[1]Banking!$A:$A,[1]Banking!$C:$C),IF(AND(IF(M1522&lt;&gt;0,LOOKUP(M1522,[1]Customer!$A:$A,[1]Customer!$V:$V),IF(N1522&lt;&gt;0,LOOKUP(N1522,[1]Supplier!$A:$A,[1]Supplier!$V:$V)))=FALSE,O1522&lt;&gt;0),LOOKUP(O1522,[1]Branch!$A:$A,[1]Branch!$V:$V),IF(M1522&lt;&gt;0,LOOKUP(M1522,[1]Customer!$A:$A,[1]Customer!$V:$V),IF(N1522&lt;&gt;0,LOOKUP(N1522,[1]Supplier!$A:$A,[1]Supplier!$V:$V))))),"")</f>
        <v>Darmawan</v>
      </c>
      <c r="S1522" s="12">
        <f>IFERROR(SUMIF(CREF!A:A,PREF!A1522,CREF!G:G),"")</f>
        <v>-1875000</v>
      </c>
    </row>
    <row r="1523" spans="1:19">
      <c r="A1523" s="16">
        <v>1522</v>
      </c>
      <c r="B1523" s="17">
        <v>41674</v>
      </c>
      <c r="C1523" s="16"/>
      <c r="D1523" s="16"/>
      <c r="E1523" s="16"/>
      <c r="F1523" s="16"/>
      <c r="G1523" s="16"/>
      <c r="H1523" s="16"/>
      <c r="I1523" s="16"/>
      <c r="J1523" s="16"/>
      <c r="K1523" s="16">
        <v>118</v>
      </c>
      <c r="L1523" s="16"/>
      <c r="M1523" s="16"/>
      <c r="N1523" s="16"/>
      <c r="O1523" s="16" t="s">
        <v>26</v>
      </c>
      <c r="P1523" s="16"/>
      <c r="Q1523" s="4" t="str">
        <f>IFERROR(IF(IF(AND(IF(M1523&lt;&gt;0,LOOKUP(M1523,[1]Customer!$A:$A,[1]Customer!$B:$B),IF(N1523&lt;&gt;0,LOOKUP(N1523,[1]Supplier!$A:$A,[1]Supplier!$B:$B)))=FALSE,O1523&lt;&gt;0),LOOKUP(O1523,[1]Branch!$A:$A,[1]Branch!$B:$B),IF(M1523&lt;&gt;0,LOOKUP(M1523,[1]Customer!$A:$A,[1]Customer!$B:$B),IF(N1523&lt;&gt;0,LOOKUP(N1523,[1]Supplier!$A:$A,[1]Supplier!$B:$B))))=FALSE,LOOKUP(P1523,[1]Banking!$A:$A,[1]Banking!$B:$B),IF(AND(IF(M1523&lt;&gt;0,LOOKUP(M1523,[1]Customer!$A:$A,[1]Customer!$B:$B),IF(N1523&lt;&gt;0,LOOKUP(N1523,[1]Supplier!$A:$A,[1]Supplier!$B:$B)))=FALSE,O1523&lt;&gt;0),LOOKUP(O1523,[1]Branch!$A:$A,[1]Branch!$B:$B),IF(M1523&lt;&gt;0,LOOKUP(M1523,[1]Customer!$A:$A,[1]Customer!$B:$B),IF(N1523&lt;&gt;0,LOOKUP(N1523,[1]Supplier!$A:$A,[1]Supplier!$B:$B))))),"")</f>
        <v>Nathani Chemicals</v>
      </c>
      <c r="R1523" s="4" t="str">
        <f>IFERROR(IF(IF(AND(IF(M1523&lt;&gt;0,LOOKUP(M1523,[1]Customer!$A:$A,[1]Customer!$V:$V),IF(N1523&lt;&gt;0,LOOKUP(N1523,[1]Supplier!$A:$A,[1]Supplier!$V:$V)))=FALSE,O1523&lt;&gt;0),LOOKUP(O1523,[1]Branch!$A:$A,[1]Branch!$V:$V),IF(M1523&lt;&gt;0,LOOKUP(M1523,[1]Customer!$A:$A,[1]Customer!$V:$V),IF(N1523&lt;&gt;0,LOOKUP(N1523,[1]Supplier!$A:$A,[1]Supplier!$V:$V))))=FALSE,LOOKUP(P1523,[1]Banking!$A:$A,[1]Banking!$C:$C),IF(AND(IF(M1523&lt;&gt;0,LOOKUP(M1523,[1]Customer!$A:$A,[1]Customer!$V:$V),IF(N1523&lt;&gt;0,LOOKUP(N1523,[1]Supplier!$A:$A,[1]Supplier!$V:$V)))=FALSE,O1523&lt;&gt;0),LOOKUP(O1523,[1]Branch!$A:$A,[1]Branch!$V:$V),IF(M1523&lt;&gt;0,LOOKUP(M1523,[1]Customer!$A:$A,[1]Customer!$V:$V),IF(N1523&lt;&gt;0,LOOKUP(N1523,[1]Supplier!$A:$A,[1]Supplier!$V:$V))))),"")</f>
        <v>Darmawan</v>
      </c>
      <c r="S1523" s="12">
        <f>IFERROR(SUMIF(CREF!A:A,PREF!A1523,CREF!G:G),"")</f>
        <v>-525000</v>
      </c>
    </row>
    <row r="1524" spans="1:19">
      <c r="A1524" s="16">
        <v>1523</v>
      </c>
      <c r="B1524" s="17">
        <v>41674</v>
      </c>
      <c r="C1524" s="16"/>
      <c r="D1524" s="16"/>
      <c r="E1524" s="16"/>
      <c r="F1524" s="16"/>
      <c r="G1524" s="16"/>
      <c r="H1524" s="16"/>
      <c r="I1524" s="16"/>
      <c r="J1524" s="16"/>
      <c r="K1524" s="16">
        <v>119</v>
      </c>
      <c r="L1524" s="16"/>
      <c r="M1524" s="16"/>
      <c r="N1524" s="16"/>
      <c r="O1524" s="16" t="s">
        <v>26</v>
      </c>
      <c r="P1524" s="16"/>
      <c r="Q1524" s="4" t="str">
        <f>IFERROR(IF(IF(AND(IF(M1524&lt;&gt;0,LOOKUP(M1524,[1]Customer!$A:$A,[1]Customer!$B:$B),IF(N1524&lt;&gt;0,LOOKUP(N1524,[1]Supplier!$A:$A,[1]Supplier!$B:$B)))=FALSE,O1524&lt;&gt;0),LOOKUP(O1524,[1]Branch!$A:$A,[1]Branch!$B:$B),IF(M1524&lt;&gt;0,LOOKUP(M1524,[1]Customer!$A:$A,[1]Customer!$B:$B),IF(N1524&lt;&gt;0,LOOKUP(N1524,[1]Supplier!$A:$A,[1]Supplier!$B:$B))))=FALSE,LOOKUP(P1524,[1]Banking!$A:$A,[1]Banking!$B:$B),IF(AND(IF(M1524&lt;&gt;0,LOOKUP(M1524,[1]Customer!$A:$A,[1]Customer!$B:$B),IF(N1524&lt;&gt;0,LOOKUP(N1524,[1]Supplier!$A:$A,[1]Supplier!$B:$B)))=FALSE,O1524&lt;&gt;0),LOOKUP(O1524,[1]Branch!$A:$A,[1]Branch!$B:$B),IF(M1524&lt;&gt;0,LOOKUP(M1524,[1]Customer!$A:$A,[1]Customer!$B:$B),IF(N1524&lt;&gt;0,LOOKUP(N1524,[1]Supplier!$A:$A,[1]Supplier!$B:$B))))),"")</f>
        <v>Nathani Chemicals</v>
      </c>
      <c r="R1524" s="4" t="str">
        <f>IFERROR(IF(IF(AND(IF(M1524&lt;&gt;0,LOOKUP(M1524,[1]Customer!$A:$A,[1]Customer!$V:$V),IF(N1524&lt;&gt;0,LOOKUP(N1524,[1]Supplier!$A:$A,[1]Supplier!$V:$V)))=FALSE,O1524&lt;&gt;0),LOOKUP(O1524,[1]Branch!$A:$A,[1]Branch!$V:$V),IF(M1524&lt;&gt;0,LOOKUP(M1524,[1]Customer!$A:$A,[1]Customer!$V:$V),IF(N1524&lt;&gt;0,LOOKUP(N1524,[1]Supplier!$A:$A,[1]Supplier!$V:$V))))=FALSE,LOOKUP(P1524,[1]Banking!$A:$A,[1]Banking!$C:$C),IF(AND(IF(M1524&lt;&gt;0,LOOKUP(M1524,[1]Customer!$A:$A,[1]Customer!$V:$V),IF(N1524&lt;&gt;0,LOOKUP(N1524,[1]Supplier!$A:$A,[1]Supplier!$V:$V)))=FALSE,O1524&lt;&gt;0),LOOKUP(O1524,[1]Branch!$A:$A,[1]Branch!$V:$V),IF(M1524&lt;&gt;0,LOOKUP(M1524,[1]Customer!$A:$A,[1]Customer!$V:$V),IF(N1524&lt;&gt;0,LOOKUP(N1524,[1]Supplier!$A:$A,[1]Supplier!$V:$V))))),"")</f>
        <v>Darmawan</v>
      </c>
      <c r="S1524" s="12">
        <f>IFERROR(SUMIF(CREF!A:A,PREF!A1524,CREF!G:G),"")</f>
        <v>-1815000</v>
      </c>
    </row>
    <row r="1525" spans="1:19">
      <c r="A1525" s="16">
        <v>1524</v>
      </c>
      <c r="B1525" s="17">
        <v>41674</v>
      </c>
      <c r="C1525" s="16"/>
      <c r="D1525" s="16"/>
      <c r="E1525" s="16"/>
      <c r="F1525" s="16"/>
      <c r="G1525" s="16"/>
      <c r="H1525" s="16"/>
      <c r="I1525" s="16"/>
      <c r="J1525" s="16"/>
      <c r="K1525" s="16">
        <v>120</v>
      </c>
      <c r="L1525" s="16"/>
      <c r="M1525" s="16"/>
      <c r="N1525" s="16"/>
      <c r="O1525" s="16" t="s">
        <v>26</v>
      </c>
      <c r="P1525" s="16"/>
      <c r="Q1525" s="4" t="str">
        <f>IFERROR(IF(IF(AND(IF(M1525&lt;&gt;0,LOOKUP(M1525,[1]Customer!$A:$A,[1]Customer!$B:$B),IF(N1525&lt;&gt;0,LOOKUP(N1525,[1]Supplier!$A:$A,[1]Supplier!$B:$B)))=FALSE,O1525&lt;&gt;0),LOOKUP(O1525,[1]Branch!$A:$A,[1]Branch!$B:$B),IF(M1525&lt;&gt;0,LOOKUP(M1525,[1]Customer!$A:$A,[1]Customer!$B:$B),IF(N1525&lt;&gt;0,LOOKUP(N1525,[1]Supplier!$A:$A,[1]Supplier!$B:$B))))=FALSE,LOOKUP(P1525,[1]Banking!$A:$A,[1]Banking!$B:$B),IF(AND(IF(M1525&lt;&gt;0,LOOKUP(M1525,[1]Customer!$A:$A,[1]Customer!$B:$B),IF(N1525&lt;&gt;0,LOOKUP(N1525,[1]Supplier!$A:$A,[1]Supplier!$B:$B)))=FALSE,O1525&lt;&gt;0),LOOKUP(O1525,[1]Branch!$A:$A,[1]Branch!$B:$B),IF(M1525&lt;&gt;0,LOOKUP(M1525,[1]Customer!$A:$A,[1]Customer!$B:$B),IF(N1525&lt;&gt;0,LOOKUP(N1525,[1]Supplier!$A:$A,[1]Supplier!$B:$B))))),"")</f>
        <v>Nathani Chemicals</v>
      </c>
      <c r="R1525" s="4" t="str">
        <f>IFERROR(IF(IF(AND(IF(M1525&lt;&gt;0,LOOKUP(M1525,[1]Customer!$A:$A,[1]Customer!$V:$V),IF(N1525&lt;&gt;0,LOOKUP(N1525,[1]Supplier!$A:$A,[1]Supplier!$V:$V)))=FALSE,O1525&lt;&gt;0),LOOKUP(O1525,[1]Branch!$A:$A,[1]Branch!$V:$V),IF(M1525&lt;&gt;0,LOOKUP(M1525,[1]Customer!$A:$A,[1]Customer!$V:$V),IF(N1525&lt;&gt;0,LOOKUP(N1525,[1]Supplier!$A:$A,[1]Supplier!$V:$V))))=FALSE,LOOKUP(P1525,[1]Banking!$A:$A,[1]Banking!$C:$C),IF(AND(IF(M1525&lt;&gt;0,LOOKUP(M1525,[1]Customer!$A:$A,[1]Customer!$V:$V),IF(N1525&lt;&gt;0,LOOKUP(N1525,[1]Supplier!$A:$A,[1]Supplier!$V:$V)))=FALSE,O1525&lt;&gt;0),LOOKUP(O1525,[1]Branch!$A:$A,[1]Branch!$V:$V),IF(M1525&lt;&gt;0,LOOKUP(M1525,[1]Customer!$A:$A,[1]Customer!$V:$V),IF(N1525&lt;&gt;0,LOOKUP(N1525,[1]Supplier!$A:$A,[1]Supplier!$V:$V))))),"")</f>
        <v>Darmawan</v>
      </c>
      <c r="S1525" s="12">
        <f>IFERROR(SUMIF(CREF!A:A,PREF!A1525,CREF!G:G),"")</f>
        <v>-108000</v>
      </c>
    </row>
    <row r="1526" spans="1:19">
      <c r="A1526" s="16">
        <v>1525</v>
      </c>
      <c r="B1526" s="17">
        <v>41674</v>
      </c>
      <c r="C1526" s="16"/>
      <c r="D1526" s="16"/>
      <c r="E1526" s="16"/>
      <c r="F1526" s="16"/>
      <c r="G1526" s="16"/>
      <c r="H1526" s="16"/>
      <c r="I1526" s="16"/>
      <c r="J1526" s="16"/>
      <c r="K1526" s="16">
        <v>121</v>
      </c>
      <c r="L1526" s="16"/>
      <c r="M1526" s="16"/>
      <c r="N1526" s="16"/>
      <c r="O1526" s="16"/>
      <c r="P1526" s="16" t="s">
        <v>589</v>
      </c>
      <c r="Q1526" s="4" t="str">
        <f>IFERROR(IF(IF(AND(IF(M1526&lt;&gt;0,LOOKUP(M1526,[1]Customer!$A:$A,[1]Customer!$B:$B),IF(N1526&lt;&gt;0,LOOKUP(N1526,[1]Supplier!$A:$A,[1]Supplier!$B:$B)))=FALSE,O1526&lt;&gt;0),LOOKUP(O1526,[1]Branch!$A:$A,[1]Branch!$B:$B),IF(M1526&lt;&gt;0,LOOKUP(M1526,[1]Customer!$A:$A,[1]Customer!$B:$B),IF(N1526&lt;&gt;0,LOOKUP(N1526,[1]Supplier!$A:$A,[1]Supplier!$B:$B))))=FALSE,LOOKUP(P1526,[1]Banking!$A:$A,[1]Banking!$B:$B),IF(AND(IF(M1526&lt;&gt;0,LOOKUP(M1526,[1]Customer!$A:$A,[1]Customer!$B:$B),IF(N1526&lt;&gt;0,LOOKUP(N1526,[1]Supplier!$A:$A,[1]Supplier!$B:$B)))=FALSE,O1526&lt;&gt;0),LOOKUP(O1526,[1]Branch!$A:$A,[1]Branch!$B:$B),IF(M1526&lt;&gt;0,LOOKUP(M1526,[1]Customer!$A:$A,[1]Customer!$B:$B),IF(N1526&lt;&gt;0,LOOKUP(N1526,[1]Supplier!$A:$A,[1]Supplier!$B:$B))))),"")</f>
        <v>Nathani Chemicals</v>
      </c>
      <c r="R1526" s="4" t="str">
        <f>IFERROR(IF(IF(AND(IF(M1526&lt;&gt;0,LOOKUP(M1526,[1]Customer!$A:$A,[1]Customer!$V:$V),IF(N1526&lt;&gt;0,LOOKUP(N1526,[1]Supplier!$A:$A,[1]Supplier!$V:$V)))=FALSE,O1526&lt;&gt;0),LOOKUP(O1526,[1]Branch!$A:$A,[1]Branch!$V:$V),IF(M1526&lt;&gt;0,LOOKUP(M1526,[1]Customer!$A:$A,[1]Customer!$V:$V),IF(N1526&lt;&gt;0,LOOKUP(N1526,[1]Supplier!$A:$A,[1]Supplier!$V:$V))))=FALSE,LOOKUP(P1526,[1]Banking!$A:$A,[1]Banking!$C:$C),IF(AND(IF(M1526&lt;&gt;0,LOOKUP(M1526,[1]Customer!$A:$A,[1]Customer!$V:$V),IF(N1526&lt;&gt;0,LOOKUP(N1526,[1]Supplier!$A:$A,[1]Supplier!$V:$V)))=FALSE,O1526&lt;&gt;0),LOOKUP(O1526,[1]Branch!$A:$A,[1]Branch!$V:$V),IF(M1526&lt;&gt;0,LOOKUP(M1526,[1]Customer!$A:$A,[1]Customer!$V:$V),IF(N1526&lt;&gt;0,LOOKUP(N1526,[1]Supplier!$A:$A,[1]Supplier!$V:$V))))),"")</f>
        <v>Irwan</v>
      </c>
      <c r="S1526" s="12">
        <f>IFERROR(SUMIF(CREF!A:A,PREF!A1526,CREF!G:G),"")</f>
        <v>-31500</v>
      </c>
    </row>
    <row r="1527" spans="1:19">
      <c r="A1527" s="16">
        <v>1526</v>
      </c>
      <c r="B1527" s="17">
        <v>41674</v>
      </c>
      <c r="C1527" s="16"/>
      <c r="D1527" s="16"/>
      <c r="E1527" s="16"/>
      <c r="F1527" s="16"/>
      <c r="G1527" s="16"/>
      <c r="H1527" s="16"/>
      <c r="I1527" s="16"/>
      <c r="J1527" s="16"/>
      <c r="K1527" s="16">
        <v>122</v>
      </c>
      <c r="L1527" s="16"/>
      <c r="M1527" s="16"/>
      <c r="N1527" s="16"/>
      <c r="O1527" s="16" t="s">
        <v>26</v>
      </c>
      <c r="P1527" s="16"/>
      <c r="Q1527" s="4" t="str">
        <f>IFERROR(IF(IF(AND(IF(M1527&lt;&gt;0,LOOKUP(M1527,[1]Customer!$A:$A,[1]Customer!$B:$B),IF(N1527&lt;&gt;0,LOOKUP(N1527,[1]Supplier!$A:$A,[1]Supplier!$B:$B)))=FALSE,O1527&lt;&gt;0),LOOKUP(O1527,[1]Branch!$A:$A,[1]Branch!$B:$B),IF(M1527&lt;&gt;0,LOOKUP(M1527,[1]Customer!$A:$A,[1]Customer!$B:$B),IF(N1527&lt;&gt;0,LOOKUP(N1527,[1]Supplier!$A:$A,[1]Supplier!$B:$B))))=FALSE,LOOKUP(P1527,[1]Banking!$A:$A,[1]Banking!$B:$B),IF(AND(IF(M1527&lt;&gt;0,LOOKUP(M1527,[1]Customer!$A:$A,[1]Customer!$B:$B),IF(N1527&lt;&gt;0,LOOKUP(N1527,[1]Supplier!$A:$A,[1]Supplier!$B:$B)))=FALSE,O1527&lt;&gt;0),LOOKUP(O1527,[1]Branch!$A:$A,[1]Branch!$B:$B),IF(M1527&lt;&gt;0,LOOKUP(M1527,[1]Customer!$A:$A,[1]Customer!$B:$B),IF(N1527&lt;&gt;0,LOOKUP(N1527,[1]Supplier!$A:$A,[1]Supplier!$B:$B))))),"")</f>
        <v>Nathani Chemicals</v>
      </c>
      <c r="R1527" s="4" t="str">
        <f>IFERROR(IF(IF(AND(IF(M1527&lt;&gt;0,LOOKUP(M1527,[1]Customer!$A:$A,[1]Customer!$V:$V),IF(N1527&lt;&gt;0,LOOKUP(N1527,[1]Supplier!$A:$A,[1]Supplier!$V:$V)))=FALSE,O1527&lt;&gt;0),LOOKUP(O1527,[1]Branch!$A:$A,[1]Branch!$V:$V),IF(M1527&lt;&gt;0,LOOKUP(M1527,[1]Customer!$A:$A,[1]Customer!$V:$V),IF(N1527&lt;&gt;0,LOOKUP(N1527,[1]Supplier!$A:$A,[1]Supplier!$V:$V))))=FALSE,LOOKUP(P1527,[1]Banking!$A:$A,[1]Banking!$C:$C),IF(AND(IF(M1527&lt;&gt;0,LOOKUP(M1527,[1]Customer!$A:$A,[1]Customer!$V:$V),IF(N1527&lt;&gt;0,LOOKUP(N1527,[1]Supplier!$A:$A,[1]Supplier!$V:$V)))=FALSE,O1527&lt;&gt;0),LOOKUP(O1527,[1]Branch!$A:$A,[1]Branch!$V:$V),IF(M1527&lt;&gt;0,LOOKUP(M1527,[1]Customer!$A:$A,[1]Customer!$V:$V),IF(N1527&lt;&gt;0,LOOKUP(N1527,[1]Supplier!$A:$A,[1]Supplier!$V:$V))))),"")</f>
        <v>Darmawan</v>
      </c>
      <c r="S1527" s="12">
        <f>IFERROR(SUMIF(CREF!A:A,PREF!A1527,CREF!G:G),"")</f>
        <v>-309000</v>
      </c>
    </row>
    <row r="1528" spans="1:19">
      <c r="A1528" s="16">
        <v>1527</v>
      </c>
      <c r="B1528" s="17">
        <v>41668</v>
      </c>
      <c r="C1528" s="16"/>
      <c r="D1528" s="18" t="s">
        <v>3068</v>
      </c>
      <c r="E1528" s="16"/>
      <c r="F1528" s="16"/>
      <c r="G1528" s="16"/>
      <c r="H1528" s="16"/>
      <c r="I1528" s="16"/>
      <c r="J1528" s="16">
        <v>32</v>
      </c>
      <c r="K1528" s="16"/>
      <c r="L1528" s="16"/>
      <c r="M1528" s="16" t="s">
        <v>117</v>
      </c>
      <c r="N1528" s="16"/>
      <c r="O1528" s="16"/>
      <c r="P1528" s="16"/>
      <c r="Q1528" s="4" t="str">
        <f>IFERROR(IF(IF(AND(IF(M1528&lt;&gt;0,LOOKUP(M1528,[1]Customer!$A:$A,[1]Customer!$B:$B),IF(N1528&lt;&gt;0,LOOKUP(N1528,[1]Supplier!$A:$A,[1]Supplier!$B:$B)))=FALSE,O1528&lt;&gt;0),LOOKUP(O1528,[1]Branch!$A:$A,[1]Branch!$B:$B),IF(M1528&lt;&gt;0,LOOKUP(M1528,[1]Customer!$A:$A,[1]Customer!$B:$B),IF(N1528&lt;&gt;0,LOOKUP(N1528,[1]Supplier!$A:$A,[1]Supplier!$B:$B))))=FALSE,LOOKUP(P1528,[1]Banking!$A:$A,[1]Banking!$B:$B),IF(AND(IF(M1528&lt;&gt;0,LOOKUP(M1528,[1]Customer!$A:$A,[1]Customer!$B:$B),IF(N1528&lt;&gt;0,LOOKUP(N1528,[1]Supplier!$A:$A,[1]Supplier!$B:$B)))=FALSE,O1528&lt;&gt;0),LOOKUP(O1528,[1]Branch!$A:$A,[1]Branch!$B:$B),IF(M1528&lt;&gt;0,LOOKUP(M1528,[1]Customer!$A:$A,[1]Customer!$B:$B),IF(N1528&lt;&gt;0,LOOKUP(N1528,[1]Supplier!$A:$A,[1]Supplier!$B:$B))))),"")</f>
        <v>Nathani Indonesia</v>
      </c>
      <c r="R1528" s="4" t="str">
        <f>IFERROR(IF(IF(AND(IF(M1528&lt;&gt;0,LOOKUP(M1528,[1]Customer!$A:$A,[1]Customer!$V:$V),IF(N1528&lt;&gt;0,LOOKUP(N1528,[1]Supplier!$A:$A,[1]Supplier!$V:$V)))=FALSE,O1528&lt;&gt;0),LOOKUP(O1528,[1]Branch!$A:$A,[1]Branch!$V:$V),IF(M1528&lt;&gt;0,LOOKUP(M1528,[1]Customer!$A:$A,[1]Customer!$V:$V),IF(N1528&lt;&gt;0,LOOKUP(N1528,[1]Supplier!$A:$A,[1]Supplier!$V:$V))))=FALSE,LOOKUP(P1528,[1]Banking!$A:$A,[1]Banking!$C:$C),IF(AND(IF(M1528&lt;&gt;0,LOOKUP(M1528,[1]Customer!$A:$A,[1]Customer!$V:$V),IF(N1528&lt;&gt;0,LOOKUP(N1528,[1]Supplier!$A:$A,[1]Supplier!$V:$V)))=FALSE,O1528&lt;&gt;0),LOOKUP(O1528,[1]Branch!$A:$A,[1]Branch!$V:$V),IF(M1528&lt;&gt;0,LOOKUP(M1528,[1]Customer!$A:$A,[1]Customer!$V:$V),IF(N1528&lt;&gt;0,LOOKUP(N1528,[1]Supplier!$A:$A,[1]Supplier!$V:$V))))),"")</f>
        <v>Agustina Y. Zulkarnain</v>
      </c>
      <c r="S1528" s="12">
        <f>IFERROR(SUMIF(CREF!A:A,PREF!A1528,CREF!G:G),"")</f>
        <v>68518619</v>
      </c>
    </row>
    <row r="1529" spans="1:19">
      <c r="A1529" s="16">
        <v>1528</v>
      </c>
      <c r="B1529" s="17">
        <v>41668</v>
      </c>
      <c r="C1529" s="16"/>
      <c r="D1529" s="18" t="s">
        <v>3069</v>
      </c>
      <c r="E1529" s="16"/>
      <c r="F1529" s="16"/>
      <c r="G1529" s="16"/>
      <c r="H1529" s="16"/>
      <c r="I1529" s="16"/>
      <c r="J1529" s="16">
        <v>33</v>
      </c>
      <c r="K1529" s="16"/>
      <c r="L1529" s="16"/>
      <c r="M1529" s="16" t="s">
        <v>117</v>
      </c>
      <c r="N1529" s="16"/>
      <c r="O1529" s="16"/>
      <c r="P1529" s="16"/>
      <c r="Q1529" s="4" t="str">
        <f>IFERROR(IF(IF(AND(IF(M1529&lt;&gt;0,LOOKUP(M1529,[1]Customer!$A:$A,[1]Customer!$B:$B),IF(N1529&lt;&gt;0,LOOKUP(N1529,[1]Supplier!$A:$A,[1]Supplier!$B:$B)))=FALSE,O1529&lt;&gt;0),LOOKUP(O1529,[1]Branch!$A:$A,[1]Branch!$B:$B),IF(M1529&lt;&gt;0,LOOKUP(M1529,[1]Customer!$A:$A,[1]Customer!$B:$B),IF(N1529&lt;&gt;0,LOOKUP(N1529,[1]Supplier!$A:$A,[1]Supplier!$B:$B))))=FALSE,LOOKUP(P1529,[1]Banking!$A:$A,[1]Banking!$B:$B),IF(AND(IF(M1529&lt;&gt;0,LOOKUP(M1529,[1]Customer!$A:$A,[1]Customer!$B:$B),IF(N1529&lt;&gt;0,LOOKUP(N1529,[1]Supplier!$A:$A,[1]Supplier!$B:$B)))=FALSE,O1529&lt;&gt;0),LOOKUP(O1529,[1]Branch!$A:$A,[1]Branch!$B:$B),IF(M1529&lt;&gt;0,LOOKUP(M1529,[1]Customer!$A:$A,[1]Customer!$B:$B),IF(N1529&lt;&gt;0,LOOKUP(N1529,[1]Supplier!$A:$A,[1]Supplier!$B:$B))))),"")</f>
        <v>Nathani Indonesia</v>
      </c>
      <c r="R1529" s="4" t="str">
        <f>IFERROR(IF(IF(AND(IF(M1529&lt;&gt;0,LOOKUP(M1529,[1]Customer!$A:$A,[1]Customer!$V:$V),IF(N1529&lt;&gt;0,LOOKUP(N1529,[1]Supplier!$A:$A,[1]Supplier!$V:$V)))=FALSE,O1529&lt;&gt;0),LOOKUP(O1529,[1]Branch!$A:$A,[1]Branch!$V:$V),IF(M1529&lt;&gt;0,LOOKUP(M1529,[1]Customer!$A:$A,[1]Customer!$V:$V),IF(N1529&lt;&gt;0,LOOKUP(N1529,[1]Supplier!$A:$A,[1]Supplier!$V:$V))))=FALSE,LOOKUP(P1529,[1]Banking!$A:$A,[1]Banking!$C:$C),IF(AND(IF(M1529&lt;&gt;0,LOOKUP(M1529,[1]Customer!$A:$A,[1]Customer!$V:$V),IF(N1529&lt;&gt;0,LOOKUP(N1529,[1]Supplier!$A:$A,[1]Supplier!$V:$V)))=FALSE,O1529&lt;&gt;0),LOOKUP(O1529,[1]Branch!$A:$A,[1]Branch!$V:$V),IF(M1529&lt;&gt;0,LOOKUP(M1529,[1]Customer!$A:$A,[1]Customer!$V:$V),IF(N1529&lt;&gt;0,LOOKUP(N1529,[1]Supplier!$A:$A,[1]Supplier!$V:$V))))),"")</f>
        <v>Agustina Y. Zulkarnain</v>
      </c>
      <c r="S1529" s="12">
        <f>IFERROR(SUMIF(CREF!A:A,PREF!A1529,CREF!G:G),"")</f>
        <v>83152489</v>
      </c>
    </row>
    <row r="1530" spans="1:19">
      <c r="A1530" s="16">
        <v>1529</v>
      </c>
      <c r="B1530" s="17">
        <v>41668</v>
      </c>
      <c r="C1530" s="16"/>
      <c r="D1530" s="18" t="s">
        <v>3070</v>
      </c>
      <c r="E1530" s="16"/>
      <c r="F1530" s="16"/>
      <c r="G1530" s="16"/>
      <c r="H1530" s="16"/>
      <c r="I1530" s="16"/>
      <c r="J1530" s="16">
        <v>34</v>
      </c>
      <c r="K1530" s="16"/>
      <c r="L1530" s="16"/>
      <c r="M1530" s="16" t="s">
        <v>117</v>
      </c>
      <c r="N1530" s="16"/>
      <c r="O1530" s="16"/>
      <c r="P1530" s="16"/>
      <c r="Q1530" s="4" t="str">
        <f>IFERROR(IF(IF(AND(IF(M1530&lt;&gt;0,LOOKUP(M1530,[1]Customer!$A:$A,[1]Customer!$B:$B),IF(N1530&lt;&gt;0,LOOKUP(N1530,[1]Supplier!$A:$A,[1]Supplier!$B:$B)))=FALSE,O1530&lt;&gt;0),LOOKUP(O1530,[1]Branch!$A:$A,[1]Branch!$B:$B),IF(M1530&lt;&gt;0,LOOKUP(M1530,[1]Customer!$A:$A,[1]Customer!$B:$B),IF(N1530&lt;&gt;0,LOOKUP(N1530,[1]Supplier!$A:$A,[1]Supplier!$B:$B))))=FALSE,LOOKUP(P1530,[1]Banking!$A:$A,[1]Banking!$B:$B),IF(AND(IF(M1530&lt;&gt;0,LOOKUP(M1530,[1]Customer!$A:$A,[1]Customer!$B:$B),IF(N1530&lt;&gt;0,LOOKUP(N1530,[1]Supplier!$A:$A,[1]Supplier!$B:$B)))=FALSE,O1530&lt;&gt;0),LOOKUP(O1530,[1]Branch!$A:$A,[1]Branch!$B:$B),IF(M1530&lt;&gt;0,LOOKUP(M1530,[1]Customer!$A:$A,[1]Customer!$B:$B),IF(N1530&lt;&gt;0,LOOKUP(N1530,[1]Supplier!$A:$A,[1]Supplier!$B:$B))))),"")</f>
        <v>Nathani Indonesia</v>
      </c>
      <c r="R1530" s="4" t="str">
        <f>IFERROR(IF(IF(AND(IF(M1530&lt;&gt;0,LOOKUP(M1530,[1]Customer!$A:$A,[1]Customer!$V:$V),IF(N1530&lt;&gt;0,LOOKUP(N1530,[1]Supplier!$A:$A,[1]Supplier!$V:$V)))=FALSE,O1530&lt;&gt;0),LOOKUP(O1530,[1]Branch!$A:$A,[1]Branch!$V:$V),IF(M1530&lt;&gt;0,LOOKUP(M1530,[1]Customer!$A:$A,[1]Customer!$V:$V),IF(N1530&lt;&gt;0,LOOKUP(N1530,[1]Supplier!$A:$A,[1]Supplier!$V:$V))))=FALSE,LOOKUP(P1530,[1]Banking!$A:$A,[1]Banking!$C:$C),IF(AND(IF(M1530&lt;&gt;0,LOOKUP(M1530,[1]Customer!$A:$A,[1]Customer!$V:$V),IF(N1530&lt;&gt;0,LOOKUP(N1530,[1]Supplier!$A:$A,[1]Supplier!$V:$V)))=FALSE,O1530&lt;&gt;0),LOOKUP(O1530,[1]Branch!$A:$A,[1]Branch!$V:$V),IF(M1530&lt;&gt;0,LOOKUP(M1530,[1]Customer!$A:$A,[1]Customer!$V:$V),IF(N1530&lt;&gt;0,LOOKUP(N1530,[1]Supplier!$A:$A,[1]Supplier!$V:$V))))),"")</f>
        <v>Agustina Y. Zulkarnain</v>
      </c>
      <c r="S1530" s="12">
        <f>IFERROR(SUMIF(CREF!A:A,PREF!A1530,CREF!G:G),"")</f>
        <v>203525858</v>
      </c>
    </row>
    <row r="1531" spans="1:19">
      <c r="A1531" s="16">
        <v>1530</v>
      </c>
      <c r="B1531" s="17">
        <v>41668</v>
      </c>
      <c r="C1531" s="16"/>
      <c r="D1531" s="18" t="s">
        <v>3071</v>
      </c>
      <c r="E1531" s="16"/>
      <c r="F1531" s="16"/>
      <c r="G1531" s="16"/>
      <c r="H1531" s="16"/>
      <c r="I1531" s="16"/>
      <c r="J1531" s="16">
        <v>35</v>
      </c>
      <c r="K1531" s="16"/>
      <c r="L1531" s="16"/>
      <c r="M1531" s="16" t="s">
        <v>117</v>
      </c>
      <c r="N1531" s="16"/>
      <c r="O1531" s="16"/>
      <c r="P1531" s="16"/>
      <c r="Q1531" s="4" t="str">
        <f>IFERROR(IF(IF(AND(IF(M1531&lt;&gt;0,LOOKUP(M1531,[1]Customer!$A:$A,[1]Customer!$B:$B),IF(N1531&lt;&gt;0,LOOKUP(N1531,[1]Supplier!$A:$A,[1]Supplier!$B:$B)))=FALSE,O1531&lt;&gt;0),LOOKUP(O1531,[1]Branch!$A:$A,[1]Branch!$B:$B),IF(M1531&lt;&gt;0,LOOKUP(M1531,[1]Customer!$A:$A,[1]Customer!$B:$B),IF(N1531&lt;&gt;0,LOOKUP(N1531,[1]Supplier!$A:$A,[1]Supplier!$B:$B))))=FALSE,LOOKUP(P1531,[1]Banking!$A:$A,[1]Banking!$B:$B),IF(AND(IF(M1531&lt;&gt;0,LOOKUP(M1531,[1]Customer!$A:$A,[1]Customer!$B:$B),IF(N1531&lt;&gt;0,LOOKUP(N1531,[1]Supplier!$A:$A,[1]Supplier!$B:$B)))=FALSE,O1531&lt;&gt;0),LOOKUP(O1531,[1]Branch!$A:$A,[1]Branch!$B:$B),IF(M1531&lt;&gt;0,LOOKUP(M1531,[1]Customer!$A:$A,[1]Customer!$B:$B),IF(N1531&lt;&gt;0,LOOKUP(N1531,[1]Supplier!$A:$A,[1]Supplier!$B:$B))))),"")</f>
        <v>Nathani Indonesia</v>
      </c>
      <c r="R1531" s="4" t="str">
        <f>IFERROR(IF(IF(AND(IF(M1531&lt;&gt;0,LOOKUP(M1531,[1]Customer!$A:$A,[1]Customer!$V:$V),IF(N1531&lt;&gt;0,LOOKUP(N1531,[1]Supplier!$A:$A,[1]Supplier!$V:$V)))=FALSE,O1531&lt;&gt;0),LOOKUP(O1531,[1]Branch!$A:$A,[1]Branch!$V:$V),IF(M1531&lt;&gt;0,LOOKUP(M1531,[1]Customer!$A:$A,[1]Customer!$V:$V),IF(N1531&lt;&gt;0,LOOKUP(N1531,[1]Supplier!$A:$A,[1]Supplier!$V:$V))))=FALSE,LOOKUP(P1531,[1]Banking!$A:$A,[1]Banking!$C:$C),IF(AND(IF(M1531&lt;&gt;0,LOOKUP(M1531,[1]Customer!$A:$A,[1]Customer!$V:$V),IF(N1531&lt;&gt;0,LOOKUP(N1531,[1]Supplier!$A:$A,[1]Supplier!$V:$V)))=FALSE,O1531&lt;&gt;0),LOOKUP(O1531,[1]Branch!$A:$A,[1]Branch!$V:$V),IF(M1531&lt;&gt;0,LOOKUP(M1531,[1]Customer!$A:$A,[1]Customer!$V:$V),IF(N1531&lt;&gt;0,LOOKUP(N1531,[1]Supplier!$A:$A,[1]Supplier!$V:$V))))),"")</f>
        <v>Agustina Y. Zulkarnain</v>
      </c>
      <c r="S1531" s="12">
        <f>IFERROR(SUMIF(CREF!A:A,PREF!A1531,CREF!G:G),"")</f>
        <v>115854761</v>
      </c>
    </row>
    <row r="1532" spans="1:19">
      <c r="A1532" s="16">
        <v>1531</v>
      </c>
      <c r="B1532" s="17">
        <v>41668</v>
      </c>
      <c r="C1532" s="16"/>
      <c r="D1532" s="18" t="s">
        <v>3072</v>
      </c>
      <c r="E1532" s="16"/>
      <c r="F1532" s="16"/>
      <c r="G1532" s="16"/>
      <c r="H1532" s="16"/>
      <c r="I1532" s="16"/>
      <c r="J1532" s="16">
        <v>36</v>
      </c>
      <c r="K1532" s="16"/>
      <c r="L1532" s="16"/>
      <c r="M1532" s="16" t="s">
        <v>117</v>
      </c>
      <c r="N1532" s="16"/>
      <c r="O1532" s="16"/>
      <c r="P1532" s="16"/>
      <c r="Q1532" s="4" t="str">
        <f>IFERROR(IF(IF(AND(IF(M1532&lt;&gt;0,LOOKUP(M1532,[1]Customer!$A:$A,[1]Customer!$B:$B),IF(N1532&lt;&gt;0,LOOKUP(N1532,[1]Supplier!$A:$A,[1]Supplier!$B:$B)))=FALSE,O1532&lt;&gt;0),LOOKUP(O1532,[1]Branch!$A:$A,[1]Branch!$B:$B),IF(M1532&lt;&gt;0,LOOKUP(M1532,[1]Customer!$A:$A,[1]Customer!$B:$B),IF(N1532&lt;&gt;0,LOOKUP(N1532,[1]Supplier!$A:$A,[1]Supplier!$B:$B))))=FALSE,LOOKUP(P1532,[1]Banking!$A:$A,[1]Banking!$B:$B),IF(AND(IF(M1532&lt;&gt;0,LOOKUP(M1532,[1]Customer!$A:$A,[1]Customer!$B:$B),IF(N1532&lt;&gt;0,LOOKUP(N1532,[1]Supplier!$A:$A,[1]Supplier!$B:$B)))=FALSE,O1532&lt;&gt;0),LOOKUP(O1532,[1]Branch!$A:$A,[1]Branch!$B:$B),IF(M1532&lt;&gt;0,LOOKUP(M1532,[1]Customer!$A:$A,[1]Customer!$B:$B),IF(N1532&lt;&gt;0,LOOKUP(N1532,[1]Supplier!$A:$A,[1]Supplier!$B:$B))))),"")</f>
        <v>Nathani Indonesia</v>
      </c>
      <c r="R1532" s="4" t="str">
        <f>IFERROR(IF(IF(AND(IF(M1532&lt;&gt;0,LOOKUP(M1532,[1]Customer!$A:$A,[1]Customer!$V:$V),IF(N1532&lt;&gt;0,LOOKUP(N1532,[1]Supplier!$A:$A,[1]Supplier!$V:$V)))=FALSE,O1532&lt;&gt;0),LOOKUP(O1532,[1]Branch!$A:$A,[1]Branch!$V:$V),IF(M1532&lt;&gt;0,LOOKUP(M1532,[1]Customer!$A:$A,[1]Customer!$V:$V),IF(N1532&lt;&gt;0,LOOKUP(N1532,[1]Supplier!$A:$A,[1]Supplier!$V:$V))))=FALSE,LOOKUP(P1532,[1]Banking!$A:$A,[1]Banking!$C:$C),IF(AND(IF(M1532&lt;&gt;0,LOOKUP(M1532,[1]Customer!$A:$A,[1]Customer!$V:$V),IF(N1532&lt;&gt;0,LOOKUP(N1532,[1]Supplier!$A:$A,[1]Supplier!$V:$V)))=FALSE,O1532&lt;&gt;0),LOOKUP(O1532,[1]Branch!$A:$A,[1]Branch!$V:$V),IF(M1532&lt;&gt;0,LOOKUP(M1532,[1]Customer!$A:$A,[1]Customer!$V:$V),IF(N1532&lt;&gt;0,LOOKUP(N1532,[1]Supplier!$A:$A,[1]Supplier!$V:$V))))),"")</f>
        <v>Agustina Y. Zulkarnain</v>
      </c>
      <c r="S1532" s="12">
        <f>IFERROR(SUMIF(CREF!A:A,PREF!A1532,CREF!G:G),"")</f>
        <v>115854761</v>
      </c>
    </row>
    <row r="1533" spans="1:19">
      <c r="A1533" s="16">
        <v>1532</v>
      </c>
      <c r="B1533" s="17">
        <v>41668</v>
      </c>
      <c r="C1533" s="16"/>
      <c r="D1533" s="18" t="s">
        <v>3073</v>
      </c>
      <c r="E1533" s="16"/>
      <c r="F1533" s="16"/>
      <c r="G1533" s="16"/>
      <c r="H1533" s="16"/>
      <c r="I1533" s="16"/>
      <c r="J1533" s="16">
        <v>37</v>
      </c>
      <c r="K1533" s="16"/>
      <c r="L1533" s="16"/>
      <c r="M1533" s="16" t="s">
        <v>117</v>
      </c>
      <c r="N1533" s="16"/>
      <c r="O1533" s="16"/>
      <c r="P1533" s="16"/>
      <c r="Q1533" s="4" t="str">
        <f>IFERROR(IF(IF(AND(IF(M1533&lt;&gt;0,LOOKUP(M1533,[1]Customer!$A:$A,[1]Customer!$B:$B),IF(N1533&lt;&gt;0,LOOKUP(N1533,[1]Supplier!$A:$A,[1]Supplier!$B:$B)))=FALSE,O1533&lt;&gt;0),LOOKUP(O1533,[1]Branch!$A:$A,[1]Branch!$B:$B),IF(M1533&lt;&gt;0,LOOKUP(M1533,[1]Customer!$A:$A,[1]Customer!$B:$B),IF(N1533&lt;&gt;0,LOOKUP(N1533,[1]Supplier!$A:$A,[1]Supplier!$B:$B))))=FALSE,LOOKUP(P1533,[1]Banking!$A:$A,[1]Banking!$B:$B),IF(AND(IF(M1533&lt;&gt;0,LOOKUP(M1533,[1]Customer!$A:$A,[1]Customer!$B:$B),IF(N1533&lt;&gt;0,LOOKUP(N1533,[1]Supplier!$A:$A,[1]Supplier!$B:$B)))=FALSE,O1533&lt;&gt;0),LOOKUP(O1533,[1]Branch!$A:$A,[1]Branch!$B:$B),IF(M1533&lt;&gt;0,LOOKUP(M1533,[1]Customer!$A:$A,[1]Customer!$B:$B),IF(N1533&lt;&gt;0,LOOKUP(N1533,[1]Supplier!$A:$A,[1]Supplier!$B:$B))))),"")</f>
        <v>Nathani Indonesia</v>
      </c>
      <c r="R1533" s="4" t="str">
        <f>IFERROR(IF(IF(AND(IF(M1533&lt;&gt;0,LOOKUP(M1533,[1]Customer!$A:$A,[1]Customer!$V:$V),IF(N1533&lt;&gt;0,LOOKUP(N1533,[1]Supplier!$A:$A,[1]Supplier!$V:$V)))=FALSE,O1533&lt;&gt;0),LOOKUP(O1533,[1]Branch!$A:$A,[1]Branch!$V:$V),IF(M1533&lt;&gt;0,LOOKUP(M1533,[1]Customer!$A:$A,[1]Customer!$V:$V),IF(N1533&lt;&gt;0,LOOKUP(N1533,[1]Supplier!$A:$A,[1]Supplier!$V:$V))))=FALSE,LOOKUP(P1533,[1]Banking!$A:$A,[1]Banking!$C:$C),IF(AND(IF(M1533&lt;&gt;0,LOOKUP(M1533,[1]Customer!$A:$A,[1]Customer!$V:$V),IF(N1533&lt;&gt;0,LOOKUP(N1533,[1]Supplier!$A:$A,[1]Supplier!$V:$V)))=FALSE,O1533&lt;&gt;0),LOOKUP(O1533,[1]Branch!$A:$A,[1]Branch!$V:$V),IF(M1533&lt;&gt;0,LOOKUP(M1533,[1]Customer!$A:$A,[1]Customer!$V:$V),IF(N1533&lt;&gt;0,LOOKUP(N1533,[1]Supplier!$A:$A,[1]Supplier!$V:$V))))),"")</f>
        <v>Agustina Y. Zulkarnain</v>
      </c>
      <c r="S1533" s="12">
        <f>IFERROR(SUMIF(CREF!A:A,PREF!A1533,CREF!G:G),"")</f>
        <v>44440</v>
      </c>
    </row>
    <row r="1534" spans="1:19">
      <c r="A1534" s="16">
        <v>1533</v>
      </c>
      <c r="B1534" s="17">
        <v>41668</v>
      </c>
      <c r="C1534" s="16"/>
      <c r="D1534" s="18" t="s">
        <v>3074</v>
      </c>
      <c r="E1534" s="16"/>
      <c r="F1534" s="16"/>
      <c r="G1534" s="16"/>
      <c r="H1534" s="16"/>
      <c r="I1534" s="16"/>
      <c r="J1534" s="16">
        <v>38</v>
      </c>
      <c r="K1534" s="16"/>
      <c r="L1534" s="16"/>
      <c r="M1534" s="16" t="s">
        <v>117</v>
      </c>
      <c r="N1534" s="16"/>
      <c r="O1534" s="16"/>
      <c r="P1534" s="16"/>
      <c r="Q1534" s="4" t="str">
        <f>IFERROR(IF(IF(AND(IF(M1534&lt;&gt;0,LOOKUP(M1534,[1]Customer!$A:$A,[1]Customer!$B:$B),IF(N1534&lt;&gt;0,LOOKUP(N1534,[1]Supplier!$A:$A,[1]Supplier!$B:$B)))=FALSE,O1534&lt;&gt;0),LOOKUP(O1534,[1]Branch!$A:$A,[1]Branch!$B:$B),IF(M1534&lt;&gt;0,LOOKUP(M1534,[1]Customer!$A:$A,[1]Customer!$B:$B),IF(N1534&lt;&gt;0,LOOKUP(N1534,[1]Supplier!$A:$A,[1]Supplier!$B:$B))))=FALSE,LOOKUP(P1534,[1]Banking!$A:$A,[1]Banking!$B:$B),IF(AND(IF(M1534&lt;&gt;0,LOOKUP(M1534,[1]Customer!$A:$A,[1]Customer!$B:$B),IF(N1534&lt;&gt;0,LOOKUP(N1534,[1]Supplier!$A:$A,[1]Supplier!$B:$B)))=FALSE,O1534&lt;&gt;0),LOOKUP(O1534,[1]Branch!$A:$A,[1]Branch!$B:$B),IF(M1534&lt;&gt;0,LOOKUP(M1534,[1]Customer!$A:$A,[1]Customer!$B:$B),IF(N1534&lt;&gt;0,LOOKUP(N1534,[1]Supplier!$A:$A,[1]Supplier!$B:$B))))),"")</f>
        <v>Nathani Indonesia</v>
      </c>
      <c r="R1534" s="4" t="str">
        <f>IFERROR(IF(IF(AND(IF(M1534&lt;&gt;0,LOOKUP(M1534,[1]Customer!$A:$A,[1]Customer!$V:$V),IF(N1534&lt;&gt;0,LOOKUP(N1534,[1]Supplier!$A:$A,[1]Supplier!$V:$V)))=FALSE,O1534&lt;&gt;0),LOOKUP(O1534,[1]Branch!$A:$A,[1]Branch!$V:$V),IF(M1534&lt;&gt;0,LOOKUP(M1534,[1]Customer!$A:$A,[1]Customer!$V:$V),IF(N1534&lt;&gt;0,LOOKUP(N1534,[1]Supplier!$A:$A,[1]Supplier!$V:$V))))=FALSE,LOOKUP(P1534,[1]Banking!$A:$A,[1]Banking!$C:$C),IF(AND(IF(M1534&lt;&gt;0,LOOKUP(M1534,[1]Customer!$A:$A,[1]Customer!$V:$V),IF(N1534&lt;&gt;0,LOOKUP(N1534,[1]Supplier!$A:$A,[1]Supplier!$V:$V)))=FALSE,O1534&lt;&gt;0),LOOKUP(O1534,[1]Branch!$A:$A,[1]Branch!$V:$V),IF(M1534&lt;&gt;0,LOOKUP(M1534,[1]Customer!$A:$A,[1]Customer!$V:$V),IF(N1534&lt;&gt;0,LOOKUP(N1534,[1]Supplier!$A:$A,[1]Supplier!$V:$V))))),"")</f>
        <v>Agustina Y. Zulkarnain</v>
      </c>
      <c r="S1534" s="12">
        <f>IFERROR(SUMIF(CREF!A:A,PREF!A1534,CREF!G:G),"")</f>
        <v>173376754</v>
      </c>
    </row>
    <row r="1535" spans="1:19">
      <c r="A1535" s="16">
        <v>1534</v>
      </c>
      <c r="B1535" s="17">
        <v>41668</v>
      </c>
      <c r="C1535" s="16"/>
      <c r="D1535" s="18" t="s">
        <v>3075</v>
      </c>
      <c r="E1535" s="16"/>
      <c r="F1535" s="16"/>
      <c r="G1535" s="16"/>
      <c r="H1535" s="16"/>
      <c r="I1535" s="16"/>
      <c r="J1535" s="16">
        <v>39</v>
      </c>
      <c r="K1535" s="16"/>
      <c r="L1535" s="16"/>
      <c r="M1535" s="16" t="s">
        <v>117</v>
      </c>
      <c r="N1535" s="16"/>
      <c r="O1535" s="16"/>
      <c r="P1535" s="16"/>
      <c r="Q1535" s="4" t="str">
        <f>IFERROR(IF(IF(AND(IF(M1535&lt;&gt;0,LOOKUP(M1535,[1]Customer!$A:$A,[1]Customer!$B:$B),IF(N1535&lt;&gt;0,LOOKUP(N1535,[1]Supplier!$A:$A,[1]Supplier!$B:$B)))=FALSE,O1535&lt;&gt;0),LOOKUP(O1535,[1]Branch!$A:$A,[1]Branch!$B:$B),IF(M1535&lt;&gt;0,LOOKUP(M1535,[1]Customer!$A:$A,[1]Customer!$B:$B),IF(N1535&lt;&gt;0,LOOKUP(N1535,[1]Supplier!$A:$A,[1]Supplier!$B:$B))))=FALSE,LOOKUP(P1535,[1]Banking!$A:$A,[1]Banking!$B:$B),IF(AND(IF(M1535&lt;&gt;0,LOOKUP(M1535,[1]Customer!$A:$A,[1]Customer!$B:$B),IF(N1535&lt;&gt;0,LOOKUP(N1535,[1]Supplier!$A:$A,[1]Supplier!$B:$B)))=FALSE,O1535&lt;&gt;0),LOOKUP(O1535,[1]Branch!$A:$A,[1]Branch!$B:$B),IF(M1535&lt;&gt;0,LOOKUP(M1535,[1]Customer!$A:$A,[1]Customer!$B:$B),IF(N1535&lt;&gt;0,LOOKUP(N1535,[1]Supplier!$A:$A,[1]Supplier!$B:$B))))),"")</f>
        <v>Nathani Indonesia</v>
      </c>
      <c r="R1535" s="4" t="str">
        <f>IFERROR(IF(IF(AND(IF(M1535&lt;&gt;0,LOOKUP(M1535,[1]Customer!$A:$A,[1]Customer!$V:$V),IF(N1535&lt;&gt;0,LOOKUP(N1535,[1]Supplier!$A:$A,[1]Supplier!$V:$V)))=FALSE,O1535&lt;&gt;0),LOOKUP(O1535,[1]Branch!$A:$A,[1]Branch!$V:$V),IF(M1535&lt;&gt;0,LOOKUP(M1535,[1]Customer!$A:$A,[1]Customer!$V:$V),IF(N1535&lt;&gt;0,LOOKUP(N1535,[1]Supplier!$A:$A,[1]Supplier!$V:$V))))=FALSE,LOOKUP(P1535,[1]Banking!$A:$A,[1]Banking!$C:$C),IF(AND(IF(M1535&lt;&gt;0,LOOKUP(M1535,[1]Customer!$A:$A,[1]Customer!$V:$V),IF(N1535&lt;&gt;0,LOOKUP(N1535,[1]Supplier!$A:$A,[1]Supplier!$V:$V)))=FALSE,O1535&lt;&gt;0),LOOKUP(O1535,[1]Branch!$A:$A,[1]Branch!$V:$V),IF(M1535&lt;&gt;0,LOOKUP(M1535,[1]Customer!$A:$A,[1]Customer!$V:$V),IF(N1535&lt;&gt;0,LOOKUP(N1535,[1]Supplier!$A:$A,[1]Supplier!$V:$V))))),"")</f>
        <v>Agustina Y. Zulkarnain</v>
      </c>
      <c r="S1535" s="12">
        <f>IFERROR(SUMIF(CREF!A:A,PREF!A1535,CREF!G:G),"")</f>
        <v>74981639</v>
      </c>
    </row>
    <row r="1536" spans="1:19">
      <c r="A1536" s="16">
        <v>1535</v>
      </c>
      <c r="B1536" s="17">
        <v>41668</v>
      </c>
      <c r="C1536" s="16"/>
      <c r="D1536" s="18" t="s">
        <v>3076</v>
      </c>
      <c r="E1536" s="16"/>
      <c r="F1536" s="16"/>
      <c r="G1536" s="16"/>
      <c r="H1536" s="16"/>
      <c r="I1536" s="16"/>
      <c r="J1536" s="16">
        <v>40</v>
      </c>
      <c r="K1536" s="16"/>
      <c r="L1536" s="16"/>
      <c r="M1536" s="16" t="s">
        <v>117</v>
      </c>
      <c r="N1536" s="16"/>
      <c r="O1536" s="16"/>
      <c r="P1536" s="16"/>
      <c r="Q1536" s="4" t="str">
        <f>IFERROR(IF(IF(AND(IF(M1536&lt;&gt;0,LOOKUP(M1536,[1]Customer!$A:$A,[1]Customer!$B:$B),IF(N1536&lt;&gt;0,LOOKUP(N1536,[1]Supplier!$A:$A,[1]Supplier!$B:$B)))=FALSE,O1536&lt;&gt;0),LOOKUP(O1536,[1]Branch!$A:$A,[1]Branch!$B:$B),IF(M1536&lt;&gt;0,LOOKUP(M1536,[1]Customer!$A:$A,[1]Customer!$B:$B),IF(N1536&lt;&gt;0,LOOKUP(N1536,[1]Supplier!$A:$A,[1]Supplier!$B:$B))))=FALSE,LOOKUP(P1536,[1]Banking!$A:$A,[1]Banking!$B:$B),IF(AND(IF(M1536&lt;&gt;0,LOOKUP(M1536,[1]Customer!$A:$A,[1]Customer!$B:$B),IF(N1536&lt;&gt;0,LOOKUP(N1536,[1]Supplier!$A:$A,[1]Supplier!$B:$B)))=FALSE,O1536&lt;&gt;0),LOOKUP(O1536,[1]Branch!$A:$A,[1]Branch!$B:$B),IF(M1536&lt;&gt;0,LOOKUP(M1536,[1]Customer!$A:$A,[1]Customer!$B:$B),IF(N1536&lt;&gt;0,LOOKUP(N1536,[1]Supplier!$A:$A,[1]Supplier!$B:$B))))),"")</f>
        <v>Nathani Indonesia</v>
      </c>
      <c r="R1536" s="4" t="str">
        <f>IFERROR(IF(IF(AND(IF(M1536&lt;&gt;0,LOOKUP(M1536,[1]Customer!$A:$A,[1]Customer!$V:$V),IF(N1536&lt;&gt;0,LOOKUP(N1536,[1]Supplier!$A:$A,[1]Supplier!$V:$V)))=FALSE,O1536&lt;&gt;0),LOOKUP(O1536,[1]Branch!$A:$A,[1]Branch!$V:$V),IF(M1536&lt;&gt;0,LOOKUP(M1536,[1]Customer!$A:$A,[1]Customer!$V:$V),IF(N1536&lt;&gt;0,LOOKUP(N1536,[1]Supplier!$A:$A,[1]Supplier!$V:$V))))=FALSE,LOOKUP(P1536,[1]Banking!$A:$A,[1]Banking!$C:$C),IF(AND(IF(M1536&lt;&gt;0,LOOKUP(M1536,[1]Customer!$A:$A,[1]Customer!$V:$V),IF(N1536&lt;&gt;0,LOOKUP(N1536,[1]Supplier!$A:$A,[1]Supplier!$V:$V)))=FALSE,O1536&lt;&gt;0),LOOKUP(O1536,[1]Branch!$A:$A,[1]Branch!$V:$V),IF(M1536&lt;&gt;0,LOOKUP(M1536,[1]Customer!$A:$A,[1]Customer!$V:$V),IF(N1536&lt;&gt;0,LOOKUP(N1536,[1]Supplier!$A:$A,[1]Supplier!$V:$V))))),"")</f>
        <v>Agustina Y. Zulkarnain</v>
      </c>
      <c r="S1536" s="12">
        <f>IFERROR(SUMIF(CREF!A:A,PREF!A1536,CREF!G:G),"")</f>
        <v>217579929</v>
      </c>
    </row>
    <row r="1537" spans="1:19">
      <c r="A1537" s="16">
        <v>1536</v>
      </c>
      <c r="B1537" s="17">
        <v>41668</v>
      </c>
      <c r="C1537" s="16"/>
      <c r="D1537" s="18" t="s">
        <v>3077</v>
      </c>
      <c r="E1537" s="16"/>
      <c r="F1537" s="16"/>
      <c r="G1537" s="16"/>
      <c r="H1537" s="16"/>
      <c r="I1537" s="16"/>
      <c r="J1537" s="16">
        <v>41</v>
      </c>
      <c r="K1537" s="16"/>
      <c r="L1537" s="16"/>
      <c r="M1537" s="16" t="s">
        <v>117</v>
      </c>
      <c r="N1537" s="16"/>
      <c r="O1537" s="16"/>
      <c r="P1537" s="16"/>
      <c r="Q1537" s="4" t="str">
        <f>IFERROR(IF(IF(AND(IF(M1537&lt;&gt;0,LOOKUP(M1537,[1]Customer!$A:$A,[1]Customer!$B:$B),IF(N1537&lt;&gt;0,LOOKUP(N1537,[1]Supplier!$A:$A,[1]Supplier!$B:$B)))=FALSE,O1537&lt;&gt;0),LOOKUP(O1537,[1]Branch!$A:$A,[1]Branch!$B:$B),IF(M1537&lt;&gt;0,LOOKUP(M1537,[1]Customer!$A:$A,[1]Customer!$B:$B),IF(N1537&lt;&gt;0,LOOKUP(N1537,[1]Supplier!$A:$A,[1]Supplier!$B:$B))))=FALSE,LOOKUP(P1537,[1]Banking!$A:$A,[1]Banking!$B:$B),IF(AND(IF(M1537&lt;&gt;0,LOOKUP(M1537,[1]Customer!$A:$A,[1]Customer!$B:$B),IF(N1537&lt;&gt;0,LOOKUP(N1537,[1]Supplier!$A:$A,[1]Supplier!$B:$B)))=FALSE,O1537&lt;&gt;0),LOOKUP(O1537,[1]Branch!$A:$A,[1]Branch!$B:$B),IF(M1537&lt;&gt;0,LOOKUP(M1537,[1]Customer!$A:$A,[1]Customer!$B:$B),IF(N1537&lt;&gt;0,LOOKUP(N1537,[1]Supplier!$A:$A,[1]Supplier!$B:$B))))),"")</f>
        <v>Nathani Indonesia</v>
      </c>
      <c r="R1537" s="4" t="str">
        <f>IFERROR(IF(IF(AND(IF(M1537&lt;&gt;0,LOOKUP(M1537,[1]Customer!$A:$A,[1]Customer!$V:$V),IF(N1537&lt;&gt;0,LOOKUP(N1537,[1]Supplier!$A:$A,[1]Supplier!$V:$V)))=FALSE,O1537&lt;&gt;0),LOOKUP(O1537,[1]Branch!$A:$A,[1]Branch!$V:$V),IF(M1537&lt;&gt;0,LOOKUP(M1537,[1]Customer!$A:$A,[1]Customer!$V:$V),IF(N1537&lt;&gt;0,LOOKUP(N1537,[1]Supplier!$A:$A,[1]Supplier!$V:$V))))=FALSE,LOOKUP(P1537,[1]Banking!$A:$A,[1]Banking!$C:$C),IF(AND(IF(M1537&lt;&gt;0,LOOKUP(M1537,[1]Customer!$A:$A,[1]Customer!$V:$V),IF(N1537&lt;&gt;0,LOOKUP(N1537,[1]Supplier!$A:$A,[1]Supplier!$V:$V)))=FALSE,O1537&lt;&gt;0),LOOKUP(O1537,[1]Branch!$A:$A,[1]Branch!$V:$V),IF(M1537&lt;&gt;0,LOOKUP(M1537,[1]Customer!$A:$A,[1]Customer!$V:$V),IF(N1537&lt;&gt;0,LOOKUP(N1537,[1]Supplier!$A:$A,[1]Supplier!$V:$V))))),"")</f>
        <v>Agustina Y. Zulkarnain</v>
      </c>
      <c r="S1537" s="12">
        <f>IFERROR(SUMIF(CREF!A:A,PREF!A1537,CREF!G:G),"")</f>
        <v>289300000</v>
      </c>
    </row>
    <row r="1538" spans="1:19">
      <c r="A1538" s="16">
        <v>1537</v>
      </c>
      <c r="B1538" s="17">
        <v>41668</v>
      </c>
      <c r="C1538" s="16"/>
      <c r="D1538" s="18" t="s">
        <v>3078</v>
      </c>
      <c r="E1538" s="16"/>
      <c r="F1538" s="16"/>
      <c r="G1538" s="16"/>
      <c r="H1538" s="16"/>
      <c r="I1538" s="16"/>
      <c r="J1538" s="16">
        <v>42</v>
      </c>
      <c r="K1538" s="16"/>
      <c r="L1538" s="16"/>
      <c r="M1538" s="16" t="s">
        <v>117</v>
      </c>
      <c r="N1538" s="16"/>
      <c r="O1538" s="16"/>
      <c r="P1538" s="16"/>
      <c r="Q1538" s="4" t="str">
        <f>IFERROR(IF(IF(AND(IF(M1538&lt;&gt;0,LOOKUP(M1538,[1]Customer!$A:$A,[1]Customer!$B:$B),IF(N1538&lt;&gt;0,LOOKUP(N1538,[1]Supplier!$A:$A,[1]Supplier!$B:$B)))=FALSE,O1538&lt;&gt;0),LOOKUP(O1538,[1]Branch!$A:$A,[1]Branch!$B:$B),IF(M1538&lt;&gt;0,LOOKUP(M1538,[1]Customer!$A:$A,[1]Customer!$B:$B),IF(N1538&lt;&gt;0,LOOKUP(N1538,[1]Supplier!$A:$A,[1]Supplier!$B:$B))))=FALSE,LOOKUP(P1538,[1]Banking!$A:$A,[1]Banking!$B:$B),IF(AND(IF(M1538&lt;&gt;0,LOOKUP(M1538,[1]Customer!$A:$A,[1]Customer!$B:$B),IF(N1538&lt;&gt;0,LOOKUP(N1538,[1]Supplier!$A:$A,[1]Supplier!$B:$B)))=FALSE,O1538&lt;&gt;0),LOOKUP(O1538,[1]Branch!$A:$A,[1]Branch!$B:$B),IF(M1538&lt;&gt;0,LOOKUP(M1538,[1]Customer!$A:$A,[1]Customer!$B:$B),IF(N1538&lt;&gt;0,LOOKUP(N1538,[1]Supplier!$A:$A,[1]Supplier!$B:$B))))),"")</f>
        <v>Nathani Indonesia</v>
      </c>
      <c r="R1538" s="4" t="str">
        <f>IFERROR(IF(IF(AND(IF(M1538&lt;&gt;0,LOOKUP(M1538,[1]Customer!$A:$A,[1]Customer!$V:$V),IF(N1538&lt;&gt;0,LOOKUP(N1538,[1]Supplier!$A:$A,[1]Supplier!$V:$V)))=FALSE,O1538&lt;&gt;0),LOOKUP(O1538,[1]Branch!$A:$A,[1]Branch!$V:$V),IF(M1538&lt;&gt;0,LOOKUP(M1538,[1]Customer!$A:$A,[1]Customer!$V:$V),IF(N1538&lt;&gt;0,LOOKUP(N1538,[1]Supplier!$A:$A,[1]Supplier!$V:$V))))=FALSE,LOOKUP(P1538,[1]Banking!$A:$A,[1]Banking!$C:$C),IF(AND(IF(M1538&lt;&gt;0,LOOKUP(M1538,[1]Customer!$A:$A,[1]Customer!$V:$V),IF(N1538&lt;&gt;0,LOOKUP(N1538,[1]Supplier!$A:$A,[1]Supplier!$V:$V)))=FALSE,O1538&lt;&gt;0),LOOKUP(O1538,[1]Branch!$A:$A,[1]Branch!$V:$V),IF(M1538&lt;&gt;0,LOOKUP(M1538,[1]Customer!$A:$A,[1]Customer!$V:$V),IF(N1538&lt;&gt;0,LOOKUP(N1538,[1]Supplier!$A:$A,[1]Supplier!$V:$V))))),"")</f>
        <v>Agustina Y. Zulkarnain</v>
      </c>
      <c r="S1538" s="12">
        <f>IFERROR(SUMIF(CREF!A:A,PREF!A1538,CREF!G:G),"")</f>
        <v>85116012</v>
      </c>
    </row>
    <row r="1539" spans="1:19">
      <c r="A1539" s="16">
        <v>1538</v>
      </c>
      <c r="B1539" s="17">
        <v>41668</v>
      </c>
      <c r="C1539" s="16"/>
      <c r="D1539" s="18" t="s">
        <v>3079</v>
      </c>
      <c r="E1539" s="16"/>
      <c r="F1539" s="16"/>
      <c r="G1539" s="16"/>
      <c r="H1539" s="16"/>
      <c r="I1539" s="16"/>
      <c r="J1539" s="16">
        <v>43</v>
      </c>
      <c r="K1539" s="16"/>
      <c r="L1539" s="16"/>
      <c r="M1539" s="16" t="s">
        <v>117</v>
      </c>
      <c r="N1539" s="16"/>
      <c r="O1539" s="16"/>
      <c r="P1539" s="16"/>
      <c r="Q1539" s="4" t="str">
        <f>IFERROR(IF(IF(AND(IF(M1539&lt;&gt;0,LOOKUP(M1539,[1]Customer!$A:$A,[1]Customer!$B:$B),IF(N1539&lt;&gt;0,LOOKUP(N1539,[1]Supplier!$A:$A,[1]Supplier!$B:$B)))=FALSE,O1539&lt;&gt;0),LOOKUP(O1539,[1]Branch!$A:$A,[1]Branch!$B:$B),IF(M1539&lt;&gt;0,LOOKUP(M1539,[1]Customer!$A:$A,[1]Customer!$B:$B),IF(N1539&lt;&gt;0,LOOKUP(N1539,[1]Supplier!$A:$A,[1]Supplier!$B:$B))))=FALSE,LOOKUP(P1539,[1]Banking!$A:$A,[1]Banking!$B:$B),IF(AND(IF(M1539&lt;&gt;0,LOOKUP(M1539,[1]Customer!$A:$A,[1]Customer!$B:$B),IF(N1539&lt;&gt;0,LOOKUP(N1539,[1]Supplier!$A:$A,[1]Supplier!$B:$B)))=FALSE,O1539&lt;&gt;0),LOOKUP(O1539,[1]Branch!$A:$A,[1]Branch!$B:$B),IF(M1539&lt;&gt;0,LOOKUP(M1539,[1]Customer!$A:$A,[1]Customer!$B:$B),IF(N1539&lt;&gt;0,LOOKUP(N1539,[1]Supplier!$A:$A,[1]Supplier!$B:$B))))),"")</f>
        <v>Nathani Indonesia</v>
      </c>
      <c r="R1539" s="4" t="str">
        <f>IFERROR(IF(IF(AND(IF(M1539&lt;&gt;0,LOOKUP(M1539,[1]Customer!$A:$A,[1]Customer!$V:$V),IF(N1539&lt;&gt;0,LOOKUP(N1539,[1]Supplier!$A:$A,[1]Supplier!$V:$V)))=FALSE,O1539&lt;&gt;0),LOOKUP(O1539,[1]Branch!$A:$A,[1]Branch!$V:$V),IF(M1539&lt;&gt;0,LOOKUP(M1539,[1]Customer!$A:$A,[1]Customer!$V:$V),IF(N1539&lt;&gt;0,LOOKUP(N1539,[1]Supplier!$A:$A,[1]Supplier!$V:$V))))=FALSE,LOOKUP(P1539,[1]Banking!$A:$A,[1]Banking!$C:$C),IF(AND(IF(M1539&lt;&gt;0,LOOKUP(M1539,[1]Customer!$A:$A,[1]Customer!$V:$V),IF(N1539&lt;&gt;0,LOOKUP(N1539,[1]Supplier!$A:$A,[1]Supplier!$V:$V)))=FALSE,O1539&lt;&gt;0),LOOKUP(O1539,[1]Branch!$A:$A,[1]Branch!$V:$V),IF(M1539&lt;&gt;0,LOOKUP(M1539,[1]Customer!$A:$A,[1]Customer!$V:$V),IF(N1539&lt;&gt;0,LOOKUP(N1539,[1]Supplier!$A:$A,[1]Supplier!$V:$V))))),"")</f>
        <v>Agustina Y. Zulkarnain</v>
      </c>
      <c r="S1539" s="12">
        <f>IFERROR(SUMIF(CREF!A:A,PREF!A1539,CREF!G:G),"")</f>
        <v>6836255</v>
      </c>
    </row>
    <row r="1540" spans="1:19">
      <c r="A1540" s="16">
        <v>1539</v>
      </c>
      <c r="B1540" s="17">
        <v>41675</v>
      </c>
      <c r="C1540" s="16"/>
      <c r="D1540" s="16"/>
      <c r="E1540" s="16"/>
      <c r="F1540" s="16"/>
      <c r="G1540" s="16"/>
      <c r="H1540" s="16"/>
      <c r="I1540" s="16"/>
      <c r="J1540" s="16"/>
      <c r="K1540" s="16">
        <v>123</v>
      </c>
      <c r="L1540" s="16"/>
      <c r="M1540" s="16"/>
      <c r="N1540" s="16"/>
      <c r="O1540" s="16"/>
      <c r="P1540" s="16" t="s">
        <v>589</v>
      </c>
      <c r="Q1540" s="4" t="str">
        <f>IFERROR(IF(IF(AND(IF(M1540&lt;&gt;0,LOOKUP(M1540,[1]Customer!$A:$A,[1]Customer!$B:$B),IF(N1540&lt;&gt;0,LOOKUP(N1540,[1]Supplier!$A:$A,[1]Supplier!$B:$B)))=FALSE,O1540&lt;&gt;0),LOOKUP(O1540,[1]Branch!$A:$A,[1]Branch!$B:$B),IF(M1540&lt;&gt;0,LOOKUP(M1540,[1]Customer!$A:$A,[1]Customer!$B:$B),IF(N1540&lt;&gt;0,LOOKUP(N1540,[1]Supplier!$A:$A,[1]Supplier!$B:$B))))=FALSE,LOOKUP(P1540,[1]Banking!$A:$A,[1]Banking!$B:$B),IF(AND(IF(M1540&lt;&gt;0,LOOKUP(M1540,[1]Customer!$A:$A,[1]Customer!$B:$B),IF(N1540&lt;&gt;0,LOOKUP(N1540,[1]Supplier!$A:$A,[1]Supplier!$B:$B)))=FALSE,O1540&lt;&gt;0),LOOKUP(O1540,[1]Branch!$A:$A,[1]Branch!$B:$B),IF(M1540&lt;&gt;0,LOOKUP(M1540,[1]Customer!$A:$A,[1]Customer!$B:$B),IF(N1540&lt;&gt;0,LOOKUP(N1540,[1]Supplier!$A:$A,[1]Supplier!$B:$B))))),"")</f>
        <v>Nathani Chemicals</v>
      </c>
      <c r="R1540" s="4" t="str">
        <f>IFERROR(IF(IF(AND(IF(M1540&lt;&gt;0,LOOKUP(M1540,[1]Customer!$A:$A,[1]Customer!$V:$V),IF(N1540&lt;&gt;0,LOOKUP(N1540,[1]Supplier!$A:$A,[1]Supplier!$V:$V)))=FALSE,O1540&lt;&gt;0),LOOKUP(O1540,[1]Branch!$A:$A,[1]Branch!$V:$V),IF(M1540&lt;&gt;0,LOOKUP(M1540,[1]Customer!$A:$A,[1]Customer!$V:$V),IF(N1540&lt;&gt;0,LOOKUP(N1540,[1]Supplier!$A:$A,[1]Supplier!$V:$V))))=FALSE,LOOKUP(P1540,[1]Banking!$A:$A,[1]Banking!$C:$C),IF(AND(IF(M1540&lt;&gt;0,LOOKUP(M1540,[1]Customer!$A:$A,[1]Customer!$V:$V),IF(N1540&lt;&gt;0,LOOKUP(N1540,[1]Supplier!$A:$A,[1]Supplier!$V:$V)))=FALSE,O1540&lt;&gt;0),LOOKUP(O1540,[1]Branch!$A:$A,[1]Branch!$V:$V),IF(M1540&lt;&gt;0,LOOKUP(M1540,[1]Customer!$A:$A,[1]Customer!$V:$V),IF(N1540&lt;&gt;0,LOOKUP(N1540,[1]Supplier!$A:$A,[1]Supplier!$V:$V))))),"")</f>
        <v>Irwan</v>
      </c>
      <c r="S1540" s="12">
        <f>IFERROR(SUMIF(CREF!A:A,PREF!A1540,CREF!G:G),"")</f>
        <v>-45000</v>
      </c>
    </row>
    <row r="1541" spans="1:19">
      <c r="A1541" s="16">
        <v>1540</v>
      </c>
      <c r="B1541" s="17">
        <v>41675</v>
      </c>
      <c r="C1541" s="16"/>
      <c r="D1541" s="16"/>
      <c r="E1541" s="16"/>
      <c r="F1541" s="16"/>
      <c r="G1541" s="16"/>
      <c r="H1541" s="16"/>
      <c r="I1541" s="16"/>
      <c r="J1541" s="16"/>
      <c r="K1541" s="16">
        <v>124</v>
      </c>
      <c r="L1541" s="16"/>
      <c r="M1541" s="16"/>
      <c r="N1541" s="16"/>
      <c r="O1541" s="16" t="s">
        <v>26</v>
      </c>
      <c r="P1541" s="16"/>
      <c r="Q1541" s="4" t="str">
        <f>IFERROR(IF(IF(AND(IF(M1541&lt;&gt;0,LOOKUP(M1541,[1]Customer!$A:$A,[1]Customer!$B:$B),IF(N1541&lt;&gt;0,LOOKUP(N1541,[1]Supplier!$A:$A,[1]Supplier!$B:$B)))=FALSE,O1541&lt;&gt;0),LOOKUP(O1541,[1]Branch!$A:$A,[1]Branch!$B:$B),IF(M1541&lt;&gt;0,LOOKUP(M1541,[1]Customer!$A:$A,[1]Customer!$B:$B),IF(N1541&lt;&gt;0,LOOKUP(N1541,[1]Supplier!$A:$A,[1]Supplier!$B:$B))))=FALSE,LOOKUP(P1541,[1]Banking!$A:$A,[1]Banking!$B:$B),IF(AND(IF(M1541&lt;&gt;0,LOOKUP(M1541,[1]Customer!$A:$A,[1]Customer!$B:$B),IF(N1541&lt;&gt;0,LOOKUP(N1541,[1]Supplier!$A:$A,[1]Supplier!$B:$B)))=FALSE,O1541&lt;&gt;0),LOOKUP(O1541,[1]Branch!$A:$A,[1]Branch!$B:$B),IF(M1541&lt;&gt;0,LOOKUP(M1541,[1]Customer!$A:$A,[1]Customer!$B:$B),IF(N1541&lt;&gt;0,LOOKUP(N1541,[1]Supplier!$A:$A,[1]Supplier!$B:$B))))),"")</f>
        <v>Nathani Chemicals</v>
      </c>
      <c r="R1541" s="4" t="str">
        <f>IFERROR(IF(IF(AND(IF(M1541&lt;&gt;0,LOOKUP(M1541,[1]Customer!$A:$A,[1]Customer!$V:$V),IF(N1541&lt;&gt;0,LOOKUP(N1541,[1]Supplier!$A:$A,[1]Supplier!$V:$V)))=FALSE,O1541&lt;&gt;0),LOOKUP(O1541,[1]Branch!$A:$A,[1]Branch!$V:$V),IF(M1541&lt;&gt;0,LOOKUP(M1541,[1]Customer!$A:$A,[1]Customer!$V:$V),IF(N1541&lt;&gt;0,LOOKUP(N1541,[1]Supplier!$A:$A,[1]Supplier!$V:$V))))=FALSE,LOOKUP(P1541,[1]Banking!$A:$A,[1]Banking!$C:$C),IF(AND(IF(M1541&lt;&gt;0,LOOKUP(M1541,[1]Customer!$A:$A,[1]Customer!$V:$V),IF(N1541&lt;&gt;0,LOOKUP(N1541,[1]Supplier!$A:$A,[1]Supplier!$V:$V)))=FALSE,O1541&lt;&gt;0),LOOKUP(O1541,[1]Branch!$A:$A,[1]Branch!$V:$V),IF(M1541&lt;&gt;0,LOOKUP(M1541,[1]Customer!$A:$A,[1]Customer!$V:$V),IF(N1541&lt;&gt;0,LOOKUP(N1541,[1]Supplier!$A:$A,[1]Supplier!$V:$V))))),"")</f>
        <v>Darmawan</v>
      </c>
      <c r="S1541" s="12">
        <f>IFERROR(SUMIF(CREF!A:A,PREF!A1541,CREF!G:G),"")</f>
        <v>-80000</v>
      </c>
    </row>
    <row r="1542" spans="1:19">
      <c r="A1542" s="16">
        <v>1541</v>
      </c>
      <c r="B1542" s="17">
        <v>41675</v>
      </c>
      <c r="C1542" s="16"/>
      <c r="D1542" s="16"/>
      <c r="E1542" s="16"/>
      <c r="F1542" s="16"/>
      <c r="G1542" s="16"/>
      <c r="H1542" s="16"/>
      <c r="I1542" s="16"/>
      <c r="J1542" s="16"/>
      <c r="K1542" s="16">
        <v>125</v>
      </c>
      <c r="L1542" s="16"/>
      <c r="M1542" s="16"/>
      <c r="N1542" s="16"/>
      <c r="O1542" s="16" t="s">
        <v>26</v>
      </c>
      <c r="P1542" s="16"/>
      <c r="Q1542" s="4" t="str">
        <f>IFERROR(IF(IF(AND(IF(M1542&lt;&gt;0,LOOKUP(M1542,[1]Customer!$A:$A,[1]Customer!$B:$B),IF(N1542&lt;&gt;0,LOOKUP(N1542,[1]Supplier!$A:$A,[1]Supplier!$B:$B)))=FALSE,O1542&lt;&gt;0),LOOKUP(O1542,[1]Branch!$A:$A,[1]Branch!$B:$B),IF(M1542&lt;&gt;0,LOOKUP(M1542,[1]Customer!$A:$A,[1]Customer!$B:$B),IF(N1542&lt;&gt;0,LOOKUP(N1542,[1]Supplier!$A:$A,[1]Supplier!$B:$B))))=FALSE,LOOKUP(P1542,[1]Banking!$A:$A,[1]Banking!$B:$B),IF(AND(IF(M1542&lt;&gt;0,LOOKUP(M1542,[1]Customer!$A:$A,[1]Customer!$B:$B),IF(N1542&lt;&gt;0,LOOKUP(N1542,[1]Supplier!$A:$A,[1]Supplier!$B:$B)))=FALSE,O1542&lt;&gt;0),LOOKUP(O1542,[1]Branch!$A:$A,[1]Branch!$B:$B),IF(M1542&lt;&gt;0,LOOKUP(M1542,[1]Customer!$A:$A,[1]Customer!$B:$B),IF(N1542&lt;&gt;0,LOOKUP(N1542,[1]Supplier!$A:$A,[1]Supplier!$B:$B))))),"")</f>
        <v>Nathani Chemicals</v>
      </c>
      <c r="R1542" s="4" t="str">
        <f>IFERROR(IF(IF(AND(IF(M1542&lt;&gt;0,LOOKUP(M1542,[1]Customer!$A:$A,[1]Customer!$V:$V),IF(N1542&lt;&gt;0,LOOKUP(N1542,[1]Supplier!$A:$A,[1]Supplier!$V:$V)))=FALSE,O1542&lt;&gt;0),LOOKUP(O1542,[1]Branch!$A:$A,[1]Branch!$V:$V),IF(M1542&lt;&gt;0,LOOKUP(M1542,[1]Customer!$A:$A,[1]Customer!$V:$V),IF(N1542&lt;&gt;0,LOOKUP(N1542,[1]Supplier!$A:$A,[1]Supplier!$V:$V))))=FALSE,LOOKUP(P1542,[1]Banking!$A:$A,[1]Banking!$C:$C),IF(AND(IF(M1542&lt;&gt;0,LOOKUP(M1542,[1]Customer!$A:$A,[1]Customer!$V:$V),IF(N1542&lt;&gt;0,LOOKUP(N1542,[1]Supplier!$A:$A,[1]Supplier!$V:$V)))=FALSE,O1542&lt;&gt;0),LOOKUP(O1542,[1]Branch!$A:$A,[1]Branch!$V:$V),IF(M1542&lt;&gt;0,LOOKUP(M1542,[1]Customer!$A:$A,[1]Customer!$V:$V),IF(N1542&lt;&gt;0,LOOKUP(N1542,[1]Supplier!$A:$A,[1]Supplier!$V:$V))))),"")</f>
        <v>Darmawan</v>
      </c>
      <c r="S1542" s="12">
        <f>IFERROR(SUMIF(CREF!A:A,PREF!A1542,CREF!G:G),"")</f>
        <v>-280000</v>
      </c>
    </row>
    <row r="1543" spans="1:19">
      <c r="A1543" s="16">
        <v>1542</v>
      </c>
      <c r="B1543" s="17">
        <v>41675</v>
      </c>
      <c r="C1543" s="16"/>
      <c r="D1543" s="16"/>
      <c r="E1543" s="16"/>
      <c r="F1543" s="16"/>
      <c r="G1543" s="16"/>
      <c r="H1543" s="16"/>
      <c r="I1543" s="16"/>
      <c r="J1543" s="16"/>
      <c r="K1543" s="16">
        <v>126</v>
      </c>
      <c r="L1543" s="16"/>
      <c r="M1543" s="16"/>
      <c r="N1543" s="16"/>
      <c r="O1543" s="16" t="s">
        <v>26</v>
      </c>
      <c r="P1543" s="16"/>
      <c r="Q1543" s="4" t="str">
        <f>IFERROR(IF(IF(AND(IF(M1543&lt;&gt;0,LOOKUP(M1543,[1]Customer!$A:$A,[1]Customer!$B:$B),IF(N1543&lt;&gt;0,LOOKUP(N1543,[1]Supplier!$A:$A,[1]Supplier!$B:$B)))=FALSE,O1543&lt;&gt;0),LOOKUP(O1543,[1]Branch!$A:$A,[1]Branch!$B:$B),IF(M1543&lt;&gt;0,LOOKUP(M1543,[1]Customer!$A:$A,[1]Customer!$B:$B),IF(N1543&lt;&gt;0,LOOKUP(N1543,[1]Supplier!$A:$A,[1]Supplier!$B:$B))))=FALSE,LOOKUP(P1543,[1]Banking!$A:$A,[1]Banking!$B:$B),IF(AND(IF(M1543&lt;&gt;0,LOOKUP(M1543,[1]Customer!$A:$A,[1]Customer!$B:$B),IF(N1543&lt;&gt;0,LOOKUP(N1543,[1]Supplier!$A:$A,[1]Supplier!$B:$B)))=FALSE,O1543&lt;&gt;0),LOOKUP(O1543,[1]Branch!$A:$A,[1]Branch!$B:$B),IF(M1543&lt;&gt;0,LOOKUP(M1543,[1]Customer!$A:$A,[1]Customer!$B:$B),IF(N1543&lt;&gt;0,LOOKUP(N1543,[1]Supplier!$A:$A,[1]Supplier!$B:$B))))),"")</f>
        <v>Nathani Chemicals</v>
      </c>
      <c r="R1543" s="4" t="str">
        <f>IFERROR(IF(IF(AND(IF(M1543&lt;&gt;0,LOOKUP(M1543,[1]Customer!$A:$A,[1]Customer!$V:$V),IF(N1543&lt;&gt;0,LOOKUP(N1543,[1]Supplier!$A:$A,[1]Supplier!$V:$V)))=FALSE,O1543&lt;&gt;0),LOOKUP(O1543,[1]Branch!$A:$A,[1]Branch!$V:$V),IF(M1543&lt;&gt;0,LOOKUP(M1543,[1]Customer!$A:$A,[1]Customer!$V:$V),IF(N1543&lt;&gt;0,LOOKUP(N1543,[1]Supplier!$A:$A,[1]Supplier!$V:$V))))=FALSE,LOOKUP(P1543,[1]Banking!$A:$A,[1]Banking!$C:$C),IF(AND(IF(M1543&lt;&gt;0,LOOKUP(M1543,[1]Customer!$A:$A,[1]Customer!$V:$V),IF(N1543&lt;&gt;0,LOOKUP(N1543,[1]Supplier!$A:$A,[1]Supplier!$V:$V)))=FALSE,O1543&lt;&gt;0),LOOKUP(O1543,[1]Branch!$A:$A,[1]Branch!$V:$V),IF(M1543&lt;&gt;0,LOOKUP(M1543,[1]Customer!$A:$A,[1]Customer!$V:$V),IF(N1543&lt;&gt;0,LOOKUP(N1543,[1]Supplier!$A:$A,[1]Supplier!$V:$V))))),"")</f>
        <v>Darmawan</v>
      </c>
      <c r="S1543" s="12">
        <f>IFERROR(SUMIF(CREF!A:A,PREF!A1543,CREF!G:G),"")</f>
        <v>-400000</v>
      </c>
    </row>
    <row r="1544" spans="1:19">
      <c r="A1544" s="16">
        <v>1543</v>
      </c>
      <c r="B1544" s="17">
        <v>41675</v>
      </c>
      <c r="C1544" s="16"/>
      <c r="D1544" s="18" t="s">
        <v>3114</v>
      </c>
      <c r="E1544" s="16"/>
      <c r="F1544" s="16"/>
      <c r="G1544" s="16"/>
      <c r="H1544" s="16"/>
      <c r="I1544" s="16"/>
      <c r="J1544" s="16">
        <v>44</v>
      </c>
      <c r="K1544" s="16"/>
      <c r="L1544" s="16"/>
      <c r="M1544" s="16" t="s">
        <v>117</v>
      </c>
      <c r="N1544" s="16"/>
      <c r="O1544" s="16"/>
      <c r="P1544" s="16"/>
      <c r="Q1544" s="4" t="str">
        <f>IFERROR(IF(IF(AND(IF(M1544&lt;&gt;0,LOOKUP(M1544,[1]Customer!$A:$A,[1]Customer!$B:$B),IF(N1544&lt;&gt;0,LOOKUP(N1544,[1]Supplier!$A:$A,[1]Supplier!$B:$B)))=FALSE,O1544&lt;&gt;0),LOOKUP(O1544,[1]Branch!$A:$A,[1]Branch!$B:$B),IF(M1544&lt;&gt;0,LOOKUP(M1544,[1]Customer!$A:$A,[1]Customer!$B:$B),IF(N1544&lt;&gt;0,LOOKUP(N1544,[1]Supplier!$A:$A,[1]Supplier!$B:$B))))=FALSE,LOOKUP(P1544,[1]Banking!$A:$A,[1]Banking!$B:$B),IF(AND(IF(M1544&lt;&gt;0,LOOKUP(M1544,[1]Customer!$A:$A,[1]Customer!$B:$B),IF(N1544&lt;&gt;0,LOOKUP(N1544,[1]Supplier!$A:$A,[1]Supplier!$B:$B)))=FALSE,O1544&lt;&gt;0),LOOKUP(O1544,[1]Branch!$A:$A,[1]Branch!$B:$B),IF(M1544&lt;&gt;0,LOOKUP(M1544,[1]Customer!$A:$A,[1]Customer!$B:$B),IF(N1544&lt;&gt;0,LOOKUP(N1544,[1]Supplier!$A:$A,[1]Supplier!$B:$B))))),"")</f>
        <v>Nathani Indonesia</v>
      </c>
      <c r="R1544" s="4" t="str">
        <f>IFERROR(IF(IF(AND(IF(M1544&lt;&gt;0,LOOKUP(M1544,[1]Customer!$A:$A,[1]Customer!$V:$V),IF(N1544&lt;&gt;0,LOOKUP(N1544,[1]Supplier!$A:$A,[1]Supplier!$V:$V)))=FALSE,O1544&lt;&gt;0),LOOKUP(O1544,[1]Branch!$A:$A,[1]Branch!$V:$V),IF(M1544&lt;&gt;0,LOOKUP(M1544,[1]Customer!$A:$A,[1]Customer!$V:$V),IF(N1544&lt;&gt;0,LOOKUP(N1544,[1]Supplier!$A:$A,[1]Supplier!$V:$V))))=FALSE,LOOKUP(P1544,[1]Banking!$A:$A,[1]Banking!$C:$C),IF(AND(IF(M1544&lt;&gt;0,LOOKUP(M1544,[1]Customer!$A:$A,[1]Customer!$V:$V),IF(N1544&lt;&gt;0,LOOKUP(N1544,[1]Supplier!$A:$A,[1]Supplier!$V:$V)))=FALSE,O1544&lt;&gt;0),LOOKUP(O1544,[1]Branch!$A:$A,[1]Branch!$V:$V),IF(M1544&lt;&gt;0,LOOKUP(M1544,[1]Customer!$A:$A,[1]Customer!$V:$V),IF(N1544&lt;&gt;0,LOOKUP(N1544,[1]Supplier!$A:$A,[1]Supplier!$V:$V))))),"")</f>
        <v>Agustina Y. Zulkarnain</v>
      </c>
      <c r="S1544" s="12">
        <f>IFERROR(SUMIF(CREF!A:A,PREF!A1544,CREF!G:G),"")</f>
        <v>62617500</v>
      </c>
    </row>
    <row r="1545" spans="1:19">
      <c r="A1545" s="16">
        <v>1544</v>
      </c>
      <c r="B1545" s="17">
        <v>41675</v>
      </c>
      <c r="C1545" s="16"/>
      <c r="D1545" s="16"/>
      <c r="E1545" s="16"/>
      <c r="F1545" s="16"/>
      <c r="G1545" s="16"/>
      <c r="H1545" s="16"/>
      <c r="I1545" s="16"/>
      <c r="J1545" s="16"/>
      <c r="K1545" s="16">
        <v>127</v>
      </c>
      <c r="L1545" s="16"/>
      <c r="M1545" s="16"/>
      <c r="N1545" s="16"/>
      <c r="O1545" s="16" t="s">
        <v>26</v>
      </c>
      <c r="P1545" s="16"/>
      <c r="Q1545" s="4" t="str">
        <f>IFERROR(IF(IF(AND(IF(M1545&lt;&gt;0,LOOKUP(M1545,[1]Customer!$A:$A,[1]Customer!$B:$B),IF(N1545&lt;&gt;0,LOOKUP(N1545,[1]Supplier!$A:$A,[1]Supplier!$B:$B)))=FALSE,O1545&lt;&gt;0),LOOKUP(O1545,[1]Branch!$A:$A,[1]Branch!$B:$B),IF(M1545&lt;&gt;0,LOOKUP(M1545,[1]Customer!$A:$A,[1]Customer!$B:$B),IF(N1545&lt;&gt;0,LOOKUP(N1545,[1]Supplier!$A:$A,[1]Supplier!$B:$B))))=FALSE,LOOKUP(P1545,[1]Banking!$A:$A,[1]Banking!$B:$B),IF(AND(IF(M1545&lt;&gt;0,LOOKUP(M1545,[1]Customer!$A:$A,[1]Customer!$B:$B),IF(N1545&lt;&gt;0,LOOKUP(N1545,[1]Supplier!$A:$A,[1]Supplier!$B:$B)))=FALSE,O1545&lt;&gt;0),LOOKUP(O1545,[1]Branch!$A:$A,[1]Branch!$B:$B),IF(M1545&lt;&gt;0,LOOKUP(M1545,[1]Customer!$A:$A,[1]Customer!$B:$B),IF(N1545&lt;&gt;0,LOOKUP(N1545,[1]Supplier!$A:$A,[1]Supplier!$B:$B))))),"")</f>
        <v>Nathani Chemicals</v>
      </c>
      <c r="R1545" s="4" t="str">
        <f>IFERROR(IF(IF(AND(IF(M1545&lt;&gt;0,LOOKUP(M1545,[1]Customer!$A:$A,[1]Customer!$V:$V),IF(N1545&lt;&gt;0,LOOKUP(N1545,[1]Supplier!$A:$A,[1]Supplier!$V:$V)))=FALSE,O1545&lt;&gt;0),LOOKUP(O1545,[1]Branch!$A:$A,[1]Branch!$V:$V),IF(M1545&lt;&gt;0,LOOKUP(M1545,[1]Customer!$A:$A,[1]Customer!$V:$V),IF(N1545&lt;&gt;0,LOOKUP(N1545,[1]Supplier!$A:$A,[1]Supplier!$V:$V))))=FALSE,LOOKUP(P1545,[1]Banking!$A:$A,[1]Banking!$C:$C),IF(AND(IF(M1545&lt;&gt;0,LOOKUP(M1545,[1]Customer!$A:$A,[1]Customer!$V:$V),IF(N1545&lt;&gt;0,LOOKUP(N1545,[1]Supplier!$A:$A,[1]Supplier!$V:$V)))=FALSE,O1545&lt;&gt;0),LOOKUP(O1545,[1]Branch!$A:$A,[1]Branch!$V:$V),IF(M1545&lt;&gt;0,LOOKUP(M1545,[1]Customer!$A:$A,[1]Customer!$V:$V),IF(N1545&lt;&gt;0,LOOKUP(N1545,[1]Supplier!$A:$A,[1]Supplier!$V:$V))))),"")</f>
        <v>Darmawan</v>
      </c>
      <c r="S1545" s="12">
        <f>IFERROR(SUMIF(CREF!A:A,PREF!A1545,CREF!G:G),"")</f>
        <v>-62617500</v>
      </c>
    </row>
    <row r="1546" spans="1:19">
      <c r="A1546" s="16">
        <v>1545</v>
      </c>
      <c r="B1546" s="17">
        <v>41676</v>
      </c>
      <c r="C1546" s="16"/>
      <c r="D1546" s="16"/>
      <c r="E1546" s="16"/>
      <c r="F1546" s="16"/>
      <c r="G1546" s="16"/>
      <c r="H1546" s="16"/>
      <c r="I1546" s="16"/>
      <c r="J1546" s="16"/>
      <c r="K1546" s="16">
        <v>128</v>
      </c>
      <c r="L1546" s="16"/>
      <c r="M1546" s="16"/>
      <c r="N1546" s="16"/>
      <c r="O1546" s="16" t="s">
        <v>26</v>
      </c>
      <c r="P1546" s="16"/>
      <c r="Q1546" s="4" t="str">
        <f>IFERROR(IF(IF(AND(IF(M1546&lt;&gt;0,LOOKUP(M1546,[1]Customer!$A:$A,[1]Customer!$B:$B),IF(N1546&lt;&gt;0,LOOKUP(N1546,[1]Supplier!$A:$A,[1]Supplier!$B:$B)))=FALSE,O1546&lt;&gt;0),LOOKUP(O1546,[1]Branch!$A:$A,[1]Branch!$B:$B),IF(M1546&lt;&gt;0,LOOKUP(M1546,[1]Customer!$A:$A,[1]Customer!$B:$B),IF(N1546&lt;&gt;0,LOOKUP(N1546,[1]Supplier!$A:$A,[1]Supplier!$B:$B))))=FALSE,LOOKUP(P1546,[1]Banking!$A:$A,[1]Banking!$B:$B),IF(AND(IF(M1546&lt;&gt;0,LOOKUP(M1546,[1]Customer!$A:$A,[1]Customer!$B:$B),IF(N1546&lt;&gt;0,LOOKUP(N1546,[1]Supplier!$A:$A,[1]Supplier!$B:$B)))=FALSE,O1546&lt;&gt;0),LOOKUP(O1546,[1]Branch!$A:$A,[1]Branch!$B:$B),IF(M1546&lt;&gt;0,LOOKUP(M1546,[1]Customer!$A:$A,[1]Customer!$B:$B),IF(N1546&lt;&gt;0,LOOKUP(N1546,[1]Supplier!$A:$A,[1]Supplier!$B:$B))))),"")</f>
        <v>Nathani Chemicals</v>
      </c>
      <c r="R1546" s="4" t="str">
        <f>IFERROR(IF(IF(AND(IF(M1546&lt;&gt;0,LOOKUP(M1546,[1]Customer!$A:$A,[1]Customer!$V:$V),IF(N1546&lt;&gt;0,LOOKUP(N1546,[1]Supplier!$A:$A,[1]Supplier!$V:$V)))=FALSE,O1546&lt;&gt;0),LOOKUP(O1546,[1]Branch!$A:$A,[1]Branch!$V:$V),IF(M1546&lt;&gt;0,LOOKUP(M1546,[1]Customer!$A:$A,[1]Customer!$V:$V),IF(N1546&lt;&gt;0,LOOKUP(N1546,[1]Supplier!$A:$A,[1]Supplier!$V:$V))))=FALSE,LOOKUP(P1546,[1]Banking!$A:$A,[1]Banking!$C:$C),IF(AND(IF(M1546&lt;&gt;0,LOOKUP(M1546,[1]Customer!$A:$A,[1]Customer!$V:$V),IF(N1546&lt;&gt;0,LOOKUP(N1546,[1]Supplier!$A:$A,[1]Supplier!$V:$V)))=FALSE,O1546&lt;&gt;0),LOOKUP(O1546,[1]Branch!$A:$A,[1]Branch!$V:$V),IF(M1546&lt;&gt;0,LOOKUP(M1546,[1]Customer!$A:$A,[1]Customer!$V:$V),IF(N1546&lt;&gt;0,LOOKUP(N1546,[1]Supplier!$A:$A,[1]Supplier!$V:$V))))),"")</f>
        <v>Darmawan</v>
      </c>
      <c r="S1546" s="12">
        <f>IFERROR(SUMIF(CREF!A:A,PREF!A1546,CREF!G:G),"")</f>
        <v>-563000</v>
      </c>
    </row>
    <row r="1547" spans="1:19">
      <c r="A1547" s="16">
        <v>1546</v>
      </c>
      <c r="B1547" s="17">
        <v>41676</v>
      </c>
      <c r="C1547" s="16"/>
      <c r="D1547" s="16"/>
      <c r="E1547" s="16"/>
      <c r="F1547" s="16"/>
      <c r="G1547" s="16"/>
      <c r="H1547" s="16"/>
      <c r="I1547" s="16"/>
      <c r="J1547" s="16"/>
      <c r="K1547" s="16">
        <v>129</v>
      </c>
      <c r="L1547" s="16"/>
      <c r="M1547" s="16"/>
      <c r="N1547" s="16"/>
      <c r="O1547" s="16"/>
      <c r="P1547" s="16" t="s">
        <v>589</v>
      </c>
      <c r="Q1547" s="4" t="str">
        <f>IFERROR(IF(IF(AND(IF(M1547&lt;&gt;0,LOOKUP(M1547,[1]Customer!$A:$A,[1]Customer!$B:$B),IF(N1547&lt;&gt;0,LOOKUP(N1547,[1]Supplier!$A:$A,[1]Supplier!$B:$B)))=FALSE,O1547&lt;&gt;0),LOOKUP(O1547,[1]Branch!$A:$A,[1]Branch!$B:$B),IF(M1547&lt;&gt;0,LOOKUP(M1547,[1]Customer!$A:$A,[1]Customer!$B:$B),IF(N1547&lt;&gt;0,LOOKUP(N1547,[1]Supplier!$A:$A,[1]Supplier!$B:$B))))=FALSE,LOOKUP(P1547,[1]Banking!$A:$A,[1]Banking!$B:$B),IF(AND(IF(M1547&lt;&gt;0,LOOKUP(M1547,[1]Customer!$A:$A,[1]Customer!$B:$B),IF(N1547&lt;&gt;0,LOOKUP(N1547,[1]Supplier!$A:$A,[1]Supplier!$B:$B)))=FALSE,O1547&lt;&gt;0),LOOKUP(O1547,[1]Branch!$A:$A,[1]Branch!$B:$B),IF(M1547&lt;&gt;0,LOOKUP(M1547,[1]Customer!$A:$A,[1]Customer!$B:$B),IF(N1547&lt;&gt;0,LOOKUP(N1547,[1]Supplier!$A:$A,[1]Supplier!$B:$B))))),"")</f>
        <v>Nathani Chemicals</v>
      </c>
      <c r="R1547" s="4" t="str">
        <f>IFERROR(IF(IF(AND(IF(M1547&lt;&gt;0,LOOKUP(M1547,[1]Customer!$A:$A,[1]Customer!$V:$V),IF(N1547&lt;&gt;0,LOOKUP(N1547,[1]Supplier!$A:$A,[1]Supplier!$V:$V)))=FALSE,O1547&lt;&gt;0),LOOKUP(O1547,[1]Branch!$A:$A,[1]Branch!$V:$V),IF(M1547&lt;&gt;0,LOOKUP(M1547,[1]Customer!$A:$A,[1]Customer!$V:$V),IF(N1547&lt;&gt;0,LOOKUP(N1547,[1]Supplier!$A:$A,[1]Supplier!$V:$V))))=FALSE,LOOKUP(P1547,[1]Banking!$A:$A,[1]Banking!$C:$C),IF(AND(IF(M1547&lt;&gt;0,LOOKUP(M1547,[1]Customer!$A:$A,[1]Customer!$V:$V),IF(N1547&lt;&gt;0,LOOKUP(N1547,[1]Supplier!$A:$A,[1]Supplier!$V:$V)))=FALSE,O1547&lt;&gt;0),LOOKUP(O1547,[1]Branch!$A:$A,[1]Branch!$V:$V),IF(M1547&lt;&gt;0,LOOKUP(M1547,[1]Customer!$A:$A,[1]Customer!$V:$V),IF(N1547&lt;&gt;0,LOOKUP(N1547,[1]Supplier!$A:$A,[1]Supplier!$V:$V))))),"")</f>
        <v>Irwan</v>
      </c>
      <c r="S1547" s="12">
        <f>IFERROR(SUMIF(CREF!A:A,PREF!A1547,CREF!G:G),"")</f>
        <v>-31500</v>
      </c>
    </row>
    <row r="1548" spans="1:19">
      <c r="A1548" s="16">
        <v>1547</v>
      </c>
      <c r="B1548" s="17">
        <v>41676</v>
      </c>
      <c r="C1548" s="16"/>
      <c r="D1548" s="16"/>
      <c r="E1548" s="16"/>
      <c r="F1548" s="16"/>
      <c r="G1548" s="16"/>
      <c r="H1548" s="16"/>
      <c r="I1548" s="16"/>
      <c r="J1548" s="16"/>
      <c r="K1548" s="16">
        <v>130</v>
      </c>
      <c r="L1548" s="16"/>
      <c r="M1548" s="16"/>
      <c r="N1548" s="16"/>
      <c r="O1548" s="16"/>
      <c r="P1548" s="16" t="s">
        <v>589</v>
      </c>
      <c r="Q1548" s="4" t="str">
        <f>IFERROR(IF(IF(AND(IF(M1548&lt;&gt;0,LOOKUP(M1548,[1]Customer!$A:$A,[1]Customer!$B:$B),IF(N1548&lt;&gt;0,LOOKUP(N1548,[1]Supplier!$A:$A,[1]Supplier!$B:$B)))=FALSE,O1548&lt;&gt;0),LOOKUP(O1548,[1]Branch!$A:$A,[1]Branch!$B:$B),IF(M1548&lt;&gt;0,LOOKUP(M1548,[1]Customer!$A:$A,[1]Customer!$B:$B),IF(N1548&lt;&gt;0,LOOKUP(N1548,[1]Supplier!$A:$A,[1]Supplier!$B:$B))))=FALSE,LOOKUP(P1548,[1]Banking!$A:$A,[1]Banking!$B:$B),IF(AND(IF(M1548&lt;&gt;0,LOOKUP(M1548,[1]Customer!$A:$A,[1]Customer!$B:$B),IF(N1548&lt;&gt;0,LOOKUP(N1548,[1]Supplier!$A:$A,[1]Supplier!$B:$B)))=FALSE,O1548&lt;&gt;0),LOOKUP(O1548,[1]Branch!$A:$A,[1]Branch!$B:$B),IF(M1548&lt;&gt;0,LOOKUP(M1548,[1]Customer!$A:$A,[1]Customer!$B:$B),IF(N1548&lt;&gt;0,LOOKUP(N1548,[1]Supplier!$A:$A,[1]Supplier!$B:$B))))),"")</f>
        <v>Nathani Chemicals</v>
      </c>
      <c r="R1548" s="4" t="str">
        <f>IFERROR(IF(IF(AND(IF(M1548&lt;&gt;0,LOOKUP(M1548,[1]Customer!$A:$A,[1]Customer!$V:$V),IF(N1548&lt;&gt;0,LOOKUP(N1548,[1]Supplier!$A:$A,[1]Supplier!$V:$V)))=FALSE,O1548&lt;&gt;0),LOOKUP(O1548,[1]Branch!$A:$A,[1]Branch!$V:$V),IF(M1548&lt;&gt;0,LOOKUP(M1548,[1]Customer!$A:$A,[1]Customer!$V:$V),IF(N1548&lt;&gt;0,LOOKUP(N1548,[1]Supplier!$A:$A,[1]Supplier!$V:$V))))=FALSE,LOOKUP(P1548,[1]Banking!$A:$A,[1]Banking!$C:$C),IF(AND(IF(M1548&lt;&gt;0,LOOKUP(M1548,[1]Customer!$A:$A,[1]Customer!$V:$V),IF(N1548&lt;&gt;0,LOOKUP(N1548,[1]Supplier!$A:$A,[1]Supplier!$V:$V)))=FALSE,O1548&lt;&gt;0),LOOKUP(O1548,[1]Branch!$A:$A,[1]Branch!$V:$V),IF(M1548&lt;&gt;0,LOOKUP(M1548,[1]Customer!$A:$A,[1]Customer!$V:$V),IF(N1548&lt;&gt;0,LOOKUP(N1548,[1]Supplier!$A:$A,[1]Supplier!$V:$V))))),"")</f>
        <v>Irwan</v>
      </c>
      <c r="S1548" s="12">
        <f>IFERROR(SUMIF(CREF!A:A,PREF!A1548,CREF!G:G),"")</f>
        <v>-76500</v>
      </c>
    </row>
    <row r="1549" spans="1:19">
      <c r="A1549" s="16">
        <v>1548</v>
      </c>
      <c r="B1549" s="17">
        <v>41676</v>
      </c>
      <c r="C1549" s="16"/>
      <c r="D1549" s="16"/>
      <c r="E1549" s="16"/>
      <c r="F1549" s="16"/>
      <c r="G1549" s="16"/>
      <c r="H1549" s="16"/>
      <c r="I1549" s="16"/>
      <c r="J1549" s="16"/>
      <c r="K1549" s="16">
        <v>131</v>
      </c>
      <c r="L1549" s="16"/>
      <c r="M1549" s="16"/>
      <c r="N1549" s="16" t="s">
        <v>1430</v>
      </c>
      <c r="O1549" s="16"/>
      <c r="P1549" s="16"/>
      <c r="Q1549" s="4" t="str">
        <f>IFERROR(IF(IF(AND(IF(M1549&lt;&gt;0,LOOKUP(M1549,[1]Customer!$A:$A,[1]Customer!$B:$B),IF(N1549&lt;&gt;0,LOOKUP(N1549,[1]Supplier!$A:$A,[1]Supplier!$B:$B)))=FALSE,O1549&lt;&gt;0),LOOKUP(O1549,[1]Branch!$A:$A,[1]Branch!$B:$B),IF(M1549&lt;&gt;0,LOOKUP(M1549,[1]Customer!$A:$A,[1]Customer!$B:$B),IF(N1549&lt;&gt;0,LOOKUP(N1549,[1]Supplier!$A:$A,[1]Supplier!$B:$B))))=FALSE,LOOKUP(P1549,[1]Banking!$A:$A,[1]Banking!$B:$B),IF(AND(IF(M1549&lt;&gt;0,LOOKUP(M1549,[1]Customer!$A:$A,[1]Customer!$B:$B),IF(N1549&lt;&gt;0,LOOKUP(N1549,[1]Supplier!$A:$A,[1]Supplier!$B:$B)))=FALSE,O1549&lt;&gt;0),LOOKUP(O1549,[1]Branch!$A:$A,[1]Branch!$B:$B),IF(M1549&lt;&gt;0,LOOKUP(M1549,[1]Customer!$A:$A,[1]Customer!$B:$B),IF(N1549&lt;&gt;0,LOOKUP(N1549,[1]Supplier!$A:$A,[1]Supplier!$B:$B))))),"")</f>
        <v>Mutiara Forklift</v>
      </c>
      <c r="R1549" s="4" t="str">
        <f>IFERROR(IF(IF(AND(IF(M1549&lt;&gt;0,LOOKUP(M1549,[1]Customer!$A:$A,[1]Customer!$V:$V),IF(N1549&lt;&gt;0,LOOKUP(N1549,[1]Supplier!$A:$A,[1]Supplier!$V:$V)))=FALSE,O1549&lt;&gt;0),LOOKUP(O1549,[1]Branch!$A:$A,[1]Branch!$V:$V),IF(M1549&lt;&gt;0,LOOKUP(M1549,[1]Customer!$A:$A,[1]Customer!$V:$V),IF(N1549&lt;&gt;0,LOOKUP(N1549,[1]Supplier!$A:$A,[1]Supplier!$V:$V))))=FALSE,LOOKUP(P1549,[1]Banking!$A:$A,[1]Banking!$C:$C),IF(AND(IF(M1549&lt;&gt;0,LOOKUP(M1549,[1]Customer!$A:$A,[1]Customer!$V:$V),IF(N1549&lt;&gt;0,LOOKUP(N1549,[1]Supplier!$A:$A,[1]Supplier!$V:$V)))=FALSE,O1549&lt;&gt;0),LOOKUP(O1549,[1]Branch!$A:$A,[1]Branch!$V:$V),IF(M1549&lt;&gt;0,LOOKUP(M1549,[1]Customer!$A:$A,[1]Customer!$V:$V),IF(N1549&lt;&gt;0,LOOKUP(N1549,[1]Supplier!$A:$A,[1]Supplier!$V:$V))))),"")</f>
        <v/>
      </c>
      <c r="S1549" s="12">
        <f>IFERROR(SUMIF(CREF!A:A,PREF!A1549,CREF!G:G),"")</f>
        <v>-742500</v>
      </c>
    </row>
    <row r="1550" spans="1:19">
      <c r="A1550" s="16">
        <v>1549</v>
      </c>
      <c r="B1550" s="17">
        <v>41676</v>
      </c>
      <c r="C1550" s="16"/>
      <c r="D1550" s="16"/>
      <c r="E1550" s="16"/>
      <c r="F1550" s="16"/>
      <c r="G1550" s="16"/>
      <c r="H1550" s="16"/>
      <c r="I1550" s="16"/>
      <c r="J1550" s="16"/>
      <c r="K1550" s="16">
        <v>132</v>
      </c>
      <c r="L1550" s="16"/>
      <c r="M1550" s="16"/>
      <c r="N1550" s="16"/>
      <c r="O1550" s="16"/>
      <c r="P1550" s="16" t="s">
        <v>589</v>
      </c>
      <c r="Q1550" s="4" t="str">
        <f>IFERROR(IF(IF(AND(IF(M1550&lt;&gt;0,LOOKUP(M1550,[1]Customer!$A:$A,[1]Customer!$B:$B),IF(N1550&lt;&gt;0,LOOKUP(N1550,[1]Supplier!$A:$A,[1]Supplier!$B:$B)))=FALSE,O1550&lt;&gt;0),LOOKUP(O1550,[1]Branch!$A:$A,[1]Branch!$B:$B),IF(M1550&lt;&gt;0,LOOKUP(M1550,[1]Customer!$A:$A,[1]Customer!$B:$B),IF(N1550&lt;&gt;0,LOOKUP(N1550,[1]Supplier!$A:$A,[1]Supplier!$B:$B))))=FALSE,LOOKUP(P1550,[1]Banking!$A:$A,[1]Banking!$B:$B),IF(AND(IF(M1550&lt;&gt;0,LOOKUP(M1550,[1]Customer!$A:$A,[1]Customer!$B:$B),IF(N1550&lt;&gt;0,LOOKUP(N1550,[1]Supplier!$A:$A,[1]Supplier!$B:$B)))=FALSE,O1550&lt;&gt;0),LOOKUP(O1550,[1]Branch!$A:$A,[1]Branch!$B:$B),IF(M1550&lt;&gt;0,LOOKUP(M1550,[1]Customer!$A:$A,[1]Customer!$B:$B),IF(N1550&lt;&gt;0,LOOKUP(N1550,[1]Supplier!$A:$A,[1]Supplier!$B:$B))))),"")</f>
        <v>Nathani Chemicals</v>
      </c>
      <c r="R1550" s="4" t="str">
        <f>IFERROR(IF(IF(AND(IF(M1550&lt;&gt;0,LOOKUP(M1550,[1]Customer!$A:$A,[1]Customer!$V:$V),IF(N1550&lt;&gt;0,LOOKUP(N1550,[1]Supplier!$A:$A,[1]Supplier!$V:$V)))=FALSE,O1550&lt;&gt;0),LOOKUP(O1550,[1]Branch!$A:$A,[1]Branch!$V:$V),IF(M1550&lt;&gt;0,LOOKUP(M1550,[1]Customer!$A:$A,[1]Customer!$V:$V),IF(N1550&lt;&gt;0,LOOKUP(N1550,[1]Supplier!$A:$A,[1]Supplier!$V:$V))))=FALSE,LOOKUP(P1550,[1]Banking!$A:$A,[1]Banking!$C:$C),IF(AND(IF(M1550&lt;&gt;0,LOOKUP(M1550,[1]Customer!$A:$A,[1]Customer!$V:$V),IF(N1550&lt;&gt;0,LOOKUP(N1550,[1]Supplier!$A:$A,[1]Supplier!$V:$V)))=FALSE,O1550&lt;&gt;0),LOOKUP(O1550,[1]Branch!$A:$A,[1]Branch!$V:$V),IF(M1550&lt;&gt;0,LOOKUP(M1550,[1]Customer!$A:$A,[1]Customer!$V:$V),IF(N1550&lt;&gt;0,LOOKUP(N1550,[1]Supplier!$A:$A,[1]Supplier!$V:$V))))),"")</f>
        <v>Irwan</v>
      </c>
      <c r="S1550" s="12">
        <f>IFERROR(SUMIF(CREF!A:A,PREF!A1550,CREF!G:G),"")</f>
        <v>-15000</v>
      </c>
    </row>
    <row r="1551" spans="1:19">
      <c r="A1551" s="16">
        <v>1550</v>
      </c>
      <c r="B1551" s="17">
        <v>41673</v>
      </c>
      <c r="C1551" s="16"/>
      <c r="D1551" s="18" t="s">
        <v>3113</v>
      </c>
      <c r="E1551" s="16"/>
      <c r="F1551" s="16"/>
      <c r="G1551" s="16"/>
      <c r="H1551" s="16"/>
      <c r="I1551" s="16"/>
      <c r="J1551" s="16">
        <v>45</v>
      </c>
      <c r="K1551" s="16"/>
      <c r="L1551" s="16"/>
      <c r="M1551" s="16" t="s">
        <v>117</v>
      </c>
      <c r="N1551" s="16"/>
      <c r="O1551" s="16"/>
      <c r="P1551" s="16"/>
      <c r="Q1551" s="4" t="str">
        <f>IFERROR(IF(IF(AND(IF(M1551&lt;&gt;0,LOOKUP(M1551,[1]Customer!$A:$A,[1]Customer!$B:$B),IF(N1551&lt;&gt;0,LOOKUP(N1551,[1]Supplier!$A:$A,[1]Supplier!$B:$B)))=FALSE,O1551&lt;&gt;0),LOOKUP(O1551,[1]Branch!$A:$A,[1]Branch!$B:$B),IF(M1551&lt;&gt;0,LOOKUP(M1551,[1]Customer!$A:$A,[1]Customer!$B:$B),IF(N1551&lt;&gt;0,LOOKUP(N1551,[1]Supplier!$A:$A,[1]Supplier!$B:$B))))=FALSE,LOOKUP(P1551,[1]Banking!$A:$A,[1]Banking!$B:$B),IF(AND(IF(M1551&lt;&gt;0,LOOKUP(M1551,[1]Customer!$A:$A,[1]Customer!$B:$B),IF(N1551&lt;&gt;0,LOOKUP(N1551,[1]Supplier!$A:$A,[1]Supplier!$B:$B)))=FALSE,O1551&lt;&gt;0),LOOKUP(O1551,[1]Branch!$A:$A,[1]Branch!$B:$B),IF(M1551&lt;&gt;0,LOOKUP(M1551,[1]Customer!$A:$A,[1]Customer!$B:$B),IF(N1551&lt;&gt;0,LOOKUP(N1551,[1]Supplier!$A:$A,[1]Supplier!$B:$B))))),"")</f>
        <v>Nathani Indonesia</v>
      </c>
      <c r="R1551" s="4" t="str">
        <f>IFERROR(IF(IF(AND(IF(M1551&lt;&gt;0,LOOKUP(M1551,[1]Customer!$A:$A,[1]Customer!$V:$V),IF(N1551&lt;&gt;0,LOOKUP(N1551,[1]Supplier!$A:$A,[1]Supplier!$V:$V)))=FALSE,O1551&lt;&gt;0),LOOKUP(O1551,[1]Branch!$A:$A,[1]Branch!$V:$V),IF(M1551&lt;&gt;0,LOOKUP(M1551,[1]Customer!$A:$A,[1]Customer!$V:$V),IF(N1551&lt;&gt;0,LOOKUP(N1551,[1]Supplier!$A:$A,[1]Supplier!$V:$V))))=FALSE,LOOKUP(P1551,[1]Banking!$A:$A,[1]Banking!$C:$C),IF(AND(IF(M1551&lt;&gt;0,LOOKUP(M1551,[1]Customer!$A:$A,[1]Customer!$V:$V),IF(N1551&lt;&gt;0,LOOKUP(N1551,[1]Supplier!$A:$A,[1]Supplier!$V:$V)))=FALSE,O1551&lt;&gt;0),LOOKUP(O1551,[1]Branch!$A:$A,[1]Branch!$V:$V),IF(M1551&lt;&gt;0,LOOKUP(M1551,[1]Customer!$A:$A,[1]Customer!$V:$V),IF(N1551&lt;&gt;0,LOOKUP(N1551,[1]Supplier!$A:$A,[1]Supplier!$V:$V))))),"")</f>
        <v>Agustina Y. Zulkarnain</v>
      </c>
      <c r="S1551" s="12">
        <f>IFERROR(SUMIF(CREF!A:A,PREF!A1551,CREF!G:G),"")</f>
        <v>25958701</v>
      </c>
    </row>
    <row r="1552" spans="1:19">
      <c r="A1552" s="16">
        <v>1551</v>
      </c>
      <c r="B1552" s="17">
        <v>41673</v>
      </c>
      <c r="C1552" s="16"/>
      <c r="D1552" s="18" t="s">
        <v>3114</v>
      </c>
      <c r="E1552" s="16"/>
      <c r="F1552" s="16"/>
      <c r="G1552" s="16"/>
      <c r="H1552" s="16"/>
      <c r="I1552" s="16"/>
      <c r="J1552" s="16">
        <v>46</v>
      </c>
      <c r="K1552" s="16"/>
      <c r="L1552" s="16"/>
      <c r="M1552" s="16" t="s">
        <v>117</v>
      </c>
      <c r="N1552" s="16"/>
      <c r="O1552" s="16"/>
      <c r="P1552" s="16"/>
      <c r="Q1552" s="4" t="str">
        <f>IFERROR(IF(IF(AND(IF(M1552&lt;&gt;0,LOOKUP(M1552,[1]Customer!$A:$A,[1]Customer!$B:$B),IF(N1552&lt;&gt;0,LOOKUP(N1552,[1]Supplier!$A:$A,[1]Supplier!$B:$B)))=FALSE,O1552&lt;&gt;0),LOOKUP(O1552,[1]Branch!$A:$A,[1]Branch!$B:$B),IF(M1552&lt;&gt;0,LOOKUP(M1552,[1]Customer!$A:$A,[1]Customer!$B:$B),IF(N1552&lt;&gt;0,LOOKUP(N1552,[1]Supplier!$A:$A,[1]Supplier!$B:$B))))=FALSE,LOOKUP(P1552,[1]Banking!$A:$A,[1]Banking!$B:$B),IF(AND(IF(M1552&lt;&gt;0,LOOKUP(M1552,[1]Customer!$A:$A,[1]Customer!$B:$B),IF(N1552&lt;&gt;0,LOOKUP(N1552,[1]Supplier!$A:$A,[1]Supplier!$B:$B)))=FALSE,O1552&lt;&gt;0),LOOKUP(O1552,[1]Branch!$A:$A,[1]Branch!$B:$B),IF(M1552&lt;&gt;0,LOOKUP(M1552,[1]Customer!$A:$A,[1]Customer!$B:$B),IF(N1552&lt;&gt;0,LOOKUP(N1552,[1]Supplier!$A:$A,[1]Supplier!$B:$B))))),"")</f>
        <v>Nathani Indonesia</v>
      </c>
      <c r="R1552" s="4" t="str">
        <f>IFERROR(IF(IF(AND(IF(M1552&lt;&gt;0,LOOKUP(M1552,[1]Customer!$A:$A,[1]Customer!$V:$V),IF(N1552&lt;&gt;0,LOOKUP(N1552,[1]Supplier!$A:$A,[1]Supplier!$V:$V)))=FALSE,O1552&lt;&gt;0),LOOKUP(O1552,[1]Branch!$A:$A,[1]Branch!$V:$V),IF(M1552&lt;&gt;0,LOOKUP(M1552,[1]Customer!$A:$A,[1]Customer!$V:$V),IF(N1552&lt;&gt;0,LOOKUP(N1552,[1]Supplier!$A:$A,[1]Supplier!$V:$V))))=FALSE,LOOKUP(P1552,[1]Banking!$A:$A,[1]Banking!$C:$C),IF(AND(IF(M1552&lt;&gt;0,LOOKUP(M1552,[1]Customer!$A:$A,[1]Customer!$V:$V),IF(N1552&lt;&gt;0,LOOKUP(N1552,[1]Supplier!$A:$A,[1]Supplier!$V:$V)))=FALSE,O1552&lt;&gt;0),LOOKUP(O1552,[1]Branch!$A:$A,[1]Branch!$V:$V),IF(M1552&lt;&gt;0,LOOKUP(M1552,[1]Customer!$A:$A,[1]Customer!$V:$V),IF(N1552&lt;&gt;0,LOOKUP(N1552,[1]Supplier!$A:$A,[1]Supplier!$V:$V))))),"")</f>
        <v>Agustina Y. Zulkarnain</v>
      </c>
      <c r="S1552" s="12">
        <f>IFERROR(SUMIF(CREF!A:A,PREF!A1552,CREF!G:G),"")</f>
        <v>128185938</v>
      </c>
    </row>
    <row r="1553" spans="1:19">
      <c r="A1553" s="16">
        <v>1552</v>
      </c>
      <c r="B1553" s="17">
        <v>41635</v>
      </c>
      <c r="C1553" s="16"/>
      <c r="D1553" s="18" t="s">
        <v>3118</v>
      </c>
      <c r="E1553" s="16"/>
      <c r="F1553" s="16"/>
      <c r="G1553" s="16"/>
      <c r="H1553" s="16"/>
      <c r="I1553" s="16"/>
      <c r="J1553" s="16">
        <v>47</v>
      </c>
      <c r="K1553" s="16"/>
      <c r="L1553" s="16"/>
      <c r="M1553" s="16" t="s">
        <v>117</v>
      </c>
      <c r="N1553" s="16"/>
      <c r="O1553" s="16"/>
      <c r="P1553" s="16"/>
      <c r="Q1553" s="4" t="str">
        <f>IFERROR(IF(IF(AND(IF(M1553&lt;&gt;0,LOOKUP(M1553,[1]Customer!$A:$A,[1]Customer!$B:$B),IF(N1553&lt;&gt;0,LOOKUP(N1553,[1]Supplier!$A:$A,[1]Supplier!$B:$B)))=FALSE,O1553&lt;&gt;0),LOOKUP(O1553,[1]Branch!$A:$A,[1]Branch!$B:$B),IF(M1553&lt;&gt;0,LOOKUP(M1553,[1]Customer!$A:$A,[1]Customer!$B:$B),IF(N1553&lt;&gt;0,LOOKUP(N1553,[1]Supplier!$A:$A,[1]Supplier!$B:$B))))=FALSE,LOOKUP(P1553,[1]Banking!$A:$A,[1]Banking!$B:$B),IF(AND(IF(M1553&lt;&gt;0,LOOKUP(M1553,[1]Customer!$A:$A,[1]Customer!$B:$B),IF(N1553&lt;&gt;0,LOOKUP(N1553,[1]Supplier!$A:$A,[1]Supplier!$B:$B)))=FALSE,O1553&lt;&gt;0),LOOKUP(O1553,[1]Branch!$A:$A,[1]Branch!$B:$B),IF(M1553&lt;&gt;0,LOOKUP(M1553,[1]Customer!$A:$A,[1]Customer!$B:$B),IF(N1553&lt;&gt;0,LOOKUP(N1553,[1]Supplier!$A:$A,[1]Supplier!$B:$B))))),"")</f>
        <v>Nathani Indonesia</v>
      </c>
      <c r="R1553" s="4" t="str">
        <f>IFERROR(IF(IF(AND(IF(M1553&lt;&gt;0,LOOKUP(M1553,[1]Customer!$A:$A,[1]Customer!$V:$V),IF(N1553&lt;&gt;0,LOOKUP(N1553,[1]Supplier!$A:$A,[1]Supplier!$V:$V)))=FALSE,O1553&lt;&gt;0),LOOKUP(O1553,[1]Branch!$A:$A,[1]Branch!$V:$V),IF(M1553&lt;&gt;0,LOOKUP(M1553,[1]Customer!$A:$A,[1]Customer!$V:$V),IF(N1553&lt;&gt;0,LOOKUP(N1553,[1]Supplier!$A:$A,[1]Supplier!$V:$V))))=FALSE,LOOKUP(P1553,[1]Banking!$A:$A,[1]Banking!$C:$C),IF(AND(IF(M1553&lt;&gt;0,LOOKUP(M1553,[1]Customer!$A:$A,[1]Customer!$V:$V),IF(N1553&lt;&gt;0,LOOKUP(N1553,[1]Supplier!$A:$A,[1]Supplier!$V:$V)))=FALSE,O1553&lt;&gt;0),LOOKUP(O1553,[1]Branch!$A:$A,[1]Branch!$V:$V),IF(M1553&lt;&gt;0,LOOKUP(M1553,[1]Customer!$A:$A,[1]Customer!$V:$V),IF(N1553&lt;&gt;0,LOOKUP(N1553,[1]Supplier!$A:$A,[1]Supplier!$V:$V))))),"")</f>
        <v>Agustina Y. Zulkarnain</v>
      </c>
      <c r="S1553" s="12">
        <f>IFERROR(SUMIF(CREF!A:A,PREF!A1553,CREF!G:G),"")</f>
        <v>799920</v>
      </c>
    </row>
    <row r="1554" spans="1:19">
      <c r="A1554" s="16">
        <v>1553</v>
      </c>
      <c r="B1554" s="17">
        <v>41635</v>
      </c>
      <c r="C1554" s="16"/>
      <c r="D1554" s="18" t="s">
        <v>3119</v>
      </c>
      <c r="E1554" s="16"/>
      <c r="F1554" s="16"/>
      <c r="G1554" s="16"/>
      <c r="H1554" s="16"/>
      <c r="I1554" s="16"/>
      <c r="J1554" s="16">
        <v>48</v>
      </c>
      <c r="K1554" s="16"/>
      <c r="L1554" s="16"/>
      <c r="M1554" s="16" t="s">
        <v>117</v>
      </c>
      <c r="N1554" s="16"/>
      <c r="O1554" s="16"/>
      <c r="P1554" s="16"/>
      <c r="Q1554" s="4" t="str">
        <f>IFERROR(IF(IF(AND(IF(M1554&lt;&gt;0,LOOKUP(M1554,[1]Customer!$A:$A,[1]Customer!$B:$B),IF(N1554&lt;&gt;0,LOOKUP(N1554,[1]Supplier!$A:$A,[1]Supplier!$B:$B)))=FALSE,O1554&lt;&gt;0),LOOKUP(O1554,[1]Branch!$A:$A,[1]Branch!$B:$B),IF(M1554&lt;&gt;0,LOOKUP(M1554,[1]Customer!$A:$A,[1]Customer!$B:$B),IF(N1554&lt;&gt;0,LOOKUP(N1554,[1]Supplier!$A:$A,[1]Supplier!$B:$B))))=FALSE,LOOKUP(P1554,[1]Banking!$A:$A,[1]Banking!$B:$B),IF(AND(IF(M1554&lt;&gt;0,LOOKUP(M1554,[1]Customer!$A:$A,[1]Customer!$B:$B),IF(N1554&lt;&gt;0,LOOKUP(N1554,[1]Supplier!$A:$A,[1]Supplier!$B:$B)))=FALSE,O1554&lt;&gt;0),LOOKUP(O1554,[1]Branch!$A:$A,[1]Branch!$B:$B),IF(M1554&lt;&gt;0,LOOKUP(M1554,[1]Customer!$A:$A,[1]Customer!$B:$B),IF(N1554&lt;&gt;0,LOOKUP(N1554,[1]Supplier!$A:$A,[1]Supplier!$B:$B))))),"")</f>
        <v>Nathani Indonesia</v>
      </c>
      <c r="R1554" s="4" t="str">
        <f>IFERROR(IF(IF(AND(IF(M1554&lt;&gt;0,LOOKUP(M1554,[1]Customer!$A:$A,[1]Customer!$V:$V),IF(N1554&lt;&gt;0,LOOKUP(N1554,[1]Supplier!$A:$A,[1]Supplier!$V:$V)))=FALSE,O1554&lt;&gt;0),LOOKUP(O1554,[1]Branch!$A:$A,[1]Branch!$V:$V),IF(M1554&lt;&gt;0,LOOKUP(M1554,[1]Customer!$A:$A,[1]Customer!$V:$V),IF(N1554&lt;&gt;0,LOOKUP(N1554,[1]Supplier!$A:$A,[1]Supplier!$V:$V))))=FALSE,LOOKUP(P1554,[1]Banking!$A:$A,[1]Banking!$C:$C),IF(AND(IF(M1554&lt;&gt;0,LOOKUP(M1554,[1]Customer!$A:$A,[1]Customer!$V:$V),IF(N1554&lt;&gt;0,LOOKUP(N1554,[1]Supplier!$A:$A,[1]Supplier!$V:$V)))=FALSE,O1554&lt;&gt;0),LOOKUP(O1554,[1]Branch!$A:$A,[1]Branch!$V:$V),IF(M1554&lt;&gt;0,LOOKUP(M1554,[1]Customer!$A:$A,[1]Customer!$V:$V),IF(N1554&lt;&gt;0,LOOKUP(N1554,[1]Supplier!$A:$A,[1]Supplier!$V:$V))))),"")</f>
        <v>Agustina Y. Zulkarnain</v>
      </c>
      <c r="S1554" s="12">
        <f>IFERROR(SUMIF(CREF!A:A,PREF!A1554,CREF!G:G),"")</f>
        <v>26347828</v>
      </c>
    </row>
    <row r="1555" spans="1:19">
      <c r="A1555" s="16">
        <v>1554</v>
      </c>
      <c r="B1555" s="17">
        <v>41635</v>
      </c>
      <c r="C1555" s="16"/>
      <c r="D1555" s="18" t="s">
        <v>3120</v>
      </c>
      <c r="E1555" s="16"/>
      <c r="F1555" s="16"/>
      <c r="G1555" s="16"/>
      <c r="H1555" s="16"/>
      <c r="I1555" s="16"/>
      <c r="J1555" s="16">
        <v>49</v>
      </c>
      <c r="K1555" s="16"/>
      <c r="L1555" s="16"/>
      <c r="M1555" s="16" t="s">
        <v>117</v>
      </c>
      <c r="N1555" s="16"/>
      <c r="O1555" s="16"/>
      <c r="P1555" s="16"/>
      <c r="Q1555" s="4" t="str">
        <f>IFERROR(IF(IF(AND(IF(M1555&lt;&gt;0,LOOKUP(M1555,[1]Customer!$A:$A,[1]Customer!$B:$B),IF(N1555&lt;&gt;0,LOOKUP(N1555,[1]Supplier!$A:$A,[1]Supplier!$B:$B)))=FALSE,O1555&lt;&gt;0),LOOKUP(O1555,[1]Branch!$A:$A,[1]Branch!$B:$B),IF(M1555&lt;&gt;0,LOOKUP(M1555,[1]Customer!$A:$A,[1]Customer!$B:$B),IF(N1555&lt;&gt;0,LOOKUP(N1555,[1]Supplier!$A:$A,[1]Supplier!$B:$B))))=FALSE,LOOKUP(P1555,[1]Banking!$A:$A,[1]Banking!$B:$B),IF(AND(IF(M1555&lt;&gt;0,LOOKUP(M1555,[1]Customer!$A:$A,[1]Customer!$B:$B),IF(N1555&lt;&gt;0,LOOKUP(N1555,[1]Supplier!$A:$A,[1]Supplier!$B:$B)))=FALSE,O1555&lt;&gt;0),LOOKUP(O1555,[1]Branch!$A:$A,[1]Branch!$B:$B),IF(M1555&lt;&gt;0,LOOKUP(M1555,[1]Customer!$A:$A,[1]Customer!$B:$B),IF(N1555&lt;&gt;0,LOOKUP(N1555,[1]Supplier!$A:$A,[1]Supplier!$B:$B))))),"")</f>
        <v>Nathani Indonesia</v>
      </c>
      <c r="R1555" s="4" t="str">
        <f>IFERROR(IF(IF(AND(IF(M1555&lt;&gt;0,LOOKUP(M1555,[1]Customer!$A:$A,[1]Customer!$V:$V),IF(N1555&lt;&gt;0,LOOKUP(N1555,[1]Supplier!$A:$A,[1]Supplier!$V:$V)))=FALSE,O1555&lt;&gt;0),LOOKUP(O1555,[1]Branch!$A:$A,[1]Branch!$V:$V),IF(M1555&lt;&gt;0,LOOKUP(M1555,[1]Customer!$A:$A,[1]Customer!$V:$V),IF(N1555&lt;&gt;0,LOOKUP(N1555,[1]Supplier!$A:$A,[1]Supplier!$V:$V))))=FALSE,LOOKUP(P1555,[1]Banking!$A:$A,[1]Banking!$C:$C),IF(AND(IF(M1555&lt;&gt;0,LOOKUP(M1555,[1]Customer!$A:$A,[1]Customer!$V:$V),IF(N1555&lt;&gt;0,LOOKUP(N1555,[1]Supplier!$A:$A,[1]Supplier!$V:$V)))=FALSE,O1555&lt;&gt;0),LOOKUP(O1555,[1]Branch!$A:$A,[1]Branch!$V:$V),IF(M1555&lt;&gt;0,LOOKUP(M1555,[1]Customer!$A:$A,[1]Customer!$V:$V),IF(N1555&lt;&gt;0,LOOKUP(N1555,[1]Supplier!$A:$A,[1]Supplier!$V:$V))))),"")</f>
        <v>Agustina Y. Zulkarnain</v>
      </c>
      <c r="S1555" s="12">
        <f>IFERROR(SUMIF(CREF!A:A,PREF!A1555,CREF!G:G),"")</f>
        <v>88254391</v>
      </c>
    </row>
    <row r="1556" spans="1:19">
      <c r="A1556" s="16">
        <v>1555</v>
      </c>
      <c r="B1556" s="17">
        <v>41677</v>
      </c>
      <c r="C1556" s="16"/>
      <c r="D1556" s="18"/>
      <c r="E1556" s="16"/>
      <c r="F1556" s="16"/>
      <c r="G1556" s="16"/>
      <c r="H1556" s="16"/>
      <c r="I1556" s="16"/>
      <c r="J1556" s="16"/>
      <c r="K1556" s="16">
        <v>133</v>
      </c>
      <c r="L1556" s="16"/>
      <c r="M1556" s="16"/>
      <c r="N1556" s="16"/>
      <c r="O1556" s="16" t="s">
        <v>26</v>
      </c>
      <c r="P1556" s="16"/>
      <c r="Q1556" s="4" t="str">
        <f>IFERROR(IF(IF(AND(IF(M1556&lt;&gt;0,LOOKUP(M1556,[1]Customer!$A:$A,[1]Customer!$B:$B),IF(N1556&lt;&gt;0,LOOKUP(N1556,[1]Supplier!$A:$A,[1]Supplier!$B:$B)))=FALSE,O1556&lt;&gt;0),LOOKUP(O1556,[1]Branch!$A:$A,[1]Branch!$B:$B),IF(M1556&lt;&gt;0,LOOKUP(M1556,[1]Customer!$A:$A,[1]Customer!$B:$B),IF(N1556&lt;&gt;0,LOOKUP(N1556,[1]Supplier!$A:$A,[1]Supplier!$B:$B))))=FALSE,LOOKUP(P1556,[1]Banking!$A:$A,[1]Banking!$B:$B),IF(AND(IF(M1556&lt;&gt;0,LOOKUP(M1556,[1]Customer!$A:$A,[1]Customer!$B:$B),IF(N1556&lt;&gt;0,LOOKUP(N1556,[1]Supplier!$A:$A,[1]Supplier!$B:$B)))=FALSE,O1556&lt;&gt;0),LOOKUP(O1556,[1]Branch!$A:$A,[1]Branch!$B:$B),IF(M1556&lt;&gt;0,LOOKUP(M1556,[1]Customer!$A:$A,[1]Customer!$B:$B),IF(N1556&lt;&gt;0,LOOKUP(N1556,[1]Supplier!$A:$A,[1]Supplier!$B:$B))))),"")</f>
        <v>Nathani Chemicals</v>
      </c>
      <c r="R1556" s="4" t="str">
        <f>IFERROR(IF(IF(AND(IF(M1556&lt;&gt;0,LOOKUP(M1556,[1]Customer!$A:$A,[1]Customer!$V:$V),IF(N1556&lt;&gt;0,LOOKUP(N1556,[1]Supplier!$A:$A,[1]Supplier!$V:$V)))=FALSE,O1556&lt;&gt;0),LOOKUP(O1556,[1]Branch!$A:$A,[1]Branch!$V:$V),IF(M1556&lt;&gt;0,LOOKUP(M1556,[1]Customer!$A:$A,[1]Customer!$V:$V),IF(N1556&lt;&gt;0,LOOKUP(N1556,[1]Supplier!$A:$A,[1]Supplier!$V:$V))))=FALSE,LOOKUP(P1556,[1]Banking!$A:$A,[1]Banking!$C:$C),IF(AND(IF(M1556&lt;&gt;0,LOOKUP(M1556,[1]Customer!$A:$A,[1]Customer!$V:$V),IF(N1556&lt;&gt;0,LOOKUP(N1556,[1]Supplier!$A:$A,[1]Supplier!$V:$V)))=FALSE,O1556&lt;&gt;0),LOOKUP(O1556,[1]Branch!$A:$A,[1]Branch!$V:$V),IF(M1556&lt;&gt;0,LOOKUP(M1556,[1]Customer!$A:$A,[1]Customer!$V:$V),IF(N1556&lt;&gt;0,LOOKUP(N1556,[1]Supplier!$A:$A,[1]Supplier!$V:$V))))),"")</f>
        <v>Darmawan</v>
      </c>
      <c r="S1556" s="12">
        <f>IFERROR(SUMIF(CREF!A:A,PREF!A1556,CREF!G:G),"")</f>
        <v>-1000</v>
      </c>
    </row>
    <row r="1557" spans="1:19">
      <c r="A1557" s="16">
        <v>1556</v>
      </c>
      <c r="B1557" s="17">
        <v>41676</v>
      </c>
      <c r="C1557" s="16"/>
      <c r="D1557" s="18" t="s">
        <v>2958</v>
      </c>
      <c r="E1557" s="16"/>
      <c r="F1557" s="16"/>
      <c r="G1557" s="16"/>
      <c r="H1557" s="16"/>
      <c r="I1557" s="16"/>
      <c r="J1557" s="16">
        <v>51</v>
      </c>
      <c r="K1557" s="16"/>
      <c r="L1557" s="16"/>
      <c r="M1557" s="16" t="s">
        <v>2757</v>
      </c>
      <c r="N1557" s="16"/>
      <c r="O1557" s="16"/>
      <c r="P1557" s="16"/>
      <c r="Q1557" s="4" t="str">
        <f>IFERROR(IF(IF(AND(IF(M1557&lt;&gt;0,LOOKUP(M1557,[1]Customer!$A:$A,[1]Customer!$B:$B),IF(N1557&lt;&gt;0,LOOKUP(N1557,[1]Supplier!$A:$A,[1]Supplier!$B:$B)))=FALSE,O1557&lt;&gt;0),LOOKUP(O1557,[1]Branch!$A:$A,[1]Branch!$B:$B),IF(M1557&lt;&gt;0,LOOKUP(M1557,[1]Customer!$A:$A,[1]Customer!$B:$B),IF(N1557&lt;&gt;0,LOOKUP(N1557,[1]Supplier!$A:$A,[1]Supplier!$B:$B))))=FALSE,LOOKUP(P1557,[1]Banking!$A:$A,[1]Banking!$B:$B),IF(AND(IF(M1557&lt;&gt;0,LOOKUP(M1557,[1]Customer!$A:$A,[1]Customer!$B:$B),IF(N1557&lt;&gt;0,LOOKUP(N1557,[1]Supplier!$A:$A,[1]Supplier!$B:$B)))=FALSE,O1557&lt;&gt;0),LOOKUP(O1557,[1]Branch!$A:$A,[1]Branch!$B:$B),IF(M1557&lt;&gt;0,LOOKUP(M1557,[1]Customer!$A:$A,[1]Customer!$B:$B),IF(N1557&lt;&gt;0,LOOKUP(N1557,[1]Supplier!$A:$A,[1]Supplier!$B:$B))))),"")</f>
        <v>Karunia Lancar Makmur Jaya</v>
      </c>
      <c r="R1557" s="4" t="str">
        <f>IFERROR(IF(IF(AND(IF(M1557&lt;&gt;0,LOOKUP(M1557,[1]Customer!$A:$A,[1]Customer!$V:$V),IF(N1557&lt;&gt;0,LOOKUP(N1557,[1]Supplier!$A:$A,[1]Supplier!$V:$V)))=FALSE,O1557&lt;&gt;0),LOOKUP(O1557,[1]Branch!$A:$A,[1]Branch!$V:$V),IF(M1557&lt;&gt;0,LOOKUP(M1557,[1]Customer!$A:$A,[1]Customer!$V:$V),IF(N1557&lt;&gt;0,LOOKUP(N1557,[1]Supplier!$A:$A,[1]Supplier!$V:$V))))=FALSE,LOOKUP(P1557,[1]Banking!$A:$A,[1]Banking!$C:$C),IF(AND(IF(M1557&lt;&gt;0,LOOKUP(M1557,[1]Customer!$A:$A,[1]Customer!$V:$V),IF(N1557&lt;&gt;0,LOOKUP(N1557,[1]Supplier!$A:$A,[1]Supplier!$V:$V)))=FALSE,O1557&lt;&gt;0),LOOKUP(O1557,[1]Branch!$A:$A,[1]Branch!$V:$V),IF(M1557&lt;&gt;0,LOOKUP(M1557,[1]Customer!$A:$A,[1]Customer!$V:$V),IF(N1557&lt;&gt;0,LOOKUP(N1557,[1]Supplier!$A:$A,[1]Supplier!$V:$V))))),"")</f>
        <v>Bayu Okto Wijaya</v>
      </c>
      <c r="S1557" s="12">
        <f>IFERROR(SUMIF(CREF!A:A,PREF!A1557,CREF!G:G),"")</f>
        <v>50000000</v>
      </c>
    </row>
    <row r="1558" spans="1:19">
      <c r="A1558" s="16">
        <v>1557</v>
      </c>
      <c r="B1558" s="17">
        <v>41677</v>
      </c>
      <c r="C1558" s="16"/>
      <c r="D1558" s="16"/>
      <c r="E1558" s="16"/>
      <c r="F1558" s="16"/>
      <c r="G1558" s="16"/>
      <c r="H1558" s="16"/>
      <c r="I1558" s="16"/>
      <c r="J1558" s="16"/>
      <c r="K1558" s="16">
        <v>134</v>
      </c>
      <c r="L1558" s="16"/>
      <c r="M1558" s="16"/>
      <c r="N1558" s="16"/>
      <c r="O1558" s="16" t="s">
        <v>26</v>
      </c>
      <c r="P1558" s="16"/>
      <c r="Q1558" s="4" t="str">
        <f>IFERROR(IF(IF(AND(IF(M1558&lt;&gt;0,LOOKUP(M1558,[1]Customer!$A:$A,[1]Customer!$B:$B),IF(N1558&lt;&gt;0,LOOKUP(N1558,[1]Supplier!$A:$A,[1]Supplier!$B:$B)))=FALSE,O1558&lt;&gt;0),LOOKUP(O1558,[1]Branch!$A:$A,[1]Branch!$B:$B),IF(M1558&lt;&gt;0,LOOKUP(M1558,[1]Customer!$A:$A,[1]Customer!$B:$B),IF(N1558&lt;&gt;0,LOOKUP(N1558,[1]Supplier!$A:$A,[1]Supplier!$B:$B))))=FALSE,LOOKUP(P1558,[1]Banking!$A:$A,[1]Banking!$B:$B),IF(AND(IF(M1558&lt;&gt;0,LOOKUP(M1558,[1]Customer!$A:$A,[1]Customer!$B:$B),IF(N1558&lt;&gt;0,LOOKUP(N1558,[1]Supplier!$A:$A,[1]Supplier!$B:$B)))=FALSE,O1558&lt;&gt;0),LOOKUP(O1558,[1]Branch!$A:$A,[1]Branch!$B:$B),IF(M1558&lt;&gt;0,LOOKUP(M1558,[1]Customer!$A:$A,[1]Customer!$B:$B),IF(N1558&lt;&gt;0,LOOKUP(N1558,[1]Supplier!$A:$A,[1]Supplier!$B:$B))))),"")</f>
        <v>Nathani Chemicals</v>
      </c>
      <c r="R1558" s="4" t="str">
        <f>IFERROR(IF(IF(AND(IF(M1558&lt;&gt;0,LOOKUP(M1558,[1]Customer!$A:$A,[1]Customer!$V:$V),IF(N1558&lt;&gt;0,LOOKUP(N1558,[1]Supplier!$A:$A,[1]Supplier!$V:$V)))=FALSE,O1558&lt;&gt;0),LOOKUP(O1558,[1]Branch!$A:$A,[1]Branch!$V:$V),IF(M1558&lt;&gt;0,LOOKUP(M1558,[1]Customer!$A:$A,[1]Customer!$V:$V),IF(N1558&lt;&gt;0,LOOKUP(N1558,[1]Supplier!$A:$A,[1]Supplier!$V:$V))))=FALSE,LOOKUP(P1558,[1]Banking!$A:$A,[1]Banking!$C:$C),IF(AND(IF(M1558&lt;&gt;0,LOOKUP(M1558,[1]Customer!$A:$A,[1]Customer!$V:$V),IF(N1558&lt;&gt;0,LOOKUP(N1558,[1]Supplier!$A:$A,[1]Supplier!$V:$V)))=FALSE,O1558&lt;&gt;0),LOOKUP(O1558,[1]Branch!$A:$A,[1]Branch!$V:$V),IF(M1558&lt;&gt;0,LOOKUP(M1558,[1]Customer!$A:$A,[1]Customer!$V:$V),IF(N1558&lt;&gt;0,LOOKUP(N1558,[1]Supplier!$A:$A,[1]Supplier!$V:$V))))),"")</f>
        <v>Darmawan</v>
      </c>
      <c r="S1558" s="12">
        <f>IFERROR(SUMIF(CREF!A:A,PREF!A1558,CREF!G:G),"")</f>
        <v>-124000</v>
      </c>
    </row>
    <row r="1559" spans="1:19">
      <c r="A1559" s="16">
        <v>1558</v>
      </c>
      <c r="B1559" s="17">
        <v>41677</v>
      </c>
      <c r="C1559" s="16"/>
      <c r="D1559" s="16"/>
      <c r="E1559" s="16"/>
      <c r="F1559" s="16"/>
      <c r="G1559" s="16"/>
      <c r="H1559" s="16"/>
      <c r="I1559" s="16"/>
      <c r="J1559" s="16"/>
      <c r="K1559" s="16">
        <v>135</v>
      </c>
      <c r="L1559" s="16"/>
      <c r="M1559" s="16"/>
      <c r="N1559" s="16"/>
      <c r="O1559" s="16" t="s">
        <v>26</v>
      </c>
      <c r="P1559" s="16"/>
      <c r="Q1559" s="4" t="str">
        <f>IFERROR(IF(IF(AND(IF(M1559&lt;&gt;0,LOOKUP(M1559,[1]Customer!$A:$A,[1]Customer!$B:$B),IF(N1559&lt;&gt;0,LOOKUP(N1559,[1]Supplier!$A:$A,[1]Supplier!$B:$B)))=FALSE,O1559&lt;&gt;0),LOOKUP(O1559,[1]Branch!$A:$A,[1]Branch!$B:$B),IF(M1559&lt;&gt;0,LOOKUP(M1559,[1]Customer!$A:$A,[1]Customer!$B:$B),IF(N1559&lt;&gt;0,LOOKUP(N1559,[1]Supplier!$A:$A,[1]Supplier!$B:$B))))=FALSE,LOOKUP(P1559,[1]Banking!$A:$A,[1]Banking!$B:$B),IF(AND(IF(M1559&lt;&gt;0,LOOKUP(M1559,[1]Customer!$A:$A,[1]Customer!$B:$B),IF(N1559&lt;&gt;0,LOOKUP(N1559,[1]Supplier!$A:$A,[1]Supplier!$B:$B)))=FALSE,O1559&lt;&gt;0),LOOKUP(O1559,[1]Branch!$A:$A,[1]Branch!$B:$B),IF(M1559&lt;&gt;0,LOOKUP(M1559,[1]Customer!$A:$A,[1]Customer!$B:$B),IF(N1559&lt;&gt;0,LOOKUP(N1559,[1]Supplier!$A:$A,[1]Supplier!$B:$B))))),"")</f>
        <v>Nathani Chemicals</v>
      </c>
      <c r="R1559" s="4" t="str">
        <f>IFERROR(IF(IF(AND(IF(M1559&lt;&gt;0,LOOKUP(M1559,[1]Customer!$A:$A,[1]Customer!$V:$V),IF(N1559&lt;&gt;0,LOOKUP(N1559,[1]Supplier!$A:$A,[1]Supplier!$V:$V)))=FALSE,O1559&lt;&gt;0),LOOKUP(O1559,[1]Branch!$A:$A,[1]Branch!$V:$V),IF(M1559&lt;&gt;0,LOOKUP(M1559,[1]Customer!$A:$A,[1]Customer!$V:$V),IF(N1559&lt;&gt;0,LOOKUP(N1559,[1]Supplier!$A:$A,[1]Supplier!$V:$V))))=FALSE,LOOKUP(P1559,[1]Banking!$A:$A,[1]Banking!$C:$C),IF(AND(IF(M1559&lt;&gt;0,LOOKUP(M1559,[1]Customer!$A:$A,[1]Customer!$V:$V),IF(N1559&lt;&gt;0,LOOKUP(N1559,[1]Supplier!$A:$A,[1]Supplier!$V:$V)))=FALSE,O1559&lt;&gt;0),LOOKUP(O1559,[1]Branch!$A:$A,[1]Branch!$V:$V),IF(M1559&lt;&gt;0,LOOKUP(M1559,[1]Customer!$A:$A,[1]Customer!$V:$V),IF(N1559&lt;&gt;0,LOOKUP(N1559,[1]Supplier!$A:$A,[1]Supplier!$V:$V))))),"")</f>
        <v>Darmawan</v>
      </c>
      <c r="S1559" s="12">
        <f>IFERROR(SUMIF(CREF!A:A,PREF!A1559,CREF!G:G),"")</f>
        <v>-489900</v>
      </c>
    </row>
    <row r="1560" spans="1:19">
      <c r="A1560" s="16">
        <v>1559</v>
      </c>
      <c r="B1560" s="17">
        <v>41677</v>
      </c>
      <c r="C1560" s="16"/>
      <c r="D1560" s="18" t="s">
        <v>3137</v>
      </c>
      <c r="E1560" s="16"/>
      <c r="F1560" s="16"/>
      <c r="G1560" s="16"/>
      <c r="H1560" s="16"/>
      <c r="I1560" s="16"/>
      <c r="J1560" s="16">
        <v>52</v>
      </c>
      <c r="K1560" s="16"/>
      <c r="L1560" s="16"/>
      <c r="M1560" s="16" t="s">
        <v>117</v>
      </c>
      <c r="N1560" s="16"/>
      <c r="O1560" s="16"/>
      <c r="P1560" s="16"/>
      <c r="Q1560" s="4" t="str">
        <f>IFERROR(IF(IF(AND(IF(M1560&lt;&gt;0,LOOKUP(M1560,[1]Customer!$A:$A,[1]Customer!$B:$B),IF(N1560&lt;&gt;0,LOOKUP(N1560,[1]Supplier!$A:$A,[1]Supplier!$B:$B)))=FALSE,O1560&lt;&gt;0),LOOKUP(O1560,[1]Branch!$A:$A,[1]Branch!$B:$B),IF(M1560&lt;&gt;0,LOOKUP(M1560,[1]Customer!$A:$A,[1]Customer!$B:$B),IF(N1560&lt;&gt;0,LOOKUP(N1560,[1]Supplier!$A:$A,[1]Supplier!$B:$B))))=FALSE,LOOKUP(P1560,[1]Banking!$A:$A,[1]Banking!$B:$B),IF(AND(IF(M1560&lt;&gt;0,LOOKUP(M1560,[1]Customer!$A:$A,[1]Customer!$B:$B),IF(N1560&lt;&gt;0,LOOKUP(N1560,[1]Supplier!$A:$A,[1]Supplier!$B:$B)))=FALSE,O1560&lt;&gt;0),LOOKUP(O1560,[1]Branch!$A:$A,[1]Branch!$B:$B),IF(M1560&lt;&gt;0,LOOKUP(M1560,[1]Customer!$A:$A,[1]Customer!$B:$B),IF(N1560&lt;&gt;0,LOOKUP(N1560,[1]Supplier!$A:$A,[1]Supplier!$B:$B))))),"")</f>
        <v>Nathani Indonesia</v>
      </c>
      <c r="R1560" s="4" t="str">
        <f>IFERROR(IF(IF(AND(IF(M1560&lt;&gt;0,LOOKUP(M1560,[1]Customer!$A:$A,[1]Customer!$V:$V),IF(N1560&lt;&gt;0,LOOKUP(N1560,[1]Supplier!$A:$A,[1]Supplier!$V:$V)))=FALSE,O1560&lt;&gt;0),LOOKUP(O1560,[1]Branch!$A:$A,[1]Branch!$V:$V),IF(M1560&lt;&gt;0,LOOKUP(M1560,[1]Customer!$A:$A,[1]Customer!$V:$V),IF(N1560&lt;&gt;0,LOOKUP(N1560,[1]Supplier!$A:$A,[1]Supplier!$V:$V))))=FALSE,LOOKUP(P1560,[1]Banking!$A:$A,[1]Banking!$C:$C),IF(AND(IF(M1560&lt;&gt;0,LOOKUP(M1560,[1]Customer!$A:$A,[1]Customer!$V:$V),IF(N1560&lt;&gt;0,LOOKUP(N1560,[1]Supplier!$A:$A,[1]Supplier!$V:$V)))=FALSE,O1560&lt;&gt;0),LOOKUP(O1560,[1]Branch!$A:$A,[1]Branch!$V:$V),IF(M1560&lt;&gt;0,LOOKUP(M1560,[1]Customer!$A:$A,[1]Customer!$V:$V),IF(N1560&lt;&gt;0,LOOKUP(N1560,[1]Supplier!$A:$A,[1]Supplier!$V:$V))))),"")</f>
        <v>Agustina Y. Zulkarnain</v>
      </c>
      <c r="S1560" s="12">
        <f>IFERROR(SUMIF(CREF!A:A,PREF!A1560,CREF!G:G),"")</f>
        <v>155616999</v>
      </c>
    </row>
    <row r="1561" spans="1:19">
      <c r="A1561" s="16">
        <v>1560</v>
      </c>
      <c r="B1561" s="17">
        <v>41677</v>
      </c>
      <c r="C1561" s="16"/>
      <c r="D1561" s="18" t="s">
        <v>3120</v>
      </c>
      <c r="E1561" s="16"/>
      <c r="F1561" s="16"/>
      <c r="G1561" s="16"/>
      <c r="H1561" s="16"/>
      <c r="I1561" s="16"/>
      <c r="J1561" s="16">
        <v>53</v>
      </c>
      <c r="K1561" s="16"/>
      <c r="L1561" s="16"/>
      <c r="M1561" s="16" t="s">
        <v>117</v>
      </c>
      <c r="N1561" s="16"/>
      <c r="O1561" s="16"/>
      <c r="P1561" s="16"/>
      <c r="Q1561" s="4" t="str">
        <f>IFERROR(IF(IF(AND(IF(M1561&lt;&gt;0,LOOKUP(M1561,[1]Customer!$A:$A,[1]Customer!$B:$B),IF(N1561&lt;&gt;0,LOOKUP(N1561,[1]Supplier!$A:$A,[1]Supplier!$B:$B)))=FALSE,O1561&lt;&gt;0),LOOKUP(O1561,[1]Branch!$A:$A,[1]Branch!$B:$B),IF(M1561&lt;&gt;0,LOOKUP(M1561,[1]Customer!$A:$A,[1]Customer!$B:$B),IF(N1561&lt;&gt;0,LOOKUP(N1561,[1]Supplier!$A:$A,[1]Supplier!$B:$B))))=FALSE,LOOKUP(P1561,[1]Banking!$A:$A,[1]Banking!$B:$B),IF(AND(IF(M1561&lt;&gt;0,LOOKUP(M1561,[1]Customer!$A:$A,[1]Customer!$B:$B),IF(N1561&lt;&gt;0,LOOKUP(N1561,[1]Supplier!$A:$A,[1]Supplier!$B:$B)))=FALSE,O1561&lt;&gt;0),LOOKUP(O1561,[1]Branch!$A:$A,[1]Branch!$B:$B),IF(M1561&lt;&gt;0,LOOKUP(M1561,[1]Customer!$A:$A,[1]Customer!$B:$B),IF(N1561&lt;&gt;0,LOOKUP(N1561,[1]Supplier!$A:$A,[1]Supplier!$B:$B))))),"")</f>
        <v>Nathani Indonesia</v>
      </c>
      <c r="R1561" s="4" t="str">
        <f>IFERROR(IF(IF(AND(IF(M1561&lt;&gt;0,LOOKUP(M1561,[1]Customer!$A:$A,[1]Customer!$V:$V),IF(N1561&lt;&gt;0,LOOKUP(N1561,[1]Supplier!$A:$A,[1]Supplier!$V:$V)))=FALSE,O1561&lt;&gt;0),LOOKUP(O1561,[1]Branch!$A:$A,[1]Branch!$V:$V),IF(M1561&lt;&gt;0,LOOKUP(M1561,[1]Customer!$A:$A,[1]Customer!$V:$V),IF(N1561&lt;&gt;0,LOOKUP(N1561,[1]Supplier!$A:$A,[1]Supplier!$V:$V))))=FALSE,LOOKUP(P1561,[1]Banking!$A:$A,[1]Banking!$C:$C),IF(AND(IF(M1561&lt;&gt;0,LOOKUP(M1561,[1]Customer!$A:$A,[1]Customer!$V:$V),IF(N1561&lt;&gt;0,LOOKUP(N1561,[1]Supplier!$A:$A,[1]Supplier!$V:$V)))=FALSE,O1561&lt;&gt;0),LOOKUP(O1561,[1]Branch!$A:$A,[1]Branch!$V:$V),IF(M1561&lt;&gt;0,LOOKUP(M1561,[1]Customer!$A:$A,[1]Customer!$V:$V),IF(N1561&lt;&gt;0,LOOKUP(N1561,[1]Supplier!$A:$A,[1]Supplier!$V:$V))))),"")</f>
        <v>Agustina Y. Zulkarnain</v>
      </c>
      <c r="S1561" s="12">
        <f>IFERROR(SUMIF(CREF!A:A,PREF!A1561,CREF!G:G),"")</f>
        <v>595170227</v>
      </c>
    </row>
    <row r="1562" spans="1:19">
      <c r="A1562" s="16">
        <v>1561</v>
      </c>
      <c r="B1562" s="17">
        <v>41677</v>
      </c>
      <c r="C1562" s="16"/>
      <c r="D1562" s="18" t="s">
        <v>3138</v>
      </c>
      <c r="E1562" s="16"/>
      <c r="F1562" s="16"/>
      <c r="G1562" s="16"/>
      <c r="H1562" s="16"/>
      <c r="I1562" s="16"/>
      <c r="J1562" s="16">
        <v>54</v>
      </c>
      <c r="K1562" s="16"/>
      <c r="L1562" s="16"/>
      <c r="M1562" s="16" t="s">
        <v>117</v>
      </c>
      <c r="N1562" s="16"/>
      <c r="O1562" s="16"/>
      <c r="P1562" s="16"/>
      <c r="Q1562" s="4" t="str">
        <f>IFERROR(IF(IF(AND(IF(M1562&lt;&gt;0,LOOKUP(M1562,[1]Customer!$A:$A,[1]Customer!$B:$B),IF(N1562&lt;&gt;0,LOOKUP(N1562,[1]Supplier!$A:$A,[1]Supplier!$B:$B)))=FALSE,O1562&lt;&gt;0),LOOKUP(O1562,[1]Branch!$A:$A,[1]Branch!$B:$B),IF(M1562&lt;&gt;0,LOOKUP(M1562,[1]Customer!$A:$A,[1]Customer!$B:$B),IF(N1562&lt;&gt;0,LOOKUP(N1562,[1]Supplier!$A:$A,[1]Supplier!$B:$B))))=FALSE,LOOKUP(P1562,[1]Banking!$A:$A,[1]Banking!$B:$B),IF(AND(IF(M1562&lt;&gt;0,LOOKUP(M1562,[1]Customer!$A:$A,[1]Customer!$B:$B),IF(N1562&lt;&gt;0,LOOKUP(N1562,[1]Supplier!$A:$A,[1]Supplier!$B:$B)))=FALSE,O1562&lt;&gt;0),LOOKUP(O1562,[1]Branch!$A:$A,[1]Branch!$B:$B),IF(M1562&lt;&gt;0,LOOKUP(M1562,[1]Customer!$A:$A,[1]Customer!$B:$B),IF(N1562&lt;&gt;0,LOOKUP(N1562,[1]Supplier!$A:$A,[1]Supplier!$B:$B))))),"")</f>
        <v>Nathani Indonesia</v>
      </c>
      <c r="R1562" s="4" t="str">
        <f>IFERROR(IF(IF(AND(IF(M1562&lt;&gt;0,LOOKUP(M1562,[1]Customer!$A:$A,[1]Customer!$V:$V),IF(N1562&lt;&gt;0,LOOKUP(N1562,[1]Supplier!$A:$A,[1]Supplier!$V:$V)))=FALSE,O1562&lt;&gt;0),LOOKUP(O1562,[1]Branch!$A:$A,[1]Branch!$V:$V),IF(M1562&lt;&gt;0,LOOKUP(M1562,[1]Customer!$A:$A,[1]Customer!$V:$V),IF(N1562&lt;&gt;0,LOOKUP(N1562,[1]Supplier!$A:$A,[1]Supplier!$V:$V))))=FALSE,LOOKUP(P1562,[1]Banking!$A:$A,[1]Banking!$C:$C),IF(AND(IF(M1562&lt;&gt;0,LOOKUP(M1562,[1]Customer!$A:$A,[1]Customer!$V:$V),IF(N1562&lt;&gt;0,LOOKUP(N1562,[1]Supplier!$A:$A,[1]Supplier!$V:$V)))=FALSE,O1562&lt;&gt;0),LOOKUP(O1562,[1]Branch!$A:$A,[1]Branch!$V:$V),IF(M1562&lt;&gt;0,LOOKUP(M1562,[1]Customer!$A:$A,[1]Customer!$V:$V),IF(N1562&lt;&gt;0,LOOKUP(N1562,[1]Supplier!$A:$A,[1]Supplier!$V:$V))))),"")</f>
        <v>Agustina Y. Zulkarnain</v>
      </c>
      <c r="S1562" s="12">
        <f>IFERROR(SUMIF(CREF!A:A,PREF!A1562,CREF!G:G),"")</f>
        <v>34153613</v>
      </c>
    </row>
    <row r="1563" spans="1:19">
      <c r="A1563" s="16">
        <v>1562</v>
      </c>
      <c r="B1563" s="17">
        <v>41677</v>
      </c>
      <c r="C1563" s="16"/>
      <c r="D1563" s="18" t="s">
        <v>3139</v>
      </c>
      <c r="E1563" s="16"/>
      <c r="F1563" s="16"/>
      <c r="G1563" s="16"/>
      <c r="H1563" s="16"/>
      <c r="I1563" s="16"/>
      <c r="J1563" s="16">
        <v>55</v>
      </c>
      <c r="K1563" s="16"/>
      <c r="L1563" s="16"/>
      <c r="M1563" s="16" t="s">
        <v>117</v>
      </c>
      <c r="N1563" s="16"/>
      <c r="O1563" s="16"/>
      <c r="P1563" s="16"/>
      <c r="Q1563" s="4" t="str">
        <f>IFERROR(IF(IF(AND(IF(M1563&lt;&gt;0,LOOKUP(M1563,[1]Customer!$A:$A,[1]Customer!$B:$B),IF(N1563&lt;&gt;0,LOOKUP(N1563,[1]Supplier!$A:$A,[1]Supplier!$B:$B)))=FALSE,O1563&lt;&gt;0),LOOKUP(O1563,[1]Branch!$A:$A,[1]Branch!$B:$B),IF(M1563&lt;&gt;0,LOOKUP(M1563,[1]Customer!$A:$A,[1]Customer!$B:$B),IF(N1563&lt;&gt;0,LOOKUP(N1563,[1]Supplier!$A:$A,[1]Supplier!$B:$B))))=FALSE,LOOKUP(P1563,[1]Banking!$A:$A,[1]Banking!$B:$B),IF(AND(IF(M1563&lt;&gt;0,LOOKUP(M1563,[1]Customer!$A:$A,[1]Customer!$B:$B),IF(N1563&lt;&gt;0,LOOKUP(N1563,[1]Supplier!$A:$A,[1]Supplier!$B:$B)))=FALSE,O1563&lt;&gt;0),LOOKUP(O1563,[1]Branch!$A:$A,[1]Branch!$B:$B),IF(M1563&lt;&gt;0,LOOKUP(M1563,[1]Customer!$A:$A,[1]Customer!$B:$B),IF(N1563&lt;&gt;0,LOOKUP(N1563,[1]Supplier!$A:$A,[1]Supplier!$B:$B))))),"")</f>
        <v>Nathani Indonesia</v>
      </c>
      <c r="R1563" s="4" t="str">
        <f>IFERROR(IF(IF(AND(IF(M1563&lt;&gt;0,LOOKUP(M1563,[1]Customer!$A:$A,[1]Customer!$V:$V),IF(N1563&lt;&gt;0,LOOKUP(N1563,[1]Supplier!$A:$A,[1]Supplier!$V:$V)))=FALSE,O1563&lt;&gt;0),LOOKUP(O1563,[1]Branch!$A:$A,[1]Branch!$V:$V),IF(M1563&lt;&gt;0,LOOKUP(M1563,[1]Customer!$A:$A,[1]Customer!$V:$V),IF(N1563&lt;&gt;0,LOOKUP(N1563,[1]Supplier!$A:$A,[1]Supplier!$V:$V))))=FALSE,LOOKUP(P1563,[1]Banking!$A:$A,[1]Banking!$C:$C),IF(AND(IF(M1563&lt;&gt;0,LOOKUP(M1563,[1]Customer!$A:$A,[1]Customer!$V:$V),IF(N1563&lt;&gt;0,LOOKUP(N1563,[1]Supplier!$A:$A,[1]Supplier!$V:$V)))=FALSE,O1563&lt;&gt;0),LOOKUP(O1563,[1]Branch!$A:$A,[1]Branch!$V:$V),IF(M1563&lt;&gt;0,LOOKUP(M1563,[1]Customer!$A:$A,[1]Customer!$V:$V),IF(N1563&lt;&gt;0,LOOKUP(N1563,[1]Supplier!$A:$A,[1]Supplier!$V:$V))))),"")</f>
        <v>Agustina Y. Zulkarnain</v>
      </c>
      <c r="S1563" s="12">
        <f>IFERROR(SUMIF(CREF!A:A,PREF!A1563,CREF!G:G),"")</f>
        <v>52849596</v>
      </c>
    </row>
    <row r="1564" spans="1:19">
      <c r="A1564" s="16">
        <v>1563</v>
      </c>
      <c r="B1564" s="17">
        <v>41677</v>
      </c>
      <c r="C1564" s="16"/>
      <c r="D1564" s="18" t="s">
        <v>3140</v>
      </c>
      <c r="E1564" s="16"/>
      <c r="F1564" s="16"/>
      <c r="G1564" s="16"/>
      <c r="H1564" s="16"/>
      <c r="I1564" s="16"/>
      <c r="J1564" s="16">
        <v>56</v>
      </c>
      <c r="K1564" s="16"/>
      <c r="L1564" s="16"/>
      <c r="M1564" s="16" t="s">
        <v>117</v>
      </c>
      <c r="N1564" s="16"/>
      <c r="O1564" s="16"/>
      <c r="P1564" s="16"/>
      <c r="Q1564" s="4" t="str">
        <f>IFERROR(IF(IF(AND(IF(M1564&lt;&gt;0,LOOKUP(M1564,[1]Customer!$A:$A,[1]Customer!$B:$B),IF(N1564&lt;&gt;0,LOOKUP(N1564,[1]Supplier!$A:$A,[1]Supplier!$B:$B)))=FALSE,O1564&lt;&gt;0),LOOKUP(O1564,[1]Branch!$A:$A,[1]Branch!$B:$B),IF(M1564&lt;&gt;0,LOOKUP(M1564,[1]Customer!$A:$A,[1]Customer!$B:$B),IF(N1564&lt;&gt;0,LOOKUP(N1564,[1]Supplier!$A:$A,[1]Supplier!$B:$B))))=FALSE,LOOKUP(P1564,[1]Banking!$A:$A,[1]Banking!$B:$B),IF(AND(IF(M1564&lt;&gt;0,LOOKUP(M1564,[1]Customer!$A:$A,[1]Customer!$B:$B),IF(N1564&lt;&gt;0,LOOKUP(N1564,[1]Supplier!$A:$A,[1]Supplier!$B:$B)))=FALSE,O1564&lt;&gt;0),LOOKUP(O1564,[1]Branch!$A:$A,[1]Branch!$B:$B),IF(M1564&lt;&gt;0,LOOKUP(M1564,[1]Customer!$A:$A,[1]Customer!$B:$B),IF(N1564&lt;&gt;0,LOOKUP(N1564,[1]Supplier!$A:$A,[1]Supplier!$B:$B))))),"")</f>
        <v>Nathani Indonesia</v>
      </c>
      <c r="R1564" s="4" t="str">
        <f>IFERROR(IF(IF(AND(IF(M1564&lt;&gt;0,LOOKUP(M1564,[1]Customer!$A:$A,[1]Customer!$V:$V),IF(N1564&lt;&gt;0,LOOKUP(N1564,[1]Supplier!$A:$A,[1]Supplier!$V:$V)))=FALSE,O1564&lt;&gt;0),LOOKUP(O1564,[1]Branch!$A:$A,[1]Branch!$V:$V),IF(M1564&lt;&gt;0,LOOKUP(M1564,[1]Customer!$A:$A,[1]Customer!$V:$V),IF(N1564&lt;&gt;0,LOOKUP(N1564,[1]Supplier!$A:$A,[1]Supplier!$V:$V))))=FALSE,LOOKUP(P1564,[1]Banking!$A:$A,[1]Banking!$C:$C),IF(AND(IF(M1564&lt;&gt;0,LOOKUP(M1564,[1]Customer!$A:$A,[1]Customer!$V:$V),IF(N1564&lt;&gt;0,LOOKUP(N1564,[1]Supplier!$A:$A,[1]Supplier!$V:$V)))=FALSE,O1564&lt;&gt;0),LOOKUP(O1564,[1]Branch!$A:$A,[1]Branch!$V:$V),IF(M1564&lt;&gt;0,LOOKUP(M1564,[1]Customer!$A:$A,[1]Customer!$V:$V),IF(N1564&lt;&gt;0,LOOKUP(N1564,[1]Supplier!$A:$A,[1]Supplier!$V:$V))))),"")</f>
        <v>Agustina Y. Zulkarnain</v>
      </c>
      <c r="S1564" s="12">
        <f>IFERROR(SUMIF(CREF!A:A,PREF!A1564,CREF!G:G),"")</f>
        <v>72410794</v>
      </c>
    </row>
    <row r="1565" spans="1:19">
      <c r="A1565" s="16">
        <v>1564</v>
      </c>
      <c r="B1565" s="17">
        <v>41677</v>
      </c>
      <c r="C1565" s="16"/>
      <c r="D1565" s="18" t="s">
        <v>3141</v>
      </c>
      <c r="E1565" s="16"/>
      <c r="F1565" s="16"/>
      <c r="G1565" s="16"/>
      <c r="H1565" s="16"/>
      <c r="I1565" s="16"/>
      <c r="J1565" s="16">
        <v>57</v>
      </c>
      <c r="K1565" s="16"/>
      <c r="L1565" s="16"/>
      <c r="M1565" s="16" t="s">
        <v>117</v>
      </c>
      <c r="N1565" s="16"/>
      <c r="O1565" s="16"/>
      <c r="P1565" s="16"/>
      <c r="Q1565" s="4" t="str">
        <f>IFERROR(IF(IF(AND(IF(M1565&lt;&gt;0,LOOKUP(M1565,[1]Customer!$A:$A,[1]Customer!$B:$B),IF(N1565&lt;&gt;0,LOOKUP(N1565,[1]Supplier!$A:$A,[1]Supplier!$B:$B)))=FALSE,O1565&lt;&gt;0),LOOKUP(O1565,[1]Branch!$A:$A,[1]Branch!$B:$B),IF(M1565&lt;&gt;0,LOOKUP(M1565,[1]Customer!$A:$A,[1]Customer!$B:$B),IF(N1565&lt;&gt;0,LOOKUP(N1565,[1]Supplier!$A:$A,[1]Supplier!$B:$B))))=FALSE,LOOKUP(P1565,[1]Banking!$A:$A,[1]Banking!$B:$B),IF(AND(IF(M1565&lt;&gt;0,LOOKUP(M1565,[1]Customer!$A:$A,[1]Customer!$B:$B),IF(N1565&lt;&gt;0,LOOKUP(N1565,[1]Supplier!$A:$A,[1]Supplier!$B:$B)))=FALSE,O1565&lt;&gt;0),LOOKUP(O1565,[1]Branch!$A:$A,[1]Branch!$B:$B),IF(M1565&lt;&gt;0,LOOKUP(M1565,[1]Customer!$A:$A,[1]Customer!$B:$B),IF(N1565&lt;&gt;0,LOOKUP(N1565,[1]Supplier!$A:$A,[1]Supplier!$B:$B))))),"")</f>
        <v>Nathani Indonesia</v>
      </c>
      <c r="R1565" s="4" t="str">
        <f>IFERROR(IF(IF(AND(IF(M1565&lt;&gt;0,LOOKUP(M1565,[1]Customer!$A:$A,[1]Customer!$V:$V),IF(N1565&lt;&gt;0,LOOKUP(N1565,[1]Supplier!$A:$A,[1]Supplier!$V:$V)))=FALSE,O1565&lt;&gt;0),LOOKUP(O1565,[1]Branch!$A:$A,[1]Branch!$V:$V),IF(M1565&lt;&gt;0,LOOKUP(M1565,[1]Customer!$A:$A,[1]Customer!$V:$V),IF(N1565&lt;&gt;0,LOOKUP(N1565,[1]Supplier!$A:$A,[1]Supplier!$V:$V))))=FALSE,LOOKUP(P1565,[1]Banking!$A:$A,[1]Banking!$C:$C),IF(AND(IF(M1565&lt;&gt;0,LOOKUP(M1565,[1]Customer!$A:$A,[1]Customer!$V:$V),IF(N1565&lt;&gt;0,LOOKUP(N1565,[1]Supplier!$A:$A,[1]Supplier!$V:$V)))=FALSE,O1565&lt;&gt;0),LOOKUP(O1565,[1]Branch!$A:$A,[1]Branch!$V:$V),IF(M1565&lt;&gt;0,LOOKUP(M1565,[1]Customer!$A:$A,[1]Customer!$V:$V),IF(N1565&lt;&gt;0,LOOKUP(N1565,[1]Supplier!$A:$A,[1]Supplier!$V:$V))))),"")</f>
        <v>Agustina Y. Zulkarnain</v>
      </c>
      <c r="S1565" s="12">
        <f>IFERROR(SUMIF(CREF!A:A,PREF!A1565,CREF!G:G),"")</f>
        <v>89798771</v>
      </c>
    </row>
    <row r="1566" spans="1:19">
      <c r="A1566" s="16">
        <v>1565</v>
      </c>
      <c r="B1566" s="17">
        <v>41677</v>
      </c>
      <c r="C1566" s="16"/>
      <c r="D1566" s="18"/>
      <c r="E1566" s="16"/>
      <c r="F1566" s="16"/>
      <c r="G1566" s="16"/>
      <c r="H1566" s="16"/>
      <c r="I1566" s="16"/>
      <c r="J1566" s="16"/>
      <c r="K1566" s="16">
        <v>136</v>
      </c>
      <c r="L1566" s="16"/>
      <c r="M1566" s="16"/>
      <c r="N1566" s="16"/>
      <c r="O1566" s="16" t="s">
        <v>26</v>
      </c>
      <c r="P1566" s="16"/>
      <c r="Q1566" s="4" t="str">
        <f>IFERROR(IF(IF(AND(IF(M1566&lt;&gt;0,LOOKUP(M1566,[1]Customer!$A:$A,[1]Customer!$B:$B),IF(N1566&lt;&gt;0,LOOKUP(N1566,[1]Supplier!$A:$A,[1]Supplier!$B:$B)))=FALSE,O1566&lt;&gt;0),LOOKUP(O1566,[1]Branch!$A:$A,[1]Branch!$B:$B),IF(M1566&lt;&gt;0,LOOKUP(M1566,[1]Customer!$A:$A,[1]Customer!$B:$B),IF(N1566&lt;&gt;0,LOOKUP(N1566,[1]Supplier!$A:$A,[1]Supplier!$B:$B))))=FALSE,LOOKUP(P1566,[1]Banking!$A:$A,[1]Banking!$B:$B),IF(AND(IF(M1566&lt;&gt;0,LOOKUP(M1566,[1]Customer!$A:$A,[1]Customer!$B:$B),IF(N1566&lt;&gt;0,LOOKUP(N1566,[1]Supplier!$A:$A,[1]Supplier!$B:$B)))=FALSE,O1566&lt;&gt;0),LOOKUP(O1566,[1]Branch!$A:$A,[1]Branch!$B:$B),IF(M1566&lt;&gt;0,LOOKUP(M1566,[1]Customer!$A:$A,[1]Customer!$B:$B),IF(N1566&lt;&gt;0,LOOKUP(N1566,[1]Supplier!$A:$A,[1]Supplier!$B:$B))))),"")</f>
        <v>Nathani Chemicals</v>
      </c>
      <c r="R1566" s="4" t="str">
        <f>IFERROR(IF(IF(AND(IF(M1566&lt;&gt;0,LOOKUP(M1566,[1]Customer!$A:$A,[1]Customer!$V:$V),IF(N1566&lt;&gt;0,LOOKUP(N1566,[1]Supplier!$A:$A,[1]Supplier!$V:$V)))=FALSE,O1566&lt;&gt;0),LOOKUP(O1566,[1]Branch!$A:$A,[1]Branch!$V:$V),IF(M1566&lt;&gt;0,LOOKUP(M1566,[1]Customer!$A:$A,[1]Customer!$V:$V),IF(N1566&lt;&gt;0,LOOKUP(N1566,[1]Supplier!$A:$A,[1]Supplier!$V:$V))))=FALSE,LOOKUP(P1566,[1]Banking!$A:$A,[1]Banking!$C:$C),IF(AND(IF(M1566&lt;&gt;0,LOOKUP(M1566,[1]Customer!$A:$A,[1]Customer!$V:$V),IF(N1566&lt;&gt;0,LOOKUP(N1566,[1]Supplier!$A:$A,[1]Supplier!$V:$V)))=FALSE,O1566&lt;&gt;0),LOOKUP(O1566,[1]Branch!$A:$A,[1]Branch!$V:$V),IF(M1566&lt;&gt;0,LOOKUP(M1566,[1]Customer!$A:$A,[1]Customer!$V:$V),IF(N1566&lt;&gt;0,LOOKUP(N1566,[1]Supplier!$A:$A,[1]Supplier!$V:$V))))),"")</f>
        <v>Darmawan</v>
      </c>
      <c r="S1566" s="12">
        <f>IFERROR(SUMIF(CREF!A:A,PREF!A1566,CREF!G:G),"")</f>
        <v>-50000000</v>
      </c>
    </row>
    <row r="1567" spans="1:19">
      <c r="A1567" s="16">
        <v>1566</v>
      </c>
      <c r="B1567" s="17">
        <v>41677</v>
      </c>
      <c r="C1567" s="16"/>
      <c r="D1567" s="18" t="s">
        <v>3128</v>
      </c>
      <c r="E1567" s="16"/>
      <c r="F1567" s="16"/>
      <c r="G1567" s="16"/>
      <c r="H1567" s="16"/>
      <c r="I1567" s="16"/>
      <c r="J1567" s="16"/>
      <c r="K1567" s="16">
        <v>137</v>
      </c>
      <c r="L1567" s="16"/>
      <c r="M1567" s="16"/>
      <c r="N1567" s="16" t="s">
        <v>116</v>
      </c>
      <c r="O1567" s="16"/>
      <c r="P1567" s="16"/>
      <c r="Q1567" s="4" t="str">
        <f>IFERROR(IF(IF(AND(IF(M1567&lt;&gt;0,LOOKUP(M1567,[1]Customer!$A:$A,[1]Customer!$B:$B),IF(N1567&lt;&gt;0,LOOKUP(N1567,[1]Supplier!$A:$A,[1]Supplier!$B:$B)))=FALSE,O1567&lt;&gt;0),LOOKUP(O1567,[1]Branch!$A:$A,[1]Branch!$B:$B),IF(M1567&lt;&gt;0,LOOKUP(M1567,[1]Customer!$A:$A,[1]Customer!$B:$B),IF(N1567&lt;&gt;0,LOOKUP(N1567,[1]Supplier!$A:$A,[1]Supplier!$B:$B))))=FALSE,LOOKUP(P1567,[1]Banking!$A:$A,[1]Banking!$B:$B),IF(AND(IF(M1567&lt;&gt;0,LOOKUP(M1567,[1]Customer!$A:$A,[1]Customer!$B:$B),IF(N1567&lt;&gt;0,LOOKUP(N1567,[1]Supplier!$A:$A,[1]Supplier!$B:$B)))=FALSE,O1567&lt;&gt;0),LOOKUP(O1567,[1]Branch!$A:$A,[1]Branch!$B:$B),IF(M1567&lt;&gt;0,LOOKUP(M1567,[1]Customer!$A:$A,[1]Customer!$B:$B),IF(N1567&lt;&gt;0,LOOKUP(N1567,[1]Supplier!$A:$A,[1]Supplier!$B:$B))))),"")</f>
        <v>Nathani Indonesia</v>
      </c>
      <c r="R1567" s="4" t="str">
        <f>IFERROR(IF(IF(AND(IF(M1567&lt;&gt;0,LOOKUP(M1567,[1]Customer!$A:$A,[1]Customer!$V:$V),IF(N1567&lt;&gt;0,LOOKUP(N1567,[1]Supplier!$A:$A,[1]Supplier!$V:$V)))=FALSE,O1567&lt;&gt;0),LOOKUP(O1567,[1]Branch!$A:$A,[1]Branch!$V:$V),IF(M1567&lt;&gt;0,LOOKUP(M1567,[1]Customer!$A:$A,[1]Customer!$V:$V),IF(N1567&lt;&gt;0,LOOKUP(N1567,[1]Supplier!$A:$A,[1]Supplier!$V:$V))))=FALSE,LOOKUP(P1567,[1]Banking!$A:$A,[1]Banking!$C:$C),IF(AND(IF(M1567&lt;&gt;0,LOOKUP(M1567,[1]Customer!$A:$A,[1]Customer!$V:$V),IF(N1567&lt;&gt;0,LOOKUP(N1567,[1]Supplier!$A:$A,[1]Supplier!$V:$V)))=FALSE,O1567&lt;&gt;0),LOOKUP(O1567,[1]Branch!$A:$A,[1]Branch!$V:$V),IF(M1567&lt;&gt;0,LOOKUP(M1567,[1]Customer!$A:$A,[1]Customer!$V:$V),IF(N1567&lt;&gt;0,LOOKUP(N1567,[1]Supplier!$A:$A,[1]Supplier!$V:$V))))),"")</f>
        <v>Agustina Y. Zulkarnain</v>
      </c>
      <c r="S1567" s="12">
        <f>IFERROR(SUMIF(CREF!A:A,PREF!A1567,CREF!G:G),"")</f>
        <v>-180738604</v>
      </c>
    </row>
    <row r="1568" spans="1:19">
      <c r="A1568" s="16">
        <v>1567</v>
      </c>
      <c r="B1568" s="17">
        <v>41677</v>
      </c>
      <c r="C1568" s="16"/>
      <c r="D1568" s="18" t="s">
        <v>3129</v>
      </c>
      <c r="E1568" s="16"/>
      <c r="F1568" s="16"/>
      <c r="G1568" s="16"/>
      <c r="H1568" s="16"/>
      <c r="I1568" s="16"/>
      <c r="J1568" s="16"/>
      <c r="K1568" s="16">
        <v>138</v>
      </c>
      <c r="L1568" s="16"/>
      <c r="M1568" s="16"/>
      <c r="N1568" s="16" t="s">
        <v>116</v>
      </c>
      <c r="O1568" s="16"/>
      <c r="P1568" s="16"/>
      <c r="Q1568" s="4" t="str">
        <f>IFERROR(IF(IF(AND(IF(M1568&lt;&gt;0,LOOKUP(M1568,[1]Customer!$A:$A,[1]Customer!$B:$B),IF(N1568&lt;&gt;0,LOOKUP(N1568,[1]Supplier!$A:$A,[1]Supplier!$B:$B)))=FALSE,O1568&lt;&gt;0),LOOKUP(O1568,[1]Branch!$A:$A,[1]Branch!$B:$B),IF(M1568&lt;&gt;0,LOOKUP(M1568,[1]Customer!$A:$A,[1]Customer!$B:$B),IF(N1568&lt;&gt;0,LOOKUP(N1568,[1]Supplier!$A:$A,[1]Supplier!$B:$B))))=FALSE,LOOKUP(P1568,[1]Banking!$A:$A,[1]Banking!$B:$B),IF(AND(IF(M1568&lt;&gt;0,LOOKUP(M1568,[1]Customer!$A:$A,[1]Customer!$B:$B),IF(N1568&lt;&gt;0,LOOKUP(N1568,[1]Supplier!$A:$A,[1]Supplier!$B:$B)))=FALSE,O1568&lt;&gt;0),LOOKUP(O1568,[1]Branch!$A:$A,[1]Branch!$B:$B),IF(M1568&lt;&gt;0,LOOKUP(M1568,[1]Customer!$A:$A,[1]Customer!$B:$B),IF(N1568&lt;&gt;0,LOOKUP(N1568,[1]Supplier!$A:$A,[1]Supplier!$B:$B))))),"")</f>
        <v>Nathani Indonesia</v>
      </c>
      <c r="R1568" s="4" t="str">
        <f>IFERROR(IF(IF(AND(IF(M1568&lt;&gt;0,LOOKUP(M1568,[1]Customer!$A:$A,[1]Customer!$V:$V),IF(N1568&lt;&gt;0,LOOKUP(N1568,[1]Supplier!$A:$A,[1]Supplier!$V:$V)))=FALSE,O1568&lt;&gt;0),LOOKUP(O1568,[1]Branch!$A:$A,[1]Branch!$V:$V),IF(M1568&lt;&gt;0,LOOKUP(M1568,[1]Customer!$A:$A,[1]Customer!$V:$V),IF(N1568&lt;&gt;0,LOOKUP(N1568,[1]Supplier!$A:$A,[1]Supplier!$V:$V))))=FALSE,LOOKUP(P1568,[1]Banking!$A:$A,[1]Banking!$C:$C),IF(AND(IF(M1568&lt;&gt;0,LOOKUP(M1568,[1]Customer!$A:$A,[1]Customer!$V:$V),IF(N1568&lt;&gt;0,LOOKUP(N1568,[1]Supplier!$A:$A,[1]Supplier!$V:$V)))=FALSE,O1568&lt;&gt;0),LOOKUP(O1568,[1]Branch!$A:$A,[1]Branch!$V:$V),IF(M1568&lt;&gt;0,LOOKUP(M1568,[1]Customer!$A:$A,[1]Customer!$V:$V),IF(N1568&lt;&gt;0,LOOKUP(N1568,[1]Supplier!$A:$A,[1]Supplier!$V:$V))))),"")</f>
        <v>Agustina Y. Zulkarnain</v>
      </c>
      <c r="S1568" s="12">
        <f>IFERROR(SUMIF(CREF!A:A,PREF!A1568,CREF!G:G),"")</f>
        <v>-111424412</v>
      </c>
    </row>
    <row r="1569" spans="1:19">
      <c r="A1569" s="16">
        <v>1568</v>
      </c>
      <c r="B1569" s="17">
        <v>41677</v>
      </c>
      <c r="C1569" s="16"/>
      <c r="D1569" s="18" t="s">
        <v>3130</v>
      </c>
      <c r="E1569" s="16"/>
      <c r="F1569" s="16"/>
      <c r="G1569" s="16"/>
      <c r="H1569" s="16"/>
      <c r="I1569" s="16"/>
      <c r="J1569" s="16"/>
      <c r="K1569" s="16">
        <v>139</v>
      </c>
      <c r="L1569" s="16"/>
      <c r="M1569" s="16"/>
      <c r="N1569" s="16" t="s">
        <v>116</v>
      </c>
      <c r="O1569" s="16"/>
      <c r="P1569" s="16"/>
      <c r="Q1569" s="4" t="str">
        <f>IFERROR(IF(IF(AND(IF(M1569&lt;&gt;0,LOOKUP(M1569,[1]Customer!$A:$A,[1]Customer!$B:$B),IF(N1569&lt;&gt;0,LOOKUP(N1569,[1]Supplier!$A:$A,[1]Supplier!$B:$B)))=FALSE,O1569&lt;&gt;0),LOOKUP(O1569,[1]Branch!$A:$A,[1]Branch!$B:$B),IF(M1569&lt;&gt;0,LOOKUP(M1569,[1]Customer!$A:$A,[1]Customer!$B:$B),IF(N1569&lt;&gt;0,LOOKUP(N1569,[1]Supplier!$A:$A,[1]Supplier!$B:$B))))=FALSE,LOOKUP(P1569,[1]Banking!$A:$A,[1]Banking!$B:$B),IF(AND(IF(M1569&lt;&gt;0,LOOKUP(M1569,[1]Customer!$A:$A,[1]Customer!$B:$B),IF(N1569&lt;&gt;0,LOOKUP(N1569,[1]Supplier!$A:$A,[1]Supplier!$B:$B)))=FALSE,O1569&lt;&gt;0),LOOKUP(O1569,[1]Branch!$A:$A,[1]Branch!$B:$B),IF(M1569&lt;&gt;0,LOOKUP(M1569,[1]Customer!$A:$A,[1]Customer!$B:$B),IF(N1569&lt;&gt;0,LOOKUP(N1569,[1]Supplier!$A:$A,[1]Supplier!$B:$B))))),"")</f>
        <v>Nathani Indonesia</v>
      </c>
      <c r="R1569" s="4" t="str">
        <f>IFERROR(IF(IF(AND(IF(M1569&lt;&gt;0,LOOKUP(M1569,[1]Customer!$A:$A,[1]Customer!$V:$V),IF(N1569&lt;&gt;0,LOOKUP(N1569,[1]Supplier!$A:$A,[1]Supplier!$V:$V)))=FALSE,O1569&lt;&gt;0),LOOKUP(O1569,[1]Branch!$A:$A,[1]Branch!$V:$V),IF(M1569&lt;&gt;0,LOOKUP(M1569,[1]Customer!$A:$A,[1]Customer!$V:$V),IF(N1569&lt;&gt;0,LOOKUP(N1569,[1]Supplier!$A:$A,[1]Supplier!$V:$V))))=FALSE,LOOKUP(P1569,[1]Banking!$A:$A,[1]Banking!$C:$C),IF(AND(IF(M1569&lt;&gt;0,LOOKUP(M1569,[1]Customer!$A:$A,[1]Customer!$V:$V),IF(N1569&lt;&gt;0,LOOKUP(N1569,[1]Supplier!$A:$A,[1]Supplier!$V:$V)))=FALSE,O1569&lt;&gt;0),LOOKUP(O1569,[1]Branch!$A:$A,[1]Branch!$V:$V),IF(M1569&lt;&gt;0,LOOKUP(M1569,[1]Customer!$A:$A,[1]Customer!$V:$V),IF(N1569&lt;&gt;0,LOOKUP(N1569,[1]Supplier!$A:$A,[1]Supplier!$V:$V))))),"")</f>
        <v>Agustina Y. Zulkarnain</v>
      </c>
      <c r="S1569" s="12">
        <f>IFERROR(SUMIF(CREF!A:A,PREF!A1569,CREF!G:G),"")</f>
        <v>-707836984</v>
      </c>
    </row>
    <row r="1570" spans="1:19">
      <c r="A1570" s="16">
        <v>1569</v>
      </c>
      <c r="B1570" s="17">
        <v>41678</v>
      </c>
      <c r="C1570" s="16"/>
      <c r="D1570" s="16"/>
      <c r="E1570" s="16"/>
      <c r="F1570" s="16"/>
      <c r="G1570" s="16"/>
      <c r="H1570" s="16"/>
      <c r="I1570" s="16"/>
      <c r="J1570" s="16"/>
      <c r="K1570" s="16">
        <v>140</v>
      </c>
      <c r="L1570" s="16"/>
      <c r="M1570" s="16"/>
      <c r="N1570" s="16"/>
      <c r="O1570" s="16" t="s">
        <v>26</v>
      </c>
      <c r="P1570" s="16"/>
      <c r="Q1570" s="4" t="str">
        <f>IFERROR(IF(IF(AND(IF(M1570&lt;&gt;0,LOOKUP(M1570,[1]Customer!$A:$A,[1]Customer!$B:$B),IF(N1570&lt;&gt;0,LOOKUP(N1570,[1]Supplier!$A:$A,[1]Supplier!$B:$B)))=FALSE,O1570&lt;&gt;0),LOOKUP(O1570,[1]Branch!$A:$A,[1]Branch!$B:$B),IF(M1570&lt;&gt;0,LOOKUP(M1570,[1]Customer!$A:$A,[1]Customer!$B:$B),IF(N1570&lt;&gt;0,LOOKUP(N1570,[1]Supplier!$A:$A,[1]Supplier!$B:$B))))=FALSE,LOOKUP(P1570,[1]Banking!$A:$A,[1]Banking!$B:$B),IF(AND(IF(M1570&lt;&gt;0,LOOKUP(M1570,[1]Customer!$A:$A,[1]Customer!$B:$B),IF(N1570&lt;&gt;0,LOOKUP(N1570,[1]Supplier!$A:$A,[1]Supplier!$B:$B)))=FALSE,O1570&lt;&gt;0),LOOKUP(O1570,[1]Branch!$A:$A,[1]Branch!$B:$B),IF(M1570&lt;&gt;0,LOOKUP(M1570,[1]Customer!$A:$A,[1]Customer!$B:$B),IF(N1570&lt;&gt;0,LOOKUP(N1570,[1]Supplier!$A:$A,[1]Supplier!$B:$B))))),"")</f>
        <v>Nathani Chemicals</v>
      </c>
      <c r="R1570" s="4" t="str">
        <f>IFERROR(IF(IF(AND(IF(M1570&lt;&gt;0,LOOKUP(M1570,[1]Customer!$A:$A,[1]Customer!$V:$V),IF(N1570&lt;&gt;0,LOOKUP(N1570,[1]Supplier!$A:$A,[1]Supplier!$V:$V)))=FALSE,O1570&lt;&gt;0),LOOKUP(O1570,[1]Branch!$A:$A,[1]Branch!$V:$V),IF(M1570&lt;&gt;0,LOOKUP(M1570,[1]Customer!$A:$A,[1]Customer!$V:$V),IF(N1570&lt;&gt;0,LOOKUP(N1570,[1]Supplier!$A:$A,[1]Supplier!$V:$V))))=FALSE,LOOKUP(P1570,[1]Banking!$A:$A,[1]Banking!$C:$C),IF(AND(IF(M1570&lt;&gt;0,LOOKUP(M1570,[1]Customer!$A:$A,[1]Customer!$V:$V),IF(N1570&lt;&gt;0,LOOKUP(N1570,[1]Supplier!$A:$A,[1]Supplier!$V:$V)))=FALSE,O1570&lt;&gt;0),LOOKUP(O1570,[1]Branch!$A:$A,[1]Branch!$V:$V),IF(M1570&lt;&gt;0,LOOKUP(M1570,[1]Customer!$A:$A,[1]Customer!$V:$V),IF(N1570&lt;&gt;0,LOOKUP(N1570,[1]Supplier!$A:$A,[1]Supplier!$V:$V))))),"")</f>
        <v>Darmawan</v>
      </c>
      <c r="S1570" s="12">
        <f>IFERROR(SUMIF(CREF!A:A,PREF!A1570,CREF!G:G),"")</f>
        <v>-100000</v>
      </c>
    </row>
    <row r="1571" spans="1:19">
      <c r="A1571" s="16">
        <v>1570</v>
      </c>
      <c r="B1571" s="17">
        <v>41678</v>
      </c>
      <c r="C1571" s="16"/>
      <c r="D1571" s="16"/>
      <c r="E1571" s="16"/>
      <c r="F1571" s="16"/>
      <c r="G1571" s="16"/>
      <c r="H1571" s="16"/>
      <c r="I1571" s="16"/>
      <c r="J1571" s="16"/>
      <c r="K1571" s="16">
        <v>141</v>
      </c>
      <c r="L1571" s="16"/>
      <c r="M1571" s="16"/>
      <c r="N1571" s="16"/>
      <c r="O1571" s="16"/>
      <c r="P1571" s="16" t="s">
        <v>589</v>
      </c>
      <c r="Q1571" s="4" t="str">
        <f>IFERROR(IF(IF(AND(IF(M1571&lt;&gt;0,LOOKUP(M1571,[1]Customer!$A:$A,[1]Customer!$B:$B),IF(N1571&lt;&gt;0,LOOKUP(N1571,[1]Supplier!$A:$A,[1]Supplier!$B:$B)))=FALSE,O1571&lt;&gt;0),LOOKUP(O1571,[1]Branch!$A:$A,[1]Branch!$B:$B),IF(M1571&lt;&gt;0,LOOKUP(M1571,[1]Customer!$A:$A,[1]Customer!$B:$B),IF(N1571&lt;&gt;0,LOOKUP(N1571,[1]Supplier!$A:$A,[1]Supplier!$B:$B))))=FALSE,LOOKUP(P1571,[1]Banking!$A:$A,[1]Banking!$B:$B),IF(AND(IF(M1571&lt;&gt;0,LOOKUP(M1571,[1]Customer!$A:$A,[1]Customer!$B:$B),IF(N1571&lt;&gt;0,LOOKUP(N1571,[1]Supplier!$A:$A,[1]Supplier!$B:$B)))=FALSE,O1571&lt;&gt;0),LOOKUP(O1571,[1]Branch!$A:$A,[1]Branch!$B:$B),IF(M1571&lt;&gt;0,LOOKUP(M1571,[1]Customer!$A:$A,[1]Customer!$B:$B),IF(N1571&lt;&gt;0,LOOKUP(N1571,[1]Supplier!$A:$A,[1]Supplier!$B:$B))))),"")</f>
        <v>Nathani Chemicals</v>
      </c>
      <c r="R1571" s="4" t="str">
        <f>IFERROR(IF(IF(AND(IF(M1571&lt;&gt;0,LOOKUP(M1571,[1]Customer!$A:$A,[1]Customer!$V:$V),IF(N1571&lt;&gt;0,LOOKUP(N1571,[1]Supplier!$A:$A,[1]Supplier!$V:$V)))=FALSE,O1571&lt;&gt;0),LOOKUP(O1571,[1]Branch!$A:$A,[1]Branch!$V:$V),IF(M1571&lt;&gt;0,LOOKUP(M1571,[1]Customer!$A:$A,[1]Customer!$V:$V),IF(N1571&lt;&gt;0,LOOKUP(N1571,[1]Supplier!$A:$A,[1]Supplier!$V:$V))))=FALSE,LOOKUP(P1571,[1]Banking!$A:$A,[1]Banking!$C:$C),IF(AND(IF(M1571&lt;&gt;0,LOOKUP(M1571,[1]Customer!$A:$A,[1]Customer!$V:$V),IF(N1571&lt;&gt;0,LOOKUP(N1571,[1]Supplier!$A:$A,[1]Supplier!$V:$V)))=FALSE,O1571&lt;&gt;0),LOOKUP(O1571,[1]Branch!$A:$A,[1]Branch!$V:$V),IF(M1571&lt;&gt;0,LOOKUP(M1571,[1]Customer!$A:$A,[1]Customer!$V:$V),IF(N1571&lt;&gt;0,LOOKUP(N1571,[1]Supplier!$A:$A,[1]Supplier!$V:$V))))),"")</f>
        <v>Irwan</v>
      </c>
      <c r="S1571" s="12">
        <f>IFERROR(SUMIF(CREF!A:A,PREF!A1571,CREF!G:G),"")</f>
        <v>-190500</v>
      </c>
    </row>
    <row r="1572" spans="1:19">
      <c r="A1572" s="16">
        <v>1571</v>
      </c>
      <c r="B1572" s="17">
        <v>41680</v>
      </c>
      <c r="C1572" s="16"/>
      <c r="D1572" s="16"/>
      <c r="E1572" s="16"/>
      <c r="F1572" s="16"/>
      <c r="G1572" s="16"/>
      <c r="H1572" s="16"/>
      <c r="I1572" s="16"/>
      <c r="J1572" s="16">
        <v>58</v>
      </c>
      <c r="K1572" s="16"/>
      <c r="L1572" s="16"/>
      <c r="M1572" s="16"/>
      <c r="N1572" s="16"/>
      <c r="O1572" s="16"/>
      <c r="P1572" s="16" t="s">
        <v>35</v>
      </c>
      <c r="Q1572" s="4" t="str">
        <f>IFERROR(IF(IF(AND(IF(M1572&lt;&gt;0,LOOKUP(M1572,[1]Customer!$A:$A,[1]Customer!$B:$B),IF(N1572&lt;&gt;0,LOOKUP(N1572,[1]Supplier!$A:$A,[1]Supplier!$B:$B)))=FALSE,O1572&lt;&gt;0),LOOKUP(O1572,[1]Branch!$A:$A,[1]Branch!$B:$B),IF(M1572&lt;&gt;0,LOOKUP(M1572,[1]Customer!$A:$A,[1]Customer!$B:$B),IF(N1572&lt;&gt;0,LOOKUP(N1572,[1]Supplier!$A:$A,[1]Supplier!$B:$B))))=FALSE,LOOKUP(P1572,[1]Banking!$A:$A,[1]Banking!$B:$B),IF(AND(IF(M1572&lt;&gt;0,LOOKUP(M1572,[1]Customer!$A:$A,[1]Customer!$B:$B),IF(N1572&lt;&gt;0,LOOKUP(N1572,[1]Supplier!$A:$A,[1]Supplier!$B:$B)))=FALSE,O1572&lt;&gt;0),LOOKUP(O1572,[1]Branch!$A:$A,[1]Branch!$B:$B),IF(M1572&lt;&gt;0,LOOKUP(M1572,[1]Customer!$A:$A,[1]Customer!$B:$B),IF(N1572&lt;&gt;0,LOOKUP(N1572,[1]Supplier!$A:$A,[1]Supplier!$B:$B))))),"")</f>
        <v>Kas Kecil Nathani Chemicals</v>
      </c>
      <c r="R1572" s="4">
        <f>IFERROR(IF(IF(AND(IF(M1572&lt;&gt;0,LOOKUP(M1572,[1]Customer!$A:$A,[1]Customer!$V:$V),IF(N1572&lt;&gt;0,LOOKUP(N1572,[1]Supplier!$A:$A,[1]Supplier!$V:$V)))=FALSE,O1572&lt;&gt;0),LOOKUP(O1572,[1]Branch!$A:$A,[1]Branch!$V:$V),IF(M1572&lt;&gt;0,LOOKUP(M1572,[1]Customer!$A:$A,[1]Customer!$V:$V),IF(N1572&lt;&gt;0,LOOKUP(N1572,[1]Supplier!$A:$A,[1]Supplier!$V:$V))))=FALSE,LOOKUP(P1572,[1]Banking!$A:$A,[1]Banking!$C:$C),IF(AND(IF(M1572&lt;&gt;0,LOOKUP(M1572,[1]Customer!$A:$A,[1]Customer!$V:$V),IF(N1572&lt;&gt;0,LOOKUP(N1572,[1]Supplier!$A:$A,[1]Supplier!$V:$V)))=FALSE,O1572&lt;&gt;0),LOOKUP(O1572,[1]Branch!$A:$A,[1]Branch!$V:$V),IF(M1572&lt;&gt;0,LOOKUP(M1572,[1]Customer!$A:$A,[1]Customer!$V:$V),IF(N1572&lt;&gt;0,LOOKUP(N1572,[1]Supplier!$A:$A,[1]Supplier!$V:$V))))),"")</f>
        <v>0</v>
      </c>
      <c r="S1572" s="12">
        <f>IFERROR(SUMIF(CREF!A:A,PREF!A1572,CREF!G:G),"")</f>
        <v>7963000</v>
      </c>
    </row>
    <row r="1573" spans="1:19">
      <c r="A1573" s="16">
        <v>1572</v>
      </c>
      <c r="B1573" s="17">
        <v>41680</v>
      </c>
      <c r="C1573" s="16"/>
      <c r="D1573" s="16"/>
      <c r="E1573" s="16"/>
      <c r="F1573" s="16"/>
      <c r="G1573" s="16"/>
      <c r="H1573" s="16"/>
      <c r="I1573" s="16"/>
      <c r="J1573" s="16"/>
      <c r="K1573" s="16">
        <v>142</v>
      </c>
      <c r="L1573" s="16"/>
      <c r="M1573" s="16"/>
      <c r="N1573" s="16"/>
      <c r="O1573" s="16" t="s">
        <v>26</v>
      </c>
      <c r="P1573" s="16"/>
      <c r="Q1573" s="4" t="str">
        <f>IFERROR(IF(IF(AND(IF(M1573&lt;&gt;0,LOOKUP(M1573,[1]Customer!$A:$A,[1]Customer!$B:$B),IF(N1573&lt;&gt;0,LOOKUP(N1573,[1]Supplier!$A:$A,[1]Supplier!$B:$B)))=FALSE,O1573&lt;&gt;0),LOOKUP(O1573,[1]Branch!$A:$A,[1]Branch!$B:$B),IF(M1573&lt;&gt;0,LOOKUP(M1573,[1]Customer!$A:$A,[1]Customer!$B:$B),IF(N1573&lt;&gt;0,LOOKUP(N1573,[1]Supplier!$A:$A,[1]Supplier!$B:$B))))=FALSE,LOOKUP(P1573,[1]Banking!$A:$A,[1]Banking!$B:$B),IF(AND(IF(M1573&lt;&gt;0,LOOKUP(M1573,[1]Customer!$A:$A,[1]Customer!$B:$B),IF(N1573&lt;&gt;0,LOOKUP(N1573,[1]Supplier!$A:$A,[1]Supplier!$B:$B)))=FALSE,O1573&lt;&gt;0),LOOKUP(O1573,[1]Branch!$A:$A,[1]Branch!$B:$B),IF(M1573&lt;&gt;0,LOOKUP(M1573,[1]Customer!$A:$A,[1]Customer!$B:$B),IF(N1573&lt;&gt;0,LOOKUP(N1573,[1]Supplier!$A:$A,[1]Supplier!$B:$B))))),"")</f>
        <v>Nathani Chemicals</v>
      </c>
      <c r="R1573" s="4" t="str">
        <f>IFERROR(IF(IF(AND(IF(M1573&lt;&gt;0,LOOKUP(M1573,[1]Customer!$A:$A,[1]Customer!$V:$V),IF(N1573&lt;&gt;0,LOOKUP(N1573,[1]Supplier!$A:$A,[1]Supplier!$V:$V)))=FALSE,O1573&lt;&gt;0),LOOKUP(O1573,[1]Branch!$A:$A,[1]Branch!$V:$V),IF(M1573&lt;&gt;0,LOOKUP(M1573,[1]Customer!$A:$A,[1]Customer!$V:$V),IF(N1573&lt;&gt;0,LOOKUP(N1573,[1]Supplier!$A:$A,[1]Supplier!$V:$V))))=FALSE,LOOKUP(P1573,[1]Banking!$A:$A,[1]Banking!$C:$C),IF(AND(IF(M1573&lt;&gt;0,LOOKUP(M1573,[1]Customer!$A:$A,[1]Customer!$V:$V),IF(N1573&lt;&gt;0,LOOKUP(N1573,[1]Supplier!$A:$A,[1]Supplier!$V:$V)))=FALSE,O1573&lt;&gt;0),LOOKUP(O1573,[1]Branch!$A:$A,[1]Branch!$V:$V),IF(M1573&lt;&gt;0,LOOKUP(M1573,[1]Customer!$A:$A,[1]Customer!$V:$V),IF(N1573&lt;&gt;0,LOOKUP(N1573,[1]Supplier!$A:$A,[1]Supplier!$V:$V))))),"")</f>
        <v>Darmawan</v>
      </c>
      <c r="S1573" s="12">
        <f>IFERROR(SUMIF(CREF!A:A,PREF!A1573,CREF!G:G),"")</f>
        <v>-112000</v>
      </c>
    </row>
    <row r="1574" spans="1:19">
      <c r="A1574" s="16">
        <v>1573</v>
      </c>
      <c r="B1574" s="17">
        <v>41680</v>
      </c>
      <c r="C1574" s="16"/>
      <c r="D1574" s="16"/>
      <c r="E1574" s="16"/>
      <c r="F1574" s="16"/>
      <c r="G1574" s="16"/>
      <c r="H1574" s="16"/>
      <c r="I1574" s="16"/>
      <c r="J1574" s="16"/>
      <c r="K1574" s="16">
        <v>143</v>
      </c>
      <c r="L1574" s="16"/>
      <c r="M1574" s="16"/>
      <c r="N1574" s="16" t="s">
        <v>589</v>
      </c>
      <c r="O1574" s="16"/>
      <c r="P1574" s="16"/>
      <c r="Q1574" s="4" t="str">
        <f>IFERROR(IF(IF(AND(IF(M1574&lt;&gt;0,LOOKUP(M1574,[1]Customer!$A:$A,[1]Customer!$B:$B),IF(N1574&lt;&gt;0,LOOKUP(N1574,[1]Supplier!$A:$A,[1]Supplier!$B:$B)))=FALSE,O1574&lt;&gt;0),LOOKUP(O1574,[1]Branch!$A:$A,[1]Branch!$B:$B),IF(M1574&lt;&gt;0,LOOKUP(M1574,[1]Customer!$A:$A,[1]Customer!$B:$B),IF(N1574&lt;&gt;0,LOOKUP(N1574,[1]Supplier!$A:$A,[1]Supplier!$B:$B))))=FALSE,LOOKUP(P1574,[1]Banking!$A:$A,[1]Banking!$B:$B),IF(AND(IF(M1574&lt;&gt;0,LOOKUP(M1574,[1]Customer!$A:$A,[1]Customer!$B:$B),IF(N1574&lt;&gt;0,LOOKUP(N1574,[1]Supplier!$A:$A,[1]Supplier!$B:$B)))=FALSE,O1574&lt;&gt;0),LOOKUP(O1574,[1]Branch!$A:$A,[1]Branch!$B:$B),IF(M1574&lt;&gt;0,LOOKUP(M1574,[1]Customer!$A:$A,[1]Customer!$B:$B),IF(N1574&lt;&gt;0,LOOKUP(N1574,[1]Supplier!$A:$A,[1]Supplier!$B:$B))))),"")</f>
        <v>Kas Negara</v>
      </c>
      <c r="R1574" s="4" t="str">
        <f>IFERROR(IF(IF(AND(IF(M1574&lt;&gt;0,LOOKUP(M1574,[1]Customer!$A:$A,[1]Customer!$V:$V),IF(N1574&lt;&gt;0,LOOKUP(N1574,[1]Supplier!$A:$A,[1]Supplier!$V:$V)))=FALSE,O1574&lt;&gt;0),LOOKUP(O1574,[1]Branch!$A:$A,[1]Branch!$V:$V),IF(M1574&lt;&gt;0,LOOKUP(M1574,[1]Customer!$A:$A,[1]Customer!$V:$V),IF(N1574&lt;&gt;0,LOOKUP(N1574,[1]Supplier!$A:$A,[1]Supplier!$V:$V))))=FALSE,LOOKUP(P1574,[1]Banking!$A:$A,[1]Banking!$C:$C),IF(AND(IF(M1574&lt;&gt;0,LOOKUP(M1574,[1]Customer!$A:$A,[1]Customer!$V:$V),IF(N1574&lt;&gt;0,LOOKUP(N1574,[1]Supplier!$A:$A,[1]Supplier!$V:$V)))=FALSE,O1574&lt;&gt;0),LOOKUP(O1574,[1]Branch!$A:$A,[1]Branch!$V:$V),IF(M1574&lt;&gt;0,LOOKUP(M1574,[1]Customer!$A:$A,[1]Customer!$V:$V),IF(N1574&lt;&gt;0,LOOKUP(N1574,[1]Supplier!$A:$A,[1]Supplier!$V:$V))))),"")</f>
        <v/>
      </c>
      <c r="S1574" s="12">
        <f>IFERROR(SUMIF(CREF!A:A,PREF!A1574,CREF!G:G),"")</f>
        <v>-141948</v>
      </c>
    </row>
    <row r="1575" spans="1:19">
      <c r="A1575" s="16">
        <v>1574</v>
      </c>
      <c r="B1575" s="17">
        <v>41680</v>
      </c>
      <c r="C1575" s="16"/>
      <c r="D1575" s="16"/>
      <c r="E1575" s="16"/>
      <c r="F1575" s="16"/>
      <c r="G1575" s="16"/>
      <c r="H1575" s="16"/>
      <c r="I1575" s="16"/>
      <c r="J1575" s="16"/>
      <c r="K1575" s="16">
        <v>144</v>
      </c>
      <c r="L1575" s="16"/>
      <c r="M1575" s="16"/>
      <c r="N1575" s="16" t="s">
        <v>589</v>
      </c>
      <c r="O1575" s="16"/>
      <c r="P1575" s="16"/>
      <c r="Q1575" s="4" t="str">
        <f>IFERROR(IF(IF(AND(IF(M1575&lt;&gt;0,LOOKUP(M1575,[1]Customer!$A:$A,[1]Customer!$B:$B),IF(N1575&lt;&gt;0,LOOKUP(N1575,[1]Supplier!$A:$A,[1]Supplier!$B:$B)))=FALSE,O1575&lt;&gt;0),LOOKUP(O1575,[1]Branch!$A:$A,[1]Branch!$B:$B),IF(M1575&lt;&gt;0,LOOKUP(M1575,[1]Customer!$A:$A,[1]Customer!$B:$B),IF(N1575&lt;&gt;0,LOOKUP(N1575,[1]Supplier!$A:$A,[1]Supplier!$B:$B))))=FALSE,LOOKUP(P1575,[1]Banking!$A:$A,[1]Banking!$B:$B),IF(AND(IF(M1575&lt;&gt;0,LOOKUP(M1575,[1]Customer!$A:$A,[1]Customer!$B:$B),IF(N1575&lt;&gt;0,LOOKUP(N1575,[1]Supplier!$A:$A,[1]Supplier!$B:$B)))=FALSE,O1575&lt;&gt;0),LOOKUP(O1575,[1]Branch!$A:$A,[1]Branch!$B:$B),IF(M1575&lt;&gt;0,LOOKUP(M1575,[1]Customer!$A:$A,[1]Customer!$B:$B),IF(N1575&lt;&gt;0,LOOKUP(N1575,[1]Supplier!$A:$A,[1]Supplier!$B:$B))))),"")</f>
        <v>Kas Negara</v>
      </c>
      <c r="R1575" s="4" t="str">
        <f>IFERROR(IF(IF(AND(IF(M1575&lt;&gt;0,LOOKUP(M1575,[1]Customer!$A:$A,[1]Customer!$V:$V),IF(N1575&lt;&gt;0,LOOKUP(N1575,[1]Supplier!$A:$A,[1]Supplier!$V:$V)))=FALSE,O1575&lt;&gt;0),LOOKUP(O1575,[1]Branch!$A:$A,[1]Branch!$V:$V),IF(M1575&lt;&gt;0,LOOKUP(M1575,[1]Customer!$A:$A,[1]Customer!$V:$V),IF(N1575&lt;&gt;0,LOOKUP(N1575,[1]Supplier!$A:$A,[1]Supplier!$V:$V))))=FALSE,LOOKUP(P1575,[1]Banking!$A:$A,[1]Banking!$C:$C),IF(AND(IF(M1575&lt;&gt;0,LOOKUP(M1575,[1]Customer!$A:$A,[1]Customer!$V:$V),IF(N1575&lt;&gt;0,LOOKUP(N1575,[1]Supplier!$A:$A,[1]Supplier!$V:$V)))=FALSE,O1575&lt;&gt;0),LOOKUP(O1575,[1]Branch!$A:$A,[1]Branch!$V:$V),IF(M1575&lt;&gt;0,LOOKUP(M1575,[1]Customer!$A:$A,[1]Customer!$V:$V),IF(N1575&lt;&gt;0,LOOKUP(N1575,[1]Supplier!$A:$A,[1]Supplier!$V:$V))))),"")</f>
        <v/>
      </c>
      <c r="S1575" s="12">
        <f>IFERROR(SUMIF(CREF!A:A,PREF!A1575,CREF!G:G),"")</f>
        <v>-6124521</v>
      </c>
    </row>
    <row r="1576" spans="1:19">
      <c r="A1576" s="16">
        <v>1575</v>
      </c>
      <c r="B1576" s="17">
        <v>41680</v>
      </c>
      <c r="C1576" s="16"/>
      <c r="D1576" s="16"/>
      <c r="E1576" s="16"/>
      <c r="F1576" s="16"/>
      <c r="G1576" s="16"/>
      <c r="H1576" s="16"/>
      <c r="I1576" s="16"/>
      <c r="J1576" s="16"/>
      <c r="K1576" s="16">
        <v>145</v>
      </c>
      <c r="L1576" s="16"/>
      <c r="M1576" s="16"/>
      <c r="N1576" s="16"/>
      <c r="O1576" s="16"/>
      <c r="P1576" s="16" t="s">
        <v>35</v>
      </c>
      <c r="Q1576" s="4" t="str">
        <f>IFERROR(IF(IF(AND(IF(M1576&lt;&gt;0,LOOKUP(M1576,[1]Customer!$A:$A,[1]Customer!$B:$B),IF(N1576&lt;&gt;0,LOOKUP(N1576,[1]Supplier!$A:$A,[1]Supplier!$B:$B)))=FALSE,O1576&lt;&gt;0),LOOKUP(O1576,[1]Branch!$A:$A,[1]Branch!$B:$B),IF(M1576&lt;&gt;0,LOOKUP(M1576,[1]Customer!$A:$A,[1]Customer!$B:$B),IF(N1576&lt;&gt;0,LOOKUP(N1576,[1]Supplier!$A:$A,[1]Supplier!$B:$B))))=FALSE,LOOKUP(P1576,[1]Banking!$A:$A,[1]Banking!$B:$B),IF(AND(IF(M1576&lt;&gt;0,LOOKUP(M1576,[1]Customer!$A:$A,[1]Customer!$B:$B),IF(N1576&lt;&gt;0,LOOKUP(N1576,[1]Supplier!$A:$A,[1]Supplier!$B:$B)))=FALSE,O1576&lt;&gt;0),LOOKUP(O1576,[1]Branch!$A:$A,[1]Branch!$B:$B),IF(M1576&lt;&gt;0,LOOKUP(M1576,[1]Customer!$A:$A,[1]Customer!$B:$B),IF(N1576&lt;&gt;0,LOOKUP(N1576,[1]Supplier!$A:$A,[1]Supplier!$B:$B))))),"")</f>
        <v>Kas Kecil Nathani Chemicals</v>
      </c>
      <c r="R1576" s="4">
        <f>IFERROR(IF(IF(AND(IF(M1576&lt;&gt;0,LOOKUP(M1576,[1]Customer!$A:$A,[1]Customer!$V:$V),IF(N1576&lt;&gt;0,LOOKUP(N1576,[1]Supplier!$A:$A,[1]Supplier!$V:$V)))=FALSE,O1576&lt;&gt;0),LOOKUP(O1576,[1]Branch!$A:$A,[1]Branch!$V:$V),IF(M1576&lt;&gt;0,LOOKUP(M1576,[1]Customer!$A:$A,[1]Customer!$V:$V),IF(N1576&lt;&gt;0,LOOKUP(N1576,[1]Supplier!$A:$A,[1]Supplier!$V:$V))))=FALSE,LOOKUP(P1576,[1]Banking!$A:$A,[1]Banking!$C:$C),IF(AND(IF(M1576&lt;&gt;0,LOOKUP(M1576,[1]Customer!$A:$A,[1]Customer!$V:$V),IF(N1576&lt;&gt;0,LOOKUP(N1576,[1]Supplier!$A:$A,[1]Supplier!$V:$V)))=FALSE,O1576&lt;&gt;0),LOOKUP(O1576,[1]Branch!$A:$A,[1]Branch!$V:$V),IF(M1576&lt;&gt;0,LOOKUP(M1576,[1]Customer!$A:$A,[1]Customer!$V:$V),IF(N1576&lt;&gt;0,LOOKUP(N1576,[1]Supplier!$A:$A,[1]Supplier!$V:$V))))),"")</f>
        <v>0</v>
      </c>
      <c r="S1576" s="12">
        <f>IFERROR(SUMIF(CREF!A:A,PREF!A1576,CREF!G:G),"")</f>
        <v>-7963000</v>
      </c>
    </row>
    <row r="1577" spans="1:19">
      <c r="A1577" s="16">
        <v>1576</v>
      </c>
      <c r="B1577" s="17">
        <v>41681</v>
      </c>
      <c r="C1577" s="16"/>
      <c r="D1577" s="16"/>
      <c r="E1577" s="16"/>
      <c r="F1577" s="16"/>
      <c r="G1577" s="16"/>
      <c r="H1577" s="16"/>
      <c r="I1577" s="16"/>
      <c r="J1577" s="16"/>
      <c r="K1577" s="16">
        <v>146</v>
      </c>
      <c r="L1577" s="16"/>
      <c r="M1577" s="16"/>
      <c r="N1577" s="16"/>
      <c r="O1577" s="16" t="s">
        <v>26</v>
      </c>
      <c r="P1577" s="16"/>
      <c r="Q1577" s="4" t="str">
        <f>IFERROR(IF(IF(AND(IF(M1577&lt;&gt;0,LOOKUP(M1577,[1]Customer!$A:$A,[1]Customer!$B:$B),IF(N1577&lt;&gt;0,LOOKUP(N1577,[1]Supplier!$A:$A,[1]Supplier!$B:$B)))=FALSE,O1577&lt;&gt;0),LOOKUP(O1577,[1]Branch!$A:$A,[1]Branch!$B:$B),IF(M1577&lt;&gt;0,LOOKUP(M1577,[1]Customer!$A:$A,[1]Customer!$B:$B),IF(N1577&lt;&gt;0,LOOKUP(N1577,[1]Supplier!$A:$A,[1]Supplier!$B:$B))))=FALSE,LOOKUP(P1577,[1]Banking!$A:$A,[1]Banking!$B:$B),IF(AND(IF(M1577&lt;&gt;0,LOOKUP(M1577,[1]Customer!$A:$A,[1]Customer!$B:$B),IF(N1577&lt;&gt;0,LOOKUP(N1577,[1]Supplier!$A:$A,[1]Supplier!$B:$B)))=FALSE,O1577&lt;&gt;0),LOOKUP(O1577,[1]Branch!$A:$A,[1]Branch!$B:$B),IF(M1577&lt;&gt;0,LOOKUP(M1577,[1]Customer!$A:$A,[1]Customer!$B:$B),IF(N1577&lt;&gt;0,LOOKUP(N1577,[1]Supplier!$A:$A,[1]Supplier!$B:$B))))),"")</f>
        <v>Nathani Chemicals</v>
      </c>
      <c r="R1577" s="4" t="str">
        <f>IFERROR(IF(IF(AND(IF(M1577&lt;&gt;0,LOOKUP(M1577,[1]Customer!$A:$A,[1]Customer!$V:$V),IF(N1577&lt;&gt;0,LOOKUP(N1577,[1]Supplier!$A:$A,[1]Supplier!$V:$V)))=FALSE,O1577&lt;&gt;0),LOOKUP(O1577,[1]Branch!$A:$A,[1]Branch!$V:$V),IF(M1577&lt;&gt;0,LOOKUP(M1577,[1]Customer!$A:$A,[1]Customer!$V:$V),IF(N1577&lt;&gt;0,LOOKUP(N1577,[1]Supplier!$A:$A,[1]Supplier!$V:$V))))=FALSE,LOOKUP(P1577,[1]Banking!$A:$A,[1]Banking!$C:$C),IF(AND(IF(M1577&lt;&gt;0,LOOKUP(M1577,[1]Customer!$A:$A,[1]Customer!$V:$V),IF(N1577&lt;&gt;0,LOOKUP(N1577,[1]Supplier!$A:$A,[1]Supplier!$V:$V)))=FALSE,O1577&lt;&gt;0),LOOKUP(O1577,[1]Branch!$A:$A,[1]Branch!$V:$V),IF(M1577&lt;&gt;0,LOOKUP(M1577,[1]Customer!$A:$A,[1]Customer!$V:$V),IF(N1577&lt;&gt;0,LOOKUP(N1577,[1]Supplier!$A:$A,[1]Supplier!$V:$V))))),"")</f>
        <v>Darmawan</v>
      </c>
      <c r="S1577" s="12">
        <f>IFERROR(SUMIF(CREF!A:A,PREF!A1577,CREF!G:G),"")</f>
        <v>-2715000</v>
      </c>
    </row>
    <row r="1578" spans="1:19">
      <c r="A1578" s="16">
        <v>1577</v>
      </c>
      <c r="B1578" s="17">
        <v>41681</v>
      </c>
      <c r="C1578" s="16"/>
      <c r="D1578" s="16"/>
      <c r="E1578" s="16"/>
      <c r="F1578" s="16"/>
      <c r="G1578" s="16"/>
      <c r="H1578" s="16"/>
      <c r="I1578" s="16"/>
      <c r="J1578" s="16"/>
      <c r="K1578" s="16">
        <v>147</v>
      </c>
      <c r="L1578" s="16"/>
      <c r="M1578" s="16"/>
      <c r="N1578" s="16"/>
      <c r="O1578" s="16" t="s">
        <v>26</v>
      </c>
      <c r="P1578" s="16"/>
      <c r="Q1578" s="4" t="str">
        <f>IFERROR(IF(IF(AND(IF(M1578&lt;&gt;0,LOOKUP(M1578,[1]Customer!$A:$A,[1]Customer!$B:$B),IF(N1578&lt;&gt;0,LOOKUP(N1578,[1]Supplier!$A:$A,[1]Supplier!$B:$B)))=FALSE,O1578&lt;&gt;0),LOOKUP(O1578,[1]Branch!$A:$A,[1]Branch!$B:$B),IF(M1578&lt;&gt;0,LOOKUP(M1578,[1]Customer!$A:$A,[1]Customer!$B:$B),IF(N1578&lt;&gt;0,LOOKUP(N1578,[1]Supplier!$A:$A,[1]Supplier!$B:$B))))=FALSE,LOOKUP(P1578,[1]Banking!$A:$A,[1]Banking!$B:$B),IF(AND(IF(M1578&lt;&gt;0,LOOKUP(M1578,[1]Customer!$A:$A,[1]Customer!$B:$B),IF(N1578&lt;&gt;0,LOOKUP(N1578,[1]Supplier!$A:$A,[1]Supplier!$B:$B)))=FALSE,O1578&lt;&gt;0),LOOKUP(O1578,[1]Branch!$A:$A,[1]Branch!$B:$B),IF(M1578&lt;&gt;0,LOOKUP(M1578,[1]Customer!$A:$A,[1]Customer!$B:$B),IF(N1578&lt;&gt;0,LOOKUP(N1578,[1]Supplier!$A:$A,[1]Supplier!$B:$B))))),"")</f>
        <v>Nathani Chemicals</v>
      </c>
      <c r="R1578" s="4" t="str">
        <f>IFERROR(IF(IF(AND(IF(M1578&lt;&gt;0,LOOKUP(M1578,[1]Customer!$A:$A,[1]Customer!$V:$V),IF(N1578&lt;&gt;0,LOOKUP(N1578,[1]Supplier!$A:$A,[1]Supplier!$V:$V)))=FALSE,O1578&lt;&gt;0),LOOKUP(O1578,[1]Branch!$A:$A,[1]Branch!$V:$V),IF(M1578&lt;&gt;0,LOOKUP(M1578,[1]Customer!$A:$A,[1]Customer!$V:$V),IF(N1578&lt;&gt;0,LOOKUP(N1578,[1]Supplier!$A:$A,[1]Supplier!$V:$V))))=FALSE,LOOKUP(P1578,[1]Banking!$A:$A,[1]Banking!$C:$C),IF(AND(IF(M1578&lt;&gt;0,LOOKUP(M1578,[1]Customer!$A:$A,[1]Customer!$V:$V),IF(N1578&lt;&gt;0,LOOKUP(N1578,[1]Supplier!$A:$A,[1]Supplier!$V:$V)))=FALSE,O1578&lt;&gt;0),LOOKUP(O1578,[1]Branch!$A:$A,[1]Branch!$V:$V),IF(M1578&lt;&gt;0,LOOKUP(M1578,[1]Customer!$A:$A,[1]Customer!$V:$V),IF(N1578&lt;&gt;0,LOOKUP(N1578,[1]Supplier!$A:$A,[1]Supplier!$V:$V))))),"")</f>
        <v>Darmawan</v>
      </c>
      <c r="S1578" s="12">
        <f>IFERROR(SUMIF(CREF!A:A,PREF!A1578,CREF!G:G),"")</f>
        <v>-2610000</v>
      </c>
    </row>
    <row r="1579" spans="1:19">
      <c r="A1579" s="16">
        <v>1578</v>
      </c>
      <c r="B1579" s="17">
        <v>41681</v>
      </c>
      <c r="C1579" s="16"/>
      <c r="D1579" s="16"/>
      <c r="E1579" s="16"/>
      <c r="F1579" s="16"/>
      <c r="G1579" s="16"/>
      <c r="H1579" s="16"/>
      <c r="I1579" s="16"/>
      <c r="J1579" s="16"/>
      <c r="K1579" s="16">
        <v>148</v>
      </c>
      <c r="L1579" s="16"/>
      <c r="M1579" s="16"/>
      <c r="N1579" s="16"/>
      <c r="O1579" s="16" t="s">
        <v>26</v>
      </c>
      <c r="P1579" s="16"/>
      <c r="Q1579" s="4" t="str">
        <f>IFERROR(IF(IF(AND(IF(M1579&lt;&gt;0,LOOKUP(M1579,[1]Customer!$A:$A,[1]Customer!$B:$B),IF(N1579&lt;&gt;0,LOOKUP(N1579,[1]Supplier!$A:$A,[1]Supplier!$B:$B)))=FALSE,O1579&lt;&gt;0),LOOKUP(O1579,[1]Branch!$A:$A,[1]Branch!$B:$B),IF(M1579&lt;&gt;0,LOOKUP(M1579,[1]Customer!$A:$A,[1]Customer!$B:$B),IF(N1579&lt;&gt;0,LOOKUP(N1579,[1]Supplier!$A:$A,[1]Supplier!$B:$B))))=FALSE,LOOKUP(P1579,[1]Banking!$A:$A,[1]Banking!$B:$B),IF(AND(IF(M1579&lt;&gt;0,LOOKUP(M1579,[1]Customer!$A:$A,[1]Customer!$B:$B),IF(N1579&lt;&gt;0,LOOKUP(N1579,[1]Supplier!$A:$A,[1]Supplier!$B:$B)))=FALSE,O1579&lt;&gt;0),LOOKUP(O1579,[1]Branch!$A:$A,[1]Branch!$B:$B),IF(M1579&lt;&gt;0,LOOKUP(M1579,[1]Customer!$A:$A,[1]Customer!$B:$B),IF(N1579&lt;&gt;0,LOOKUP(N1579,[1]Supplier!$A:$A,[1]Supplier!$B:$B))))),"")</f>
        <v>Nathani Chemicals</v>
      </c>
      <c r="R1579" s="4" t="str">
        <f>IFERROR(IF(IF(AND(IF(M1579&lt;&gt;0,LOOKUP(M1579,[1]Customer!$A:$A,[1]Customer!$V:$V),IF(N1579&lt;&gt;0,LOOKUP(N1579,[1]Supplier!$A:$A,[1]Supplier!$V:$V)))=FALSE,O1579&lt;&gt;0),LOOKUP(O1579,[1]Branch!$A:$A,[1]Branch!$V:$V),IF(M1579&lt;&gt;0,LOOKUP(M1579,[1]Customer!$A:$A,[1]Customer!$V:$V),IF(N1579&lt;&gt;0,LOOKUP(N1579,[1]Supplier!$A:$A,[1]Supplier!$V:$V))))=FALSE,LOOKUP(P1579,[1]Banking!$A:$A,[1]Banking!$C:$C),IF(AND(IF(M1579&lt;&gt;0,LOOKUP(M1579,[1]Customer!$A:$A,[1]Customer!$V:$V),IF(N1579&lt;&gt;0,LOOKUP(N1579,[1]Supplier!$A:$A,[1]Supplier!$V:$V)))=FALSE,O1579&lt;&gt;0),LOOKUP(O1579,[1]Branch!$A:$A,[1]Branch!$V:$V),IF(M1579&lt;&gt;0,LOOKUP(M1579,[1]Customer!$A:$A,[1]Customer!$V:$V),IF(N1579&lt;&gt;0,LOOKUP(N1579,[1]Supplier!$A:$A,[1]Supplier!$V:$V))))),"")</f>
        <v>Darmawan</v>
      </c>
      <c r="S1579" s="12">
        <f>IFERROR(SUMIF(CREF!A:A,PREF!A1579,CREF!G:G),"")</f>
        <v>-630000</v>
      </c>
    </row>
    <row r="1580" spans="1:19">
      <c r="A1580" s="16">
        <v>1579</v>
      </c>
      <c r="B1580" s="17">
        <v>41681</v>
      </c>
      <c r="C1580" s="16"/>
      <c r="D1580" s="16"/>
      <c r="E1580" s="16"/>
      <c r="F1580" s="16"/>
      <c r="G1580" s="16"/>
      <c r="H1580" s="16"/>
      <c r="I1580" s="16"/>
      <c r="J1580" s="16"/>
      <c r="K1580" s="16">
        <v>149</v>
      </c>
      <c r="L1580" s="16"/>
      <c r="M1580" s="16"/>
      <c r="N1580" s="16"/>
      <c r="O1580" s="16" t="s">
        <v>26</v>
      </c>
      <c r="P1580" s="16"/>
      <c r="Q1580" s="4" t="str">
        <f>IFERROR(IF(IF(AND(IF(M1580&lt;&gt;0,LOOKUP(M1580,[1]Customer!$A:$A,[1]Customer!$B:$B),IF(N1580&lt;&gt;0,LOOKUP(N1580,[1]Supplier!$A:$A,[1]Supplier!$B:$B)))=FALSE,O1580&lt;&gt;0),LOOKUP(O1580,[1]Branch!$A:$A,[1]Branch!$B:$B),IF(M1580&lt;&gt;0,LOOKUP(M1580,[1]Customer!$A:$A,[1]Customer!$B:$B),IF(N1580&lt;&gt;0,LOOKUP(N1580,[1]Supplier!$A:$A,[1]Supplier!$B:$B))))=FALSE,LOOKUP(P1580,[1]Banking!$A:$A,[1]Banking!$B:$B),IF(AND(IF(M1580&lt;&gt;0,LOOKUP(M1580,[1]Customer!$A:$A,[1]Customer!$B:$B),IF(N1580&lt;&gt;0,LOOKUP(N1580,[1]Supplier!$A:$A,[1]Supplier!$B:$B)))=FALSE,O1580&lt;&gt;0),LOOKUP(O1580,[1]Branch!$A:$A,[1]Branch!$B:$B),IF(M1580&lt;&gt;0,LOOKUP(M1580,[1]Customer!$A:$A,[1]Customer!$B:$B),IF(N1580&lt;&gt;0,LOOKUP(N1580,[1]Supplier!$A:$A,[1]Supplier!$B:$B))))),"")</f>
        <v>Nathani Chemicals</v>
      </c>
      <c r="R1580" s="4" t="str">
        <f>IFERROR(IF(IF(AND(IF(M1580&lt;&gt;0,LOOKUP(M1580,[1]Customer!$A:$A,[1]Customer!$V:$V),IF(N1580&lt;&gt;0,LOOKUP(N1580,[1]Supplier!$A:$A,[1]Supplier!$V:$V)))=FALSE,O1580&lt;&gt;0),LOOKUP(O1580,[1]Branch!$A:$A,[1]Branch!$V:$V),IF(M1580&lt;&gt;0,LOOKUP(M1580,[1]Customer!$A:$A,[1]Customer!$V:$V),IF(N1580&lt;&gt;0,LOOKUP(N1580,[1]Supplier!$A:$A,[1]Supplier!$V:$V))))=FALSE,LOOKUP(P1580,[1]Banking!$A:$A,[1]Banking!$C:$C),IF(AND(IF(M1580&lt;&gt;0,LOOKUP(M1580,[1]Customer!$A:$A,[1]Customer!$V:$V),IF(N1580&lt;&gt;0,LOOKUP(N1580,[1]Supplier!$A:$A,[1]Supplier!$V:$V)))=FALSE,O1580&lt;&gt;0),LOOKUP(O1580,[1]Branch!$A:$A,[1]Branch!$V:$V),IF(M1580&lt;&gt;0,LOOKUP(M1580,[1]Customer!$A:$A,[1]Customer!$V:$V),IF(N1580&lt;&gt;0,LOOKUP(N1580,[1]Supplier!$A:$A,[1]Supplier!$V:$V))))),"")</f>
        <v>Darmawan</v>
      </c>
      <c r="S1580" s="12">
        <f>IFERROR(SUMIF(CREF!A:A,PREF!A1580,CREF!G:G),"")</f>
        <v>-1995000</v>
      </c>
    </row>
    <row r="1581" spans="1:19">
      <c r="A1581" s="16">
        <v>1580</v>
      </c>
      <c r="B1581" s="17">
        <v>41681</v>
      </c>
      <c r="C1581" s="16"/>
      <c r="D1581" s="16"/>
      <c r="E1581" s="16"/>
      <c r="F1581" s="16"/>
      <c r="G1581" s="16"/>
      <c r="H1581" s="16"/>
      <c r="I1581" s="16"/>
      <c r="J1581" s="16"/>
      <c r="K1581" s="16">
        <v>150</v>
      </c>
      <c r="L1581" s="16"/>
      <c r="M1581" s="16"/>
      <c r="N1581" s="16"/>
      <c r="O1581" s="16" t="s">
        <v>26</v>
      </c>
      <c r="P1581" s="16"/>
      <c r="Q1581" s="4" t="str">
        <f>IFERROR(IF(IF(AND(IF(M1581&lt;&gt;0,LOOKUP(M1581,[1]Customer!$A:$A,[1]Customer!$B:$B),IF(N1581&lt;&gt;0,LOOKUP(N1581,[1]Supplier!$A:$A,[1]Supplier!$B:$B)))=FALSE,O1581&lt;&gt;0),LOOKUP(O1581,[1]Branch!$A:$A,[1]Branch!$B:$B),IF(M1581&lt;&gt;0,LOOKUP(M1581,[1]Customer!$A:$A,[1]Customer!$B:$B),IF(N1581&lt;&gt;0,LOOKUP(N1581,[1]Supplier!$A:$A,[1]Supplier!$B:$B))))=FALSE,LOOKUP(P1581,[1]Banking!$A:$A,[1]Banking!$B:$B),IF(AND(IF(M1581&lt;&gt;0,LOOKUP(M1581,[1]Customer!$A:$A,[1]Customer!$B:$B),IF(N1581&lt;&gt;0,LOOKUP(N1581,[1]Supplier!$A:$A,[1]Supplier!$B:$B)))=FALSE,O1581&lt;&gt;0),LOOKUP(O1581,[1]Branch!$A:$A,[1]Branch!$B:$B),IF(M1581&lt;&gt;0,LOOKUP(M1581,[1]Customer!$A:$A,[1]Customer!$B:$B),IF(N1581&lt;&gt;0,LOOKUP(N1581,[1]Supplier!$A:$A,[1]Supplier!$B:$B))))),"")</f>
        <v>Nathani Chemicals</v>
      </c>
      <c r="R1581" s="4" t="str">
        <f>IFERROR(IF(IF(AND(IF(M1581&lt;&gt;0,LOOKUP(M1581,[1]Customer!$A:$A,[1]Customer!$V:$V),IF(N1581&lt;&gt;0,LOOKUP(N1581,[1]Supplier!$A:$A,[1]Supplier!$V:$V)))=FALSE,O1581&lt;&gt;0),LOOKUP(O1581,[1]Branch!$A:$A,[1]Branch!$V:$V),IF(M1581&lt;&gt;0,LOOKUP(M1581,[1]Customer!$A:$A,[1]Customer!$V:$V),IF(N1581&lt;&gt;0,LOOKUP(N1581,[1]Supplier!$A:$A,[1]Supplier!$V:$V))))=FALSE,LOOKUP(P1581,[1]Banking!$A:$A,[1]Banking!$C:$C),IF(AND(IF(M1581&lt;&gt;0,LOOKUP(M1581,[1]Customer!$A:$A,[1]Customer!$V:$V),IF(N1581&lt;&gt;0,LOOKUP(N1581,[1]Supplier!$A:$A,[1]Supplier!$V:$V)))=FALSE,O1581&lt;&gt;0),LOOKUP(O1581,[1]Branch!$A:$A,[1]Branch!$V:$V),IF(M1581&lt;&gt;0,LOOKUP(M1581,[1]Customer!$A:$A,[1]Customer!$V:$V),IF(N1581&lt;&gt;0,LOOKUP(N1581,[1]Supplier!$A:$A,[1]Supplier!$V:$V))))),"")</f>
        <v>Darmawan</v>
      </c>
      <c r="S1581" s="12">
        <f>IFERROR(SUMIF(CREF!A:A,PREF!A1581,CREF!G:G),"")</f>
        <v>-375000</v>
      </c>
    </row>
    <row r="1582" spans="1:19">
      <c r="A1582" s="16">
        <v>1581</v>
      </c>
      <c r="B1582" s="17">
        <v>41681</v>
      </c>
      <c r="C1582" s="16"/>
      <c r="D1582" s="16"/>
      <c r="E1582" s="16"/>
      <c r="F1582" s="16"/>
      <c r="G1582" s="16"/>
      <c r="H1582" s="16"/>
      <c r="I1582" s="16"/>
      <c r="J1582" s="16"/>
      <c r="K1582" s="16">
        <v>151</v>
      </c>
      <c r="L1582" s="16"/>
      <c r="M1582" s="16"/>
      <c r="N1582" s="16" t="s">
        <v>46</v>
      </c>
      <c r="O1582" s="16"/>
      <c r="P1582" s="16"/>
      <c r="Q1582" s="4" t="str">
        <f>IFERROR(IF(IF(AND(IF(M1582&lt;&gt;0,LOOKUP(M1582,[1]Customer!$A:$A,[1]Customer!$B:$B),IF(N1582&lt;&gt;0,LOOKUP(N1582,[1]Supplier!$A:$A,[1]Supplier!$B:$B)))=FALSE,O1582&lt;&gt;0),LOOKUP(O1582,[1]Branch!$A:$A,[1]Branch!$B:$B),IF(M1582&lt;&gt;0,LOOKUP(M1582,[1]Customer!$A:$A,[1]Customer!$B:$B),IF(N1582&lt;&gt;0,LOOKUP(N1582,[1]Supplier!$A:$A,[1]Supplier!$B:$B))))=FALSE,LOOKUP(P1582,[1]Banking!$A:$A,[1]Banking!$B:$B),IF(AND(IF(M1582&lt;&gt;0,LOOKUP(M1582,[1]Customer!$A:$A,[1]Customer!$B:$B),IF(N1582&lt;&gt;0,LOOKUP(N1582,[1]Supplier!$A:$A,[1]Supplier!$B:$B)))=FALSE,O1582&lt;&gt;0),LOOKUP(O1582,[1]Branch!$A:$A,[1]Branch!$B:$B),IF(M1582&lt;&gt;0,LOOKUP(M1582,[1]Customer!$A:$A,[1]Customer!$B:$B),IF(N1582&lt;&gt;0,LOOKUP(N1582,[1]Supplier!$A:$A,[1]Supplier!$B:$B))))),"")</f>
        <v>Harapan Kita</v>
      </c>
      <c r="R1582" s="4" t="str">
        <f>IFERROR(IF(IF(AND(IF(M1582&lt;&gt;0,LOOKUP(M1582,[1]Customer!$A:$A,[1]Customer!$V:$V),IF(N1582&lt;&gt;0,LOOKUP(N1582,[1]Supplier!$A:$A,[1]Supplier!$V:$V)))=FALSE,O1582&lt;&gt;0),LOOKUP(O1582,[1]Branch!$A:$A,[1]Branch!$V:$V),IF(M1582&lt;&gt;0,LOOKUP(M1582,[1]Customer!$A:$A,[1]Customer!$V:$V),IF(N1582&lt;&gt;0,LOOKUP(N1582,[1]Supplier!$A:$A,[1]Supplier!$V:$V))))=FALSE,LOOKUP(P1582,[1]Banking!$A:$A,[1]Banking!$C:$C),IF(AND(IF(M1582&lt;&gt;0,LOOKUP(M1582,[1]Customer!$A:$A,[1]Customer!$V:$V),IF(N1582&lt;&gt;0,LOOKUP(N1582,[1]Supplier!$A:$A,[1]Supplier!$V:$V)))=FALSE,O1582&lt;&gt;0),LOOKUP(O1582,[1]Branch!$A:$A,[1]Branch!$V:$V),IF(M1582&lt;&gt;0,LOOKUP(M1582,[1]Customer!$A:$A,[1]Customer!$V:$V),IF(N1582&lt;&gt;0,LOOKUP(N1582,[1]Supplier!$A:$A,[1]Supplier!$V:$V))))),"")</f>
        <v/>
      </c>
      <c r="S1582" s="12">
        <f>IFERROR(SUMIF(CREF!A:A,PREF!A1582,CREF!G:G),"")</f>
        <v>-193000</v>
      </c>
    </row>
    <row r="1583" spans="1:19">
      <c r="A1583" s="16">
        <v>1582</v>
      </c>
      <c r="B1583" s="17">
        <v>41681</v>
      </c>
      <c r="C1583" s="16"/>
      <c r="D1583" s="16"/>
      <c r="E1583" s="16"/>
      <c r="F1583" s="16"/>
      <c r="G1583" s="16"/>
      <c r="H1583" s="16"/>
      <c r="I1583" s="16"/>
      <c r="J1583" s="16"/>
      <c r="K1583" s="16">
        <v>152</v>
      </c>
      <c r="L1583" s="16"/>
      <c r="M1583" s="16"/>
      <c r="N1583" s="16"/>
      <c r="O1583" s="16"/>
      <c r="P1583" s="16" t="s">
        <v>589</v>
      </c>
      <c r="Q1583" s="4" t="str">
        <f>IFERROR(IF(IF(AND(IF(M1583&lt;&gt;0,LOOKUP(M1583,[1]Customer!$A:$A,[1]Customer!$B:$B),IF(N1583&lt;&gt;0,LOOKUP(N1583,[1]Supplier!$A:$A,[1]Supplier!$B:$B)))=FALSE,O1583&lt;&gt;0),LOOKUP(O1583,[1]Branch!$A:$A,[1]Branch!$B:$B),IF(M1583&lt;&gt;0,LOOKUP(M1583,[1]Customer!$A:$A,[1]Customer!$B:$B),IF(N1583&lt;&gt;0,LOOKUP(N1583,[1]Supplier!$A:$A,[1]Supplier!$B:$B))))=FALSE,LOOKUP(P1583,[1]Banking!$A:$A,[1]Banking!$B:$B),IF(AND(IF(M1583&lt;&gt;0,LOOKUP(M1583,[1]Customer!$A:$A,[1]Customer!$B:$B),IF(N1583&lt;&gt;0,LOOKUP(N1583,[1]Supplier!$A:$A,[1]Supplier!$B:$B)))=FALSE,O1583&lt;&gt;0),LOOKUP(O1583,[1]Branch!$A:$A,[1]Branch!$B:$B),IF(M1583&lt;&gt;0,LOOKUP(M1583,[1]Customer!$A:$A,[1]Customer!$B:$B),IF(N1583&lt;&gt;0,LOOKUP(N1583,[1]Supplier!$A:$A,[1]Supplier!$B:$B))))),"")</f>
        <v>Nathani Chemicals</v>
      </c>
      <c r="R1583" s="4" t="str">
        <f>IFERROR(IF(IF(AND(IF(M1583&lt;&gt;0,LOOKUP(M1583,[1]Customer!$A:$A,[1]Customer!$V:$V),IF(N1583&lt;&gt;0,LOOKUP(N1583,[1]Supplier!$A:$A,[1]Supplier!$V:$V)))=FALSE,O1583&lt;&gt;0),LOOKUP(O1583,[1]Branch!$A:$A,[1]Branch!$V:$V),IF(M1583&lt;&gt;0,LOOKUP(M1583,[1]Customer!$A:$A,[1]Customer!$V:$V),IF(N1583&lt;&gt;0,LOOKUP(N1583,[1]Supplier!$A:$A,[1]Supplier!$V:$V))))=FALSE,LOOKUP(P1583,[1]Banking!$A:$A,[1]Banking!$C:$C),IF(AND(IF(M1583&lt;&gt;0,LOOKUP(M1583,[1]Customer!$A:$A,[1]Customer!$V:$V),IF(N1583&lt;&gt;0,LOOKUP(N1583,[1]Supplier!$A:$A,[1]Supplier!$V:$V)))=FALSE,O1583&lt;&gt;0),LOOKUP(O1583,[1]Branch!$A:$A,[1]Branch!$V:$V),IF(M1583&lt;&gt;0,LOOKUP(M1583,[1]Customer!$A:$A,[1]Customer!$V:$V),IF(N1583&lt;&gt;0,LOOKUP(N1583,[1]Supplier!$A:$A,[1]Supplier!$V:$V))))),"")</f>
        <v>Irwan</v>
      </c>
      <c r="S1583" s="12">
        <f>IFERROR(SUMIF(CREF!A:A,PREF!A1583,CREF!G:G),"")</f>
        <v>-30000</v>
      </c>
    </row>
    <row r="1584" spans="1:19">
      <c r="A1584" s="16">
        <v>1583</v>
      </c>
      <c r="B1584" s="17">
        <v>41681</v>
      </c>
      <c r="C1584" s="16"/>
      <c r="D1584" s="16"/>
      <c r="E1584" s="16"/>
      <c r="F1584" s="16"/>
      <c r="G1584" s="16"/>
      <c r="H1584" s="16"/>
      <c r="I1584" s="16"/>
      <c r="J1584" s="16"/>
      <c r="K1584" s="16">
        <v>153</v>
      </c>
      <c r="L1584" s="16"/>
      <c r="M1584" s="16"/>
      <c r="N1584" s="16"/>
      <c r="O1584" s="16"/>
      <c r="P1584" s="16" t="s">
        <v>589</v>
      </c>
      <c r="Q1584" s="4" t="str">
        <f>IFERROR(IF(IF(AND(IF(M1584&lt;&gt;0,LOOKUP(M1584,[1]Customer!$A:$A,[1]Customer!$B:$B),IF(N1584&lt;&gt;0,LOOKUP(N1584,[1]Supplier!$A:$A,[1]Supplier!$B:$B)))=FALSE,O1584&lt;&gt;0),LOOKUP(O1584,[1]Branch!$A:$A,[1]Branch!$B:$B),IF(M1584&lt;&gt;0,LOOKUP(M1584,[1]Customer!$A:$A,[1]Customer!$B:$B),IF(N1584&lt;&gt;0,LOOKUP(N1584,[1]Supplier!$A:$A,[1]Supplier!$B:$B))))=FALSE,LOOKUP(P1584,[1]Banking!$A:$A,[1]Banking!$B:$B),IF(AND(IF(M1584&lt;&gt;0,LOOKUP(M1584,[1]Customer!$A:$A,[1]Customer!$B:$B),IF(N1584&lt;&gt;0,LOOKUP(N1584,[1]Supplier!$A:$A,[1]Supplier!$B:$B)))=FALSE,O1584&lt;&gt;0),LOOKUP(O1584,[1]Branch!$A:$A,[1]Branch!$B:$B),IF(M1584&lt;&gt;0,LOOKUP(M1584,[1]Customer!$A:$A,[1]Customer!$B:$B),IF(N1584&lt;&gt;0,LOOKUP(N1584,[1]Supplier!$A:$A,[1]Supplier!$B:$B))))),"")</f>
        <v>Nathani Chemicals</v>
      </c>
      <c r="R1584" s="4" t="str">
        <f>IFERROR(IF(IF(AND(IF(M1584&lt;&gt;0,LOOKUP(M1584,[1]Customer!$A:$A,[1]Customer!$V:$V),IF(N1584&lt;&gt;0,LOOKUP(N1584,[1]Supplier!$A:$A,[1]Supplier!$V:$V)))=FALSE,O1584&lt;&gt;0),LOOKUP(O1584,[1]Branch!$A:$A,[1]Branch!$V:$V),IF(M1584&lt;&gt;0,LOOKUP(M1584,[1]Customer!$A:$A,[1]Customer!$V:$V),IF(N1584&lt;&gt;0,LOOKUP(N1584,[1]Supplier!$A:$A,[1]Supplier!$V:$V))))=FALSE,LOOKUP(P1584,[1]Banking!$A:$A,[1]Banking!$C:$C),IF(AND(IF(M1584&lt;&gt;0,LOOKUP(M1584,[1]Customer!$A:$A,[1]Customer!$V:$V),IF(N1584&lt;&gt;0,LOOKUP(N1584,[1]Supplier!$A:$A,[1]Supplier!$V:$V)))=FALSE,O1584&lt;&gt;0),LOOKUP(O1584,[1]Branch!$A:$A,[1]Branch!$V:$V),IF(M1584&lt;&gt;0,LOOKUP(M1584,[1]Customer!$A:$A,[1]Customer!$V:$V),IF(N1584&lt;&gt;0,LOOKUP(N1584,[1]Supplier!$A:$A,[1]Supplier!$V:$V))))),"")</f>
        <v>Irwan</v>
      </c>
      <c r="S1584" s="12">
        <f>IFERROR(SUMIF(CREF!A:A,PREF!A1584,CREF!G:G),"")</f>
        <v>-30000</v>
      </c>
    </row>
    <row r="1585" spans="1:19">
      <c r="A1585" s="16">
        <v>1584</v>
      </c>
      <c r="B1585" s="17">
        <v>41681</v>
      </c>
      <c r="C1585" s="16"/>
      <c r="D1585" s="18" t="s">
        <v>2958</v>
      </c>
      <c r="E1585" s="16"/>
      <c r="F1585" s="16"/>
      <c r="G1585" s="16"/>
      <c r="H1585" s="16"/>
      <c r="I1585" s="16"/>
      <c r="J1585" s="16">
        <v>59</v>
      </c>
      <c r="K1585" s="16"/>
      <c r="L1585" s="16"/>
      <c r="M1585" s="16" t="s">
        <v>2757</v>
      </c>
      <c r="N1585" s="16"/>
      <c r="O1585" s="16"/>
      <c r="P1585" s="16"/>
      <c r="Q1585" s="4" t="str">
        <f>IFERROR(IF(IF(AND(IF(M1585&lt;&gt;0,LOOKUP(M1585,[1]Customer!$A:$A,[1]Customer!$B:$B),IF(N1585&lt;&gt;0,LOOKUP(N1585,[1]Supplier!$A:$A,[1]Supplier!$B:$B)))=FALSE,O1585&lt;&gt;0),LOOKUP(O1585,[1]Branch!$A:$A,[1]Branch!$B:$B),IF(M1585&lt;&gt;0,LOOKUP(M1585,[1]Customer!$A:$A,[1]Customer!$B:$B),IF(N1585&lt;&gt;0,LOOKUP(N1585,[1]Supplier!$A:$A,[1]Supplier!$B:$B))))=FALSE,LOOKUP(P1585,[1]Banking!$A:$A,[1]Banking!$B:$B),IF(AND(IF(M1585&lt;&gt;0,LOOKUP(M1585,[1]Customer!$A:$A,[1]Customer!$B:$B),IF(N1585&lt;&gt;0,LOOKUP(N1585,[1]Supplier!$A:$A,[1]Supplier!$B:$B)))=FALSE,O1585&lt;&gt;0),LOOKUP(O1585,[1]Branch!$A:$A,[1]Branch!$B:$B),IF(M1585&lt;&gt;0,LOOKUP(M1585,[1]Customer!$A:$A,[1]Customer!$B:$B),IF(N1585&lt;&gt;0,LOOKUP(N1585,[1]Supplier!$A:$A,[1]Supplier!$B:$B))))),"")</f>
        <v>Karunia Lancar Makmur Jaya</v>
      </c>
      <c r="R1585" s="4" t="str">
        <f>IFERROR(IF(IF(AND(IF(M1585&lt;&gt;0,LOOKUP(M1585,[1]Customer!$A:$A,[1]Customer!$V:$V),IF(N1585&lt;&gt;0,LOOKUP(N1585,[1]Supplier!$A:$A,[1]Supplier!$V:$V)))=FALSE,O1585&lt;&gt;0),LOOKUP(O1585,[1]Branch!$A:$A,[1]Branch!$V:$V),IF(M1585&lt;&gt;0,LOOKUP(M1585,[1]Customer!$A:$A,[1]Customer!$V:$V),IF(N1585&lt;&gt;0,LOOKUP(N1585,[1]Supplier!$A:$A,[1]Supplier!$V:$V))))=FALSE,LOOKUP(P1585,[1]Banking!$A:$A,[1]Banking!$C:$C),IF(AND(IF(M1585&lt;&gt;0,LOOKUP(M1585,[1]Customer!$A:$A,[1]Customer!$V:$V),IF(N1585&lt;&gt;0,LOOKUP(N1585,[1]Supplier!$A:$A,[1]Supplier!$V:$V)))=FALSE,O1585&lt;&gt;0),LOOKUP(O1585,[1]Branch!$A:$A,[1]Branch!$V:$V),IF(M1585&lt;&gt;0,LOOKUP(M1585,[1]Customer!$A:$A,[1]Customer!$V:$V),IF(N1585&lt;&gt;0,LOOKUP(N1585,[1]Supplier!$A:$A,[1]Supplier!$V:$V))))),"")</f>
        <v>Bayu Okto Wijaya</v>
      </c>
      <c r="S1585" s="12">
        <f>IFERROR(SUMIF(CREF!A:A,PREF!A1585,CREF!G:G),"")</f>
        <v>33147941</v>
      </c>
    </row>
    <row r="1586" spans="1:19">
      <c r="A1586" s="16">
        <v>1585</v>
      </c>
      <c r="B1586" s="17">
        <v>41681</v>
      </c>
      <c r="C1586" s="16"/>
      <c r="D1586" s="18" t="s">
        <v>3188</v>
      </c>
      <c r="E1586" s="16"/>
      <c r="F1586" s="16"/>
      <c r="G1586" s="16"/>
      <c r="H1586" s="16"/>
      <c r="I1586" s="16"/>
      <c r="J1586" s="16">
        <v>60</v>
      </c>
      <c r="K1586" s="16"/>
      <c r="L1586" s="16"/>
      <c r="M1586" s="16" t="s">
        <v>2757</v>
      </c>
      <c r="N1586" s="16"/>
      <c r="O1586" s="16"/>
      <c r="P1586" s="16"/>
      <c r="Q1586" s="4" t="str">
        <f>IFERROR(IF(IF(AND(IF(M1586&lt;&gt;0,LOOKUP(M1586,[1]Customer!$A:$A,[1]Customer!$B:$B),IF(N1586&lt;&gt;0,LOOKUP(N1586,[1]Supplier!$A:$A,[1]Supplier!$B:$B)))=FALSE,O1586&lt;&gt;0),LOOKUP(O1586,[1]Branch!$A:$A,[1]Branch!$B:$B),IF(M1586&lt;&gt;0,LOOKUP(M1586,[1]Customer!$A:$A,[1]Customer!$B:$B),IF(N1586&lt;&gt;0,LOOKUP(N1586,[1]Supplier!$A:$A,[1]Supplier!$B:$B))))=FALSE,LOOKUP(P1586,[1]Banking!$A:$A,[1]Banking!$B:$B),IF(AND(IF(M1586&lt;&gt;0,LOOKUP(M1586,[1]Customer!$A:$A,[1]Customer!$B:$B),IF(N1586&lt;&gt;0,LOOKUP(N1586,[1]Supplier!$A:$A,[1]Supplier!$B:$B)))=FALSE,O1586&lt;&gt;0),LOOKUP(O1586,[1]Branch!$A:$A,[1]Branch!$B:$B),IF(M1586&lt;&gt;0,LOOKUP(M1586,[1]Customer!$A:$A,[1]Customer!$B:$B),IF(N1586&lt;&gt;0,LOOKUP(N1586,[1]Supplier!$A:$A,[1]Supplier!$B:$B))))),"")</f>
        <v>Karunia Lancar Makmur Jaya</v>
      </c>
      <c r="R1586" s="4" t="str">
        <f>IFERROR(IF(IF(AND(IF(M1586&lt;&gt;0,LOOKUP(M1586,[1]Customer!$A:$A,[1]Customer!$V:$V),IF(N1586&lt;&gt;0,LOOKUP(N1586,[1]Supplier!$A:$A,[1]Supplier!$V:$V)))=FALSE,O1586&lt;&gt;0),LOOKUP(O1586,[1]Branch!$A:$A,[1]Branch!$V:$V),IF(M1586&lt;&gt;0,LOOKUP(M1586,[1]Customer!$A:$A,[1]Customer!$V:$V),IF(N1586&lt;&gt;0,LOOKUP(N1586,[1]Supplier!$A:$A,[1]Supplier!$V:$V))))=FALSE,LOOKUP(P1586,[1]Banking!$A:$A,[1]Banking!$C:$C),IF(AND(IF(M1586&lt;&gt;0,LOOKUP(M1586,[1]Customer!$A:$A,[1]Customer!$V:$V),IF(N1586&lt;&gt;0,LOOKUP(N1586,[1]Supplier!$A:$A,[1]Supplier!$V:$V)))=FALSE,O1586&lt;&gt;0),LOOKUP(O1586,[1]Branch!$A:$A,[1]Branch!$V:$V),IF(M1586&lt;&gt;0,LOOKUP(M1586,[1]Customer!$A:$A,[1]Customer!$V:$V),IF(N1586&lt;&gt;0,LOOKUP(N1586,[1]Supplier!$A:$A,[1]Supplier!$V:$V))))),"")</f>
        <v>Bayu Okto Wijaya</v>
      </c>
      <c r="S1586" s="12">
        <f>IFERROR(SUMIF(CREF!A:A,PREF!A1586,CREF!G:G),"")</f>
        <v>16852059</v>
      </c>
    </row>
    <row r="1587" spans="1:19">
      <c r="A1587" s="16">
        <v>1586</v>
      </c>
      <c r="B1587" s="17">
        <v>41681</v>
      </c>
      <c r="C1587" s="16"/>
      <c r="D1587" s="18" t="s">
        <v>3141</v>
      </c>
      <c r="E1587" s="16"/>
      <c r="F1587" s="16"/>
      <c r="G1587" s="16"/>
      <c r="H1587" s="16"/>
      <c r="I1587" s="16"/>
      <c r="J1587" s="16">
        <v>61</v>
      </c>
      <c r="K1587" s="16"/>
      <c r="L1587" s="16"/>
      <c r="M1587" s="16" t="s">
        <v>117</v>
      </c>
      <c r="N1587" s="16"/>
      <c r="O1587" s="16"/>
      <c r="P1587" s="16"/>
      <c r="Q1587" s="4" t="str">
        <f>IFERROR(IF(IF(AND(IF(M1587&lt;&gt;0,LOOKUP(M1587,[1]Customer!$A:$A,[1]Customer!$B:$B),IF(N1587&lt;&gt;0,LOOKUP(N1587,[1]Supplier!$A:$A,[1]Supplier!$B:$B)))=FALSE,O1587&lt;&gt;0),LOOKUP(O1587,[1]Branch!$A:$A,[1]Branch!$B:$B),IF(M1587&lt;&gt;0,LOOKUP(M1587,[1]Customer!$A:$A,[1]Customer!$B:$B),IF(N1587&lt;&gt;0,LOOKUP(N1587,[1]Supplier!$A:$A,[1]Supplier!$B:$B))))=FALSE,LOOKUP(P1587,[1]Banking!$A:$A,[1]Banking!$B:$B),IF(AND(IF(M1587&lt;&gt;0,LOOKUP(M1587,[1]Customer!$A:$A,[1]Customer!$B:$B),IF(N1587&lt;&gt;0,LOOKUP(N1587,[1]Supplier!$A:$A,[1]Supplier!$B:$B)))=FALSE,O1587&lt;&gt;0),LOOKUP(O1587,[1]Branch!$A:$A,[1]Branch!$B:$B),IF(M1587&lt;&gt;0,LOOKUP(M1587,[1]Customer!$A:$A,[1]Customer!$B:$B),IF(N1587&lt;&gt;0,LOOKUP(N1587,[1]Supplier!$A:$A,[1]Supplier!$B:$B))))),"")</f>
        <v>Nathani Indonesia</v>
      </c>
      <c r="R1587" s="4" t="str">
        <f>IFERROR(IF(IF(AND(IF(M1587&lt;&gt;0,LOOKUP(M1587,[1]Customer!$A:$A,[1]Customer!$V:$V),IF(N1587&lt;&gt;0,LOOKUP(N1587,[1]Supplier!$A:$A,[1]Supplier!$V:$V)))=FALSE,O1587&lt;&gt;0),LOOKUP(O1587,[1]Branch!$A:$A,[1]Branch!$V:$V),IF(M1587&lt;&gt;0,LOOKUP(M1587,[1]Customer!$A:$A,[1]Customer!$V:$V),IF(N1587&lt;&gt;0,LOOKUP(N1587,[1]Supplier!$A:$A,[1]Supplier!$V:$V))))=FALSE,LOOKUP(P1587,[1]Banking!$A:$A,[1]Banking!$C:$C),IF(AND(IF(M1587&lt;&gt;0,LOOKUP(M1587,[1]Customer!$A:$A,[1]Customer!$V:$V),IF(N1587&lt;&gt;0,LOOKUP(N1587,[1]Supplier!$A:$A,[1]Supplier!$V:$V)))=FALSE,O1587&lt;&gt;0),LOOKUP(O1587,[1]Branch!$A:$A,[1]Branch!$V:$V),IF(M1587&lt;&gt;0,LOOKUP(M1587,[1]Customer!$A:$A,[1]Customer!$V:$V),IF(N1587&lt;&gt;0,LOOKUP(N1587,[1]Supplier!$A:$A,[1]Supplier!$V:$V))))),"")</f>
        <v>Agustina Y. Zulkarnain</v>
      </c>
      <c r="S1587" s="12">
        <f>IFERROR(SUMIF(CREF!A:A,PREF!A1587,CREF!G:G),"")</f>
        <v>122030000</v>
      </c>
    </row>
    <row r="1588" spans="1:19">
      <c r="A1588" s="16">
        <v>1587</v>
      </c>
      <c r="B1588" s="17">
        <v>41681</v>
      </c>
      <c r="C1588" s="16"/>
      <c r="D1588" s="16"/>
      <c r="E1588" s="16"/>
      <c r="F1588" s="16"/>
      <c r="G1588" s="16"/>
      <c r="H1588" s="16"/>
      <c r="I1588" s="16"/>
      <c r="J1588" s="16"/>
      <c r="K1588" s="16">
        <v>154</v>
      </c>
      <c r="L1588" s="16"/>
      <c r="M1588" s="16"/>
      <c r="N1588" s="16" t="s">
        <v>589</v>
      </c>
      <c r="O1588" s="16"/>
      <c r="P1588" s="16"/>
      <c r="Q1588" s="4" t="str">
        <f>IFERROR(IF(IF(AND(IF(M1588&lt;&gt;0,LOOKUP(M1588,[1]Customer!$A:$A,[1]Customer!$B:$B),IF(N1588&lt;&gt;0,LOOKUP(N1588,[1]Supplier!$A:$A,[1]Supplier!$B:$B)))=FALSE,O1588&lt;&gt;0),LOOKUP(O1588,[1]Branch!$A:$A,[1]Branch!$B:$B),IF(M1588&lt;&gt;0,LOOKUP(M1588,[1]Customer!$A:$A,[1]Customer!$B:$B),IF(N1588&lt;&gt;0,LOOKUP(N1588,[1]Supplier!$A:$A,[1]Supplier!$B:$B))))=FALSE,LOOKUP(P1588,[1]Banking!$A:$A,[1]Banking!$B:$B),IF(AND(IF(M1588&lt;&gt;0,LOOKUP(M1588,[1]Customer!$A:$A,[1]Customer!$B:$B),IF(N1588&lt;&gt;0,LOOKUP(N1588,[1]Supplier!$A:$A,[1]Supplier!$B:$B)))=FALSE,O1588&lt;&gt;0),LOOKUP(O1588,[1]Branch!$A:$A,[1]Branch!$B:$B),IF(M1588&lt;&gt;0,LOOKUP(M1588,[1]Customer!$A:$A,[1]Customer!$B:$B),IF(N1588&lt;&gt;0,LOOKUP(N1588,[1]Supplier!$A:$A,[1]Supplier!$B:$B))))),"")</f>
        <v>Kas Negara</v>
      </c>
      <c r="R1588" s="4" t="str">
        <f>IFERROR(IF(IF(AND(IF(M1588&lt;&gt;0,LOOKUP(M1588,[1]Customer!$A:$A,[1]Customer!$V:$V),IF(N1588&lt;&gt;0,LOOKUP(N1588,[1]Supplier!$A:$A,[1]Supplier!$V:$V)))=FALSE,O1588&lt;&gt;0),LOOKUP(O1588,[1]Branch!$A:$A,[1]Branch!$V:$V),IF(M1588&lt;&gt;0,LOOKUP(M1588,[1]Customer!$A:$A,[1]Customer!$V:$V),IF(N1588&lt;&gt;0,LOOKUP(N1588,[1]Supplier!$A:$A,[1]Supplier!$V:$V))))=FALSE,LOOKUP(P1588,[1]Banking!$A:$A,[1]Banking!$C:$C),IF(AND(IF(M1588&lt;&gt;0,LOOKUP(M1588,[1]Customer!$A:$A,[1]Customer!$V:$V),IF(N1588&lt;&gt;0,LOOKUP(N1588,[1]Supplier!$A:$A,[1]Supplier!$V:$V)))=FALSE,O1588&lt;&gt;0),LOOKUP(O1588,[1]Branch!$A:$A,[1]Branch!$V:$V),IF(M1588&lt;&gt;0,LOOKUP(M1588,[1]Customer!$A:$A,[1]Customer!$V:$V),IF(N1588&lt;&gt;0,LOOKUP(N1588,[1]Supplier!$A:$A,[1]Supplier!$V:$V))))),"")</f>
        <v/>
      </c>
      <c r="S1588" s="12">
        <f>IFERROR(SUMIF(CREF!A:A,PREF!A1588,CREF!G:G),"")</f>
        <v>-122030000</v>
      </c>
    </row>
    <row r="1589" spans="1:19">
      <c r="A1589" s="16">
        <v>1588</v>
      </c>
      <c r="B1589" s="17">
        <v>41681</v>
      </c>
      <c r="C1589" s="16"/>
      <c r="D1589" s="16"/>
      <c r="E1589" s="16"/>
      <c r="F1589" s="16"/>
      <c r="G1589" s="16"/>
      <c r="H1589" s="16"/>
      <c r="I1589" s="16"/>
      <c r="J1589" s="16"/>
      <c r="K1589" s="16">
        <v>155</v>
      </c>
      <c r="L1589" s="16"/>
      <c r="M1589" s="16"/>
      <c r="N1589" s="16"/>
      <c r="O1589" s="16" t="s">
        <v>26</v>
      </c>
      <c r="P1589" s="16"/>
      <c r="Q1589" s="4" t="str">
        <f>IFERROR(IF(IF(AND(IF(M1589&lt;&gt;0,LOOKUP(M1589,[1]Customer!$A:$A,[1]Customer!$B:$B),IF(N1589&lt;&gt;0,LOOKUP(N1589,[1]Supplier!$A:$A,[1]Supplier!$B:$B)))=FALSE,O1589&lt;&gt;0),LOOKUP(O1589,[1]Branch!$A:$A,[1]Branch!$B:$B),IF(M1589&lt;&gt;0,LOOKUP(M1589,[1]Customer!$A:$A,[1]Customer!$B:$B),IF(N1589&lt;&gt;0,LOOKUP(N1589,[1]Supplier!$A:$A,[1]Supplier!$B:$B))))=FALSE,LOOKUP(P1589,[1]Banking!$A:$A,[1]Banking!$B:$B),IF(AND(IF(M1589&lt;&gt;0,LOOKUP(M1589,[1]Customer!$A:$A,[1]Customer!$B:$B),IF(N1589&lt;&gt;0,LOOKUP(N1589,[1]Supplier!$A:$A,[1]Supplier!$B:$B)))=FALSE,O1589&lt;&gt;0),LOOKUP(O1589,[1]Branch!$A:$A,[1]Branch!$B:$B),IF(M1589&lt;&gt;0,LOOKUP(M1589,[1]Customer!$A:$A,[1]Customer!$B:$B),IF(N1589&lt;&gt;0,LOOKUP(N1589,[1]Supplier!$A:$A,[1]Supplier!$B:$B))))),"")</f>
        <v>Nathani Chemicals</v>
      </c>
      <c r="R1589" s="4" t="str">
        <f>IFERROR(IF(IF(AND(IF(M1589&lt;&gt;0,LOOKUP(M1589,[1]Customer!$A:$A,[1]Customer!$V:$V),IF(N1589&lt;&gt;0,LOOKUP(N1589,[1]Supplier!$A:$A,[1]Supplier!$V:$V)))=FALSE,O1589&lt;&gt;0),LOOKUP(O1589,[1]Branch!$A:$A,[1]Branch!$V:$V),IF(M1589&lt;&gt;0,LOOKUP(M1589,[1]Customer!$A:$A,[1]Customer!$V:$V),IF(N1589&lt;&gt;0,LOOKUP(N1589,[1]Supplier!$A:$A,[1]Supplier!$V:$V))))=FALSE,LOOKUP(P1589,[1]Banking!$A:$A,[1]Banking!$C:$C),IF(AND(IF(M1589&lt;&gt;0,LOOKUP(M1589,[1]Customer!$A:$A,[1]Customer!$V:$V),IF(N1589&lt;&gt;0,LOOKUP(N1589,[1]Supplier!$A:$A,[1]Supplier!$V:$V)))=FALSE,O1589&lt;&gt;0),LOOKUP(O1589,[1]Branch!$A:$A,[1]Branch!$V:$V),IF(M1589&lt;&gt;0,LOOKUP(M1589,[1]Customer!$A:$A,[1]Customer!$V:$V),IF(N1589&lt;&gt;0,LOOKUP(N1589,[1]Supplier!$A:$A,[1]Supplier!$V:$V))))),"")</f>
        <v>Darmawan</v>
      </c>
      <c r="S1589" s="12">
        <f>IFERROR(SUMIF(CREF!A:A,PREF!A1589,CREF!G:G),"")</f>
        <v>-1000000</v>
      </c>
    </row>
    <row r="1590" spans="1:19">
      <c r="A1590" s="16">
        <v>1589</v>
      </c>
      <c r="B1590" s="17">
        <v>41681</v>
      </c>
      <c r="C1590" s="16"/>
      <c r="D1590" s="16"/>
      <c r="E1590" s="16"/>
      <c r="F1590" s="16"/>
      <c r="G1590" s="16"/>
      <c r="H1590" s="16"/>
      <c r="I1590" s="16"/>
      <c r="J1590" s="16"/>
      <c r="K1590" s="16">
        <v>156</v>
      </c>
      <c r="L1590" s="16"/>
      <c r="M1590" s="16"/>
      <c r="N1590" s="16" t="s">
        <v>218</v>
      </c>
      <c r="O1590" s="16"/>
      <c r="P1590" s="16"/>
      <c r="Q1590" s="4" t="str">
        <f>IFERROR(IF(IF(AND(IF(M1590&lt;&gt;0,LOOKUP(M1590,[1]Customer!$A:$A,[1]Customer!$B:$B),IF(N1590&lt;&gt;0,LOOKUP(N1590,[1]Supplier!$A:$A,[1]Supplier!$B:$B)))=FALSE,O1590&lt;&gt;0),LOOKUP(O1590,[1]Branch!$A:$A,[1]Branch!$B:$B),IF(M1590&lt;&gt;0,LOOKUP(M1590,[1]Customer!$A:$A,[1]Customer!$B:$B),IF(N1590&lt;&gt;0,LOOKUP(N1590,[1]Supplier!$A:$A,[1]Supplier!$B:$B))))=FALSE,LOOKUP(P1590,[1]Banking!$A:$A,[1]Banking!$B:$B),IF(AND(IF(M1590&lt;&gt;0,LOOKUP(M1590,[1]Customer!$A:$A,[1]Customer!$B:$B),IF(N1590&lt;&gt;0,LOOKUP(N1590,[1]Supplier!$A:$A,[1]Supplier!$B:$B)))=FALSE,O1590&lt;&gt;0),LOOKUP(O1590,[1]Branch!$A:$A,[1]Branch!$B:$B),IF(M1590&lt;&gt;0,LOOKUP(M1590,[1]Customer!$A:$A,[1]Customer!$B:$B),IF(N1590&lt;&gt;0,LOOKUP(N1590,[1]Supplier!$A:$A,[1]Supplier!$B:$B))))),"")</f>
        <v>BCA Villa Bandara</v>
      </c>
      <c r="R1590" s="4" t="str">
        <f>IFERROR(IF(IF(AND(IF(M1590&lt;&gt;0,LOOKUP(M1590,[1]Customer!$A:$A,[1]Customer!$V:$V),IF(N1590&lt;&gt;0,LOOKUP(N1590,[1]Supplier!$A:$A,[1]Supplier!$V:$V)))=FALSE,O1590&lt;&gt;0),LOOKUP(O1590,[1]Branch!$A:$A,[1]Branch!$V:$V),IF(M1590&lt;&gt;0,LOOKUP(M1590,[1]Customer!$A:$A,[1]Customer!$V:$V),IF(N1590&lt;&gt;0,LOOKUP(N1590,[1]Supplier!$A:$A,[1]Supplier!$V:$V))))=FALSE,LOOKUP(P1590,[1]Banking!$A:$A,[1]Banking!$C:$C),IF(AND(IF(M1590&lt;&gt;0,LOOKUP(M1590,[1]Customer!$A:$A,[1]Customer!$V:$V),IF(N1590&lt;&gt;0,LOOKUP(N1590,[1]Supplier!$A:$A,[1]Supplier!$V:$V)))=FALSE,O1590&lt;&gt;0),LOOKUP(O1590,[1]Branch!$A:$A,[1]Branch!$V:$V),IF(M1590&lt;&gt;0,LOOKUP(M1590,[1]Customer!$A:$A,[1]Customer!$V:$V),IF(N1590&lt;&gt;0,LOOKUP(N1590,[1]Supplier!$A:$A,[1]Supplier!$V:$V))))),"")</f>
        <v/>
      </c>
      <c r="S1590" s="12">
        <f>IFERROR(SUMIF(CREF!A:A,PREF!A1590,CREF!G:G),"")</f>
        <v>-100000</v>
      </c>
    </row>
    <row r="1591" spans="1:19">
      <c r="A1591" s="16">
        <v>1590</v>
      </c>
      <c r="B1591" s="17">
        <v>41682</v>
      </c>
      <c r="C1591" s="16"/>
      <c r="D1591" s="16"/>
      <c r="E1591" s="16"/>
      <c r="F1591" s="16"/>
      <c r="G1591" s="16"/>
      <c r="H1591" s="16"/>
      <c r="I1591" s="16"/>
      <c r="J1591" s="16"/>
      <c r="K1591" s="16">
        <v>157</v>
      </c>
      <c r="L1591" s="16"/>
      <c r="M1591" s="16"/>
      <c r="N1591" s="16"/>
      <c r="O1591" s="16" t="s">
        <v>26</v>
      </c>
      <c r="P1591" s="16"/>
      <c r="Q1591" s="4" t="str">
        <f>IFERROR(IF(IF(AND(IF(M1591&lt;&gt;0,LOOKUP(M1591,[1]Customer!$A:$A,[1]Customer!$B:$B),IF(N1591&lt;&gt;0,LOOKUP(N1591,[1]Supplier!$A:$A,[1]Supplier!$B:$B)))=FALSE,O1591&lt;&gt;0),LOOKUP(O1591,[1]Branch!$A:$A,[1]Branch!$B:$B),IF(M1591&lt;&gt;0,LOOKUP(M1591,[1]Customer!$A:$A,[1]Customer!$B:$B),IF(N1591&lt;&gt;0,LOOKUP(N1591,[1]Supplier!$A:$A,[1]Supplier!$B:$B))))=FALSE,LOOKUP(P1591,[1]Banking!$A:$A,[1]Banking!$B:$B),IF(AND(IF(M1591&lt;&gt;0,LOOKUP(M1591,[1]Customer!$A:$A,[1]Customer!$B:$B),IF(N1591&lt;&gt;0,LOOKUP(N1591,[1]Supplier!$A:$A,[1]Supplier!$B:$B)))=FALSE,O1591&lt;&gt;0),LOOKUP(O1591,[1]Branch!$A:$A,[1]Branch!$B:$B),IF(M1591&lt;&gt;0,LOOKUP(M1591,[1]Customer!$A:$A,[1]Customer!$B:$B),IF(N1591&lt;&gt;0,LOOKUP(N1591,[1]Supplier!$A:$A,[1]Supplier!$B:$B))))),"")</f>
        <v>Nathani Chemicals</v>
      </c>
      <c r="R1591" s="4" t="str">
        <f>IFERROR(IF(IF(AND(IF(M1591&lt;&gt;0,LOOKUP(M1591,[1]Customer!$A:$A,[1]Customer!$V:$V),IF(N1591&lt;&gt;0,LOOKUP(N1591,[1]Supplier!$A:$A,[1]Supplier!$V:$V)))=FALSE,O1591&lt;&gt;0),LOOKUP(O1591,[1]Branch!$A:$A,[1]Branch!$V:$V),IF(M1591&lt;&gt;0,LOOKUP(M1591,[1]Customer!$A:$A,[1]Customer!$V:$V),IF(N1591&lt;&gt;0,LOOKUP(N1591,[1]Supplier!$A:$A,[1]Supplier!$V:$V))))=FALSE,LOOKUP(P1591,[1]Banking!$A:$A,[1]Banking!$C:$C),IF(AND(IF(M1591&lt;&gt;0,LOOKUP(M1591,[1]Customer!$A:$A,[1]Customer!$V:$V),IF(N1591&lt;&gt;0,LOOKUP(N1591,[1]Supplier!$A:$A,[1]Supplier!$V:$V)))=FALSE,O1591&lt;&gt;0),LOOKUP(O1591,[1]Branch!$A:$A,[1]Branch!$V:$V),IF(M1591&lt;&gt;0,LOOKUP(M1591,[1]Customer!$A:$A,[1]Customer!$V:$V),IF(N1591&lt;&gt;0,LOOKUP(N1591,[1]Supplier!$A:$A,[1]Supplier!$V:$V))))),"")</f>
        <v>Darmawan</v>
      </c>
      <c r="S1591" s="12">
        <f>IFERROR(SUMIF(CREF!A:A,PREF!A1591,CREF!G:G),"")</f>
        <v>-198000</v>
      </c>
    </row>
    <row r="1592" spans="1:19">
      <c r="A1592" s="16">
        <v>1591</v>
      </c>
      <c r="B1592" s="17">
        <v>41682</v>
      </c>
      <c r="C1592" s="16"/>
      <c r="D1592" s="16"/>
      <c r="E1592" s="16"/>
      <c r="F1592" s="16"/>
      <c r="G1592" s="16"/>
      <c r="H1592" s="16"/>
      <c r="I1592" s="16"/>
      <c r="J1592" s="16"/>
      <c r="K1592" s="16">
        <v>158</v>
      </c>
      <c r="L1592" s="16"/>
      <c r="M1592" s="16"/>
      <c r="N1592" s="16"/>
      <c r="O1592" s="16"/>
      <c r="P1592" s="16" t="s">
        <v>589</v>
      </c>
      <c r="Q1592" s="4" t="str">
        <f>IFERROR(IF(IF(AND(IF(M1592&lt;&gt;0,LOOKUP(M1592,[1]Customer!$A:$A,[1]Customer!$B:$B),IF(N1592&lt;&gt;0,LOOKUP(N1592,[1]Supplier!$A:$A,[1]Supplier!$B:$B)))=FALSE,O1592&lt;&gt;0),LOOKUP(O1592,[1]Branch!$A:$A,[1]Branch!$B:$B),IF(M1592&lt;&gt;0,LOOKUP(M1592,[1]Customer!$A:$A,[1]Customer!$B:$B),IF(N1592&lt;&gt;0,LOOKUP(N1592,[1]Supplier!$A:$A,[1]Supplier!$B:$B))))=FALSE,LOOKUP(P1592,[1]Banking!$A:$A,[1]Banking!$B:$B),IF(AND(IF(M1592&lt;&gt;0,LOOKUP(M1592,[1]Customer!$A:$A,[1]Customer!$B:$B),IF(N1592&lt;&gt;0,LOOKUP(N1592,[1]Supplier!$A:$A,[1]Supplier!$B:$B)))=FALSE,O1592&lt;&gt;0),LOOKUP(O1592,[1]Branch!$A:$A,[1]Branch!$B:$B),IF(M1592&lt;&gt;0,LOOKUP(M1592,[1]Customer!$A:$A,[1]Customer!$B:$B),IF(N1592&lt;&gt;0,LOOKUP(N1592,[1]Supplier!$A:$A,[1]Supplier!$B:$B))))),"")</f>
        <v>Nathani Chemicals</v>
      </c>
      <c r="R1592" s="4" t="str">
        <f>IFERROR(IF(IF(AND(IF(M1592&lt;&gt;0,LOOKUP(M1592,[1]Customer!$A:$A,[1]Customer!$V:$V),IF(N1592&lt;&gt;0,LOOKUP(N1592,[1]Supplier!$A:$A,[1]Supplier!$V:$V)))=FALSE,O1592&lt;&gt;0),LOOKUP(O1592,[1]Branch!$A:$A,[1]Branch!$V:$V),IF(M1592&lt;&gt;0,LOOKUP(M1592,[1]Customer!$A:$A,[1]Customer!$V:$V),IF(N1592&lt;&gt;0,LOOKUP(N1592,[1]Supplier!$A:$A,[1]Supplier!$V:$V))))=FALSE,LOOKUP(P1592,[1]Banking!$A:$A,[1]Banking!$C:$C),IF(AND(IF(M1592&lt;&gt;0,LOOKUP(M1592,[1]Customer!$A:$A,[1]Customer!$V:$V),IF(N1592&lt;&gt;0,LOOKUP(N1592,[1]Supplier!$A:$A,[1]Supplier!$V:$V)))=FALSE,O1592&lt;&gt;0),LOOKUP(O1592,[1]Branch!$A:$A,[1]Branch!$V:$V),IF(M1592&lt;&gt;0,LOOKUP(M1592,[1]Customer!$A:$A,[1]Customer!$V:$V),IF(N1592&lt;&gt;0,LOOKUP(N1592,[1]Supplier!$A:$A,[1]Supplier!$V:$V))))),"")</f>
        <v>Irwan</v>
      </c>
      <c r="S1592" s="12">
        <f>IFERROR(SUMIF(CREF!A:A,PREF!A1592,CREF!G:G),"")</f>
        <v>-117000</v>
      </c>
    </row>
    <row r="1593" spans="1:19">
      <c r="A1593" s="16">
        <v>1592</v>
      </c>
      <c r="B1593" s="17">
        <v>41682</v>
      </c>
      <c r="C1593" s="16"/>
      <c r="D1593" s="16"/>
      <c r="E1593" s="16"/>
      <c r="F1593" s="16"/>
      <c r="G1593" s="16"/>
      <c r="H1593" s="16"/>
      <c r="I1593" s="16"/>
      <c r="J1593" s="16"/>
      <c r="K1593" s="16">
        <v>159</v>
      </c>
      <c r="L1593" s="16"/>
      <c r="M1593" s="16"/>
      <c r="N1593" s="16"/>
      <c r="O1593" s="16" t="s">
        <v>26</v>
      </c>
      <c r="P1593" s="16"/>
      <c r="Q1593" s="4" t="str">
        <f>IFERROR(IF(IF(AND(IF(M1593&lt;&gt;0,LOOKUP(M1593,[1]Customer!$A:$A,[1]Customer!$B:$B),IF(N1593&lt;&gt;0,LOOKUP(N1593,[1]Supplier!$A:$A,[1]Supplier!$B:$B)))=FALSE,O1593&lt;&gt;0),LOOKUP(O1593,[1]Branch!$A:$A,[1]Branch!$B:$B),IF(M1593&lt;&gt;0,LOOKUP(M1593,[1]Customer!$A:$A,[1]Customer!$B:$B),IF(N1593&lt;&gt;0,LOOKUP(N1593,[1]Supplier!$A:$A,[1]Supplier!$B:$B))))=FALSE,LOOKUP(P1593,[1]Banking!$A:$A,[1]Banking!$B:$B),IF(AND(IF(M1593&lt;&gt;0,LOOKUP(M1593,[1]Customer!$A:$A,[1]Customer!$B:$B),IF(N1593&lt;&gt;0,LOOKUP(N1593,[1]Supplier!$A:$A,[1]Supplier!$B:$B)))=FALSE,O1593&lt;&gt;0),LOOKUP(O1593,[1]Branch!$A:$A,[1]Branch!$B:$B),IF(M1593&lt;&gt;0,LOOKUP(M1593,[1]Customer!$A:$A,[1]Customer!$B:$B),IF(N1593&lt;&gt;0,LOOKUP(N1593,[1]Supplier!$A:$A,[1]Supplier!$B:$B))))),"")</f>
        <v>Nathani Chemicals</v>
      </c>
      <c r="R1593" s="4" t="str">
        <f>IFERROR(IF(IF(AND(IF(M1593&lt;&gt;0,LOOKUP(M1593,[1]Customer!$A:$A,[1]Customer!$V:$V),IF(N1593&lt;&gt;0,LOOKUP(N1593,[1]Supplier!$A:$A,[1]Supplier!$V:$V)))=FALSE,O1593&lt;&gt;0),LOOKUP(O1593,[1]Branch!$A:$A,[1]Branch!$V:$V),IF(M1593&lt;&gt;0,LOOKUP(M1593,[1]Customer!$A:$A,[1]Customer!$V:$V),IF(N1593&lt;&gt;0,LOOKUP(N1593,[1]Supplier!$A:$A,[1]Supplier!$V:$V))))=FALSE,LOOKUP(P1593,[1]Banking!$A:$A,[1]Banking!$C:$C),IF(AND(IF(M1593&lt;&gt;0,LOOKUP(M1593,[1]Customer!$A:$A,[1]Customer!$V:$V),IF(N1593&lt;&gt;0,LOOKUP(N1593,[1]Supplier!$A:$A,[1]Supplier!$V:$V)))=FALSE,O1593&lt;&gt;0),LOOKUP(O1593,[1]Branch!$A:$A,[1]Branch!$V:$V),IF(M1593&lt;&gt;0,LOOKUP(M1593,[1]Customer!$A:$A,[1]Customer!$V:$V),IF(N1593&lt;&gt;0,LOOKUP(N1593,[1]Supplier!$A:$A,[1]Supplier!$V:$V))))),"")</f>
        <v>Darmawan</v>
      </c>
      <c r="S1593" s="12">
        <f>IFERROR(SUMIF(CREF!A:A,PREF!A1593,CREF!G:G),"")</f>
        <v>-202000</v>
      </c>
    </row>
    <row r="1594" spans="1:19">
      <c r="A1594" s="16">
        <v>1593</v>
      </c>
      <c r="B1594" s="17">
        <v>41682</v>
      </c>
      <c r="C1594" s="16"/>
      <c r="D1594" s="18" t="s">
        <v>3188</v>
      </c>
      <c r="E1594" s="16"/>
      <c r="F1594" s="16"/>
      <c r="G1594" s="16"/>
      <c r="H1594" s="16"/>
      <c r="I1594" s="16"/>
      <c r="J1594" s="16">
        <v>62</v>
      </c>
      <c r="K1594" s="16"/>
      <c r="L1594" s="16"/>
      <c r="M1594" s="16" t="s">
        <v>2757</v>
      </c>
      <c r="N1594" s="16"/>
      <c r="O1594" s="16"/>
      <c r="P1594" s="16"/>
      <c r="Q1594" s="4" t="str">
        <f>IFERROR(IF(IF(AND(IF(M1594&lt;&gt;0,LOOKUP(M1594,[1]Customer!$A:$A,[1]Customer!$B:$B),IF(N1594&lt;&gt;0,LOOKUP(N1594,[1]Supplier!$A:$A,[1]Supplier!$B:$B)))=FALSE,O1594&lt;&gt;0),LOOKUP(O1594,[1]Branch!$A:$A,[1]Branch!$B:$B),IF(M1594&lt;&gt;0,LOOKUP(M1594,[1]Customer!$A:$A,[1]Customer!$B:$B),IF(N1594&lt;&gt;0,LOOKUP(N1594,[1]Supplier!$A:$A,[1]Supplier!$B:$B))))=FALSE,LOOKUP(P1594,[1]Banking!$A:$A,[1]Banking!$B:$B),IF(AND(IF(M1594&lt;&gt;0,LOOKUP(M1594,[1]Customer!$A:$A,[1]Customer!$B:$B),IF(N1594&lt;&gt;0,LOOKUP(N1594,[1]Supplier!$A:$A,[1]Supplier!$B:$B)))=FALSE,O1594&lt;&gt;0),LOOKUP(O1594,[1]Branch!$A:$A,[1]Branch!$B:$B),IF(M1594&lt;&gt;0,LOOKUP(M1594,[1]Customer!$A:$A,[1]Customer!$B:$B),IF(N1594&lt;&gt;0,LOOKUP(N1594,[1]Supplier!$A:$A,[1]Supplier!$B:$B))))),"")</f>
        <v>Karunia Lancar Makmur Jaya</v>
      </c>
      <c r="R1594" s="4" t="str">
        <f>IFERROR(IF(IF(AND(IF(M1594&lt;&gt;0,LOOKUP(M1594,[1]Customer!$A:$A,[1]Customer!$V:$V),IF(N1594&lt;&gt;0,LOOKUP(N1594,[1]Supplier!$A:$A,[1]Supplier!$V:$V)))=FALSE,O1594&lt;&gt;0),LOOKUP(O1594,[1]Branch!$A:$A,[1]Branch!$V:$V),IF(M1594&lt;&gt;0,LOOKUP(M1594,[1]Customer!$A:$A,[1]Customer!$V:$V),IF(N1594&lt;&gt;0,LOOKUP(N1594,[1]Supplier!$A:$A,[1]Supplier!$V:$V))))=FALSE,LOOKUP(P1594,[1]Banking!$A:$A,[1]Banking!$C:$C),IF(AND(IF(M1594&lt;&gt;0,LOOKUP(M1594,[1]Customer!$A:$A,[1]Customer!$V:$V),IF(N1594&lt;&gt;0,LOOKUP(N1594,[1]Supplier!$A:$A,[1]Supplier!$V:$V)))=FALSE,O1594&lt;&gt;0),LOOKUP(O1594,[1]Branch!$A:$A,[1]Branch!$V:$V),IF(M1594&lt;&gt;0,LOOKUP(M1594,[1]Customer!$A:$A,[1]Customer!$V:$V),IF(N1594&lt;&gt;0,LOOKUP(N1594,[1]Supplier!$A:$A,[1]Supplier!$V:$V))))),"")</f>
        <v>Bayu Okto Wijaya</v>
      </c>
      <c r="S1594" s="12">
        <f>IFERROR(SUMIF(CREF!A:A,PREF!A1594,CREF!G:G),"")</f>
        <v>50000000</v>
      </c>
    </row>
    <row r="1595" spans="1:19">
      <c r="A1595" s="16">
        <v>1594</v>
      </c>
      <c r="B1595" s="17">
        <v>41682</v>
      </c>
      <c r="C1595" s="16"/>
      <c r="D1595" s="16"/>
      <c r="E1595" s="16"/>
      <c r="F1595" s="16"/>
      <c r="G1595" s="16"/>
      <c r="H1595" s="16"/>
      <c r="I1595" s="16"/>
      <c r="J1595" s="16"/>
      <c r="K1595" s="16">
        <v>160</v>
      </c>
      <c r="L1595" s="16"/>
      <c r="M1595" s="16"/>
      <c r="N1595" s="16"/>
      <c r="O1595" s="16" t="s">
        <v>26</v>
      </c>
      <c r="P1595" s="16"/>
      <c r="Q1595" s="4" t="str">
        <f>IFERROR(IF(IF(AND(IF(M1595&lt;&gt;0,LOOKUP(M1595,[1]Customer!$A:$A,[1]Customer!$B:$B),IF(N1595&lt;&gt;0,LOOKUP(N1595,[1]Supplier!$A:$A,[1]Supplier!$B:$B)))=FALSE,O1595&lt;&gt;0),LOOKUP(O1595,[1]Branch!$A:$A,[1]Branch!$B:$B),IF(M1595&lt;&gt;0,LOOKUP(M1595,[1]Customer!$A:$A,[1]Customer!$B:$B),IF(N1595&lt;&gt;0,LOOKUP(N1595,[1]Supplier!$A:$A,[1]Supplier!$B:$B))))=FALSE,LOOKUP(P1595,[1]Banking!$A:$A,[1]Banking!$B:$B),IF(AND(IF(M1595&lt;&gt;0,LOOKUP(M1595,[1]Customer!$A:$A,[1]Customer!$B:$B),IF(N1595&lt;&gt;0,LOOKUP(N1595,[1]Supplier!$A:$A,[1]Supplier!$B:$B)))=FALSE,O1595&lt;&gt;0),LOOKUP(O1595,[1]Branch!$A:$A,[1]Branch!$B:$B),IF(M1595&lt;&gt;0,LOOKUP(M1595,[1]Customer!$A:$A,[1]Customer!$B:$B),IF(N1595&lt;&gt;0,LOOKUP(N1595,[1]Supplier!$A:$A,[1]Supplier!$B:$B))))),"")</f>
        <v>Nathani Chemicals</v>
      </c>
      <c r="R1595" s="4" t="str">
        <f>IFERROR(IF(IF(AND(IF(M1595&lt;&gt;0,LOOKUP(M1595,[1]Customer!$A:$A,[1]Customer!$V:$V),IF(N1595&lt;&gt;0,LOOKUP(N1595,[1]Supplier!$A:$A,[1]Supplier!$V:$V)))=FALSE,O1595&lt;&gt;0),LOOKUP(O1595,[1]Branch!$A:$A,[1]Branch!$V:$V),IF(M1595&lt;&gt;0,LOOKUP(M1595,[1]Customer!$A:$A,[1]Customer!$V:$V),IF(N1595&lt;&gt;0,LOOKUP(N1595,[1]Supplier!$A:$A,[1]Supplier!$V:$V))))=FALSE,LOOKUP(P1595,[1]Banking!$A:$A,[1]Banking!$C:$C),IF(AND(IF(M1595&lt;&gt;0,LOOKUP(M1595,[1]Customer!$A:$A,[1]Customer!$V:$V),IF(N1595&lt;&gt;0,LOOKUP(N1595,[1]Supplier!$A:$A,[1]Supplier!$V:$V)))=FALSE,O1595&lt;&gt;0),LOOKUP(O1595,[1]Branch!$A:$A,[1]Branch!$V:$V),IF(M1595&lt;&gt;0,LOOKUP(M1595,[1]Customer!$A:$A,[1]Customer!$V:$V),IF(N1595&lt;&gt;0,LOOKUP(N1595,[1]Supplier!$A:$A,[1]Supplier!$V:$V))))),"")</f>
        <v>Darmawan</v>
      </c>
      <c r="S1595" s="12">
        <f>IFERROR(SUMIF(CREF!A:A,PREF!A1595,CREF!G:G),"")</f>
        <v>-50000000</v>
      </c>
    </row>
    <row r="1596" spans="1:19">
      <c r="A1596" s="16">
        <v>1595</v>
      </c>
      <c r="B1596" s="17">
        <v>41682</v>
      </c>
      <c r="C1596" s="16"/>
      <c r="D1596" s="18" t="s">
        <v>3141</v>
      </c>
      <c r="E1596" s="16"/>
      <c r="F1596" s="16"/>
      <c r="G1596" s="16"/>
      <c r="H1596" s="16"/>
      <c r="I1596" s="16"/>
      <c r="J1596" s="16">
        <v>63</v>
      </c>
      <c r="K1596" s="16"/>
      <c r="L1596" s="16"/>
      <c r="M1596" s="16" t="s">
        <v>117</v>
      </c>
      <c r="N1596" s="16"/>
      <c r="O1596" s="16"/>
      <c r="P1596" s="16"/>
      <c r="Q1596" s="4" t="str">
        <f>IFERROR(IF(IF(AND(IF(M1596&lt;&gt;0,LOOKUP(M1596,[1]Customer!$A:$A,[1]Customer!$B:$B),IF(N1596&lt;&gt;0,LOOKUP(N1596,[1]Supplier!$A:$A,[1]Supplier!$B:$B)))=FALSE,O1596&lt;&gt;0),LOOKUP(O1596,[1]Branch!$A:$A,[1]Branch!$B:$B),IF(M1596&lt;&gt;0,LOOKUP(M1596,[1]Customer!$A:$A,[1]Customer!$B:$B),IF(N1596&lt;&gt;0,LOOKUP(N1596,[1]Supplier!$A:$A,[1]Supplier!$B:$B))))=FALSE,LOOKUP(P1596,[1]Banking!$A:$A,[1]Banking!$B:$B),IF(AND(IF(M1596&lt;&gt;0,LOOKUP(M1596,[1]Customer!$A:$A,[1]Customer!$B:$B),IF(N1596&lt;&gt;0,LOOKUP(N1596,[1]Supplier!$A:$A,[1]Supplier!$B:$B)))=FALSE,O1596&lt;&gt;0),LOOKUP(O1596,[1]Branch!$A:$A,[1]Branch!$B:$B),IF(M1596&lt;&gt;0,LOOKUP(M1596,[1]Customer!$A:$A,[1]Customer!$B:$B),IF(N1596&lt;&gt;0,LOOKUP(N1596,[1]Supplier!$A:$A,[1]Supplier!$B:$B))))),"")</f>
        <v>Nathani Indonesia</v>
      </c>
      <c r="R1596" s="4" t="str">
        <f>IFERROR(IF(IF(AND(IF(M1596&lt;&gt;0,LOOKUP(M1596,[1]Customer!$A:$A,[1]Customer!$V:$V),IF(N1596&lt;&gt;0,LOOKUP(N1596,[1]Supplier!$A:$A,[1]Supplier!$V:$V)))=FALSE,O1596&lt;&gt;0),LOOKUP(O1596,[1]Branch!$A:$A,[1]Branch!$V:$V),IF(M1596&lt;&gt;0,LOOKUP(M1596,[1]Customer!$A:$A,[1]Customer!$V:$V),IF(N1596&lt;&gt;0,LOOKUP(N1596,[1]Supplier!$A:$A,[1]Supplier!$V:$V))))=FALSE,LOOKUP(P1596,[1]Banking!$A:$A,[1]Banking!$C:$C),IF(AND(IF(M1596&lt;&gt;0,LOOKUP(M1596,[1]Customer!$A:$A,[1]Customer!$V:$V),IF(N1596&lt;&gt;0,LOOKUP(N1596,[1]Supplier!$A:$A,[1]Supplier!$V:$V)))=FALSE,O1596&lt;&gt;0),LOOKUP(O1596,[1]Branch!$A:$A,[1]Branch!$V:$V),IF(M1596&lt;&gt;0,LOOKUP(M1596,[1]Customer!$A:$A,[1]Customer!$V:$V),IF(N1596&lt;&gt;0,LOOKUP(N1596,[1]Supplier!$A:$A,[1]Supplier!$V:$V))))),"")</f>
        <v>Agustina Y. Zulkarnain</v>
      </c>
      <c r="S1596" s="12">
        <f>IFERROR(SUMIF(CREF!A:A,PREF!A1596,CREF!G:G),"")</f>
        <v>471133935</v>
      </c>
    </row>
    <row r="1597" spans="1:19">
      <c r="A1597" s="16">
        <v>1596</v>
      </c>
      <c r="B1597" s="17">
        <v>41682</v>
      </c>
      <c r="C1597" s="16"/>
      <c r="D1597" s="18" t="s">
        <v>3199</v>
      </c>
      <c r="E1597" s="16"/>
      <c r="F1597" s="16"/>
      <c r="G1597" s="16"/>
      <c r="H1597" s="16"/>
      <c r="I1597" s="16"/>
      <c r="J1597" s="16">
        <v>64</v>
      </c>
      <c r="K1597" s="16"/>
      <c r="L1597" s="16"/>
      <c r="M1597" s="16" t="s">
        <v>117</v>
      </c>
      <c r="N1597" s="16"/>
      <c r="O1597" s="16"/>
      <c r="P1597" s="16"/>
      <c r="Q1597" s="4" t="str">
        <f>IFERROR(IF(IF(AND(IF(M1597&lt;&gt;0,LOOKUP(M1597,[1]Customer!$A:$A,[1]Customer!$B:$B),IF(N1597&lt;&gt;0,LOOKUP(N1597,[1]Supplier!$A:$A,[1]Supplier!$B:$B)))=FALSE,O1597&lt;&gt;0),LOOKUP(O1597,[1]Branch!$A:$A,[1]Branch!$B:$B),IF(M1597&lt;&gt;0,LOOKUP(M1597,[1]Customer!$A:$A,[1]Customer!$B:$B),IF(N1597&lt;&gt;0,LOOKUP(N1597,[1]Supplier!$A:$A,[1]Supplier!$B:$B))))=FALSE,LOOKUP(P1597,[1]Banking!$A:$A,[1]Banking!$B:$B),IF(AND(IF(M1597&lt;&gt;0,LOOKUP(M1597,[1]Customer!$A:$A,[1]Customer!$B:$B),IF(N1597&lt;&gt;0,LOOKUP(N1597,[1]Supplier!$A:$A,[1]Supplier!$B:$B)))=FALSE,O1597&lt;&gt;0),LOOKUP(O1597,[1]Branch!$A:$A,[1]Branch!$B:$B),IF(M1597&lt;&gt;0,LOOKUP(M1597,[1]Customer!$A:$A,[1]Customer!$B:$B),IF(N1597&lt;&gt;0,LOOKUP(N1597,[1]Supplier!$A:$A,[1]Supplier!$B:$B))))),"")</f>
        <v>Nathani Indonesia</v>
      </c>
      <c r="R1597" s="4" t="str">
        <f>IFERROR(IF(IF(AND(IF(M1597&lt;&gt;0,LOOKUP(M1597,[1]Customer!$A:$A,[1]Customer!$V:$V),IF(N1597&lt;&gt;0,LOOKUP(N1597,[1]Supplier!$A:$A,[1]Supplier!$V:$V)))=FALSE,O1597&lt;&gt;0),LOOKUP(O1597,[1]Branch!$A:$A,[1]Branch!$V:$V),IF(M1597&lt;&gt;0,LOOKUP(M1597,[1]Customer!$A:$A,[1]Customer!$V:$V),IF(N1597&lt;&gt;0,LOOKUP(N1597,[1]Supplier!$A:$A,[1]Supplier!$V:$V))))=FALSE,LOOKUP(P1597,[1]Banking!$A:$A,[1]Banking!$C:$C),IF(AND(IF(M1597&lt;&gt;0,LOOKUP(M1597,[1]Customer!$A:$A,[1]Customer!$V:$V),IF(N1597&lt;&gt;0,LOOKUP(N1597,[1]Supplier!$A:$A,[1]Supplier!$V:$V)))=FALSE,O1597&lt;&gt;0),LOOKUP(O1597,[1]Branch!$A:$A,[1]Branch!$V:$V),IF(M1597&lt;&gt;0,LOOKUP(M1597,[1]Customer!$A:$A,[1]Customer!$V:$V),IF(N1597&lt;&gt;0,LOOKUP(N1597,[1]Supplier!$A:$A,[1]Supplier!$V:$V))))),"")</f>
        <v>Agustina Y. Zulkarnain</v>
      </c>
      <c r="S1597" s="12">
        <f>IFERROR(SUMIF(CREF!A:A,PREF!A1597,CREF!G:G),"")</f>
        <v>437083913</v>
      </c>
    </row>
    <row r="1598" spans="1:19">
      <c r="A1598" s="16">
        <v>1597</v>
      </c>
      <c r="B1598" s="17">
        <v>41682</v>
      </c>
      <c r="C1598" s="16"/>
      <c r="D1598" s="18" t="s">
        <v>3200</v>
      </c>
      <c r="E1598" s="16"/>
      <c r="F1598" s="16"/>
      <c r="G1598" s="16"/>
      <c r="H1598" s="16"/>
      <c r="I1598" s="16"/>
      <c r="J1598" s="16">
        <v>65</v>
      </c>
      <c r="K1598" s="16"/>
      <c r="L1598" s="16"/>
      <c r="M1598" s="16" t="s">
        <v>117</v>
      </c>
      <c r="N1598" s="16"/>
      <c r="O1598" s="16"/>
      <c r="P1598" s="16"/>
      <c r="Q1598" s="4" t="str">
        <f>IFERROR(IF(IF(AND(IF(M1598&lt;&gt;0,LOOKUP(M1598,[1]Customer!$A:$A,[1]Customer!$B:$B),IF(N1598&lt;&gt;0,LOOKUP(N1598,[1]Supplier!$A:$A,[1]Supplier!$B:$B)))=FALSE,O1598&lt;&gt;0),LOOKUP(O1598,[1]Branch!$A:$A,[1]Branch!$B:$B),IF(M1598&lt;&gt;0,LOOKUP(M1598,[1]Customer!$A:$A,[1]Customer!$B:$B),IF(N1598&lt;&gt;0,LOOKUP(N1598,[1]Supplier!$A:$A,[1]Supplier!$B:$B))))=FALSE,LOOKUP(P1598,[1]Banking!$A:$A,[1]Banking!$B:$B),IF(AND(IF(M1598&lt;&gt;0,LOOKUP(M1598,[1]Customer!$A:$A,[1]Customer!$B:$B),IF(N1598&lt;&gt;0,LOOKUP(N1598,[1]Supplier!$A:$A,[1]Supplier!$B:$B)))=FALSE,O1598&lt;&gt;0),LOOKUP(O1598,[1]Branch!$A:$A,[1]Branch!$B:$B),IF(M1598&lt;&gt;0,LOOKUP(M1598,[1]Customer!$A:$A,[1]Customer!$B:$B),IF(N1598&lt;&gt;0,LOOKUP(N1598,[1]Supplier!$A:$A,[1]Supplier!$B:$B))))),"")</f>
        <v>Nathani Indonesia</v>
      </c>
      <c r="R1598" s="4" t="str">
        <f>IFERROR(IF(IF(AND(IF(M1598&lt;&gt;0,LOOKUP(M1598,[1]Customer!$A:$A,[1]Customer!$V:$V),IF(N1598&lt;&gt;0,LOOKUP(N1598,[1]Supplier!$A:$A,[1]Supplier!$V:$V)))=FALSE,O1598&lt;&gt;0),LOOKUP(O1598,[1]Branch!$A:$A,[1]Branch!$V:$V),IF(M1598&lt;&gt;0,LOOKUP(M1598,[1]Customer!$A:$A,[1]Customer!$V:$V),IF(N1598&lt;&gt;0,LOOKUP(N1598,[1]Supplier!$A:$A,[1]Supplier!$V:$V))))=FALSE,LOOKUP(P1598,[1]Banking!$A:$A,[1]Banking!$C:$C),IF(AND(IF(M1598&lt;&gt;0,LOOKUP(M1598,[1]Customer!$A:$A,[1]Customer!$V:$V),IF(N1598&lt;&gt;0,LOOKUP(N1598,[1]Supplier!$A:$A,[1]Supplier!$V:$V)))=FALSE,O1598&lt;&gt;0),LOOKUP(O1598,[1]Branch!$A:$A,[1]Branch!$V:$V),IF(M1598&lt;&gt;0,LOOKUP(M1598,[1]Customer!$A:$A,[1]Customer!$V:$V),IF(N1598&lt;&gt;0,LOOKUP(N1598,[1]Supplier!$A:$A,[1]Supplier!$V:$V))))),"")</f>
        <v>Agustina Y. Zulkarnain</v>
      </c>
      <c r="S1598" s="12">
        <f>IFERROR(SUMIF(CREF!A:A,PREF!A1598,CREF!G:G),"")</f>
        <v>470093147</v>
      </c>
    </row>
    <row r="1599" spans="1:19">
      <c r="A1599" s="16">
        <v>1598</v>
      </c>
      <c r="B1599" s="17">
        <v>41682</v>
      </c>
      <c r="C1599" s="16"/>
      <c r="D1599" s="18" t="s">
        <v>3201</v>
      </c>
      <c r="E1599" s="16"/>
      <c r="F1599" s="16"/>
      <c r="G1599" s="16"/>
      <c r="H1599" s="16"/>
      <c r="I1599" s="16"/>
      <c r="J1599" s="16">
        <v>66</v>
      </c>
      <c r="K1599" s="16"/>
      <c r="L1599" s="16"/>
      <c r="M1599" s="16" t="s">
        <v>117</v>
      </c>
      <c r="N1599" s="16"/>
      <c r="O1599" s="16"/>
      <c r="P1599" s="16"/>
      <c r="Q1599" s="4" t="str">
        <f>IFERROR(IF(IF(AND(IF(M1599&lt;&gt;0,LOOKUP(M1599,[1]Customer!$A:$A,[1]Customer!$B:$B),IF(N1599&lt;&gt;0,LOOKUP(N1599,[1]Supplier!$A:$A,[1]Supplier!$B:$B)))=FALSE,O1599&lt;&gt;0),LOOKUP(O1599,[1]Branch!$A:$A,[1]Branch!$B:$B),IF(M1599&lt;&gt;0,LOOKUP(M1599,[1]Customer!$A:$A,[1]Customer!$B:$B),IF(N1599&lt;&gt;0,LOOKUP(N1599,[1]Supplier!$A:$A,[1]Supplier!$B:$B))))=FALSE,LOOKUP(P1599,[1]Banking!$A:$A,[1]Banking!$B:$B),IF(AND(IF(M1599&lt;&gt;0,LOOKUP(M1599,[1]Customer!$A:$A,[1]Customer!$B:$B),IF(N1599&lt;&gt;0,LOOKUP(N1599,[1]Supplier!$A:$A,[1]Supplier!$B:$B)))=FALSE,O1599&lt;&gt;0),LOOKUP(O1599,[1]Branch!$A:$A,[1]Branch!$B:$B),IF(M1599&lt;&gt;0,LOOKUP(M1599,[1]Customer!$A:$A,[1]Customer!$B:$B),IF(N1599&lt;&gt;0,LOOKUP(N1599,[1]Supplier!$A:$A,[1]Supplier!$B:$B))))),"")</f>
        <v>Nathani Indonesia</v>
      </c>
      <c r="R1599" s="4" t="str">
        <f>IFERROR(IF(IF(AND(IF(M1599&lt;&gt;0,LOOKUP(M1599,[1]Customer!$A:$A,[1]Customer!$V:$V),IF(N1599&lt;&gt;0,LOOKUP(N1599,[1]Supplier!$A:$A,[1]Supplier!$V:$V)))=FALSE,O1599&lt;&gt;0),LOOKUP(O1599,[1]Branch!$A:$A,[1]Branch!$V:$V),IF(M1599&lt;&gt;0,LOOKUP(M1599,[1]Customer!$A:$A,[1]Customer!$V:$V),IF(N1599&lt;&gt;0,LOOKUP(N1599,[1]Supplier!$A:$A,[1]Supplier!$V:$V))))=FALSE,LOOKUP(P1599,[1]Banking!$A:$A,[1]Banking!$C:$C),IF(AND(IF(M1599&lt;&gt;0,LOOKUP(M1599,[1]Customer!$A:$A,[1]Customer!$V:$V),IF(N1599&lt;&gt;0,LOOKUP(N1599,[1]Supplier!$A:$A,[1]Supplier!$V:$V)))=FALSE,O1599&lt;&gt;0),LOOKUP(O1599,[1]Branch!$A:$A,[1]Branch!$V:$V),IF(M1599&lt;&gt;0,LOOKUP(M1599,[1]Customer!$A:$A,[1]Customer!$V:$V),IF(N1599&lt;&gt;0,LOOKUP(N1599,[1]Supplier!$A:$A,[1]Supplier!$V:$V))))),"")</f>
        <v>Agustina Y. Zulkarnain</v>
      </c>
      <c r="S1599" s="12">
        <f>IFERROR(SUMIF(CREF!A:A,PREF!A1599,CREF!G:G),"")</f>
        <v>338541158</v>
      </c>
    </row>
    <row r="1600" spans="1:19">
      <c r="A1600" s="16">
        <v>1599</v>
      </c>
      <c r="B1600" s="17">
        <v>41682</v>
      </c>
      <c r="C1600" s="16"/>
      <c r="D1600" s="18" t="s">
        <v>3226</v>
      </c>
      <c r="E1600" s="16"/>
      <c r="F1600" s="16"/>
      <c r="G1600" s="16"/>
      <c r="H1600" s="16"/>
      <c r="I1600" s="16"/>
      <c r="J1600" s="16">
        <v>67</v>
      </c>
      <c r="K1600" s="16"/>
      <c r="L1600" s="16"/>
      <c r="M1600" s="16" t="s">
        <v>117</v>
      </c>
      <c r="N1600" s="16"/>
      <c r="O1600" s="16"/>
      <c r="P1600" s="16"/>
      <c r="Q1600" s="4" t="str">
        <f>IFERROR(IF(IF(AND(IF(M1600&lt;&gt;0,LOOKUP(M1600,[1]Customer!$A:$A,[1]Customer!$B:$B),IF(N1600&lt;&gt;0,LOOKUP(N1600,[1]Supplier!$A:$A,[1]Supplier!$B:$B)))=FALSE,O1600&lt;&gt;0),LOOKUP(O1600,[1]Branch!$A:$A,[1]Branch!$B:$B),IF(M1600&lt;&gt;0,LOOKUP(M1600,[1]Customer!$A:$A,[1]Customer!$B:$B),IF(N1600&lt;&gt;0,LOOKUP(N1600,[1]Supplier!$A:$A,[1]Supplier!$B:$B))))=FALSE,LOOKUP(P1600,[1]Banking!$A:$A,[1]Banking!$B:$B),IF(AND(IF(M1600&lt;&gt;0,LOOKUP(M1600,[1]Customer!$A:$A,[1]Customer!$B:$B),IF(N1600&lt;&gt;0,LOOKUP(N1600,[1]Supplier!$A:$A,[1]Supplier!$B:$B)))=FALSE,O1600&lt;&gt;0),LOOKUP(O1600,[1]Branch!$A:$A,[1]Branch!$B:$B),IF(M1600&lt;&gt;0,LOOKUP(M1600,[1]Customer!$A:$A,[1]Customer!$B:$B),IF(N1600&lt;&gt;0,LOOKUP(N1600,[1]Supplier!$A:$A,[1]Supplier!$B:$B))))),"")</f>
        <v>Nathani Indonesia</v>
      </c>
      <c r="R1600" s="4" t="str">
        <f>IFERROR(IF(IF(AND(IF(M1600&lt;&gt;0,LOOKUP(M1600,[1]Customer!$A:$A,[1]Customer!$V:$V),IF(N1600&lt;&gt;0,LOOKUP(N1600,[1]Supplier!$A:$A,[1]Supplier!$V:$V)))=FALSE,O1600&lt;&gt;0),LOOKUP(O1600,[1]Branch!$A:$A,[1]Branch!$V:$V),IF(M1600&lt;&gt;0,LOOKUP(M1600,[1]Customer!$A:$A,[1]Customer!$V:$V),IF(N1600&lt;&gt;0,LOOKUP(N1600,[1]Supplier!$A:$A,[1]Supplier!$V:$V))))=FALSE,LOOKUP(P1600,[1]Banking!$A:$A,[1]Banking!$C:$C),IF(AND(IF(M1600&lt;&gt;0,LOOKUP(M1600,[1]Customer!$A:$A,[1]Customer!$V:$V),IF(N1600&lt;&gt;0,LOOKUP(N1600,[1]Supplier!$A:$A,[1]Supplier!$V:$V)))=FALSE,O1600&lt;&gt;0),LOOKUP(O1600,[1]Branch!$A:$A,[1]Branch!$V:$V),IF(M1600&lt;&gt;0,LOOKUP(M1600,[1]Customer!$A:$A,[1]Customer!$V:$V),IF(N1600&lt;&gt;0,LOOKUP(N1600,[1]Supplier!$A:$A,[1]Supplier!$V:$V))))),"")</f>
        <v>Agustina Y. Zulkarnain</v>
      </c>
      <c r="S1600" s="12">
        <f>IFERROR(SUMIF(CREF!A:A,PREF!A1600,CREF!G:G),"")</f>
        <v>272400288</v>
      </c>
    </row>
    <row r="1601" spans="1:19">
      <c r="A1601" s="16">
        <v>1600</v>
      </c>
      <c r="B1601" s="17">
        <v>41682</v>
      </c>
      <c r="C1601" s="16"/>
      <c r="D1601" s="16"/>
      <c r="E1601" s="16"/>
      <c r="F1601" s="16"/>
      <c r="G1601" s="16"/>
      <c r="H1601" s="16"/>
      <c r="I1601" s="16"/>
      <c r="J1601" s="16"/>
      <c r="K1601" s="16">
        <v>161</v>
      </c>
      <c r="L1601" s="16"/>
      <c r="M1601" s="16"/>
      <c r="N1601" s="16" t="s">
        <v>116</v>
      </c>
      <c r="O1601" s="16"/>
      <c r="P1601" s="16"/>
      <c r="Q1601" s="4" t="str">
        <f>IFERROR(IF(IF(AND(IF(M1601&lt;&gt;0,LOOKUP(M1601,[1]Customer!$A:$A,[1]Customer!$B:$B),IF(N1601&lt;&gt;0,LOOKUP(N1601,[1]Supplier!$A:$A,[1]Supplier!$B:$B)))=FALSE,O1601&lt;&gt;0),LOOKUP(O1601,[1]Branch!$A:$A,[1]Branch!$B:$B),IF(M1601&lt;&gt;0,LOOKUP(M1601,[1]Customer!$A:$A,[1]Customer!$B:$B),IF(N1601&lt;&gt;0,LOOKUP(N1601,[1]Supplier!$A:$A,[1]Supplier!$B:$B))))=FALSE,LOOKUP(P1601,[1]Banking!$A:$A,[1]Banking!$B:$B),IF(AND(IF(M1601&lt;&gt;0,LOOKUP(M1601,[1]Customer!$A:$A,[1]Customer!$B:$B),IF(N1601&lt;&gt;0,LOOKUP(N1601,[1]Supplier!$A:$A,[1]Supplier!$B:$B)))=FALSE,O1601&lt;&gt;0),LOOKUP(O1601,[1]Branch!$A:$A,[1]Branch!$B:$B),IF(M1601&lt;&gt;0,LOOKUP(M1601,[1]Customer!$A:$A,[1]Customer!$B:$B),IF(N1601&lt;&gt;0,LOOKUP(N1601,[1]Supplier!$A:$A,[1]Supplier!$B:$B))))),"")</f>
        <v>Nathani Indonesia</v>
      </c>
      <c r="R1601" s="4" t="str">
        <f>IFERROR(IF(IF(AND(IF(M1601&lt;&gt;0,LOOKUP(M1601,[1]Customer!$A:$A,[1]Customer!$V:$V),IF(N1601&lt;&gt;0,LOOKUP(N1601,[1]Supplier!$A:$A,[1]Supplier!$V:$V)))=FALSE,O1601&lt;&gt;0),LOOKUP(O1601,[1]Branch!$A:$A,[1]Branch!$V:$V),IF(M1601&lt;&gt;0,LOOKUP(M1601,[1]Customer!$A:$A,[1]Customer!$V:$V),IF(N1601&lt;&gt;0,LOOKUP(N1601,[1]Supplier!$A:$A,[1]Supplier!$V:$V))))=FALSE,LOOKUP(P1601,[1]Banking!$A:$A,[1]Banking!$C:$C),IF(AND(IF(M1601&lt;&gt;0,LOOKUP(M1601,[1]Customer!$A:$A,[1]Customer!$V:$V),IF(N1601&lt;&gt;0,LOOKUP(N1601,[1]Supplier!$A:$A,[1]Supplier!$V:$V)))=FALSE,O1601&lt;&gt;0),LOOKUP(O1601,[1]Branch!$A:$A,[1]Branch!$V:$V),IF(M1601&lt;&gt;0,LOOKUP(M1601,[1]Customer!$A:$A,[1]Customer!$V:$V),IF(N1601&lt;&gt;0,LOOKUP(N1601,[1]Supplier!$A:$A,[1]Supplier!$V:$V))))),"")</f>
        <v>Agustina Y. Zulkarnain</v>
      </c>
      <c r="S1601" s="12">
        <f>IFERROR(SUMIF(CREF!A:A,PREF!A1601,CREF!G:G),"")</f>
        <v>-2000000000</v>
      </c>
    </row>
    <row r="1602" spans="1:19">
      <c r="A1602" s="16">
        <v>1601</v>
      </c>
      <c r="B1602" s="17">
        <v>41683</v>
      </c>
      <c r="C1602" s="16"/>
      <c r="D1602" s="16"/>
      <c r="E1602" s="16"/>
      <c r="F1602" s="16"/>
      <c r="G1602" s="16"/>
      <c r="H1602" s="16"/>
      <c r="I1602" s="16"/>
      <c r="J1602" s="16"/>
      <c r="K1602" s="16">
        <v>162</v>
      </c>
      <c r="L1602" s="16"/>
      <c r="M1602" s="16"/>
      <c r="N1602" s="16"/>
      <c r="O1602" s="16" t="s">
        <v>26</v>
      </c>
      <c r="P1602" s="16"/>
      <c r="Q1602" s="4" t="str">
        <f>IFERROR(IF(IF(AND(IF(M1602&lt;&gt;0,LOOKUP(M1602,[1]Customer!$A:$A,[1]Customer!$B:$B),IF(N1602&lt;&gt;0,LOOKUP(N1602,[1]Supplier!$A:$A,[1]Supplier!$B:$B)))=FALSE,O1602&lt;&gt;0),LOOKUP(O1602,[1]Branch!$A:$A,[1]Branch!$B:$B),IF(M1602&lt;&gt;0,LOOKUP(M1602,[1]Customer!$A:$A,[1]Customer!$B:$B),IF(N1602&lt;&gt;0,LOOKUP(N1602,[1]Supplier!$A:$A,[1]Supplier!$B:$B))))=FALSE,LOOKUP(P1602,[1]Banking!$A:$A,[1]Banking!$B:$B),IF(AND(IF(M1602&lt;&gt;0,LOOKUP(M1602,[1]Customer!$A:$A,[1]Customer!$B:$B),IF(N1602&lt;&gt;0,LOOKUP(N1602,[1]Supplier!$A:$A,[1]Supplier!$B:$B)))=FALSE,O1602&lt;&gt;0),LOOKUP(O1602,[1]Branch!$A:$A,[1]Branch!$B:$B),IF(M1602&lt;&gt;0,LOOKUP(M1602,[1]Customer!$A:$A,[1]Customer!$B:$B),IF(N1602&lt;&gt;0,LOOKUP(N1602,[1]Supplier!$A:$A,[1]Supplier!$B:$B))))),"")</f>
        <v>Nathani Chemicals</v>
      </c>
      <c r="R1602" s="4" t="str">
        <f>IFERROR(IF(IF(AND(IF(M1602&lt;&gt;0,LOOKUP(M1602,[1]Customer!$A:$A,[1]Customer!$V:$V),IF(N1602&lt;&gt;0,LOOKUP(N1602,[1]Supplier!$A:$A,[1]Supplier!$V:$V)))=FALSE,O1602&lt;&gt;0),LOOKUP(O1602,[1]Branch!$A:$A,[1]Branch!$V:$V),IF(M1602&lt;&gt;0,LOOKUP(M1602,[1]Customer!$A:$A,[1]Customer!$V:$V),IF(N1602&lt;&gt;0,LOOKUP(N1602,[1]Supplier!$A:$A,[1]Supplier!$V:$V))))=FALSE,LOOKUP(P1602,[1]Banking!$A:$A,[1]Banking!$C:$C),IF(AND(IF(M1602&lt;&gt;0,LOOKUP(M1602,[1]Customer!$A:$A,[1]Customer!$V:$V),IF(N1602&lt;&gt;0,LOOKUP(N1602,[1]Supplier!$A:$A,[1]Supplier!$V:$V)))=FALSE,O1602&lt;&gt;0),LOOKUP(O1602,[1]Branch!$A:$A,[1]Branch!$V:$V),IF(M1602&lt;&gt;0,LOOKUP(M1602,[1]Customer!$A:$A,[1]Customer!$V:$V),IF(N1602&lt;&gt;0,LOOKUP(N1602,[1]Supplier!$A:$A,[1]Supplier!$V:$V))))),"")</f>
        <v>Darmawan</v>
      </c>
      <c r="S1602" s="12">
        <f>IFERROR(SUMIF(CREF!A:A,PREF!A1602,CREF!G:G),"")</f>
        <v>-100000</v>
      </c>
    </row>
    <row r="1603" spans="1:19">
      <c r="A1603" s="16">
        <v>1602</v>
      </c>
      <c r="B1603" s="17">
        <v>41683</v>
      </c>
      <c r="C1603" s="16"/>
      <c r="D1603" s="16"/>
      <c r="E1603" s="16"/>
      <c r="F1603" s="16"/>
      <c r="G1603" s="16"/>
      <c r="H1603" s="16"/>
      <c r="I1603" s="16"/>
      <c r="J1603" s="16"/>
      <c r="K1603" s="16">
        <v>163</v>
      </c>
      <c r="L1603" s="16"/>
      <c r="M1603" s="16"/>
      <c r="N1603" s="16"/>
      <c r="O1603" s="16"/>
      <c r="P1603" s="16" t="s">
        <v>589</v>
      </c>
      <c r="Q1603" s="4" t="str">
        <f>IFERROR(IF(IF(AND(IF(M1603&lt;&gt;0,LOOKUP(M1603,[1]Customer!$A:$A,[1]Customer!$B:$B),IF(N1603&lt;&gt;0,LOOKUP(N1603,[1]Supplier!$A:$A,[1]Supplier!$B:$B)))=FALSE,O1603&lt;&gt;0),LOOKUP(O1603,[1]Branch!$A:$A,[1]Branch!$B:$B),IF(M1603&lt;&gt;0,LOOKUP(M1603,[1]Customer!$A:$A,[1]Customer!$B:$B),IF(N1603&lt;&gt;0,LOOKUP(N1603,[1]Supplier!$A:$A,[1]Supplier!$B:$B))))=FALSE,LOOKUP(P1603,[1]Banking!$A:$A,[1]Banking!$B:$B),IF(AND(IF(M1603&lt;&gt;0,LOOKUP(M1603,[1]Customer!$A:$A,[1]Customer!$B:$B),IF(N1603&lt;&gt;0,LOOKUP(N1603,[1]Supplier!$A:$A,[1]Supplier!$B:$B)))=FALSE,O1603&lt;&gt;0),LOOKUP(O1603,[1]Branch!$A:$A,[1]Branch!$B:$B),IF(M1603&lt;&gt;0,LOOKUP(M1603,[1]Customer!$A:$A,[1]Customer!$B:$B),IF(N1603&lt;&gt;0,LOOKUP(N1603,[1]Supplier!$A:$A,[1]Supplier!$B:$B))))),"")</f>
        <v>Nathani Chemicals</v>
      </c>
      <c r="R1603" s="4" t="str">
        <f>IFERROR(IF(IF(AND(IF(M1603&lt;&gt;0,LOOKUP(M1603,[1]Customer!$A:$A,[1]Customer!$V:$V),IF(N1603&lt;&gt;0,LOOKUP(N1603,[1]Supplier!$A:$A,[1]Supplier!$V:$V)))=FALSE,O1603&lt;&gt;0),LOOKUP(O1603,[1]Branch!$A:$A,[1]Branch!$V:$V),IF(M1603&lt;&gt;0,LOOKUP(M1603,[1]Customer!$A:$A,[1]Customer!$V:$V),IF(N1603&lt;&gt;0,LOOKUP(N1603,[1]Supplier!$A:$A,[1]Supplier!$V:$V))))=FALSE,LOOKUP(P1603,[1]Banking!$A:$A,[1]Banking!$C:$C),IF(AND(IF(M1603&lt;&gt;0,LOOKUP(M1603,[1]Customer!$A:$A,[1]Customer!$V:$V),IF(N1603&lt;&gt;0,LOOKUP(N1603,[1]Supplier!$A:$A,[1]Supplier!$V:$V)))=FALSE,O1603&lt;&gt;0),LOOKUP(O1603,[1]Branch!$A:$A,[1]Branch!$V:$V),IF(M1603&lt;&gt;0,LOOKUP(M1603,[1]Customer!$A:$A,[1]Customer!$V:$V),IF(N1603&lt;&gt;0,LOOKUP(N1603,[1]Supplier!$A:$A,[1]Supplier!$V:$V))))),"")</f>
        <v>Irwan</v>
      </c>
      <c r="S1603" s="12">
        <f>IFERROR(SUMIF(CREF!A:A,PREF!A1603,CREF!G:G),"")</f>
        <v>-20000</v>
      </c>
    </row>
    <row r="1604" spans="1:19">
      <c r="A1604" s="16">
        <v>1603</v>
      </c>
      <c r="B1604" s="17">
        <v>41683</v>
      </c>
      <c r="C1604" s="16"/>
      <c r="D1604" s="16"/>
      <c r="E1604" s="16"/>
      <c r="F1604" s="16"/>
      <c r="G1604" s="16"/>
      <c r="H1604" s="16"/>
      <c r="I1604" s="16"/>
      <c r="J1604" s="16"/>
      <c r="K1604" s="16">
        <v>164</v>
      </c>
      <c r="L1604" s="16"/>
      <c r="M1604" s="16"/>
      <c r="N1604" s="16"/>
      <c r="O1604" s="16" t="s">
        <v>26</v>
      </c>
      <c r="P1604" s="16"/>
      <c r="Q1604" s="4" t="str">
        <f>IFERROR(IF(IF(AND(IF(M1604&lt;&gt;0,LOOKUP(M1604,[1]Customer!$A:$A,[1]Customer!$B:$B),IF(N1604&lt;&gt;0,LOOKUP(N1604,[1]Supplier!$A:$A,[1]Supplier!$B:$B)))=FALSE,O1604&lt;&gt;0),LOOKUP(O1604,[1]Branch!$A:$A,[1]Branch!$B:$B),IF(M1604&lt;&gt;0,LOOKUP(M1604,[1]Customer!$A:$A,[1]Customer!$B:$B),IF(N1604&lt;&gt;0,LOOKUP(N1604,[1]Supplier!$A:$A,[1]Supplier!$B:$B))))=FALSE,LOOKUP(P1604,[1]Banking!$A:$A,[1]Banking!$B:$B),IF(AND(IF(M1604&lt;&gt;0,LOOKUP(M1604,[1]Customer!$A:$A,[1]Customer!$B:$B),IF(N1604&lt;&gt;0,LOOKUP(N1604,[1]Supplier!$A:$A,[1]Supplier!$B:$B)))=FALSE,O1604&lt;&gt;0),LOOKUP(O1604,[1]Branch!$A:$A,[1]Branch!$B:$B),IF(M1604&lt;&gt;0,LOOKUP(M1604,[1]Customer!$A:$A,[1]Customer!$B:$B),IF(N1604&lt;&gt;0,LOOKUP(N1604,[1]Supplier!$A:$A,[1]Supplier!$B:$B))))),"")</f>
        <v>Nathani Chemicals</v>
      </c>
      <c r="R1604" s="4" t="str">
        <f>IFERROR(IF(IF(AND(IF(M1604&lt;&gt;0,LOOKUP(M1604,[1]Customer!$A:$A,[1]Customer!$V:$V),IF(N1604&lt;&gt;0,LOOKUP(N1604,[1]Supplier!$A:$A,[1]Supplier!$V:$V)))=FALSE,O1604&lt;&gt;0),LOOKUP(O1604,[1]Branch!$A:$A,[1]Branch!$V:$V),IF(M1604&lt;&gt;0,LOOKUP(M1604,[1]Customer!$A:$A,[1]Customer!$V:$V),IF(N1604&lt;&gt;0,LOOKUP(N1604,[1]Supplier!$A:$A,[1]Supplier!$V:$V))))=FALSE,LOOKUP(P1604,[1]Banking!$A:$A,[1]Banking!$C:$C),IF(AND(IF(M1604&lt;&gt;0,LOOKUP(M1604,[1]Customer!$A:$A,[1]Customer!$V:$V),IF(N1604&lt;&gt;0,LOOKUP(N1604,[1]Supplier!$A:$A,[1]Supplier!$V:$V)))=FALSE,O1604&lt;&gt;0),LOOKUP(O1604,[1]Branch!$A:$A,[1]Branch!$V:$V),IF(M1604&lt;&gt;0,LOOKUP(M1604,[1]Customer!$A:$A,[1]Customer!$V:$V),IF(N1604&lt;&gt;0,LOOKUP(N1604,[1]Supplier!$A:$A,[1]Supplier!$V:$V))))),"")</f>
        <v>Darmawan</v>
      </c>
      <c r="S1604" s="12">
        <f>IFERROR(SUMIF(CREF!A:A,PREF!A1604,CREF!G:G),"")</f>
        <v>-145000</v>
      </c>
    </row>
    <row r="1605" spans="1:19">
      <c r="A1605" s="16">
        <v>1604</v>
      </c>
      <c r="B1605" s="17">
        <v>41683</v>
      </c>
      <c r="C1605" s="16"/>
      <c r="D1605" s="16"/>
      <c r="E1605" s="16"/>
      <c r="F1605" s="16"/>
      <c r="G1605" s="16"/>
      <c r="H1605" s="16"/>
      <c r="I1605" s="16"/>
      <c r="J1605" s="16"/>
      <c r="K1605" s="16">
        <v>165</v>
      </c>
      <c r="L1605" s="16"/>
      <c r="M1605" s="16"/>
      <c r="N1605" s="16"/>
      <c r="O1605" s="16" t="s">
        <v>26</v>
      </c>
      <c r="P1605" s="16"/>
      <c r="Q1605" s="4" t="str">
        <f>IFERROR(IF(IF(AND(IF(M1605&lt;&gt;0,LOOKUP(M1605,[1]Customer!$A:$A,[1]Customer!$B:$B),IF(N1605&lt;&gt;0,LOOKUP(N1605,[1]Supplier!$A:$A,[1]Supplier!$B:$B)))=FALSE,O1605&lt;&gt;0),LOOKUP(O1605,[1]Branch!$A:$A,[1]Branch!$B:$B),IF(M1605&lt;&gt;0,LOOKUP(M1605,[1]Customer!$A:$A,[1]Customer!$B:$B),IF(N1605&lt;&gt;0,LOOKUP(N1605,[1]Supplier!$A:$A,[1]Supplier!$B:$B))))=FALSE,LOOKUP(P1605,[1]Banking!$A:$A,[1]Banking!$B:$B),IF(AND(IF(M1605&lt;&gt;0,LOOKUP(M1605,[1]Customer!$A:$A,[1]Customer!$B:$B),IF(N1605&lt;&gt;0,LOOKUP(N1605,[1]Supplier!$A:$A,[1]Supplier!$B:$B)))=FALSE,O1605&lt;&gt;0),LOOKUP(O1605,[1]Branch!$A:$A,[1]Branch!$B:$B),IF(M1605&lt;&gt;0,LOOKUP(M1605,[1]Customer!$A:$A,[1]Customer!$B:$B),IF(N1605&lt;&gt;0,LOOKUP(N1605,[1]Supplier!$A:$A,[1]Supplier!$B:$B))))),"")</f>
        <v>Nathani Chemicals</v>
      </c>
      <c r="R1605" s="4" t="str">
        <f>IFERROR(IF(IF(AND(IF(M1605&lt;&gt;0,LOOKUP(M1605,[1]Customer!$A:$A,[1]Customer!$V:$V),IF(N1605&lt;&gt;0,LOOKUP(N1605,[1]Supplier!$A:$A,[1]Supplier!$V:$V)))=FALSE,O1605&lt;&gt;0),LOOKUP(O1605,[1]Branch!$A:$A,[1]Branch!$V:$V),IF(M1605&lt;&gt;0,LOOKUP(M1605,[1]Customer!$A:$A,[1]Customer!$V:$V),IF(N1605&lt;&gt;0,LOOKUP(N1605,[1]Supplier!$A:$A,[1]Supplier!$V:$V))))=FALSE,LOOKUP(P1605,[1]Banking!$A:$A,[1]Banking!$C:$C),IF(AND(IF(M1605&lt;&gt;0,LOOKUP(M1605,[1]Customer!$A:$A,[1]Customer!$V:$V),IF(N1605&lt;&gt;0,LOOKUP(N1605,[1]Supplier!$A:$A,[1]Supplier!$V:$V)))=FALSE,O1605&lt;&gt;0),LOOKUP(O1605,[1]Branch!$A:$A,[1]Branch!$V:$V),IF(M1605&lt;&gt;0,LOOKUP(M1605,[1]Customer!$A:$A,[1]Customer!$V:$V),IF(N1605&lt;&gt;0,LOOKUP(N1605,[1]Supplier!$A:$A,[1]Supplier!$V:$V))))),"")</f>
        <v>Darmawan</v>
      </c>
      <c r="S1605" s="12">
        <f>IFERROR(SUMIF(CREF!A:A,PREF!A1605,CREF!G:G),"")</f>
        <v>-145000</v>
      </c>
    </row>
    <row r="1606" spans="1:19">
      <c r="A1606" s="16">
        <v>1605</v>
      </c>
      <c r="B1606" s="17">
        <v>41683</v>
      </c>
      <c r="C1606" s="18"/>
      <c r="D1606" s="18" t="s">
        <v>3202</v>
      </c>
      <c r="E1606" s="16"/>
      <c r="F1606" s="16"/>
      <c r="G1606" s="16"/>
      <c r="H1606" s="16"/>
      <c r="I1606" s="16"/>
      <c r="J1606" s="16">
        <v>68</v>
      </c>
      <c r="K1606" s="16"/>
      <c r="L1606" s="16"/>
      <c r="M1606" s="16" t="s">
        <v>117</v>
      </c>
      <c r="N1606" s="16"/>
      <c r="O1606" s="16"/>
      <c r="P1606" s="16"/>
      <c r="Q1606" s="4" t="str">
        <f>IFERROR(IF(IF(AND(IF(M1606&lt;&gt;0,LOOKUP(M1606,[1]Customer!$A:$A,[1]Customer!$B:$B),IF(N1606&lt;&gt;0,LOOKUP(N1606,[1]Supplier!$A:$A,[1]Supplier!$B:$B)))=FALSE,O1606&lt;&gt;0),LOOKUP(O1606,[1]Branch!$A:$A,[1]Branch!$B:$B),IF(M1606&lt;&gt;0,LOOKUP(M1606,[1]Customer!$A:$A,[1]Customer!$B:$B),IF(N1606&lt;&gt;0,LOOKUP(N1606,[1]Supplier!$A:$A,[1]Supplier!$B:$B))))=FALSE,LOOKUP(P1606,[1]Banking!$A:$A,[1]Banking!$B:$B),IF(AND(IF(M1606&lt;&gt;0,LOOKUP(M1606,[1]Customer!$A:$A,[1]Customer!$B:$B),IF(N1606&lt;&gt;0,LOOKUP(N1606,[1]Supplier!$A:$A,[1]Supplier!$B:$B)))=FALSE,O1606&lt;&gt;0),LOOKUP(O1606,[1]Branch!$A:$A,[1]Branch!$B:$B),IF(M1606&lt;&gt;0,LOOKUP(M1606,[1]Customer!$A:$A,[1]Customer!$B:$B),IF(N1606&lt;&gt;0,LOOKUP(N1606,[1]Supplier!$A:$A,[1]Supplier!$B:$B))))),"")</f>
        <v>Nathani Indonesia</v>
      </c>
      <c r="R1606" s="4" t="str">
        <f>IFERROR(IF(IF(AND(IF(M1606&lt;&gt;0,LOOKUP(M1606,[1]Customer!$A:$A,[1]Customer!$V:$V),IF(N1606&lt;&gt;0,LOOKUP(N1606,[1]Supplier!$A:$A,[1]Supplier!$V:$V)))=FALSE,O1606&lt;&gt;0),LOOKUP(O1606,[1]Branch!$A:$A,[1]Branch!$V:$V),IF(M1606&lt;&gt;0,LOOKUP(M1606,[1]Customer!$A:$A,[1]Customer!$V:$V),IF(N1606&lt;&gt;0,LOOKUP(N1606,[1]Supplier!$A:$A,[1]Supplier!$V:$V))))=FALSE,LOOKUP(P1606,[1]Banking!$A:$A,[1]Banking!$C:$C),IF(AND(IF(M1606&lt;&gt;0,LOOKUP(M1606,[1]Customer!$A:$A,[1]Customer!$V:$V),IF(N1606&lt;&gt;0,LOOKUP(N1606,[1]Supplier!$A:$A,[1]Supplier!$V:$V)))=FALSE,O1606&lt;&gt;0),LOOKUP(O1606,[1]Branch!$A:$A,[1]Branch!$V:$V),IF(M1606&lt;&gt;0,LOOKUP(M1606,[1]Customer!$A:$A,[1]Customer!$V:$V),IF(N1606&lt;&gt;0,LOOKUP(N1606,[1]Supplier!$A:$A,[1]Supplier!$V:$V))))),"")</f>
        <v>Agustina Y. Zulkarnain</v>
      </c>
      <c r="S1606" s="12">
        <f>IFERROR(SUMIF(CREF!A:A,PREF!A1606,CREF!G:G),"")</f>
        <v>10747559</v>
      </c>
    </row>
    <row r="1607" spans="1:19">
      <c r="A1607" s="16">
        <v>1606</v>
      </c>
      <c r="B1607" s="17">
        <v>41683</v>
      </c>
      <c r="C1607" s="16"/>
      <c r="D1607" s="18" t="s">
        <v>3188</v>
      </c>
      <c r="E1607" s="16"/>
      <c r="F1607" s="16"/>
      <c r="G1607" s="16"/>
      <c r="H1607" s="16"/>
      <c r="I1607" s="16"/>
      <c r="J1607" s="16">
        <v>69</v>
      </c>
      <c r="K1607" s="16"/>
      <c r="L1607" s="16"/>
      <c r="M1607" s="16" t="s">
        <v>2757</v>
      </c>
      <c r="N1607" s="16"/>
      <c r="O1607" s="16"/>
      <c r="P1607" s="16"/>
      <c r="Q1607" s="4" t="str">
        <f>IFERROR(IF(IF(AND(IF(M1607&lt;&gt;0,LOOKUP(M1607,[1]Customer!$A:$A,[1]Customer!$B:$B),IF(N1607&lt;&gt;0,LOOKUP(N1607,[1]Supplier!$A:$A,[1]Supplier!$B:$B)))=FALSE,O1607&lt;&gt;0),LOOKUP(O1607,[1]Branch!$A:$A,[1]Branch!$B:$B),IF(M1607&lt;&gt;0,LOOKUP(M1607,[1]Customer!$A:$A,[1]Customer!$B:$B),IF(N1607&lt;&gt;0,LOOKUP(N1607,[1]Supplier!$A:$A,[1]Supplier!$B:$B))))=FALSE,LOOKUP(P1607,[1]Banking!$A:$A,[1]Banking!$B:$B),IF(AND(IF(M1607&lt;&gt;0,LOOKUP(M1607,[1]Customer!$A:$A,[1]Customer!$B:$B),IF(N1607&lt;&gt;0,LOOKUP(N1607,[1]Supplier!$A:$A,[1]Supplier!$B:$B)))=FALSE,O1607&lt;&gt;0),LOOKUP(O1607,[1]Branch!$A:$A,[1]Branch!$B:$B),IF(M1607&lt;&gt;0,LOOKUP(M1607,[1]Customer!$A:$A,[1]Customer!$B:$B),IF(N1607&lt;&gt;0,LOOKUP(N1607,[1]Supplier!$A:$A,[1]Supplier!$B:$B))))),"")</f>
        <v>Karunia Lancar Makmur Jaya</v>
      </c>
      <c r="R1607" s="4" t="str">
        <f>IFERROR(IF(IF(AND(IF(M1607&lt;&gt;0,LOOKUP(M1607,[1]Customer!$A:$A,[1]Customer!$V:$V),IF(N1607&lt;&gt;0,LOOKUP(N1607,[1]Supplier!$A:$A,[1]Supplier!$V:$V)))=FALSE,O1607&lt;&gt;0),LOOKUP(O1607,[1]Branch!$A:$A,[1]Branch!$V:$V),IF(M1607&lt;&gt;0,LOOKUP(M1607,[1]Customer!$A:$A,[1]Customer!$V:$V),IF(N1607&lt;&gt;0,LOOKUP(N1607,[1]Supplier!$A:$A,[1]Supplier!$V:$V))))=FALSE,LOOKUP(P1607,[1]Banking!$A:$A,[1]Banking!$C:$C),IF(AND(IF(M1607&lt;&gt;0,LOOKUP(M1607,[1]Customer!$A:$A,[1]Customer!$V:$V),IF(N1607&lt;&gt;0,LOOKUP(N1607,[1]Supplier!$A:$A,[1]Supplier!$V:$V)))=FALSE,O1607&lt;&gt;0),LOOKUP(O1607,[1]Branch!$A:$A,[1]Branch!$V:$V),IF(M1607&lt;&gt;0,LOOKUP(M1607,[1]Customer!$A:$A,[1]Customer!$V:$V),IF(N1607&lt;&gt;0,LOOKUP(N1607,[1]Supplier!$A:$A,[1]Supplier!$V:$V))))),"")</f>
        <v>Bayu Okto Wijaya</v>
      </c>
      <c r="S1607" s="12">
        <f>IFERROR(SUMIF(CREF!A:A,PREF!A1607,CREF!G:G),"")</f>
        <v>50000000</v>
      </c>
    </row>
    <row r="1608" spans="1:19">
      <c r="A1608" s="16">
        <v>1607</v>
      </c>
      <c r="B1608" s="17">
        <v>41683</v>
      </c>
      <c r="C1608" s="16"/>
      <c r="D1608" s="18" t="s">
        <v>3230</v>
      </c>
      <c r="E1608" s="16"/>
      <c r="F1608" s="16"/>
      <c r="G1608" s="16"/>
      <c r="H1608" s="16"/>
      <c r="I1608" s="16"/>
      <c r="J1608" s="16">
        <v>70</v>
      </c>
      <c r="K1608" s="16"/>
      <c r="L1608" s="16"/>
      <c r="M1608" s="16" t="s">
        <v>3231</v>
      </c>
      <c r="N1608" s="16"/>
      <c r="O1608" s="16"/>
      <c r="P1608" s="16"/>
      <c r="Q1608" s="4" t="str">
        <f>IFERROR(IF(IF(AND(IF(M1608&lt;&gt;0,LOOKUP(M1608,[1]Customer!$A:$A,[1]Customer!$B:$B),IF(N1608&lt;&gt;0,LOOKUP(N1608,[1]Supplier!$A:$A,[1]Supplier!$B:$B)))=FALSE,O1608&lt;&gt;0),LOOKUP(O1608,[1]Branch!$A:$A,[1]Branch!$B:$B),IF(M1608&lt;&gt;0,LOOKUP(M1608,[1]Customer!$A:$A,[1]Customer!$B:$B),IF(N1608&lt;&gt;0,LOOKUP(N1608,[1]Supplier!$A:$A,[1]Supplier!$B:$B))))=FALSE,LOOKUP(P1608,[1]Banking!$A:$A,[1]Banking!$B:$B),IF(AND(IF(M1608&lt;&gt;0,LOOKUP(M1608,[1]Customer!$A:$A,[1]Customer!$B:$B),IF(N1608&lt;&gt;0,LOOKUP(N1608,[1]Supplier!$A:$A,[1]Supplier!$B:$B)))=FALSE,O1608&lt;&gt;0),LOOKUP(O1608,[1]Branch!$A:$A,[1]Branch!$B:$B),IF(M1608&lt;&gt;0,LOOKUP(M1608,[1]Customer!$A:$A,[1]Customer!$B:$B),IF(N1608&lt;&gt;0,LOOKUP(N1608,[1]Supplier!$A:$A,[1]Supplier!$B:$B))))),"")</f>
        <v>UD.Gunung Kidul</v>
      </c>
      <c r="R1608" s="4" t="str">
        <f>IFERROR(IF(IF(AND(IF(M1608&lt;&gt;0,LOOKUP(M1608,[1]Customer!$A:$A,[1]Customer!$V:$V),IF(N1608&lt;&gt;0,LOOKUP(N1608,[1]Supplier!$A:$A,[1]Supplier!$V:$V)))=FALSE,O1608&lt;&gt;0),LOOKUP(O1608,[1]Branch!$A:$A,[1]Branch!$V:$V),IF(M1608&lt;&gt;0,LOOKUP(M1608,[1]Customer!$A:$A,[1]Customer!$V:$V),IF(N1608&lt;&gt;0,LOOKUP(N1608,[1]Supplier!$A:$A,[1]Supplier!$V:$V))))=FALSE,LOOKUP(P1608,[1]Banking!$A:$A,[1]Banking!$C:$C),IF(AND(IF(M1608&lt;&gt;0,LOOKUP(M1608,[1]Customer!$A:$A,[1]Customer!$V:$V),IF(N1608&lt;&gt;0,LOOKUP(N1608,[1]Supplier!$A:$A,[1]Supplier!$V:$V)))=FALSE,O1608&lt;&gt;0),LOOKUP(O1608,[1]Branch!$A:$A,[1]Branch!$V:$V),IF(M1608&lt;&gt;0,LOOKUP(M1608,[1]Customer!$A:$A,[1]Customer!$V:$V),IF(N1608&lt;&gt;0,LOOKUP(N1608,[1]Supplier!$A:$A,[1]Supplier!$V:$V))))),"")</f>
        <v>Juli Sutrisno</v>
      </c>
      <c r="S1608" s="12">
        <f>IFERROR(SUMIF(CREF!A:A,PREF!A1608,CREF!G:G),"")</f>
        <v>25000000</v>
      </c>
    </row>
    <row r="1609" spans="1:19">
      <c r="A1609" s="16">
        <v>1608</v>
      </c>
      <c r="B1609" s="17">
        <v>41683</v>
      </c>
      <c r="C1609" s="16"/>
      <c r="D1609" s="16"/>
      <c r="E1609" s="16"/>
      <c r="F1609" s="16"/>
      <c r="G1609" s="16"/>
      <c r="H1609" s="16"/>
      <c r="I1609" s="16"/>
      <c r="J1609" s="16"/>
      <c r="K1609" s="16">
        <v>166</v>
      </c>
      <c r="L1609" s="16"/>
      <c r="M1609" s="16"/>
      <c r="N1609" s="16"/>
      <c r="O1609" s="16" t="s">
        <v>26</v>
      </c>
      <c r="P1609" s="16"/>
      <c r="Q1609" s="4" t="str">
        <f>IFERROR(IF(IF(AND(IF(M1609&lt;&gt;0,LOOKUP(M1609,[1]Customer!$A:$A,[1]Customer!$B:$B),IF(N1609&lt;&gt;0,LOOKUP(N1609,[1]Supplier!$A:$A,[1]Supplier!$B:$B)))=FALSE,O1609&lt;&gt;0),LOOKUP(O1609,[1]Branch!$A:$A,[1]Branch!$B:$B),IF(M1609&lt;&gt;0,LOOKUP(M1609,[1]Customer!$A:$A,[1]Customer!$B:$B),IF(N1609&lt;&gt;0,LOOKUP(N1609,[1]Supplier!$A:$A,[1]Supplier!$B:$B))))=FALSE,LOOKUP(P1609,[1]Banking!$A:$A,[1]Banking!$B:$B),IF(AND(IF(M1609&lt;&gt;0,LOOKUP(M1609,[1]Customer!$A:$A,[1]Customer!$B:$B),IF(N1609&lt;&gt;0,LOOKUP(N1609,[1]Supplier!$A:$A,[1]Supplier!$B:$B)))=FALSE,O1609&lt;&gt;0),LOOKUP(O1609,[1]Branch!$A:$A,[1]Branch!$B:$B),IF(M1609&lt;&gt;0,LOOKUP(M1609,[1]Customer!$A:$A,[1]Customer!$B:$B),IF(N1609&lt;&gt;0,LOOKUP(N1609,[1]Supplier!$A:$A,[1]Supplier!$B:$B))))),"")</f>
        <v>Nathani Chemicals</v>
      </c>
      <c r="R1609" s="4" t="str">
        <f>IFERROR(IF(IF(AND(IF(M1609&lt;&gt;0,LOOKUP(M1609,[1]Customer!$A:$A,[1]Customer!$V:$V),IF(N1609&lt;&gt;0,LOOKUP(N1609,[1]Supplier!$A:$A,[1]Supplier!$V:$V)))=FALSE,O1609&lt;&gt;0),LOOKUP(O1609,[1]Branch!$A:$A,[1]Branch!$V:$V),IF(M1609&lt;&gt;0,LOOKUP(M1609,[1]Customer!$A:$A,[1]Customer!$V:$V),IF(N1609&lt;&gt;0,LOOKUP(N1609,[1]Supplier!$A:$A,[1]Supplier!$V:$V))))=FALSE,LOOKUP(P1609,[1]Banking!$A:$A,[1]Banking!$C:$C),IF(AND(IF(M1609&lt;&gt;0,LOOKUP(M1609,[1]Customer!$A:$A,[1]Customer!$V:$V),IF(N1609&lt;&gt;0,LOOKUP(N1609,[1]Supplier!$A:$A,[1]Supplier!$V:$V)))=FALSE,O1609&lt;&gt;0),LOOKUP(O1609,[1]Branch!$A:$A,[1]Branch!$V:$V),IF(M1609&lt;&gt;0,LOOKUP(M1609,[1]Customer!$A:$A,[1]Customer!$V:$V),IF(N1609&lt;&gt;0,LOOKUP(N1609,[1]Supplier!$A:$A,[1]Supplier!$V:$V))))),"")</f>
        <v>Darmawan</v>
      </c>
      <c r="S1609" s="12">
        <f>IFERROR(SUMIF(CREF!A:A,PREF!A1609,CREF!G:G),"")</f>
        <v>-50000000</v>
      </c>
    </row>
    <row r="1610" spans="1:19">
      <c r="A1610" s="16">
        <v>1609</v>
      </c>
      <c r="B1610" s="17">
        <v>41683</v>
      </c>
      <c r="C1610" s="16"/>
      <c r="D1610" s="16"/>
      <c r="E1610" s="16"/>
      <c r="F1610" s="16"/>
      <c r="G1610" s="16"/>
      <c r="H1610" s="16"/>
      <c r="I1610" s="16"/>
      <c r="J1610" s="16"/>
      <c r="K1610" s="16">
        <v>167</v>
      </c>
      <c r="L1610" s="16"/>
      <c r="M1610" s="16"/>
      <c r="N1610" s="16"/>
      <c r="O1610" s="16" t="s">
        <v>26</v>
      </c>
      <c r="P1610" s="16"/>
      <c r="Q1610" s="4" t="str">
        <f>IFERROR(IF(IF(AND(IF(M1610&lt;&gt;0,LOOKUP(M1610,[1]Customer!$A:$A,[1]Customer!$B:$B),IF(N1610&lt;&gt;0,LOOKUP(N1610,[1]Supplier!$A:$A,[1]Supplier!$B:$B)))=FALSE,O1610&lt;&gt;0),LOOKUP(O1610,[1]Branch!$A:$A,[1]Branch!$B:$B),IF(M1610&lt;&gt;0,LOOKUP(M1610,[1]Customer!$A:$A,[1]Customer!$B:$B),IF(N1610&lt;&gt;0,LOOKUP(N1610,[1]Supplier!$A:$A,[1]Supplier!$B:$B))))=FALSE,LOOKUP(P1610,[1]Banking!$A:$A,[1]Banking!$B:$B),IF(AND(IF(M1610&lt;&gt;0,LOOKUP(M1610,[1]Customer!$A:$A,[1]Customer!$B:$B),IF(N1610&lt;&gt;0,LOOKUP(N1610,[1]Supplier!$A:$A,[1]Supplier!$B:$B)))=FALSE,O1610&lt;&gt;0),LOOKUP(O1610,[1]Branch!$A:$A,[1]Branch!$B:$B),IF(M1610&lt;&gt;0,LOOKUP(M1610,[1]Customer!$A:$A,[1]Customer!$B:$B),IF(N1610&lt;&gt;0,LOOKUP(N1610,[1]Supplier!$A:$A,[1]Supplier!$B:$B))))),"")</f>
        <v>Nathani Chemicals</v>
      </c>
      <c r="R1610" s="4" t="str">
        <f>IFERROR(IF(IF(AND(IF(M1610&lt;&gt;0,LOOKUP(M1610,[1]Customer!$A:$A,[1]Customer!$V:$V),IF(N1610&lt;&gt;0,LOOKUP(N1610,[1]Supplier!$A:$A,[1]Supplier!$V:$V)))=FALSE,O1610&lt;&gt;0),LOOKUP(O1610,[1]Branch!$A:$A,[1]Branch!$V:$V),IF(M1610&lt;&gt;0,LOOKUP(M1610,[1]Customer!$A:$A,[1]Customer!$V:$V),IF(N1610&lt;&gt;0,LOOKUP(N1610,[1]Supplier!$A:$A,[1]Supplier!$V:$V))))=FALSE,LOOKUP(P1610,[1]Banking!$A:$A,[1]Banking!$C:$C),IF(AND(IF(M1610&lt;&gt;0,LOOKUP(M1610,[1]Customer!$A:$A,[1]Customer!$V:$V),IF(N1610&lt;&gt;0,LOOKUP(N1610,[1]Supplier!$A:$A,[1]Supplier!$V:$V)))=FALSE,O1610&lt;&gt;0),LOOKUP(O1610,[1]Branch!$A:$A,[1]Branch!$V:$V),IF(M1610&lt;&gt;0,LOOKUP(M1610,[1]Customer!$A:$A,[1]Customer!$V:$V),IF(N1610&lt;&gt;0,LOOKUP(N1610,[1]Supplier!$A:$A,[1]Supplier!$V:$V))))),"")</f>
        <v>Darmawan</v>
      </c>
      <c r="S1610" s="12">
        <f>IFERROR(SUMIF(CREF!A:A,PREF!A1610,CREF!G:G),"")</f>
        <v>-2000000</v>
      </c>
    </row>
    <row r="1611" spans="1:19">
      <c r="A1611" s="16">
        <v>1610</v>
      </c>
      <c r="B1611" s="17">
        <v>41684</v>
      </c>
      <c r="C1611" s="16"/>
      <c r="D1611" s="16"/>
      <c r="E1611" s="16"/>
      <c r="F1611" s="16"/>
      <c r="G1611" s="16"/>
      <c r="H1611" s="16"/>
      <c r="I1611" s="16"/>
      <c r="J1611" s="16"/>
      <c r="K1611" s="16">
        <v>168</v>
      </c>
      <c r="L1611" s="16"/>
      <c r="M1611" s="16"/>
      <c r="N1611" s="16"/>
      <c r="O1611" s="16"/>
      <c r="P1611" s="16" t="s">
        <v>589</v>
      </c>
      <c r="Q1611" s="4" t="str">
        <f>IFERROR(IF(IF(AND(IF(M1611&lt;&gt;0,LOOKUP(M1611,[1]Customer!$A:$A,[1]Customer!$B:$B),IF(N1611&lt;&gt;0,LOOKUP(N1611,[1]Supplier!$A:$A,[1]Supplier!$B:$B)))=FALSE,O1611&lt;&gt;0),LOOKUP(O1611,[1]Branch!$A:$A,[1]Branch!$B:$B),IF(M1611&lt;&gt;0,LOOKUP(M1611,[1]Customer!$A:$A,[1]Customer!$B:$B),IF(N1611&lt;&gt;0,LOOKUP(N1611,[1]Supplier!$A:$A,[1]Supplier!$B:$B))))=FALSE,LOOKUP(P1611,[1]Banking!$A:$A,[1]Banking!$B:$B),IF(AND(IF(M1611&lt;&gt;0,LOOKUP(M1611,[1]Customer!$A:$A,[1]Customer!$B:$B),IF(N1611&lt;&gt;0,LOOKUP(N1611,[1]Supplier!$A:$A,[1]Supplier!$B:$B)))=FALSE,O1611&lt;&gt;0),LOOKUP(O1611,[1]Branch!$A:$A,[1]Branch!$B:$B),IF(M1611&lt;&gt;0,LOOKUP(M1611,[1]Customer!$A:$A,[1]Customer!$B:$B),IF(N1611&lt;&gt;0,LOOKUP(N1611,[1]Supplier!$A:$A,[1]Supplier!$B:$B))))),"")</f>
        <v>Nathani Chemicals</v>
      </c>
      <c r="R1611" s="4" t="str">
        <f>IFERROR(IF(IF(AND(IF(M1611&lt;&gt;0,LOOKUP(M1611,[1]Customer!$A:$A,[1]Customer!$V:$V),IF(N1611&lt;&gt;0,LOOKUP(N1611,[1]Supplier!$A:$A,[1]Supplier!$V:$V)))=FALSE,O1611&lt;&gt;0),LOOKUP(O1611,[1]Branch!$A:$A,[1]Branch!$V:$V),IF(M1611&lt;&gt;0,LOOKUP(M1611,[1]Customer!$A:$A,[1]Customer!$V:$V),IF(N1611&lt;&gt;0,LOOKUP(N1611,[1]Supplier!$A:$A,[1]Supplier!$V:$V))))=FALSE,LOOKUP(P1611,[1]Banking!$A:$A,[1]Banking!$C:$C),IF(AND(IF(M1611&lt;&gt;0,LOOKUP(M1611,[1]Customer!$A:$A,[1]Customer!$V:$V),IF(N1611&lt;&gt;0,LOOKUP(N1611,[1]Supplier!$A:$A,[1]Supplier!$V:$V)))=FALSE,O1611&lt;&gt;0),LOOKUP(O1611,[1]Branch!$A:$A,[1]Branch!$V:$V),IF(M1611&lt;&gt;0,LOOKUP(M1611,[1]Customer!$A:$A,[1]Customer!$V:$V),IF(N1611&lt;&gt;0,LOOKUP(N1611,[1]Supplier!$A:$A,[1]Supplier!$V:$V))))),"")</f>
        <v>Irwan</v>
      </c>
      <c r="S1611" s="12">
        <f>IFERROR(SUMIF(CREF!A:A,PREF!A1611,CREF!G:G),"")</f>
        <v>-45000</v>
      </c>
    </row>
    <row r="1612" spans="1:19">
      <c r="A1612" s="16">
        <v>1611</v>
      </c>
      <c r="B1612" s="17">
        <v>41684</v>
      </c>
      <c r="C1612" s="16"/>
      <c r="D1612" s="16"/>
      <c r="E1612" s="16"/>
      <c r="F1612" s="16"/>
      <c r="G1612" s="16"/>
      <c r="H1612" s="16"/>
      <c r="I1612" s="16"/>
      <c r="J1612" s="16"/>
      <c r="K1612" s="16">
        <v>169</v>
      </c>
      <c r="L1612" s="16"/>
      <c r="M1612" s="16"/>
      <c r="N1612" s="16"/>
      <c r="O1612" s="16" t="s">
        <v>26</v>
      </c>
      <c r="P1612" s="16"/>
      <c r="Q1612" s="4" t="str">
        <f>IFERROR(IF(IF(AND(IF(M1612&lt;&gt;0,LOOKUP(M1612,[1]Customer!$A:$A,[1]Customer!$B:$B),IF(N1612&lt;&gt;0,LOOKUP(N1612,[1]Supplier!$A:$A,[1]Supplier!$B:$B)))=FALSE,O1612&lt;&gt;0),LOOKUP(O1612,[1]Branch!$A:$A,[1]Branch!$B:$B),IF(M1612&lt;&gt;0,LOOKUP(M1612,[1]Customer!$A:$A,[1]Customer!$B:$B),IF(N1612&lt;&gt;0,LOOKUP(N1612,[1]Supplier!$A:$A,[1]Supplier!$B:$B))))=FALSE,LOOKUP(P1612,[1]Banking!$A:$A,[1]Banking!$B:$B),IF(AND(IF(M1612&lt;&gt;0,LOOKUP(M1612,[1]Customer!$A:$A,[1]Customer!$B:$B),IF(N1612&lt;&gt;0,LOOKUP(N1612,[1]Supplier!$A:$A,[1]Supplier!$B:$B)))=FALSE,O1612&lt;&gt;0),LOOKUP(O1612,[1]Branch!$A:$A,[1]Branch!$B:$B),IF(M1612&lt;&gt;0,LOOKUP(M1612,[1]Customer!$A:$A,[1]Customer!$B:$B),IF(N1612&lt;&gt;0,LOOKUP(N1612,[1]Supplier!$A:$A,[1]Supplier!$B:$B))))),"")</f>
        <v>Nathani Chemicals</v>
      </c>
      <c r="R1612" s="4" t="str">
        <f>IFERROR(IF(IF(AND(IF(M1612&lt;&gt;0,LOOKUP(M1612,[1]Customer!$A:$A,[1]Customer!$V:$V),IF(N1612&lt;&gt;0,LOOKUP(N1612,[1]Supplier!$A:$A,[1]Supplier!$V:$V)))=FALSE,O1612&lt;&gt;0),LOOKUP(O1612,[1]Branch!$A:$A,[1]Branch!$V:$V),IF(M1612&lt;&gt;0,LOOKUP(M1612,[1]Customer!$A:$A,[1]Customer!$V:$V),IF(N1612&lt;&gt;0,LOOKUP(N1612,[1]Supplier!$A:$A,[1]Supplier!$V:$V))))=FALSE,LOOKUP(P1612,[1]Banking!$A:$A,[1]Banking!$C:$C),IF(AND(IF(M1612&lt;&gt;0,LOOKUP(M1612,[1]Customer!$A:$A,[1]Customer!$V:$V),IF(N1612&lt;&gt;0,LOOKUP(N1612,[1]Supplier!$A:$A,[1]Supplier!$V:$V)))=FALSE,O1612&lt;&gt;0),LOOKUP(O1612,[1]Branch!$A:$A,[1]Branch!$V:$V),IF(M1612&lt;&gt;0,LOOKUP(M1612,[1]Customer!$A:$A,[1]Customer!$V:$V),IF(N1612&lt;&gt;0,LOOKUP(N1612,[1]Supplier!$A:$A,[1]Supplier!$V:$V))))),"")</f>
        <v>Darmawan</v>
      </c>
      <c r="S1612" s="12">
        <f>IFERROR(SUMIF(CREF!A:A,PREF!A1612,CREF!G:G),"")</f>
        <v>-145000</v>
      </c>
    </row>
    <row r="1613" spans="1:19">
      <c r="A1613" s="16">
        <v>1612</v>
      </c>
      <c r="B1613" s="17">
        <v>41685</v>
      </c>
      <c r="C1613" s="16"/>
      <c r="D1613" s="16"/>
      <c r="E1613" s="16"/>
      <c r="F1613" s="16"/>
      <c r="G1613" s="16"/>
      <c r="H1613" s="16"/>
      <c r="I1613" s="16"/>
      <c r="J1613" s="16"/>
      <c r="K1613" s="16">
        <v>170</v>
      </c>
      <c r="L1613" s="16"/>
      <c r="M1613" s="16"/>
      <c r="N1613" s="16"/>
      <c r="O1613" s="16"/>
      <c r="P1613" s="16" t="s">
        <v>589</v>
      </c>
      <c r="Q1613" s="4" t="str">
        <f>IFERROR(IF(IF(AND(IF(M1613&lt;&gt;0,LOOKUP(M1613,[1]Customer!$A:$A,[1]Customer!$B:$B),IF(N1613&lt;&gt;0,LOOKUP(N1613,[1]Supplier!$A:$A,[1]Supplier!$B:$B)))=FALSE,O1613&lt;&gt;0),LOOKUP(O1613,[1]Branch!$A:$A,[1]Branch!$B:$B),IF(M1613&lt;&gt;0,LOOKUP(M1613,[1]Customer!$A:$A,[1]Customer!$B:$B),IF(N1613&lt;&gt;0,LOOKUP(N1613,[1]Supplier!$A:$A,[1]Supplier!$B:$B))))=FALSE,LOOKUP(P1613,[1]Banking!$A:$A,[1]Banking!$B:$B),IF(AND(IF(M1613&lt;&gt;0,LOOKUP(M1613,[1]Customer!$A:$A,[1]Customer!$B:$B),IF(N1613&lt;&gt;0,LOOKUP(N1613,[1]Supplier!$A:$A,[1]Supplier!$B:$B)))=FALSE,O1613&lt;&gt;0),LOOKUP(O1613,[1]Branch!$A:$A,[1]Branch!$B:$B),IF(M1613&lt;&gt;0,LOOKUP(M1613,[1]Customer!$A:$A,[1]Customer!$B:$B),IF(N1613&lt;&gt;0,LOOKUP(N1613,[1]Supplier!$A:$A,[1]Supplier!$B:$B))))),"")</f>
        <v>Nathani Chemicals</v>
      </c>
      <c r="R1613" s="4" t="str">
        <f>IFERROR(IF(IF(AND(IF(M1613&lt;&gt;0,LOOKUP(M1613,[1]Customer!$A:$A,[1]Customer!$V:$V),IF(N1613&lt;&gt;0,LOOKUP(N1613,[1]Supplier!$A:$A,[1]Supplier!$V:$V)))=FALSE,O1613&lt;&gt;0),LOOKUP(O1613,[1]Branch!$A:$A,[1]Branch!$V:$V),IF(M1613&lt;&gt;0,LOOKUP(M1613,[1]Customer!$A:$A,[1]Customer!$V:$V),IF(N1613&lt;&gt;0,LOOKUP(N1613,[1]Supplier!$A:$A,[1]Supplier!$V:$V))))=FALSE,LOOKUP(P1613,[1]Banking!$A:$A,[1]Banking!$C:$C),IF(AND(IF(M1613&lt;&gt;0,LOOKUP(M1613,[1]Customer!$A:$A,[1]Customer!$V:$V),IF(N1613&lt;&gt;0,LOOKUP(N1613,[1]Supplier!$A:$A,[1]Supplier!$V:$V)))=FALSE,O1613&lt;&gt;0),LOOKUP(O1613,[1]Branch!$A:$A,[1]Branch!$V:$V),IF(M1613&lt;&gt;0,LOOKUP(M1613,[1]Customer!$A:$A,[1]Customer!$V:$V),IF(N1613&lt;&gt;0,LOOKUP(N1613,[1]Supplier!$A:$A,[1]Supplier!$V:$V))))),"")</f>
        <v>Irwan</v>
      </c>
      <c r="S1613" s="12">
        <f>IFERROR(SUMIF(CREF!A:A,PREF!A1613,CREF!G:G),"")</f>
        <v>-30000</v>
      </c>
    </row>
    <row r="1614" spans="1:19">
      <c r="A1614" s="16">
        <v>1613</v>
      </c>
      <c r="B1614" s="17">
        <v>41685</v>
      </c>
      <c r="C1614" s="16"/>
      <c r="D1614" s="16"/>
      <c r="E1614" s="16"/>
      <c r="F1614" s="16"/>
      <c r="G1614" s="16"/>
      <c r="H1614" s="16"/>
      <c r="I1614" s="16"/>
      <c r="J1614" s="16"/>
      <c r="K1614" s="16">
        <v>171</v>
      </c>
      <c r="L1614" s="16"/>
      <c r="M1614" s="16"/>
      <c r="N1614" s="16"/>
      <c r="O1614" s="16" t="s">
        <v>26</v>
      </c>
      <c r="P1614" s="16"/>
      <c r="Q1614" s="4" t="str">
        <f>IFERROR(IF(IF(AND(IF(M1614&lt;&gt;0,LOOKUP(M1614,[1]Customer!$A:$A,[1]Customer!$B:$B),IF(N1614&lt;&gt;0,LOOKUP(N1614,[1]Supplier!$A:$A,[1]Supplier!$B:$B)))=FALSE,O1614&lt;&gt;0),LOOKUP(O1614,[1]Branch!$A:$A,[1]Branch!$B:$B),IF(M1614&lt;&gt;0,LOOKUP(M1614,[1]Customer!$A:$A,[1]Customer!$B:$B),IF(N1614&lt;&gt;0,LOOKUP(N1614,[1]Supplier!$A:$A,[1]Supplier!$B:$B))))=FALSE,LOOKUP(P1614,[1]Banking!$A:$A,[1]Banking!$B:$B),IF(AND(IF(M1614&lt;&gt;0,LOOKUP(M1614,[1]Customer!$A:$A,[1]Customer!$B:$B),IF(N1614&lt;&gt;0,LOOKUP(N1614,[1]Supplier!$A:$A,[1]Supplier!$B:$B)))=FALSE,O1614&lt;&gt;0),LOOKUP(O1614,[1]Branch!$A:$A,[1]Branch!$B:$B),IF(M1614&lt;&gt;0,LOOKUP(M1614,[1]Customer!$A:$A,[1]Customer!$B:$B),IF(N1614&lt;&gt;0,LOOKUP(N1614,[1]Supplier!$A:$A,[1]Supplier!$B:$B))))),"")</f>
        <v>Nathani Chemicals</v>
      </c>
      <c r="R1614" s="4" t="str">
        <f>IFERROR(IF(IF(AND(IF(M1614&lt;&gt;0,LOOKUP(M1614,[1]Customer!$A:$A,[1]Customer!$V:$V),IF(N1614&lt;&gt;0,LOOKUP(N1614,[1]Supplier!$A:$A,[1]Supplier!$V:$V)))=FALSE,O1614&lt;&gt;0),LOOKUP(O1614,[1]Branch!$A:$A,[1]Branch!$V:$V),IF(M1614&lt;&gt;0,LOOKUP(M1614,[1]Customer!$A:$A,[1]Customer!$V:$V),IF(N1614&lt;&gt;0,LOOKUP(N1614,[1]Supplier!$A:$A,[1]Supplier!$V:$V))))=FALSE,LOOKUP(P1614,[1]Banking!$A:$A,[1]Banking!$C:$C),IF(AND(IF(M1614&lt;&gt;0,LOOKUP(M1614,[1]Customer!$A:$A,[1]Customer!$V:$V),IF(N1614&lt;&gt;0,LOOKUP(N1614,[1]Supplier!$A:$A,[1]Supplier!$V:$V)))=FALSE,O1614&lt;&gt;0),LOOKUP(O1614,[1]Branch!$A:$A,[1]Branch!$V:$V),IF(M1614&lt;&gt;0,LOOKUP(M1614,[1]Customer!$A:$A,[1]Customer!$V:$V),IF(N1614&lt;&gt;0,LOOKUP(N1614,[1]Supplier!$A:$A,[1]Supplier!$V:$V))))),"")</f>
        <v>Darmawan</v>
      </c>
      <c r="S1614" s="12">
        <f>IFERROR(SUMIF(CREF!A:A,PREF!A1614,CREF!G:G),"")</f>
        <v>-563000</v>
      </c>
    </row>
    <row r="1615" spans="1:19">
      <c r="A1615" s="16">
        <v>1614</v>
      </c>
      <c r="B1615" s="17">
        <v>41685</v>
      </c>
      <c r="C1615" s="16"/>
      <c r="D1615" s="16"/>
      <c r="E1615" s="16"/>
      <c r="F1615" s="16"/>
      <c r="G1615" s="16"/>
      <c r="H1615" s="16"/>
      <c r="I1615" s="16"/>
      <c r="J1615" s="16"/>
      <c r="K1615" s="16">
        <v>172</v>
      </c>
      <c r="L1615" s="16"/>
      <c r="M1615" s="16"/>
      <c r="N1615" s="16"/>
      <c r="O1615" s="16" t="s">
        <v>26</v>
      </c>
      <c r="P1615" s="16"/>
      <c r="Q1615" s="4" t="str">
        <f>IFERROR(IF(IF(AND(IF(M1615&lt;&gt;0,LOOKUP(M1615,[1]Customer!$A:$A,[1]Customer!$B:$B),IF(N1615&lt;&gt;0,LOOKUP(N1615,[1]Supplier!$A:$A,[1]Supplier!$B:$B)))=FALSE,O1615&lt;&gt;0),LOOKUP(O1615,[1]Branch!$A:$A,[1]Branch!$B:$B),IF(M1615&lt;&gt;0,LOOKUP(M1615,[1]Customer!$A:$A,[1]Customer!$B:$B),IF(N1615&lt;&gt;0,LOOKUP(N1615,[1]Supplier!$A:$A,[1]Supplier!$B:$B))))=FALSE,LOOKUP(P1615,[1]Banking!$A:$A,[1]Banking!$B:$B),IF(AND(IF(M1615&lt;&gt;0,LOOKUP(M1615,[1]Customer!$A:$A,[1]Customer!$B:$B),IF(N1615&lt;&gt;0,LOOKUP(N1615,[1]Supplier!$A:$A,[1]Supplier!$B:$B)))=FALSE,O1615&lt;&gt;0),LOOKUP(O1615,[1]Branch!$A:$A,[1]Branch!$B:$B),IF(M1615&lt;&gt;0,LOOKUP(M1615,[1]Customer!$A:$A,[1]Customer!$B:$B),IF(N1615&lt;&gt;0,LOOKUP(N1615,[1]Supplier!$A:$A,[1]Supplier!$B:$B))))),"")</f>
        <v>Nathani Chemicals</v>
      </c>
      <c r="R1615" s="4" t="str">
        <f>IFERROR(IF(IF(AND(IF(M1615&lt;&gt;0,LOOKUP(M1615,[1]Customer!$A:$A,[1]Customer!$V:$V),IF(N1615&lt;&gt;0,LOOKUP(N1615,[1]Supplier!$A:$A,[1]Supplier!$V:$V)))=FALSE,O1615&lt;&gt;0),LOOKUP(O1615,[1]Branch!$A:$A,[1]Branch!$V:$V),IF(M1615&lt;&gt;0,LOOKUP(M1615,[1]Customer!$A:$A,[1]Customer!$V:$V),IF(N1615&lt;&gt;0,LOOKUP(N1615,[1]Supplier!$A:$A,[1]Supplier!$V:$V))))=FALSE,LOOKUP(P1615,[1]Banking!$A:$A,[1]Banking!$C:$C),IF(AND(IF(M1615&lt;&gt;0,LOOKUP(M1615,[1]Customer!$A:$A,[1]Customer!$V:$V),IF(N1615&lt;&gt;0,LOOKUP(N1615,[1]Supplier!$A:$A,[1]Supplier!$V:$V)))=FALSE,O1615&lt;&gt;0),LOOKUP(O1615,[1]Branch!$A:$A,[1]Branch!$V:$V),IF(M1615&lt;&gt;0,LOOKUP(M1615,[1]Customer!$A:$A,[1]Customer!$V:$V),IF(N1615&lt;&gt;0,LOOKUP(N1615,[1]Supplier!$A:$A,[1]Supplier!$V:$V))))),"")</f>
        <v>Darmawan</v>
      </c>
      <c r="S1615" s="12">
        <f>IFERROR(SUMIF(CREF!A:A,PREF!A1615,CREF!G:G),"")</f>
        <v>-290000</v>
      </c>
    </row>
    <row r="1616" spans="1:19">
      <c r="A1616" s="16">
        <v>1615</v>
      </c>
      <c r="B1616" s="17">
        <v>41684</v>
      </c>
      <c r="C1616" s="16"/>
      <c r="D1616" s="16"/>
      <c r="E1616" s="16"/>
      <c r="F1616" s="16"/>
      <c r="G1616" s="16"/>
      <c r="H1616" s="16"/>
      <c r="I1616" s="16"/>
      <c r="J1616" s="16">
        <v>71</v>
      </c>
      <c r="K1616" s="16"/>
      <c r="L1616" s="16"/>
      <c r="M1616" s="16"/>
      <c r="N1616" s="16"/>
      <c r="O1616" s="16" t="s">
        <v>26</v>
      </c>
      <c r="P1616" s="16"/>
      <c r="Q1616" s="4" t="str">
        <f>IFERROR(IF(IF(AND(IF(M1616&lt;&gt;0,LOOKUP(M1616,[1]Customer!$A:$A,[1]Customer!$B:$B),IF(N1616&lt;&gt;0,LOOKUP(N1616,[1]Supplier!$A:$A,[1]Supplier!$B:$B)))=FALSE,O1616&lt;&gt;0),LOOKUP(O1616,[1]Branch!$A:$A,[1]Branch!$B:$B),IF(M1616&lt;&gt;0,LOOKUP(M1616,[1]Customer!$A:$A,[1]Customer!$B:$B),IF(N1616&lt;&gt;0,LOOKUP(N1616,[1]Supplier!$A:$A,[1]Supplier!$B:$B))))=FALSE,LOOKUP(P1616,[1]Banking!$A:$A,[1]Banking!$B:$B),IF(AND(IF(M1616&lt;&gt;0,LOOKUP(M1616,[1]Customer!$A:$A,[1]Customer!$B:$B),IF(N1616&lt;&gt;0,LOOKUP(N1616,[1]Supplier!$A:$A,[1]Supplier!$B:$B)))=FALSE,O1616&lt;&gt;0),LOOKUP(O1616,[1]Branch!$A:$A,[1]Branch!$B:$B),IF(M1616&lt;&gt;0,LOOKUP(M1616,[1]Customer!$A:$A,[1]Customer!$B:$B),IF(N1616&lt;&gt;0,LOOKUP(N1616,[1]Supplier!$A:$A,[1]Supplier!$B:$B))))),"")</f>
        <v>Nathani Chemicals</v>
      </c>
      <c r="R1616" s="4" t="str">
        <f>IFERROR(IF(IF(AND(IF(M1616&lt;&gt;0,LOOKUP(M1616,[1]Customer!$A:$A,[1]Customer!$V:$V),IF(N1616&lt;&gt;0,LOOKUP(N1616,[1]Supplier!$A:$A,[1]Supplier!$V:$V)))=FALSE,O1616&lt;&gt;0),LOOKUP(O1616,[1]Branch!$A:$A,[1]Branch!$V:$V),IF(M1616&lt;&gt;0,LOOKUP(M1616,[1]Customer!$A:$A,[1]Customer!$V:$V),IF(N1616&lt;&gt;0,LOOKUP(N1616,[1]Supplier!$A:$A,[1]Supplier!$V:$V))))=FALSE,LOOKUP(P1616,[1]Banking!$A:$A,[1]Banking!$C:$C),IF(AND(IF(M1616&lt;&gt;0,LOOKUP(M1616,[1]Customer!$A:$A,[1]Customer!$V:$V),IF(N1616&lt;&gt;0,LOOKUP(N1616,[1]Supplier!$A:$A,[1]Supplier!$V:$V)))=FALSE,O1616&lt;&gt;0),LOOKUP(O1616,[1]Branch!$A:$A,[1]Branch!$V:$V),IF(M1616&lt;&gt;0,LOOKUP(M1616,[1]Customer!$A:$A,[1]Customer!$V:$V),IF(N1616&lt;&gt;0,LOOKUP(N1616,[1]Supplier!$A:$A,[1]Supplier!$V:$V))))),"")</f>
        <v>Darmawan</v>
      </c>
      <c r="S1616" s="12">
        <f>IFERROR(SUMIF(CREF!A:A,PREF!A1616,CREF!G:G),"")</f>
        <v>50000</v>
      </c>
    </row>
    <row r="1617" spans="1:19">
      <c r="A1617" s="16">
        <v>1616</v>
      </c>
      <c r="B1617" s="17">
        <v>41684</v>
      </c>
      <c r="C1617" s="16"/>
      <c r="D1617" s="16"/>
      <c r="E1617" s="16"/>
      <c r="F1617" s="16"/>
      <c r="G1617" s="16"/>
      <c r="H1617" s="16"/>
      <c r="I1617" s="16"/>
      <c r="J1617" s="16"/>
      <c r="K1617" s="16">
        <v>173</v>
      </c>
      <c r="L1617" s="16"/>
      <c r="M1617" s="16"/>
      <c r="N1617" s="16"/>
      <c r="O1617" s="16" t="s">
        <v>26</v>
      </c>
      <c r="P1617" s="16"/>
      <c r="Q1617" s="4" t="str">
        <f>IFERROR(IF(IF(AND(IF(M1617&lt;&gt;0,LOOKUP(M1617,[1]Customer!$A:$A,[1]Customer!$B:$B),IF(N1617&lt;&gt;0,LOOKUP(N1617,[1]Supplier!$A:$A,[1]Supplier!$B:$B)))=FALSE,O1617&lt;&gt;0),LOOKUP(O1617,[1]Branch!$A:$A,[1]Branch!$B:$B),IF(M1617&lt;&gt;0,LOOKUP(M1617,[1]Customer!$A:$A,[1]Customer!$B:$B),IF(N1617&lt;&gt;0,LOOKUP(N1617,[1]Supplier!$A:$A,[1]Supplier!$B:$B))))=FALSE,LOOKUP(P1617,[1]Banking!$A:$A,[1]Banking!$B:$B),IF(AND(IF(M1617&lt;&gt;0,LOOKUP(M1617,[1]Customer!$A:$A,[1]Customer!$B:$B),IF(N1617&lt;&gt;0,LOOKUP(N1617,[1]Supplier!$A:$A,[1]Supplier!$B:$B)))=FALSE,O1617&lt;&gt;0),LOOKUP(O1617,[1]Branch!$A:$A,[1]Branch!$B:$B),IF(M1617&lt;&gt;0,LOOKUP(M1617,[1]Customer!$A:$A,[1]Customer!$B:$B),IF(N1617&lt;&gt;0,LOOKUP(N1617,[1]Supplier!$A:$A,[1]Supplier!$B:$B))))),"")</f>
        <v>Nathani Chemicals</v>
      </c>
      <c r="R1617" s="4" t="str">
        <f>IFERROR(IF(IF(AND(IF(M1617&lt;&gt;0,LOOKUP(M1617,[1]Customer!$A:$A,[1]Customer!$V:$V),IF(N1617&lt;&gt;0,LOOKUP(N1617,[1]Supplier!$A:$A,[1]Supplier!$V:$V)))=FALSE,O1617&lt;&gt;0),LOOKUP(O1617,[1]Branch!$A:$A,[1]Branch!$V:$V),IF(M1617&lt;&gt;0,LOOKUP(M1617,[1]Customer!$A:$A,[1]Customer!$V:$V),IF(N1617&lt;&gt;0,LOOKUP(N1617,[1]Supplier!$A:$A,[1]Supplier!$V:$V))))=FALSE,LOOKUP(P1617,[1]Banking!$A:$A,[1]Banking!$C:$C),IF(AND(IF(M1617&lt;&gt;0,LOOKUP(M1617,[1]Customer!$A:$A,[1]Customer!$V:$V),IF(N1617&lt;&gt;0,LOOKUP(N1617,[1]Supplier!$A:$A,[1]Supplier!$V:$V)))=FALSE,O1617&lt;&gt;0),LOOKUP(O1617,[1]Branch!$A:$A,[1]Branch!$V:$V),IF(M1617&lt;&gt;0,LOOKUP(M1617,[1]Customer!$A:$A,[1]Customer!$V:$V),IF(N1617&lt;&gt;0,LOOKUP(N1617,[1]Supplier!$A:$A,[1]Supplier!$V:$V))))),"")</f>
        <v>Darmawan</v>
      </c>
      <c r="S1617" s="12">
        <f>IFERROR(SUMIF(CREF!A:A,PREF!A1617,CREF!G:G),"")</f>
        <v>-75000000</v>
      </c>
    </row>
    <row r="1618" spans="1:19">
      <c r="A1618" s="16">
        <v>1617</v>
      </c>
      <c r="B1618" s="17">
        <v>41687</v>
      </c>
      <c r="C1618" s="16"/>
      <c r="D1618" s="16"/>
      <c r="E1618" s="16"/>
      <c r="F1618" s="16"/>
      <c r="G1618" s="16"/>
      <c r="H1618" s="16"/>
      <c r="I1618" s="16"/>
      <c r="J1618" s="16">
        <v>72</v>
      </c>
      <c r="K1618" s="16"/>
      <c r="L1618" s="16"/>
      <c r="M1618" s="16"/>
      <c r="N1618" s="16"/>
      <c r="O1618" s="16"/>
      <c r="P1618" s="16" t="s">
        <v>35</v>
      </c>
      <c r="Q1618" s="4" t="str">
        <f>IFERROR(IF(IF(AND(IF(M1618&lt;&gt;0,LOOKUP(M1618,[1]Customer!$A:$A,[1]Customer!$B:$B),IF(N1618&lt;&gt;0,LOOKUP(N1618,[1]Supplier!$A:$A,[1]Supplier!$B:$B)))=FALSE,O1618&lt;&gt;0),LOOKUP(O1618,[1]Branch!$A:$A,[1]Branch!$B:$B),IF(M1618&lt;&gt;0,LOOKUP(M1618,[1]Customer!$A:$A,[1]Customer!$B:$B),IF(N1618&lt;&gt;0,LOOKUP(N1618,[1]Supplier!$A:$A,[1]Supplier!$B:$B))))=FALSE,LOOKUP(P1618,[1]Banking!$A:$A,[1]Banking!$B:$B),IF(AND(IF(M1618&lt;&gt;0,LOOKUP(M1618,[1]Customer!$A:$A,[1]Customer!$B:$B),IF(N1618&lt;&gt;0,LOOKUP(N1618,[1]Supplier!$A:$A,[1]Supplier!$B:$B)))=FALSE,O1618&lt;&gt;0),LOOKUP(O1618,[1]Branch!$A:$A,[1]Branch!$B:$B),IF(M1618&lt;&gt;0,LOOKUP(M1618,[1]Customer!$A:$A,[1]Customer!$B:$B),IF(N1618&lt;&gt;0,LOOKUP(N1618,[1]Supplier!$A:$A,[1]Supplier!$B:$B))))),"")</f>
        <v>Kas Kecil Nathani Chemicals</v>
      </c>
      <c r="R1618" s="4">
        <f>IFERROR(IF(IF(AND(IF(M1618&lt;&gt;0,LOOKUP(M1618,[1]Customer!$A:$A,[1]Customer!$V:$V),IF(N1618&lt;&gt;0,LOOKUP(N1618,[1]Supplier!$A:$A,[1]Supplier!$V:$V)))=FALSE,O1618&lt;&gt;0),LOOKUP(O1618,[1]Branch!$A:$A,[1]Branch!$V:$V),IF(M1618&lt;&gt;0,LOOKUP(M1618,[1]Customer!$A:$A,[1]Customer!$V:$V),IF(N1618&lt;&gt;0,LOOKUP(N1618,[1]Supplier!$A:$A,[1]Supplier!$V:$V))))=FALSE,LOOKUP(P1618,[1]Banking!$A:$A,[1]Banking!$C:$C),IF(AND(IF(M1618&lt;&gt;0,LOOKUP(M1618,[1]Customer!$A:$A,[1]Customer!$V:$V),IF(N1618&lt;&gt;0,LOOKUP(N1618,[1]Supplier!$A:$A,[1]Supplier!$V:$V)))=FALSE,O1618&lt;&gt;0),LOOKUP(O1618,[1]Branch!$A:$A,[1]Branch!$V:$V),IF(M1618&lt;&gt;0,LOOKUP(M1618,[1]Customer!$A:$A,[1]Customer!$V:$V),IF(N1618&lt;&gt;0,LOOKUP(N1618,[1]Supplier!$A:$A,[1]Supplier!$V:$V))))),"")</f>
        <v>0</v>
      </c>
      <c r="S1618" s="12">
        <f>IFERROR(SUMIF(CREF!A:A,PREF!A1618,CREF!G:G),"")</f>
        <v>10845860</v>
      </c>
    </row>
    <row r="1619" spans="1:19">
      <c r="A1619" s="16">
        <v>1618</v>
      </c>
      <c r="B1619" s="17">
        <v>41687</v>
      </c>
      <c r="C1619" s="16"/>
      <c r="D1619" s="16"/>
      <c r="E1619" s="16"/>
      <c r="F1619" s="16"/>
      <c r="G1619" s="16"/>
      <c r="H1619" s="16"/>
      <c r="I1619" s="16"/>
      <c r="J1619" s="16"/>
      <c r="K1619" s="16">
        <v>174</v>
      </c>
      <c r="L1619" s="16"/>
      <c r="M1619" s="16"/>
      <c r="N1619" s="16" t="s">
        <v>46</v>
      </c>
      <c r="O1619" s="16"/>
      <c r="P1619" s="16"/>
      <c r="Q1619" s="4" t="str">
        <f>IFERROR(IF(IF(AND(IF(M1619&lt;&gt;0,LOOKUP(M1619,[1]Customer!$A:$A,[1]Customer!$B:$B),IF(N1619&lt;&gt;0,LOOKUP(N1619,[1]Supplier!$A:$A,[1]Supplier!$B:$B)))=FALSE,O1619&lt;&gt;0),LOOKUP(O1619,[1]Branch!$A:$A,[1]Branch!$B:$B),IF(M1619&lt;&gt;0,LOOKUP(M1619,[1]Customer!$A:$A,[1]Customer!$B:$B),IF(N1619&lt;&gt;0,LOOKUP(N1619,[1]Supplier!$A:$A,[1]Supplier!$B:$B))))=FALSE,LOOKUP(P1619,[1]Banking!$A:$A,[1]Banking!$B:$B),IF(AND(IF(M1619&lt;&gt;0,LOOKUP(M1619,[1]Customer!$A:$A,[1]Customer!$B:$B),IF(N1619&lt;&gt;0,LOOKUP(N1619,[1]Supplier!$A:$A,[1]Supplier!$B:$B)))=FALSE,O1619&lt;&gt;0),LOOKUP(O1619,[1]Branch!$A:$A,[1]Branch!$B:$B),IF(M1619&lt;&gt;0,LOOKUP(M1619,[1]Customer!$A:$A,[1]Customer!$B:$B),IF(N1619&lt;&gt;0,LOOKUP(N1619,[1]Supplier!$A:$A,[1]Supplier!$B:$B))))),"")</f>
        <v>Harapan Kita</v>
      </c>
      <c r="R1619" s="4" t="str">
        <f>IFERROR(IF(IF(AND(IF(M1619&lt;&gt;0,LOOKUP(M1619,[1]Customer!$A:$A,[1]Customer!$V:$V),IF(N1619&lt;&gt;0,LOOKUP(N1619,[1]Supplier!$A:$A,[1]Supplier!$V:$V)))=FALSE,O1619&lt;&gt;0),LOOKUP(O1619,[1]Branch!$A:$A,[1]Branch!$V:$V),IF(M1619&lt;&gt;0,LOOKUP(M1619,[1]Customer!$A:$A,[1]Customer!$V:$V),IF(N1619&lt;&gt;0,LOOKUP(N1619,[1]Supplier!$A:$A,[1]Supplier!$V:$V))))=FALSE,LOOKUP(P1619,[1]Banking!$A:$A,[1]Banking!$C:$C),IF(AND(IF(M1619&lt;&gt;0,LOOKUP(M1619,[1]Customer!$A:$A,[1]Customer!$V:$V),IF(N1619&lt;&gt;0,LOOKUP(N1619,[1]Supplier!$A:$A,[1]Supplier!$V:$V)))=FALSE,O1619&lt;&gt;0),LOOKUP(O1619,[1]Branch!$A:$A,[1]Branch!$V:$V),IF(M1619&lt;&gt;0,LOOKUP(M1619,[1]Customer!$A:$A,[1]Customer!$V:$V),IF(N1619&lt;&gt;0,LOOKUP(N1619,[1]Supplier!$A:$A,[1]Supplier!$V:$V))))),"")</f>
        <v/>
      </c>
      <c r="S1619" s="12">
        <f>IFERROR(SUMIF(CREF!A:A,PREF!A1619,CREF!G:G),"")</f>
        <v>-12000</v>
      </c>
    </row>
    <row r="1620" spans="1:19">
      <c r="A1620" s="16">
        <v>1619</v>
      </c>
      <c r="B1620" s="17">
        <v>41687</v>
      </c>
      <c r="C1620" s="16"/>
      <c r="D1620" s="16"/>
      <c r="E1620" s="16"/>
      <c r="F1620" s="16"/>
      <c r="G1620" s="16"/>
      <c r="H1620" s="16"/>
      <c r="I1620" s="16"/>
      <c r="J1620" s="16"/>
      <c r="K1620" s="16">
        <v>175</v>
      </c>
      <c r="L1620" s="16"/>
      <c r="M1620" s="16"/>
      <c r="N1620" s="16"/>
      <c r="O1620" s="16" t="s">
        <v>26</v>
      </c>
      <c r="P1620" s="16"/>
      <c r="Q1620" s="4" t="str">
        <f>IFERROR(IF(IF(AND(IF(M1620&lt;&gt;0,LOOKUP(M1620,[1]Customer!$A:$A,[1]Customer!$B:$B),IF(N1620&lt;&gt;0,LOOKUP(N1620,[1]Supplier!$A:$A,[1]Supplier!$B:$B)))=FALSE,O1620&lt;&gt;0),LOOKUP(O1620,[1]Branch!$A:$A,[1]Branch!$B:$B),IF(M1620&lt;&gt;0,LOOKUP(M1620,[1]Customer!$A:$A,[1]Customer!$B:$B),IF(N1620&lt;&gt;0,LOOKUP(N1620,[1]Supplier!$A:$A,[1]Supplier!$B:$B))))=FALSE,LOOKUP(P1620,[1]Banking!$A:$A,[1]Banking!$B:$B),IF(AND(IF(M1620&lt;&gt;0,LOOKUP(M1620,[1]Customer!$A:$A,[1]Customer!$B:$B),IF(N1620&lt;&gt;0,LOOKUP(N1620,[1]Supplier!$A:$A,[1]Supplier!$B:$B)))=FALSE,O1620&lt;&gt;0),LOOKUP(O1620,[1]Branch!$A:$A,[1]Branch!$B:$B),IF(M1620&lt;&gt;0,LOOKUP(M1620,[1]Customer!$A:$A,[1]Customer!$B:$B),IF(N1620&lt;&gt;0,LOOKUP(N1620,[1]Supplier!$A:$A,[1]Supplier!$B:$B))))),"")</f>
        <v>Nathani Chemicals</v>
      </c>
      <c r="R1620" s="4" t="str">
        <f>IFERROR(IF(IF(AND(IF(M1620&lt;&gt;0,LOOKUP(M1620,[1]Customer!$A:$A,[1]Customer!$V:$V),IF(N1620&lt;&gt;0,LOOKUP(N1620,[1]Supplier!$A:$A,[1]Supplier!$V:$V)))=FALSE,O1620&lt;&gt;0),LOOKUP(O1620,[1]Branch!$A:$A,[1]Branch!$V:$V),IF(M1620&lt;&gt;0,LOOKUP(M1620,[1]Customer!$A:$A,[1]Customer!$V:$V),IF(N1620&lt;&gt;0,LOOKUP(N1620,[1]Supplier!$A:$A,[1]Supplier!$V:$V))))=FALSE,LOOKUP(P1620,[1]Banking!$A:$A,[1]Banking!$C:$C),IF(AND(IF(M1620&lt;&gt;0,LOOKUP(M1620,[1]Customer!$A:$A,[1]Customer!$V:$V),IF(N1620&lt;&gt;0,LOOKUP(N1620,[1]Supplier!$A:$A,[1]Supplier!$V:$V)))=FALSE,O1620&lt;&gt;0),LOOKUP(O1620,[1]Branch!$A:$A,[1]Branch!$V:$V),IF(M1620&lt;&gt;0,LOOKUP(M1620,[1]Customer!$A:$A,[1]Customer!$V:$V),IF(N1620&lt;&gt;0,LOOKUP(N1620,[1]Supplier!$A:$A,[1]Supplier!$V:$V))))),"")</f>
        <v>Darmawan</v>
      </c>
      <c r="S1620" s="12">
        <f>IFERROR(SUMIF(CREF!A:A,PREF!A1620,CREF!G:G),"")</f>
        <v>-1200000</v>
      </c>
    </row>
    <row r="1621" spans="1:19">
      <c r="A1621" s="16">
        <v>1620</v>
      </c>
      <c r="B1621" s="17">
        <v>41687</v>
      </c>
      <c r="C1621" s="16"/>
      <c r="D1621" s="18" t="s">
        <v>3188</v>
      </c>
      <c r="E1621" s="16"/>
      <c r="F1621" s="16"/>
      <c r="G1621" s="16"/>
      <c r="H1621" s="16"/>
      <c r="I1621" s="16"/>
      <c r="J1621" s="16">
        <v>73</v>
      </c>
      <c r="K1621" s="16"/>
      <c r="L1621" s="16"/>
      <c r="M1621" s="16" t="s">
        <v>2757</v>
      </c>
      <c r="N1621" s="16"/>
      <c r="O1621" s="16"/>
      <c r="P1621" s="16"/>
      <c r="Q1621" s="4" t="str">
        <f>IFERROR(IF(IF(AND(IF(M1621&lt;&gt;0,LOOKUP(M1621,[1]Customer!$A:$A,[1]Customer!$B:$B),IF(N1621&lt;&gt;0,LOOKUP(N1621,[1]Supplier!$A:$A,[1]Supplier!$B:$B)))=FALSE,O1621&lt;&gt;0),LOOKUP(O1621,[1]Branch!$A:$A,[1]Branch!$B:$B),IF(M1621&lt;&gt;0,LOOKUP(M1621,[1]Customer!$A:$A,[1]Customer!$B:$B),IF(N1621&lt;&gt;0,LOOKUP(N1621,[1]Supplier!$A:$A,[1]Supplier!$B:$B))))=FALSE,LOOKUP(P1621,[1]Banking!$A:$A,[1]Banking!$B:$B),IF(AND(IF(M1621&lt;&gt;0,LOOKUP(M1621,[1]Customer!$A:$A,[1]Customer!$B:$B),IF(N1621&lt;&gt;0,LOOKUP(N1621,[1]Supplier!$A:$A,[1]Supplier!$B:$B)))=FALSE,O1621&lt;&gt;0),LOOKUP(O1621,[1]Branch!$A:$A,[1]Branch!$B:$B),IF(M1621&lt;&gt;0,LOOKUP(M1621,[1]Customer!$A:$A,[1]Customer!$B:$B),IF(N1621&lt;&gt;0,LOOKUP(N1621,[1]Supplier!$A:$A,[1]Supplier!$B:$B))))),"")</f>
        <v>Karunia Lancar Makmur Jaya</v>
      </c>
      <c r="R1621" s="4" t="str">
        <f>IFERROR(IF(IF(AND(IF(M1621&lt;&gt;0,LOOKUP(M1621,[1]Customer!$A:$A,[1]Customer!$V:$V),IF(N1621&lt;&gt;0,LOOKUP(N1621,[1]Supplier!$A:$A,[1]Supplier!$V:$V)))=FALSE,O1621&lt;&gt;0),LOOKUP(O1621,[1]Branch!$A:$A,[1]Branch!$V:$V),IF(M1621&lt;&gt;0,LOOKUP(M1621,[1]Customer!$A:$A,[1]Customer!$V:$V),IF(N1621&lt;&gt;0,LOOKUP(N1621,[1]Supplier!$A:$A,[1]Supplier!$V:$V))))=FALSE,LOOKUP(P1621,[1]Banking!$A:$A,[1]Banking!$C:$C),IF(AND(IF(M1621&lt;&gt;0,LOOKUP(M1621,[1]Customer!$A:$A,[1]Customer!$V:$V),IF(N1621&lt;&gt;0,LOOKUP(N1621,[1]Supplier!$A:$A,[1]Supplier!$V:$V)))=FALSE,O1621&lt;&gt;0),LOOKUP(O1621,[1]Branch!$A:$A,[1]Branch!$V:$V),IF(M1621&lt;&gt;0,LOOKUP(M1621,[1]Customer!$A:$A,[1]Customer!$V:$V),IF(N1621&lt;&gt;0,LOOKUP(N1621,[1]Supplier!$A:$A,[1]Supplier!$V:$V))))),"")</f>
        <v>Bayu Okto Wijaya</v>
      </c>
      <c r="S1621" s="12">
        <f>IFERROR(SUMIF(CREF!A:A,PREF!A1621,CREF!G:G),"")</f>
        <v>75000000</v>
      </c>
    </row>
    <row r="1622" spans="1:19">
      <c r="A1622" s="16">
        <v>1621</v>
      </c>
      <c r="B1622" s="17">
        <v>41687</v>
      </c>
      <c r="C1622" s="16"/>
      <c r="D1622" s="18" t="s">
        <v>3202</v>
      </c>
      <c r="E1622" s="16"/>
      <c r="F1622" s="16"/>
      <c r="G1622" s="16"/>
      <c r="H1622" s="16"/>
      <c r="I1622" s="16"/>
      <c r="J1622" s="16">
        <v>74</v>
      </c>
      <c r="K1622" s="16"/>
      <c r="L1622" s="16"/>
      <c r="M1622" s="16" t="s">
        <v>117</v>
      </c>
      <c r="N1622" s="16"/>
      <c r="O1622" s="16"/>
      <c r="P1622" s="16"/>
      <c r="Q1622" s="4" t="str">
        <f>IFERROR(IF(IF(AND(IF(M1622&lt;&gt;0,LOOKUP(M1622,[1]Customer!$A:$A,[1]Customer!$B:$B),IF(N1622&lt;&gt;0,LOOKUP(N1622,[1]Supplier!$A:$A,[1]Supplier!$B:$B)))=FALSE,O1622&lt;&gt;0),LOOKUP(O1622,[1]Branch!$A:$A,[1]Branch!$B:$B),IF(M1622&lt;&gt;0,LOOKUP(M1622,[1]Customer!$A:$A,[1]Customer!$B:$B),IF(N1622&lt;&gt;0,LOOKUP(N1622,[1]Supplier!$A:$A,[1]Supplier!$B:$B))))=FALSE,LOOKUP(P1622,[1]Banking!$A:$A,[1]Banking!$B:$B),IF(AND(IF(M1622&lt;&gt;0,LOOKUP(M1622,[1]Customer!$A:$A,[1]Customer!$B:$B),IF(N1622&lt;&gt;0,LOOKUP(N1622,[1]Supplier!$A:$A,[1]Supplier!$B:$B)))=FALSE,O1622&lt;&gt;0),LOOKUP(O1622,[1]Branch!$A:$A,[1]Branch!$B:$B),IF(M1622&lt;&gt;0,LOOKUP(M1622,[1]Customer!$A:$A,[1]Customer!$B:$B),IF(N1622&lt;&gt;0,LOOKUP(N1622,[1]Supplier!$A:$A,[1]Supplier!$B:$B))))),"")</f>
        <v>Nathani Indonesia</v>
      </c>
      <c r="R1622" s="4" t="str">
        <f>IFERROR(IF(IF(AND(IF(M1622&lt;&gt;0,LOOKUP(M1622,[1]Customer!$A:$A,[1]Customer!$V:$V),IF(N1622&lt;&gt;0,LOOKUP(N1622,[1]Supplier!$A:$A,[1]Supplier!$V:$V)))=FALSE,O1622&lt;&gt;0),LOOKUP(O1622,[1]Branch!$A:$A,[1]Branch!$V:$V),IF(M1622&lt;&gt;0,LOOKUP(M1622,[1]Customer!$A:$A,[1]Customer!$V:$V),IF(N1622&lt;&gt;0,LOOKUP(N1622,[1]Supplier!$A:$A,[1]Supplier!$V:$V))))=FALSE,LOOKUP(P1622,[1]Banking!$A:$A,[1]Banking!$C:$C),IF(AND(IF(M1622&lt;&gt;0,LOOKUP(M1622,[1]Customer!$A:$A,[1]Customer!$V:$V),IF(N1622&lt;&gt;0,LOOKUP(N1622,[1]Supplier!$A:$A,[1]Supplier!$V:$V)))=FALSE,O1622&lt;&gt;0),LOOKUP(O1622,[1]Branch!$A:$A,[1]Branch!$V:$V),IF(M1622&lt;&gt;0,LOOKUP(M1622,[1]Customer!$A:$A,[1]Customer!$V:$V),IF(N1622&lt;&gt;0,LOOKUP(N1622,[1]Supplier!$A:$A,[1]Supplier!$V:$V))))),"")</f>
        <v>Agustina Y. Zulkarnain</v>
      </c>
      <c r="S1622" s="12">
        <f>IFERROR(SUMIF(CREF!A:A,PREF!A1622,CREF!G:G),"")</f>
        <v>242550000</v>
      </c>
    </row>
    <row r="1623" spans="1:19">
      <c r="A1623" s="16">
        <v>1622</v>
      </c>
      <c r="B1623" s="17">
        <v>41687</v>
      </c>
      <c r="C1623" s="16"/>
      <c r="D1623" s="16"/>
      <c r="E1623" s="16"/>
      <c r="F1623" s="16"/>
      <c r="G1623" s="16"/>
      <c r="H1623" s="16"/>
      <c r="I1623" s="16"/>
      <c r="J1623" s="16">
        <v>75</v>
      </c>
      <c r="K1623" s="16"/>
      <c r="L1623" s="16"/>
      <c r="M1623" s="16"/>
      <c r="N1623" s="16"/>
      <c r="O1623" s="16" t="s">
        <v>26</v>
      </c>
      <c r="P1623" s="16"/>
      <c r="Q1623" s="4" t="str">
        <f>IFERROR(IF(IF(AND(IF(M1623&lt;&gt;0,LOOKUP(M1623,[1]Customer!$A:$A,[1]Customer!$B:$B),IF(N1623&lt;&gt;0,LOOKUP(N1623,[1]Supplier!$A:$A,[1]Supplier!$B:$B)))=FALSE,O1623&lt;&gt;0),LOOKUP(O1623,[1]Branch!$A:$A,[1]Branch!$B:$B),IF(M1623&lt;&gt;0,LOOKUP(M1623,[1]Customer!$A:$A,[1]Customer!$B:$B),IF(N1623&lt;&gt;0,LOOKUP(N1623,[1]Supplier!$A:$A,[1]Supplier!$B:$B))))=FALSE,LOOKUP(P1623,[1]Banking!$A:$A,[1]Banking!$B:$B),IF(AND(IF(M1623&lt;&gt;0,LOOKUP(M1623,[1]Customer!$A:$A,[1]Customer!$B:$B),IF(N1623&lt;&gt;0,LOOKUP(N1623,[1]Supplier!$A:$A,[1]Supplier!$B:$B)))=FALSE,O1623&lt;&gt;0),LOOKUP(O1623,[1]Branch!$A:$A,[1]Branch!$B:$B),IF(M1623&lt;&gt;0,LOOKUP(M1623,[1]Customer!$A:$A,[1]Customer!$B:$B),IF(N1623&lt;&gt;0,LOOKUP(N1623,[1]Supplier!$A:$A,[1]Supplier!$B:$B))))),"")</f>
        <v>Nathani Chemicals</v>
      </c>
      <c r="R1623" s="4" t="str">
        <f>IFERROR(IF(IF(AND(IF(M1623&lt;&gt;0,LOOKUP(M1623,[1]Customer!$A:$A,[1]Customer!$V:$V),IF(N1623&lt;&gt;0,LOOKUP(N1623,[1]Supplier!$A:$A,[1]Supplier!$V:$V)))=FALSE,O1623&lt;&gt;0),LOOKUP(O1623,[1]Branch!$A:$A,[1]Branch!$V:$V),IF(M1623&lt;&gt;0,LOOKUP(M1623,[1]Customer!$A:$A,[1]Customer!$V:$V),IF(N1623&lt;&gt;0,LOOKUP(N1623,[1]Supplier!$A:$A,[1]Supplier!$V:$V))))=FALSE,LOOKUP(P1623,[1]Banking!$A:$A,[1]Banking!$C:$C),IF(AND(IF(M1623&lt;&gt;0,LOOKUP(M1623,[1]Customer!$A:$A,[1]Customer!$V:$V),IF(N1623&lt;&gt;0,LOOKUP(N1623,[1]Supplier!$A:$A,[1]Supplier!$V:$V)))=FALSE,O1623&lt;&gt;0),LOOKUP(O1623,[1]Branch!$A:$A,[1]Branch!$V:$V),IF(M1623&lt;&gt;0,LOOKUP(M1623,[1]Customer!$A:$A,[1]Customer!$V:$V),IF(N1623&lt;&gt;0,LOOKUP(N1623,[1]Supplier!$A:$A,[1]Supplier!$V:$V))))),"")</f>
        <v>Darmawan</v>
      </c>
      <c r="S1623" s="12">
        <f>IFERROR(SUMIF(CREF!A:A,PREF!A1623,CREF!G:G),"")</f>
        <v>2000000</v>
      </c>
    </row>
    <row r="1624" spans="1:19">
      <c r="A1624" s="16">
        <v>1623</v>
      </c>
      <c r="B1624" s="17">
        <v>41687</v>
      </c>
      <c r="C1624" s="16"/>
      <c r="D1624" s="16"/>
      <c r="E1624" s="16"/>
      <c r="F1624" s="16"/>
      <c r="G1624" s="16"/>
      <c r="H1624" s="16"/>
      <c r="I1624" s="16"/>
      <c r="J1624" s="16"/>
      <c r="K1624" s="16">
        <v>176</v>
      </c>
      <c r="L1624" s="16"/>
      <c r="M1624" s="16"/>
      <c r="N1624" s="16" t="s">
        <v>1938</v>
      </c>
      <c r="O1624" s="16"/>
      <c r="P1624" s="16"/>
      <c r="Q1624" s="4" t="str">
        <f>IFERROR(IF(IF(AND(IF(M1624&lt;&gt;0,LOOKUP(M1624,[1]Customer!$A:$A,[1]Customer!$B:$B),IF(N1624&lt;&gt;0,LOOKUP(N1624,[1]Supplier!$A:$A,[1]Supplier!$B:$B)))=FALSE,O1624&lt;&gt;0),LOOKUP(O1624,[1]Branch!$A:$A,[1]Branch!$B:$B),IF(M1624&lt;&gt;0,LOOKUP(M1624,[1]Customer!$A:$A,[1]Customer!$B:$B),IF(N1624&lt;&gt;0,LOOKUP(N1624,[1]Supplier!$A:$A,[1]Supplier!$B:$B))))=FALSE,LOOKUP(P1624,[1]Banking!$A:$A,[1]Banking!$B:$B),IF(AND(IF(M1624&lt;&gt;0,LOOKUP(M1624,[1]Customer!$A:$A,[1]Customer!$B:$B),IF(N1624&lt;&gt;0,LOOKUP(N1624,[1]Supplier!$A:$A,[1]Supplier!$B:$B)))=FALSE,O1624&lt;&gt;0),LOOKUP(O1624,[1]Branch!$A:$A,[1]Branch!$B:$B),IF(M1624&lt;&gt;0,LOOKUP(M1624,[1]Customer!$A:$A,[1]Customer!$B:$B),IF(N1624&lt;&gt;0,LOOKUP(N1624,[1]Supplier!$A:$A,[1]Supplier!$B:$B))))),"")</f>
        <v>Dalzon Chemicals Indonesia</v>
      </c>
      <c r="R1624" s="4" t="str">
        <f>IFERROR(IF(IF(AND(IF(M1624&lt;&gt;0,LOOKUP(M1624,[1]Customer!$A:$A,[1]Customer!$V:$V),IF(N1624&lt;&gt;0,LOOKUP(N1624,[1]Supplier!$A:$A,[1]Supplier!$V:$V)))=FALSE,O1624&lt;&gt;0),LOOKUP(O1624,[1]Branch!$A:$A,[1]Branch!$V:$V),IF(M1624&lt;&gt;0,LOOKUP(M1624,[1]Customer!$A:$A,[1]Customer!$V:$V),IF(N1624&lt;&gt;0,LOOKUP(N1624,[1]Supplier!$A:$A,[1]Supplier!$V:$V))))=FALSE,LOOKUP(P1624,[1]Banking!$A:$A,[1]Banking!$C:$C),IF(AND(IF(M1624&lt;&gt;0,LOOKUP(M1624,[1]Customer!$A:$A,[1]Customer!$V:$V),IF(N1624&lt;&gt;0,LOOKUP(N1624,[1]Supplier!$A:$A,[1]Supplier!$V:$V)))=FALSE,O1624&lt;&gt;0),LOOKUP(O1624,[1]Branch!$A:$A,[1]Branch!$V:$V),IF(M1624&lt;&gt;0,LOOKUP(M1624,[1]Customer!$A:$A,[1]Customer!$V:$V),IF(N1624&lt;&gt;0,LOOKUP(N1624,[1]Supplier!$A:$A,[1]Supplier!$V:$V))))),"")</f>
        <v>Dyah Permatasari</v>
      </c>
      <c r="S1624" s="12">
        <f>IFERROR(SUMIF(CREF!A:A,PREF!A1624,CREF!G:G),"")</f>
        <v>-242550000</v>
      </c>
    </row>
    <row r="1625" spans="1:19">
      <c r="A1625" s="16">
        <v>1624</v>
      </c>
      <c r="B1625" s="17">
        <v>41687</v>
      </c>
      <c r="C1625" s="16"/>
      <c r="D1625" s="16"/>
      <c r="E1625" s="16"/>
      <c r="F1625" s="16"/>
      <c r="G1625" s="16"/>
      <c r="H1625" s="16"/>
      <c r="I1625" s="16"/>
      <c r="J1625" s="16"/>
      <c r="K1625" s="16">
        <v>177</v>
      </c>
      <c r="L1625" s="16"/>
      <c r="M1625" s="16"/>
      <c r="N1625" s="16"/>
      <c r="O1625" s="16"/>
      <c r="P1625" s="16" t="s">
        <v>35</v>
      </c>
      <c r="Q1625" s="4" t="str">
        <f>IFERROR(IF(IF(AND(IF(M1625&lt;&gt;0,LOOKUP(M1625,[1]Customer!$A:$A,[1]Customer!$B:$B),IF(N1625&lt;&gt;0,LOOKUP(N1625,[1]Supplier!$A:$A,[1]Supplier!$B:$B)))=FALSE,O1625&lt;&gt;0),LOOKUP(O1625,[1]Branch!$A:$A,[1]Branch!$B:$B),IF(M1625&lt;&gt;0,LOOKUP(M1625,[1]Customer!$A:$A,[1]Customer!$B:$B),IF(N1625&lt;&gt;0,LOOKUP(N1625,[1]Supplier!$A:$A,[1]Supplier!$B:$B))))=FALSE,LOOKUP(P1625,[1]Banking!$A:$A,[1]Banking!$B:$B),IF(AND(IF(M1625&lt;&gt;0,LOOKUP(M1625,[1]Customer!$A:$A,[1]Customer!$B:$B),IF(N1625&lt;&gt;0,LOOKUP(N1625,[1]Supplier!$A:$A,[1]Supplier!$B:$B)))=FALSE,O1625&lt;&gt;0),LOOKUP(O1625,[1]Branch!$A:$A,[1]Branch!$B:$B),IF(M1625&lt;&gt;0,LOOKUP(M1625,[1]Customer!$A:$A,[1]Customer!$B:$B),IF(N1625&lt;&gt;0,LOOKUP(N1625,[1]Supplier!$A:$A,[1]Supplier!$B:$B))))),"")</f>
        <v>Kas Kecil Nathani Chemicals</v>
      </c>
      <c r="R1625" s="4">
        <f>IFERROR(IF(IF(AND(IF(M1625&lt;&gt;0,LOOKUP(M1625,[1]Customer!$A:$A,[1]Customer!$V:$V),IF(N1625&lt;&gt;0,LOOKUP(N1625,[1]Supplier!$A:$A,[1]Supplier!$V:$V)))=FALSE,O1625&lt;&gt;0),LOOKUP(O1625,[1]Branch!$A:$A,[1]Branch!$V:$V),IF(M1625&lt;&gt;0,LOOKUP(M1625,[1]Customer!$A:$A,[1]Customer!$V:$V),IF(N1625&lt;&gt;0,LOOKUP(N1625,[1]Supplier!$A:$A,[1]Supplier!$V:$V))))=FALSE,LOOKUP(P1625,[1]Banking!$A:$A,[1]Banking!$C:$C),IF(AND(IF(M1625&lt;&gt;0,LOOKUP(M1625,[1]Customer!$A:$A,[1]Customer!$V:$V),IF(N1625&lt;&gt;0,LOOKUP(N1625,[1]Supplier!$A:$A,[1]Supplier!$V:$V)))=FALSE,O1625&lt;&gt;0),LOOKUP(O1625,[1]Branch!$A:$A,[1]Branch!$V:$V),IF(M1625&lt;&gt;0,LOOKUP(M1625,[1]Customer!$A:$A,[1]Customer!$V:$V),IF(N1625&lt;&gt;0,LOOKUP(N1625,[1]Supplier!$A:$A,[1]Supplier!$V:$V))))),"")</f>
        <v>0</v>
      </c>
      <c r="S1625" s="12">
        <f>IFERROR(SUMIF(CREF!A:A,PREF!A1625,CREF!G:G),"")</f>
        <v>-10845860</v>
      </c>
    </row>
    <row r="1626" spans="1:19">
      <c r="A1626" s="16">
        <v>1625</v>
      </c>
      <c r="B1626" s="17">
        <v>41687</v>
      </c>
      <c r="C1626" s="16"/>
      <c r="D1626" s="16"/>
      <c r="E1626" s="16"/>
      <c r="F1626" s="16"/>
      <c r="G1626" s="16"/>
      <c r="H1626" s="16"/>
      <c r="I1626" s="16"/>
      <c r="J1626" s="16"/>
      <c r="K1626" s="16">
        <v>178</v>
      </c>
      <c r="L1626" s="16"/>
      <c r="M1626" s="16"/>
      <c r="N1626" s="16"/>
      <c r="O1626" s="16" t="s">
        <v>26</v>
      </c>
      <c r="P1626" s="16"/>
      <c r="Q1626" s="4" t="str">
        <f>IFERROR(IF(IF(AND(IF(M1626&lt;&gt;0,LOOKUP(M1626,[1]Customer!$A:$A,[1]Customer!$B:$B),IF(N1626&lt;&gt;0,LOOKUP(N1626,[1]Supplier!$A:$A,[1]Supplier!$B:$B)))=FALSE,O1626&lt;&gt;0),LOOKUP(O1626,[1]Branch!$A:$A,[1]Branch!$B:$B),IF(M1626&lt;&gt;0,LOOKUP(M1626,[1]Customer!$A:$A,[1]Customer!$B:$B),IF(N1626&lt;&gt;0,LOOKUP(N1626,[1]Supplier!$A:$A,[1]Supplier!$B:$B))))=FALSE,LOOKUP(P1626,[1]Banking!$A:$A,[1]Banking!$B:$B),IF(AND(IF(M1626&lt;&gt;0,LOOKUP(M1626,[1]Customer!$A:$A,[1]Customer!$B:$B),IF(N1626&lt;&gt;0,LOOKUP(N1626,[1]Supplier!$A:$A,[1]Supplier!$B:$B)))=FALSE,O1626&lt;&gt;0),LOOKUP(O1626,[1]Branch!$A:$A,[1]Branch!$B:$B),IF(M1626&lt;&gt;0,LOOKUP(M1626,[1]Customer!$A:$A,[1]Customer!$B:$B),IF(N1626&lt;&gt;0,LOOKUP(N1626,[1]Supplier!$A:$A,[1]Supplier!$B:$B))))),"")</f>
        <v>Nathani Chemicals</v>
      </c>
      <c r="R1626" s="4" t="str">
        <f>IFERROR(IF(IF(AND(IF(M1626&lt;&gt;0,LOOKUP(M1626,[1]Customer!$A:$A,[1]Customer!$V:$V),IF(N1626&lt;&gt;0,LOOKUP(N1626,[1]Supplier!$A:$A,[1]Supplier!$V:$V)))=FALSE,O1626&lt;&gt;0),LOOKUP(O1626,[1]Branch!$A:$A,[1]Branch!$V:$V),IF(M1626&lt;&gt;0,LOOKUP(M1626,[1]Customer!$A:$A,[1]Customer!$V:$V),IF(N1626&lt;&gt;0,LOOKUP(N1626,[1]Supplier!$A:$A,[1]Supplier!$V:$V))))=FALSE,LOOKUP(P1626,[1]Banking!$A:$A,[1]Banking!$C:$C),IF(AND(IF(M1626&lt;&gt;0,LOOKUP(M1626,[1]Customer!$A:$A,[1]Customer!$V:$V),IF(N1626&lt;&gt;0,LOOKUP(N1626,[1]Supplier!$A:$A,[1]Supplier!$V:$V)))=FALSE,O1626&lt;&gt;0),LOOKUP(O1626,[1]Branch!$A:$A,[1]Branch!$V:$V),IF(M1626&lt;&gt;0,LOOKUP(M1626,[1]Customer!$A:$A,[1]Customer!$V:$V),IF(N1626&lt;&gt;0,LOOKUP(N1626,[1]Supplier!$A:$A,[1]Supplier!$V:$V))))),"")</f>
        <v>Darmawan</v>
      </c>
      <c r="S1626" s="12">
        <f>IFERROR(SUMIF(CREF!A:A,PREF!A1626,CREF!G:G),"")</f>
        <v>-1198890</v>
      </c>
    </row>
    <row r="1627" spans="1:19">
      <c r="A1627" s="16">
        <v>1626</v>
      </c>
      <c r="B1627" s="17">
        <v>41688</v>
      </c>
      <c r="C1627" s="16"/>
      <c r="D1627" s="16"/>
      <c r="E1627" s="16"/>
      <c r="F1627" s="16"/>
      <c r="G1627" s="16"/>
      <c r="H1627" s="16"/>
      <c r="I1627" s="16"/>
      <c r="J1627" s="16"/>
      <c r="K1627" s="16">
        <v>179</v>
      </c>
      <c r="L1627" s="16"/>
      <c r="M1627" s="16"/>
      <c r="N1627" s="16"/>
      <c r="O1627" s="16" t="s">
        <v>26</v>
      </c>
      <c r="P1627" s="16"/>
      <c r="Q1627" s="4" t="str">
        <f>IFERROR(IF(IF(AND(IF(M1627&lt;&gt;0,LOOKUP(M1627,[1]Customer!$A:$A,[1]Customer!$B:$B),IF(N1627&lt;&gt;0,LOOKUP(N1627,[1]Supplier!$A:$A,[1]Supplier!$B:$B)))=FALSE,O1627&lt;&gt;0),LOOKUP(O1627,[1]Branch!$A:$A,[1]Branch!$B:$B),IF(M1627&lt;&gt;0,LOOKUP(M1627,[1]Customer!$A:$A,[1]Customer!$B:$B),IF(N1627&lt;&gt;0,LOOKUP(N1627,[1]Supplier!$A:$A,[1]Supplier!$B:$B))))=FALSE,LOOKUP(P1627,[1]Banking!$A:$A,[1]Banking!$B:$B),IF(AND(IF(M1627&lt;&gt;0,LOOKUP(M1627,[1]Customer!$A:$A,[1]Customer!$B:$B),IF(N1627&lt;&gt;0,LOOKUP(N1627,[1]Supplier!$A:$A,[1]Supplier!$B:$B)))=FALSE,O1627&lt;&gt;0),LOOKUP(O1627,[1]Branch!$A:$A,[1]Branch!$B:$B),IF(M1627&lt;&gt;0,LOOKUP(M1627,[1]Customer!$A:$A,[1]Customer!$B:$B),IF(N1627&lt;&gt;0,LOOKUP(N1627,[1]Supplier!$A:$A,[1]Supplier!$B:$B))))),"")</f>
        <v>Nathani Chemicals</v>
      </c>
      <c r="R1627" s="4" t="str">
        <f>IFERROR(IF(IF(AND(IF(M1627&lt;&gt;0,LOOKUP(M1627,[1]Customer!$A:$A,[1]Customer!$V:$V),IF(N1627&lt;&gt;0,LOOKUP(N1627,[1]Supplier!$A:$A,[1]Supplier!$V:$V)))=FALSE,O1627&lt;&gt;0),LOOKUP(O1627,[1]Branch!$A:$A,[1]Branch!$V:$V),IF(M1627&lt;&gt;0,LOOKUP(M1627,[1]Customer!$A:$A,[1]Customer!$V:$V),IF(N1627&lt;&gt;0,LOOKUP(N1627,[1]Supplier!$A:$A,[1]Supplier!$V:$V))))=FALSE,LOOKUP(P1627,[1]Banking!$A:$A,[1]Banking!$C:$C),IF(AND(IF(M1627&lt;&gt;0,LOOKUP(M1627,[1]Customer!$A:$A,[1]Customer!$V:$V),IF(N1627&lt;&gt;0,LOOKUP(N1627,[1]Supplier!$A:$A,[1]Supplier!$V:$V)))=FALSE,O1627&lt;&gt;0),LOOKUP(O1627,[1]Branch!$A:$A,[1]Branch!$V:$V),IF(M1627&lt;&gt;0,LOOKUP(M1627,[1]Customer!$A:$A,[1]Customer!$V:$V),IF(N1627&lt;&gt;0,LOOKUP(N1627,[1]Supplier!$A:$A,[1]Supplier!$V:$V))))),"")</f>
        <v>Darmawan</v>
      </c>
      <c r="S1627" s="12">
        <f>IFERROR(SUMIF(CREF!A:A,PREF!A1627,CREF!G:G),"")</f>
        <v>-1800000</v>
      </c>
    </row>
    <row r="1628" spans="1:19">
      <c r="A1628" s="16">
        <v>1627</v>
      </c>
      <c r="B1628" s="17">
        <v>41688</v>
      </c>
      <c r="C1628" s="16"/>
      <c r="D1628" s="16"/>
      <c r="E1628" s="16"/>
      <c r="F1628" s="16"/>
      <c r="G1628" s="16"/>
      <c r="H1628" s="16"/>
      <c r="I1628" s="16"/>
      <c r="J1628" s="16"/>
      <c r="K1628" s="16">
        <v>180</v>
      </c>
      <c r="L1628" s="16"/>
      <c r="M1628" s="16"/>
      <c r="N1628" s="16"/>
      <c r="O1628" s="16" t="s">
        <v>26</v>
      </c>
      <c r="P1628" s="16"/>
      <c r="Q1628" s="4" t="str">
        <f>IFERROR(IF(IF(AND(IF(M1628&lt;&gt;0,LOOKUP(M1628,[1]Customer!$A:$A,[1]Customer!$B:$B),IF(N1628&lt;&gt;0,LOOKUP(N1628,[1]Supplier!$A:$A,[1]Supplier!$B:$B)))=FALSE,O1628&lt;&gt;0),LOOKUP(O1628,[1]Branch!$A:$A,[1]Branch!$B:$B),IF(M1628&lt;&gt;0,LOOKUP(M1628,[1]Customer!$A:$A,[1]Customer!$B:$B),IF(N1628&lt;&gt;0,LOOKUP(N1628,[1]Supplier!$A:$A,[1]Supplier!$B:$B))))=FALSE,LOOKUP(P1628,[1]Banking!$A:$A,[1]Banking!$B:$B),IF(AND(IF(M1628&lt;&gt;0,LOOKUP(M1628,[1]Customer!$A:$A,[1]Customer!$B:$B),IF(N1628&lt;&gt;0,LOOKUP(N1628,[1]Supplier!$A:$A,[1]Supplier!$B:$B)))=FALSE,O1628&lt;&gt;0),LOOKUP(O1628,[1]Branch!$A:$A,[1]Branch!$B:$B),IF(M1628&lt;&gt;0,LOOKUP(M1628,[1]Customer!$A:$A,[1]Customer!$B:$B),IF(N1628&lt;&gt;0,LOOKUP(N1628,[1]Supplier!$A:$A,[1]Supplier!$B:$B))))),"")</f>
        <v>Nathani Chemicals</v>
      </c>
      <c r="R1628" s="4" t="str">
        <f>IFERROR(IF(IF(AND(IF(M1628&lt;&gt;0,LOOKUP(M1628,[1]Customer!$A:$A,[1]Customer!$V:$V),IF(N1628&lt;&gt;0,LOOKUP(N1628,[1]Supplier!$A:$A,[1]Supplier!$V:$V)))=FALSE,O1628&lt;&gt;0),LOOKUP(O1628,[1]Branch!$A:$A,[1]Branch!$V:$V),IF(M1628&lt;&gt;0,LOOKUP(M1628,[1]Customer!$A:$A,[1]Customer!$V:$V),IF(N1628&lt;&gt;0,LOOKUP(N1628,[1]Supplier!$A:$A,[1]Supplier!$V:$V))))=FALSE,LOOKUP(P1628,[1]Banking!$A:$A,[1]Banking!$C:$C),IF(AND(IF(M1628&lt;&gt;0,LOOKUP(M1628,[1]Customer!$A:$A,[1]Customer!$V:$V),IF(N1628&lt;&gt;0,LOOKUP(N1628,[1]Supplier!$A:$A,[1]Supplier!$V:$V)))=FALSE,O1628&lt;&gt;0),LOOKUP(O1628,[1]Branch!$A:$A,[1]Branch!$V:$V),IF(M1628&lt;&gt;0,LOOKUP(M1628,[1]Customer!$A:$A,[1]Customer!$V:$V),IF(N1628&lt;&gt;0,LOOKUP(N1628,[1]Supplier!$A:$A,[1]Supplier!$V:$V))))),"")</f>
        <v>Darmawan</v>
      </c>
      <c r="S1628" s="12">
        <f>IFERROR(SUMIF(CREF!A:A,PREF!A1628,CREF!G:G),"")</f>
        <v>-450000</v>
      </c>
    </row>
    <row r="1629" spans="1:19">
      <c r="A1629" s="16">
        <v>1628</v>
      </c>
      <c r="B1629" s="17">
        <v>41688</v>
      </c>
      <c r="C1629" s="16"/>
      <c r="D1629" s="16"/>
      <c r="E1629" s="16"/>
      <c r="F1629" s="16"/>
      <c r="G1629" s="16"/>
      <c r="H1629" s="16"/>
      <c r="I1629" s="16"/>
      <c r="J1629" s="16"/>
      <c r="K1629" s="16">
        <v>181</v>
      </c>
      <c r="L1629" s="16"/>
      <c r="M1629" s="16"/>
      <c r="N1629" s="16"/>
      <c r="O1629" s="16" t="s">
        <v>26</v>
      </c>
      <c r="P1629" s="16"/>
      <c r="Q1629" s="4" t="str">
        <f>IFERROR(IF(IF(AND(IF(M1629&lt;&gt;0,LOOKUP(M1629,[1]Customer!$A:$A,[1]Customer!$B:$B),IF(N1629&lt;&gt;0,LOOKUP(N1629,[1]Supplier!$A:$A,[1]Supplier!$B:$B)))=FALSE,O1629&lt;&gt;0),LOOKUP(O1629,[1]Branch!$A:$A,[1]Branch!$B:$B),IF(M1629&lt;&gt;0,LOOKUP(M1629,[1]Customer!$A:$A,[1]Customer!$B:$B),IF(N1629&lt;&gt;0,LOOKUP(N1629,[1]Supplier!$A:$A,[1]Supplier!$B:$B))))=FALSE,LOOKUP(P1629,[1]Banking!$A:$A,[1]Banking!$B:$B),IF(AND(IF(M1629&lt;&gt;0,LOOKUP(M1629,[1]Customer!$A:$A,[1]Customer!$B:$B),IF(N1629&lt;&gt;0,LOOKUP(N1629,[1]Supplier!$A:$A,[1]Supplier!$B:$B)))=FALSE,O1629&lt;&gt;0),LOOKUP(O1629,[1]Branch!$A:$A,[1]Branch!$B:$B),IF(M1629&lt;&gt;0,LOOKUP(M1629,[1]Customer!$A:$A,[1]Customer!$B:$B),IF(N1629&lt;&gt;0,LOOKUP(N1629,[1]Supplier!$A:$A,[1]Supplier!$B:$B))))),"")</f>
        <v>Nathani Chemicals</v>
      </c>
      <c r="R1629" s="4" t="str">
        <f>IFERROR(IF(IF(AND(IF(M1629&lt;&gt;0,LOOKUP(M1629,[1]Customer!$A:$A,[1]Customer!$V:$V),IF(N1629&lt;&gt;0,LOOKUP(N1629,[1]Supplier!$A:$A,[1]Supplier!$V:$V)))=FALSE,O1629&lt;&gt;0),LOOKUP(O1629,[1]Branch!$A:$A,[1]Branch!$V:$V),IF(M1629&lt;&gt;0,LOOKUP(M1629,[1]Customer!$A:$A,[1]Customer!$V:$V),IF(N1629&lt;&gt;0,LOOKUP(N1629,[1]Supplier!$A:$A,[1]Supplier!$V:$V))))=FALSE,LOOKUP(P1629,[1]Banking!$A:$A,[1]Banking!$C:$C),IF(AND(IF(M1629&lt;&gt;0,LOOKUP(M1629,[1]Customer!$A:$A,[1]Customer!$V:$V),IF(N1629&lt;&gt;0,LOOKUP(N1629,[1]Supplier!$A:$A,[1]Supplier!$V:$V)))=FALSE,O1629&lt;&gt;0),LOOKUP(O1629,[1]Branch!$A:$A,[1]Branch!$V:$V),IF(M1629&lt;&gt;0,LOOKUP(M1629,[1]Customer!$A:$A,[1]Customer!$V:$V),IF(N1629&lt;&gt;0,LOOKUP(N1629,[1]Supplier!$A:$A,[1]Supplier!$V:$V))))),"")</f>
        <v>Darmawan</v>
      </c>
      <c r="S1629" s="12">
        <f>IFERROR(SUMIF(CREF!A:A,PREF!A1629,CREF!G:G),"")</f>
        <v>-2700000</v>
      </c>
    </row>
    <row r="1630" spans="1:19">
      <c r="A1630" s="16">
        <v>1629</v>
      </c>
      <c r="B1630" s="17">
        <v>41688</v>
      </c>
      <c r="C1630" s="16"/>
      <c r="D1630" s="16"/>
      <c r="E1630" s="16"/>
      <c r="F1630" s="16"/>
      <c r="G1630" s="16"/>
      <c r="H1630" s="16"/>
      <c r="I1630" s="16"/>
      <c r="J1630" s="16"/>
      <c r="K1630" s="16">
        <v>182</v>
      </c>
      <c r="L1630" s="16"/>
      <c r="M1630" s="16"/>
      <c r="N1630" s="16"/>
      <c r="O1630" s="16" t="s">
        <v>26</v>
      </c>
      <c r="P1630" s="16"/>
      <c r="Q1630" s="4" t="str">
        <f>IFERROR(IF(IF(AND(IF(M1630&lt;&gt;0,LOOKUP(M1630,[1]Customer!$A:$A,[1]Customer!$B:$B),IF(N1630&lt;&gt;0,LOOKUP(N1630,[1]Supplier!$A:$A,[1]Supplier!$B:$B)))=FALSE,O1630&lt;&gt;0),LOOKUP(O1630,[1]Branch!$A:$A,[1]Branch!$B:$B),IF(M1630&lt;&gt;0,LOOKUP(M1630,[1]Customer!$A:$A,[1]Customer!$B:$B),IF(N1630&lt;&gt;0,LOOKUP(N1630,[1]Supplier!$A:$A,[1]Supplier!$B:$B))))=FALSE,LOOKUP(P1630,[1]Banking!$A:$A,[1]Banking!$B:$B),IF(AND(IF(M1630&lt;&gt;0,LOOKUP(M1630,[1]Customer!$A:$A,[1]Customer!$B:$B),IF(N1630&lt;&gt;0,LOOKUP(N1630,[1]Supplier!$A:$A,[1]Supplier!$B:$B)))=FALSE,O1630&lt;&gt;0),LOOKUP(O1630,[1]Branch!$A:$A,[1]Branch!$B:$B),IF(M1630&lt;&gt;0,LOOKUP(M1630,[1]Customer!$A:$A,[1]Customer!$B:$B),IF(N1630&lt;&gt;0,LOOKUP(N1630,[1]Supplier!$A:$A,[1]Supplier!$B:$B))))),"")</f>
        <v>Nathani Chemicals</v>
      </c>
      <c r="R1630" s="4" t="str">
        <f>IFERROR(IF(IF(AND(IF(M1630&lt;&gt;0,LOOKUP(M1630,[1]Customer!$A:$A,[1]Customer!$V:$V),IF(N1630&lt;&gt;0,LOOKUP(N1630,[1]Supplier!$A:$A,[1]Supplier!$V:$V)))=FALSE,O1630&lt;&gt;0),LOOKUP(O1630,[1]Branch!$A:$A,[1]Branch!$V:$V),IF(M1630&lt;&gt;0,LOOKUP(M1630,[1]Customer!$A:$A,[1]Customer!$V:$V),IF(N1630&lt;&gt;0,LOOKUP(N1630,[1]Supplier!$A:$A,[1]Supplier!$V:$V))))=FALSE,LOOKUP(P1630,[1]Banking!$A:$A,[1]Banking!$C:$C),IF(AND(IF(M1630&lt;&gt;0,LOOKUP(M1630,[1]Customer!$A:$A,[1]Customer!$V:$V),IF(N1630&lt;&gt;0,LOOKUP(N1630,[1]Supplier!$A:$A,[1]Supplier!$V:$V)))=FALSE,O1630&lt;&gt;0),LOOKUP(O1630,[1]Branch!$A:$A,[1]Branch!$V:$V),IF(M1630&lt;&gt;0,LOOKUP(M1630,[1]Customer!$A:$A,[1]Customer!$V:$V),IF(N1630&lt;&gt;0,LOOKUP(N1630,[1]Supplier!$A:$A,[1]Supplier!$V:$V))))),"")</f>
        <v>Darmawan</v>
      </c>
      <c r="S1630" s="12">
        <f>IFERROR(SUMIF(CREF!A:A,PREF!A1630,CREF!G:G),"")</f>
        <v>-360000</v>
      </c>
    </row>
    <row r="1631" spans="1:19">
      <c r="A1631" s="16">
        <v>1630</v>
      </c>
      <c r="B1631" s="17">
        <v>41688</v>
      </c>
      <c r="C1631" s="16"/>
      <c r="D1631" s="16"/>
      <c r="E1631" s="16"/>
      <c r="F1631" s="16"/>
      <c r="G1631" s="16"/>
      <c r="H1631" s="16"/>
      <c r="I1631" s="16"/>
      <c r="J1631" s="16"/>
      <c r="K1631" s="16">
        <v>183</v>
      </c>
      <c r="L1631" s="16"/>
      <c r="M1631" s="16"/>
      <c r="N1631" s="16"/>
      <c r="O1631" s="16" t="s">
        <v>26</v>
      </c>
      <c r="P1631" s="16"/>
      <c r="Q1631" s="4" t="str">
        <f>IFERROR(IF(IF(AND(IF(M1631&lt;&gt;0,LOOKUP(M1631,[1]Customer!$A:$A,[1]Customer!$B:$B),IF(N1631&lt;&gt;0,LOOKUP(N1631,[1]Supplier!$A:$A,[1]Supplier!$B:$B)))=FALSE,O1631&lt;&gt;0),LOOKUP(O1631,[1]Branch!$A:$A,[1]Branch!$B:$B),IF(M1631&lt;&gt;0,LOOKUP(M1631,[1]Customer!$A:$A,[1]Customer!$B:$B),IF(N1631&lt;&gt;0,LOOKUP(N1631,[1]Supplier!$A:$A,[1]Supplier!$B:$B))))=FALSE,LOOKUP(P1631,[1]Banking!$A:$A,[1]Banking!$B:$B),IF(AND(IF(M1631&lt;&gt;0,LOOKUP(M1631,[1]Customer!$A:$A,[1]Customer!$B:$B),IF(N1631&lt;&gt;0,LOOKUP(N1631,[1]Supplier!$A:$A,[1]Supplier!$B:$B)))=FALSE,O1631&lt;&gt;0),LOOKUP(O1631,[1]Branch!$A:$A,[1]Branch!$B:$B),IF(M1631&lt;&gt;0,LOOKUP(M1631,[1]Customer!$A:$A,[1]Customer!$B:$B),IF(N1631&lt;&gt;0,LOOKUP(N1631,[1]Supplier!$A:$A,[1]Supplier!$B:$B))))),"")</f>
        <v>Nathani Chemicals</v>
      </c>
      <c r="R1631" s="4" t="str">
        <f>IFERROR(IF(IF(AND(IF(M1631&lt;&gt;0,LOOKUP(M1631,[1]Customer!$A:$A,[1]Customer!$V:$V),IF(N1631&lt;&gt;0,LOOKUP(N1631,[1]Supplier!$A:$A,[1]Supplier!$V:$V)))=FALSE,O1631&lt;&gt;0),LOOKUP(O1631,[1]Branch!$A:$A,[1]Branch!$V:$V),IF(M1631&lt;&gt;0,LOOKUP(M1631,[1]Customer!$A:$A,[1]Customer!$V:$V),IF(N1631&lt;&gt;0,LOOKUP(N1631,[1]Supplier!$A:$A,[1]Supplier!$V:$V))))=FALSE,LOOKUP(P1631,[1]Banking!$A:$A,[1]Banking!$C:$C),IF(AND(IF(M1631&lt;&gt;0,LOOKUP(M1631,[1]Customer!$A:$A,[1]Customer!$V:$V),IF(N1631&lt;&gt;0,LOOKUP(N1631,[1]Supplier!$A:$A,[1]Supplier!$V:$V)))=FALSE,O1631&lt;&gt;0),LOOKUP(O1631,[1]Branch!$A:$A,[1]Branch!$V:$V),IF(M1631&lt;&gt;0,LOOKUP(M1631,[1]Customer!$A:$A,[1]Customer!$V:$V),IF(N1631&lt;&gt;0,LOOKUP(N1631,[1]Supplier!$A:$A,[1]Supplier!$V:$V))))),"")</f>
        <v>Darmawan</v>
      </c>
      <c r="S1631" s="12">
        <f>IFERROR(SUMIF(CREF!A:A,PREF!A1631,CREF!G:G),"")</f>
        <v>-3000000</v>
      </c>
    </row>
    <row r="1632" spans="1:19">
      <c r="A1632" s="16">
        <v>1631</v>
      </c>
      <c r="B1632" s="17">
        <v>41688</v>
      </c>
      <c r="C1632" s="16"/>
      <c r="D1632" s="16"/>
      <c r="E1632" s="16"/>
      <c r="F1632" s="16"/>
      <c r="G1632" s="16"/>
      <c r="H1632" s="16"/>
      <c r="I1632" s="16"/>
      <c r="J1632" s="16"/>
      <c r="K1632" s="16">
        <v>184</v>
      </c>
      <c r="L1632" s="16"/>
      <c r="M1632" s="16"/>
      <c r="N1632" s="16"/>
      <c r="O1632" s="16" t="s">
        <v>26</v>
      </c>
      <c r="P1632" s="16"/>
      <c r="Q1632" s="4" t="str">
        <f>IFERROR(IF(IF(AND(IF(M1632&lt;&gt;0,LOOKUP(M1632,[1]Customer!$A:$A,[1]Customer!$B:$B),IF(N1632&lt;&gt;0,LOOKUP(N1632,[1]Supplier!$A:$A,[1]Supplier!$B:$B)))=FALSE,O1632&lt;&gt;0),LOOKUP(O1632,[1]Branch!$A:$A,[1]Branch!$B:$B),IF(M1632&lt;&gt;0,LOOKUP(M1632,[1]Customer!$A:$A,[1]Customer!$B:$B),IF(N1632&lt;&gt;0,LOOKUP(N1632,[1]Supplier!$A:$A,[1]Supplier!$B:$B))))=FALSE,LOOKUP(P1632,[1]Banking!$A:$A,[1]Banking!$B:$B),IF(AND(IF(M1632&lt;&gt;0,LOOKUP(M1632,[1]Customer!$A:$A,[1]Customer!$B:$B),IF(N1632&lt;&gt;0,LOOKUP(N1632,[1]Supplier!$A:$A,[1]Supplier!$B:$B)))=FALSE,O1632&lt;&gt;0),LOOKUP(O1632,[1]Branch!$A:$A,[1]Branch!$B:$B),IF(M1632&lt;&gt;0,LOOKUP(M1632,[1]Customer!$A:$A,[1]Customer!$B:$B),IF(N1632&lt;&gt;0,LOOKUP(N1632,[1]Supplier!$A:$A,[1]Supplier!$B:$B))))),"")</f>
        <v>Nathani Chemicals</v>
      </c>
      <c r="R1632" s="4" t="str">
        <f>IFERROR(IF(IF(AND(IF(M1632&lt;&gt;0,LOOKUP(M1632,[1]Customer!$A:$A,[1]Customer!$V:$V),IF(N1632&lt;&gt;0,LOOKUP(N1632,[1]Supplier!$A:$A,[1]Supplier!$V:$V)))=FALSE,O1632&lt;&gt;0),LOOKUP(O1632,[1]Branch!$A:$A,[1]Branch!$V:$V),IF(M1632&lt;&gt;0,LOOKUP(M1632,[1]Customer!$A:$A,[1]Customer!$V:$V),IF(N1632&lt;&gt;0,LOOKUP(N1632,[1]Supplier!$A:$A,[1]Supplier!$V:$V))))=FALSE,LOOKUP(P1632,[1]Banking!$A:$A,[1]Banking!$C:$C),IF(AND(IF(M1632&lt;&gt;0,LOOKUP(M1632,[1]Customer!$A:$A,[1]Customer!$V:$V),IF(N1632&lt;&gt;0,LOOKUP(N1632,[1]Supplier!$A:$A,[1]Supplier!$V:$V)))=FALSE,O1632&lt;&gt;0),LOOKUP(O1632,[1]Branch!$A:$A,[1]Branch!$V:$V),IF(M1632&lt;&gt;0,LOOKUP(M1632,[1]Customer!$A:$A,[1]Customer!$V:$V),IF(N1632&lt;&gt;0,LOOKUP(N1632,[1]Supplier!$A:$A,[1]Supplier!$V:$V))))),"")</f>
        <v>Darmawan</v>
      </c>
      <c r="S1632" s="12">
        <f>IFERROR(SUMIF(CREF!A:A,PREF!A1632,CREF!G:G),"")</f>
        <v>-600000</v>
      </c>
    </row>
    <row r="1633" spans="1:19">
      <c r="A1633" s="16">
        <v>1632</v>
      </c>
      <c r="B1633" s="17">
        <v>41688</v>
      </c>
      <c r="C1633" s="16"/>
      <c r="D1633" s="16"/>
      <c r="E1633" s="16"/>
      <c r="F1633" s="16"/>
      <c r="G1633" s="16"/>
      <c r="H1633" s="16"/>
      <c r="I1633" s="16"/>
      <c r="J1633" s="16"/>
      <c r="K1633" s="16">
        <v>185</v>
      </c>
      <c r="L1633" s="16"/>
      <c r="M1633" s="16"/>
      <c r="N1633" s="16"/>
      <c r="O1633" s="16"/>
      <c r="P1633" s="16" t="s">
        <v>589</v>
      </c>
      <c r="Q1633" s="4" t="str">
        <f>IFERROR(IF(IF(AND(IF(M1633&lt;&gt;0,LOOKUP(M1633,[1]Customer!$A:$A,[1]Customer!$B:$B),IF(N1633&lt;&gt;0,LOOKUP(N1633,[1]Supplier!$A:$A,[1]Supplier!$B:$B)))=FALSE,O1633&lt;&gt;0),LOOKUP(O1633,[1]Branch!$A:$A,[1]Branch!$B:$B),IF(M1633&lt;&gt;0,LOOKUP(M1633,[1]Customer!$A:$A,[1]Customer!$B:$B),IF(N1633&lt;&gt;0,LOOKUP(N1633,[1]Supplier!$A:$A,[1]Supplier!$B:$B))))=FALSE,LOOKUP(P1633,[1]Banking!$A:$A,[1]Banking!$B:$B),IF(AND(IF(M1633&lt;&gt;0,LOOKUP(M1633,[1]Customer!$A:$A,[1]Customer!$B:$B),IF(N1633&lt;&gt;0,LOOKUP(N1633,[1]Supplier!$A:$A,[1]Supplier!$B:$B)))=FALSE,O1633&lt;&gt;0),LOOKUP(O1633,[1]Branch!$A:$A,[1]Branch!$B:$B),IF(M1633&lt;&gt;0,LOOKUP(M1633,[1]Customer!$A:$A,[1]Customer!$B:$B),IF(N1633&lt;&gt;0,LOOKUP(N1633,[1]Supplier!$A:$A,[1]Supplier!$B:$B))))),"")</f>
        <v>Nathani Chemicals</v>
      </c>
      <c r="R1633" s="4" t="str">
        <f>IFERROR(IF(IF(AND(IF(M1633&lt;&gt;0,LOOKUP(M1633,[1]Customer!$A:$A,[1]Customer!$V:$V),IF(N1633&lt;&gt;0,LOOKUP(N1633,[1]Supplier!$A:$A,[1]Supplier!$V:$V)))=FALSE,O1633&lt;&gt;0),LOOKUP(O1633,[1]Branch!$A:$A,[1]Branch!$V:$V),IF(M1633&lt;&gt;0,LOOKUP(M1633,[1]Customer!$A:$A,[1]Customer!$V:$V),IF(N1633&lt;&gt;0,LOOKUP(N1633,[1]Supplier!$A:$A,[1]Supplier!$V:$V))))=FALSE,LOOKUP(P1633,[1]Banking!$A:$A,[1]Banking!$C:$C),IF(AND(IF(M1633&lt;&gt;0,LOOKUP(M1633,[1]Customer!$A:$A,[1]Customer!$V:$V),IF(N1633&lt;&gt;0,LOOKUP(N1633,[1]Supplier!$A:$A,[1]Supplier!$V:$V)))=FALSE,O1633&lt;&gt;0),LOOKUP(O1633,[1]Branch!$A:$A,[1]Branch!$V:$V),IF(M1633&lt;&gt;0,LOOKUP(M1633,[1]Customer!$A:$A,[1]Customer!$V:$V),IF(N1633&lt;&gt;0,LOOKUP(N1633,[1]Supplier!$A:$A,[1]Supplier!$V:$V))))),"")</f>
        <v>Irwan</v>
      </c>
      <c r="S1633" s="12">
        <f>IFERROR(SUMIF(CREF!A:A,PREF!A1633,CREF!G:G),"")</f>
        <v>-30000</v>
      </c>
    </row>
    <row r="1634" spans="1:19">
      <c r="A1634" s="16">
        <v>1633</v>
      </c>
      <c r="B1634" s="17">
        <v>41688</v>
      </c>
      <c r="C1634" s="16"/>
      <c r="D1634" s="16"/>
      <c r="E1634" s="16"/>
      <c r="F1634" s="16"/>
      <c r="G1634" s="16"/>
      <c r="H1634" s="16"/>
      <c r="I1634" s="16"/>
      <c r="J1634" s="16"/>
      <c r="K1634" s="16">
        <v>186</v>
      </c>
      <c r="L1634" s="16"/>
      <c r="M1634" s="16"/>
      <c r="N1634" s="16"/>
      <c r="O1634" s="16" t="s">
        <v>26</v>
      </c>
      <c r="P1634" s="16"/>
      <c r="Q1634" s="4" t="str">
        <f>IFERROR(IF(IF(AND(IF(M1634&lt;&gt;0,LOOKUP(M1634,[1]Customer!$A:$A,[1]Customer!$B:$B),IF(N1634&lt;&gt;0,LOOKUP(N1634,[1]Supplier!$A:$A,[1]Supplier!$B:$B)))=FALSE,O1634&lt;&gt;0),LOOKUP(O1634,[1]Branch!$A:$A,[1]Branch!$B:$B),IF(M1634&lt;&gt;0,LOOKUP(M1634,[1]Customer!$A:$A,[1]Customer!$B:$B),IF(N1634&lt;&gt;0,LOOKUP(N1634,[1]Supplier!$A:$A,[1]Supplier!$B:$B))))=FALSE,LOOKUP(P1634,[1]Banking!$A:$A,[1]Banking!$B:$B),IF(AND(IF(M1634&lt;&gt;0,LOOKUP(M1634,[1]Customer!$A:$A,[1]Customer!$B:$B),IF(N1634&lt;&gt;0,LOOKUP(N1634,[1]Supplier!$A:$A,[1]Supplier!$B:$B)))=FALSE,O1634&lt;&gt;0),LOOKUP(O1634,[1]Branch!$A:$A,[1]Branch!$B:$B),IF(M1634&lt;&gt;0,LOOKUP(M1634,[1]Customer!$A:$A,[1]Customer!$B:$B),IF(N1634&lt;&gt;0,LOOKUP(N1634,[1]Supplier!$A:$A,[1]Supplier!$B:$B))))),"")</f>
        <v>Nathani Chemicals</v>
      </c>
      <c r="R1634" s="4" t="str">
        <f>IFERROR(IF(IF(AND(IF(M1634&lt;&gt;0,LOOKUP(M1634,[1]Customer!$A:$A,[1]Customer!$V:$V),IF(N1634&lt;&gt;0,LOOKUP(N1634,[1]Supplier!$A:$A,[1]Supplier!$V:$V)))=FALSE,O1634&lt;&gt;0),LOOKUP(O1634,[1]Branch!$A:$A,[1]Branch!$V:$V),IF(M1634&lt;&gt;0,LOOKUP(M1634,[1]Customer!$A:$A,[1]Customer!$V:$V),IF(N1634&lt;&gt;0,LOOKUP(N1634,[1]Supplier!$A:$A,[1]Supplier!$V:$V))))=FALSE,LOOKUP(P1634,[1]Banking!$A:$A,[1]Banking!$C:$C),IF(AND(IF(M1634&lt;&gt;0,LOOKUP(M1634,[1]Customer!$A:$A,[1]Customer!$V:$V),IF(N1634&lt;&gt;0,LOOKUP(N1634,[1]Supplier!$A:$A,[1]Supplier!$V:$V)))=FALSE,O1634&lt;&gt;0),LOOKUP(O1634,[1]Branch!$A:$A,[1]Branch!$V:$V),IF(M1634&lt;&gt;0,LOOKUP(M1634,[1]Customer!$A:$A,[1]Customer!$V:$V),IF(N1634&lt;&gt;0,LOOKUP(N1634,[1]Supplier!$A:$A,[1]Supplier!$V:$V))))),"")</f>
        <v>Darmawan</v>
      </c>
      <c r="S1634" s="12">
        <f>IFERROR(SUMIF(CREF!A:A,PREF!A1634,CREF!G:G),"")</f>
        <v>-200000</v>
      </c>
    </row>
    <row r="1635" spans="1:19">
      <c r="A1635" s="16">
        <v>1634</v>
      </c>
      <c r="B1635" s="17">
        <v>41688</v>
      </c>
      <c r="C1635" s="16"/>
      <c r="D1635" s="18" t="s">
        <v>3285</v>
      </c>
      <c r="E1635" s="16"/>
      <c r="F1635" s="16"/>
      <c r="G1635" s="16"/>
      <c r="H1635" s="16"/>
      <c r="I1635" s="16"/>
      <c r="J1635" s="16">
        <v>76</v>
      </c>
      <c r="K1635" s="16"/>
      <c r="L1635" s="16"/>
      <c r="M1635" s="16" t="s">
        <v>2756</v>
      </c>
      <c r="N1635" s="16"/>
      <c r="O1635" s="16"/>
      <c r="P1635" s="16"/>
      <c r="Q1635" s="4" t="str">
        <f>IFERROR(IF(IF(AND(IF(M1635&lt;&gt;0,LOOKUP(M1635,[1]Customer!$A:$A,[1]Customer!$B:$B),IF(N1635&lt;&gt;0,LOOKUP(N1635,[1]Supplier!$A:$A,[1]Supplier!$B:$B)))=FALSE,O1635&lt;&gt;0),LOOKUP(O1635,[1]Branch!$A:$A,[1]Branch!$B:$B),IF(M1635&lt;&gt;0,LOOKUP(M1635,[1]Customer!$A:$A,[1]Customer!$B:$B),IF(N1635&lt;&gt;0,LOOKUP(N1635,[1]Supplier!$A:$A,[1]Supplier!$B:$B))))=FALSE,LOOKUP(P1635,[1]Banking!$A:$A,[1]Banking!$B:$B),IF(AND(IF(M1635&lt;&gt;0,LOOKUP(M1635,[1]Customer!$A:$A,[1]Customer!$B:$B),IF(N1635&lt;&gt;0,LOOKUP(N1635,[1]Supplier!$A:$A,[1]Supplier!$B:$B)))=FALSE,O1635&lt;&gt;0),LOOKUP(O1635,[1]Branch!$A:$A,[1]Branch!$B:$B),IF(M1635&lt;&gt;0,LOOKUP(M1635,[1]Customer!$A:$A,[1]Customer!$B:$B),IF(N1635&lt;&gt;0,LOOKUP(N1635,[1]Supplier!$A:$A,[1]Supplier!$B:$B))))),"")</f>
        <v>Istana tani</v>
      </c>
      <c r="R1635" s="4" t="str">
        <f>IFERROR(IF(IF(AND(IF(M1635&lt;&gt;0,LOOKUP(M1635,[1]Customer!$A:$A,[1]Customer!$V:$V),IF(N1635&lt;&gt;0,LOOKUP(N1635,[1]Supplier!$A:$A,[1]Supplier!$V:$V)))=FALSE,O1635&lt;&gt;0),LOOKUP(O1635,[1]Branch!$A:$A,[1]Branch!$V:$V),IF(M1635&lt;&gt;0,LOOKUP(M1635,[1]Customer!$A:$A,[1]Customer!$V:$V),IF(N1635&lt;&gt;0,LOOKUP(N1635,[1]Supplier!$A:$A,[1]Supplier!$V:$V))))=FALSE,LOOKUP(P1635,[1]Banking!$A:$A,[1]Banking!$C:$C),IF(AND(IF(M1635&lt;&gt;0,LOOKUP(M1635,[1]Customer!$A:$A,[1]Customer!$V:$V),IF(N1635&lt;&gt;0,LOOKUP(N1635,[1]Supplier!$A:$A,[1]Supplier!$V:$V)))=FALSE,O1635&lt;&gt;0),LOOKUP(O1635,[1]Branch!$A:$A,[1]Branch!$V:$V),IF(M1635&lt;&gt;0,LOOKUP(M1635,[1]Customer!$A:$A,[1]Customer!$V:$V),IF(N1635&lt;&gt;0,LOOKUP(N1635,[1]Supplier!$A:$A,[1]Supplier!$V:$V))))),"")</f>
        <v>Syaikhul Hadi</v>
      </c>
      <c r="S1635" s="12">
        <f>IFERROR(SUMIF(CREF!A:A,PREF!A1635,CREF!G:G),"")</f>
        <v>434801484</v>
      </c>
    </row>
    <row r="1636" spans="1:19">
      <c r="A1636" s="16">
        <v>1635</v>
      </c>
      <c r="B1636" s="17">
        <v>41688</v>
      </c>
      <c r="C1636" s="16"/>
      <c r="D1636" s="16"/>
      <c r="E1636" s="16"/>
      <c r="F1636" s="16"/>
      <c r="G1636" s="16"/>
      <c r="H1636" s="16"/>
      <c r="I1636" s="16"/>
      <c r="J1636" s="16"/>
      <c r="K1636" s="16">
        <v>187</v>
      </c>
      <c r="L1636" s="16"/>
      <c r="M1636" s="16"/>
      <c r="N1636" s="16"/>
      <c r="O1636" s="16" t="s">
        <v>26</v>
      </c>
      <c r="P1636" s="16"/>
      <c r="Q1636" s="4" t="str">
        <f>IFERROR(IF(IF(AND(IF(M1636&lt;&gt;0,LOOKUP(M1636,[1]Customer!$A:$A,[1]Customer!$B:$B),IF(N1636&lt;&gt;0,LOOKUP(N1636,[1]Supplier!$A:$A,[1]Supplier!$B:$B)))=FALSE,O1636&lt;&gt;0),LOOKUP(O1636,[1]Branch!$A:$A,[1]Branch!$B:$B),IF(M1636&lt;&gt;0,LOOKUP(M1636,[1]Customer!$A:$A,[1]Customer!$B:$B),IF(N1636&lt;&gt;0,LOOKUP(N1636,[1]Supplier!$A:$A,[1]Supplier!$B:$B))))=FALSE,LOOKUP(P1636,[1]Banking!$A:$A,[1]Banking!$B:$B),IF(AND(IF(M1636&lt;&gt;0,LOOKUP(M1636,[1]Customer!$A:$A,[1]Customer!$B:$B),IF(N1636&lt;&gt;0,LOOKUP(N1636,[1]Supplier!$A:$A,[1]Supplier!$B:$B)))=FALSE,O1636&lt;&gt;0),LOOKUP(O1636,[1]Branch!$A:$A,[1]Branch!$B:$B),IF(M1636&lt;&gt;0,LOOKUP(M1636,[1]Customer!$A:$A,[1]Customer!$B:$B),IF(N1636&lt;&gt;0,LOOKUP(N1636,[1]Supplier!$A:$A,[1]Supplier!$B:$B))))),"")</f>
        <v>Nathani Chemicals</v>
      </c>
      <c r="R1636" s="4" t="str">
        <f>IFERROR(IF(IF(AND(IF(M1636&lt;&gt;0,LOOKUP(M1636,[1]Customer!$A:$A,[1]Customer!$V:$V),IF(N1636&lt;&gt;0,LOOKUP(N1636,[1]Supplier!$A:$A,[1]Supplier!$V:$V)))=FALSE,O1636&lt;&gt;0),LOOKUP(O1636,[1]Branch!$A:$A,[1]Branch!$V:$V),IF(M1636&lt;&gt;0,LOOKUP(M1636,[1]Customer!$A:$A,[1]Customer!$V:$V),IF(N1636&lt;&gt;0,LOOKUP(N1636,[1]Supplier!$A:$A,[1]Supplier!$V:$V))))=FALSE,LOOKUP(P1636,[1]Banking!$A:$A,[1]Banking!$C:$C),IF(AND(IF(M1636&lt;&gt;0,LOOKUP(M1636,[1]Customer!$A:$A,[1]Customer!$V:$V),IF(N1636&lt;&gt;0,LOOKUP(N1636,[1]Supplier!$A:$A,[1]Supplier!$V:$V)))=FALSE,O1636&lt;&gt;0),LOOKUP(O1636,[1]Branch!$A:$A,[1]Branch!$V:$V),IF(M1636&lt;&gt;0,LOOKUP(M1636,[1]Customer!$A:$A,[1]Customer!$V:$V),IF(N1636&lt;&gt;0,LOOKUP(N1636,[1]Supplier!$A:$A,[1]Supplier!$V:$V))))),"")</f>
        <v>Darmawan</v>
      </c>
      <c r="S1636" s="12">
        <f>IFERROR(SUMIF(CREF!A:A,PREF!A1636,CREF!G:G),"")</f>
        <v>-75000000</v>
      </c>
    </row>
    <row r="1637" spans="1:19">
      <c r="A1637" s="16">
        <v>1636</v>
      </c>
      <c r="B1637" s="17">
        <v>41689</v>
      </c>
      <c r="C1637" s="16"/>
      <c r="D1637" s="16"/>
      <c r="E1637" s="16"/>
      <c r="F1637" s="16"/>
      <c r="G1637" s="16"/>
      <c r="H1637" s="16"/>
      <c r="I1637" s="16"/>
      <c r="J1637" s="16"/>
      <c r="K1637" s="16">
        <v>188</v>
      </c>
      <c r="L1637" s="16"/>
      <c r="M1637" s="16"/>
      <c r="N1637" s="16" t="s">
        <v>1430</v>
      </c>
      <c r="O1637" s="16"/>
      <c r="P1637" s="16"/>
      <c r="Q1637" s="4" t="str">
        <f>IFERROR(IF(IF(AND(IF(M1637&lt;&gt;0,LOOKUP(M1637,[1]Customer!$A:$A,[1]Customer!$B:$B),IF(N1637&lt;&gt;0,LOOKUP(N1637,[1]Supplier!$A:$A,[1]Supplier!$B:$B)))=FALSE,O1637&lt;&gt;0),LOOKUP(O1637,[1]Branch!$A:$A,[1]Branch!$B:$B),IF(M1637&lt;&gt;0,LOOKUP(M1637,[1]Customer!$A:$A,[1]Customer!$B:$B),IF(N1637&lt;&gt;0,LOOKUP(N1637,[1]Supplier!$A:$A,[1]Supplier!$B:$B))))=FALSE,LOOKUP(P1637,[1]Banking!$A:$A,[1]Banking!$B:$B),IF(AND(IF(M1637&lt;&gt;0,LOOKUP(M1637,[1]Customer!$A:$A,[1]Customer!$B:$B),IF(N1637&lt;&gt;0,LOOKUP(N1637,[1]Supplier!$A:$A,[1]Supplier!$B:$B)))=FALSE,O1637&lt;&gt;0),LOOKUP(O1637,[1]Branch!$A:$A,[1]Branch!$B:$B),IF(M1637&lt;&gt;0,LOOKUP(M1637,[1]Customer!$A:$A,[1]Customer!$B:$B),IF(N1637&lt;&gt;0,LOOKUP(N1637,[1]Supplier!$A:$A,[1]Supplier!$B:$B))))),"")</f>
        <v>Mutiara Forklift</v>
      </c>
      <c r="R1637" s="4" t="str">
        <f>IFERROR(IF(IF(AND(IF(M1637&lt;&gt;0,LOOKUP(M1637,[1]Customer!$A:$A,[1]Customer!$V:$V),IF(N1637&lt;&gt;0,LOOKUP(N1637,[1]Supplier!$A:$A,[1]Supplier!$V:$V)))=FALSE,O1637&lt;&gt;0),LOOKUP(O1637,[1]Branch!$A:$A,[1]Branch!$V:$V),IF(M1637&lt;&gt;0,LOOKUP(M1637,[1]Customer!$A:$A,[1]Customer!$V:$V),IF(N1637&lt;&gt;0,LOOKUP(N1637,[1]Supplier!$A:$A,[1]Supplier!$V:$V))))=FALSE,LOOKUP(P1637,[1]Banking!$A:$A,[1]Banking!$C:$C),IF(AND(IF(M1637&lt;&gt;0,LOOKUP(M1637,[1]Customer!$A:$A,[1]Customer!$V:$V),IF(N1637&lt;&gt;0,LOOKUP(N1637,[1]Supplier!$A:$A,[1]Supplier!$V:$V)))=FALSE,O1637&lt;&gt;0),LOOKUP(O1637,[1]Branch!$A:$A,[1]Branch!$V:$V),IF(M1637&lt;&gt;0,LOOKUP(M1637,[1]Customer!$A:$A,[1]Customer!$V:$V),IF(N1637&lt;&gt;0,LOOKUP(N1637,[1]Supplier!$A:$A,[1]Supplier!$V:$V))))),"")</f>
        <v/>
      </c>
      <c r="S1637" s="12">
        <f>IFERROR(SUMIF(CREF!A:A,PREF!A1637,CREF!G:G),"")</f>
        <v>-438750</v>
      </c>
    </row>
    <row r="1638" spans="1:19">
      <c r="A1638" s="16">
        <v>1637</v>
      </c>
      <c r="B1638" s="17">
        <v>41689</v>
      </c>
      <c r="C1638" s="16"/>
      <c r="D1638" s="16"/>
      <c r="E1638" s="16"/>
      <c r="F1638" s="16"/>
      <c r="G1638" s="16"/>
      <c r="H1638" s="16"/>
      <c r="I1638" s="16"/>
      <c r="J1638" s="16"/>
      <c r="K1638" s="16">
        <v>189</v>
      </c>
      <c r="L1638" s="16"/>
      <c r="M1638" s="16"/>
      <c r="N1638" s="16"/>
      <c r="O1638" s="16"/>
      <c r="P1638" s="16" t="s">
        <v>589</v>
      </c>
      <c r="Q1638" s="4" t="str">
        <f>IFERROR(IF(IF(AND(IF(M1638&lt;&gt;0,LOOKUP(M1638,[1]Customer!$A:$A,[1]Customer!$B:$B),IF(N1638&lt;&gt;0,LOOKUP(N1638,[1]Supplier!$A:$A,[1]Supplier!$B:$B)))=FALSE,O1638&lt;&gt;0),LOOKUP(O1638,[1]Branch!$A:$A,[1]Branch!$B:$B),IF(M1638&lt;&gt;0,LOOKUP(M1638,[1]Customer!$A:$A,[1]Customer!$B:$B),IF(N1638&lt;&gt;0,LOOKUP(N1638,[1]Supplier!$A:$A,[1]Supplier!$B:$B))))=FALSE,LOOKUP(P1638,[1]Banking!$A:$A,[1]Banking!$B:$B),IF(AND(IF(M1638&lt;&gt;0,LOOKUP(M1638,[1]Customer!$A:$A,[1]Customer!$B:$B),IF(N1638&lt;&gt;0,LOOKUP(N1638,[1]Supplier!$A:$A,[1]Supplier!$B:$B)))=FALSE,O1638&lt;&gt;0),LOOKUP(O1638,[1]Branch!$A:$A,[1]Branch!$B:$B),IF(M1638&lt;&gt;0,LOOKUP(M1638,[1]Customer!$A:$A,[1]Customer!$B:$B),IF(N1638&lt;&gt;0,LOOKUP(N1638,[1]Supplier!$A:$A,[1]Supplier!$B:$B))))),"")</f>
        <v>Nathani Chemicals</v>
      </c>
      <c r="R1638" s="4" t="str">
        <f>IFERROR(IF(IF(AND(IF(M1638&lt;&gt;0,LOOKUP(M1638,[1]Customer!$A:$A,[1]Customer!$V:$V),IF(N1638&lt;&gt;0,LOOKUP(N1638,[1]Supplier!$A:$A,[1]Supplier!$V:$V)))=FALSE,O1638&lt;&gt;0),LOOKUP(O1638,[1]Branch!$A:$A,[1]Branch!$V:$V),IF(M1638&lt;&gt;0,LOOKUP(M1638,[1]Customer!$A:$A,[1]Customer!$V:$V),IF(N1638&lt;&gt;0,LOOKUP(N1638,[1]Supplier!$A:$A,[1]Supplier!$V:$V))))=FALSE,LOOKUP(P1638,[1]Banking!$A:$A,[1]Banking!$C:$C),IF(AND(IF(M1638&lt;&gt;0,LOOKUP(M1638,[1]Customer!$A:$A,[1]Customer!$V:$V),IF(N1638&lt;&gt;0,LOOKUP(N1638,[1]Supplier!$A:$A,[1]Supplier!$V:$V)))=FALSE,O1638&lt;&gt;0),LOOKUP(O1638,[1]Branch!$A:$A,[1]Branch!$V:$V),IF(M1638&lt;&gt;0,LOOKUP(M1638,[1]Customer!$A:$A,[1]Customer!$V:$V),IF(N1638&lt;&gt;0,LOOKUP(N1638,[1]Supplier!$A:$A,[1]Supplier!$V:$V))))),"")</f>
        <v>Irwan</v>
      </c>
      <c r="S1638" s="12">
        <f>IFERROR(SUMIF(CREF!A:A,PREF!A1638,CREF!G:G),"")</f>
        <v>-100000</v>
      </c>
    </row>
    <row r="1639" spans="1:19">
      <c r="A1639" s="16">
        <v>1638</v>
      </c>
      <c r="B1639" s="17">
        <v>41689</v>
      </c>
      <c r="C1639" s="16"/>
      <c r="D1639" s="16"/>
      <c r="E1639" s="16"/>
      <c r="F1639" s="16"/>
      <c r="G1639" s="16"/>
      <c r="H1639" s="16"/>
      <c r="I1639" s="16"/>
      <c r="J1639" s="16"/>
      <c r="K1639" s="16">
        <v>190</v>
      </c>
      <c r="L1639" s="16"/>
      <c r="M1639" s="16"/>
      <c r="N1639" s="16"/>
      <c r="O1639" s="16"/>
      <c r="P1639" s="16" t="s">
        <v>589</v>
      </c>
      <c r="Q1639" s="4" t="str">
        <f>IFERROR(IF(IF(AND(IF(M1639&lt;&gt;0,LOOKUP(M1639,[1]Customer!$A:$A,[1]Customer!$B:$B),IF(N1639&lt;&gt;0,LOOKUP(N1639,[1]Supplier!$A:$A,[1]Supplier!$B:$B)))=FALSE,O1639&lt;&gt;0),LOOKUP(O1639,[1]Branch!$A:$A,[1]Branch!$B:$B),IF(M1639&lt;&gt;0,LOOKUP(M1639,[1]Customer!$A:$A,[1]Customer!$B:$B),IF(N1639&lt;&gt;0,LOOKUP(N1639,[1]Supplier!$A:$A,[1]Supplier!$B:$B))))=FALSE,LOOKUP(P1639,[1]Banking!$A:$A,[1]Banking!$B:$B),IF(AND(IF(M1639&lt;&gt;0,LOOKUP(M1639,[1]Customer!$A:$A,[1]Customer!$B:$B),IF(N1639&lt;&gt;0,LOOKUP(N1639,[1]Supplier!$A:$A,[1]Supplier!$B:$B)))=FALSE,O1639&lt;&gt;0),LOOKUP(O1639,[1]Branch!$A:$A,[1]Branch!$B:$B),IF(M1639&lt;&gt;0,LOOKUP(M1639,[1]Customer!$A:$A,[1]Customer!$B:$B),IF(N1639&lt;&gt;0,LOOKUP(N1639,[1]Supplier!$A:$A,[1]Supplier!$B:$B))))),"")</f>
        <v>Nathani Chemicals</v>
      </c>
      <c r="R1639" s="4" t="str">
        <f>IFERROR(IF(IF(AND(IF(M1639&lt;&gt;0,LOOKUP(M1639,[1]Customer!$A:$A,[1]Customer!$V:$V),IF(N1639&lt;&gt;0,LOOKUP(N1639,[1]Supplier!$A:$A,[1]Supplier!$V:$V)))=FALSE,O1639&lt;&gt;0),LOOKUP(O1639,[1]Branch!$A:$A,[1]Branch!$V:$V),IF(M1639&lt;&gt;0,LOOKUP(M1639,[1]Customer!$A:$A,[1]Customer!$V:$V),IF(N1639&lt;&gt;0,LOOKUP(N1639,[1]Supplier!$A:$A,[1]Supplier!$V:$V))))=FALSE,LOOKUP(P1639,[1]Banking!$A:$A,[1]Banking!$C:$C),IF(AND(IF(M1639&lt;&gt;0,LOOKUP(M1639,[1]Customer!$A:$A,[1]Customer!$V:$V),IF(N1639&lt;&gt;0,LOOKUP(N1639,[1]Supplier!$A:$A,[1]Supplier!$V:$V)))=FALSE,O1639&lt;&gt;0),LOOKUP(O1639,[1]Branch!$A:$A,[1]Branch!$V:$V),IF(M1639&lt;&gt;0,LOOKUP(M1639,[1]Customer!$A:$A,[1]Customer!$V:$V),IF(N1639&lt;&gt;0,LOOKUP(N1639,[1]Supplier!$A:$A,[1]Supplier!$V:$V))))),"")</f>
        <v>Irwan</v>
      </c>
      <c r="S1639" s="12">
        <f>IFERROR(SUMIF(CREF!A:A,PREF!A1639,CREF!G:G),"")</f>
        <v>-75000</v>
      </c>
    </row>
    <row r="1640" spans="1:19">
      <c r="A1640" s="16">
        <v>1639</v>
      </c>
      <c r="B1640" s="17">
        <v>41689</v>
      </c>
      <c r="C1640" s="16"/>
      <c r="D1640" s="16"/>
      <c r="E1640" s="16"/>
      <c r="F1640" s="16"/>
      <c r="G1640" s="16"/>
      <c r="H1640" s="16"/>
      <c r="I1640" s="16"/>
      <c r="J1640" s="16"/>
      <c r="K1640" s="16">
        <v>191</v>
      </c>
      <c r="L1640" s="16"/>
      <c r="M1640" s="16"/>
      <c r="N1640" s="16"/>
      <c r="O1640" s="16"/>
      <c r="P1640" s="16" t="s">
        <v>589</v>
      </c>
      <c r="Q1640" s="4" t="str">
        <f>IFERROR(IF(IF(AND(IF(M1640&lt;&gt;0,LOOKUP(M1640,[1]Customer!$A:$A,[1]Customer!$B:$B),IF(N1640&lt;&gt;0,LOOKUP(N1640,[1]Supplier!$A:$A,[1]Supplier!$B:$B)))=FALSE,O1640&lt;&gt;0),LOOKUP(O1640,[1]Branch!$A:$A,[1]Branch!$B:$B),IF(M1640&lt;&gt;0,LOOKUP(M1640,[1]Customer!$A:$A,[1]Customer!$B:$B),IF(N1640&lt;&gt;0,LOOKUP(N1640,[1]Supplier!$A:$A,[1]Supplier!$B:$B))))=FALSE,LOOKUP(P1640,[1]Banking!$A:$A,[1]Banking!$B:$B),IF(AND(IF(M1640&lt;&gt;0,LOOKUP(M1640,[1]Customer!$A:$A,[1]Customer!$B:$B),IF(N1640&lt;&gt;0,LOOKUP(N1640,[1]Supplier!$A:$A,[1]Supplier!$B:$B)))=FALSE,O1640&lt;&gt;0),LOOKUP(O1640,[1]Branch!$A:$A,[1]Branch!$B:$B),IF(M1640&lt;&gt;0,LOOKUP(M1640,[1]Customer!$A:$A,[1]Customer!$B:$B),IF(N1640&lt;&gt;0,LOOKUP(N1640,[1]Supplier!$A:$A,[1]Supplier!$B:$B))))),"")</f>
        <v>Nathani Chemicals</v>
      </c>
      <c r="R1640" s="4" t="str">
        <f>IFERROR(IF(IF(AND(IF(M1640&lt;&gt;0,LOOKUP(M1640,[1]Customer!$A:$A,[1]Customer!$V:$V),IF(N1640&lt;&gt;0,LOOKUP(N1640,[1]Supplier!$A:$A,[1]Supplier!$V:$V)))=FALSE,O1640&lt;&gt;0),LOOKUP(O1640,[1]Branch!$A:$A,[1]Branch!$V:$V),IF(M1640&lt;&gt;0,LOOKUP(M1640,[1]Customer!$A:$A,[1]Customer!$V:$V),IF(N1640&lt;&gt;0,LOOKUP(N1640,[1]Supplier!$A:$A,[1]Supplier!$V:$V))))=FALSE,LOOKUP(P1640,[1]Banking!$A:$A,[1]Banking!$C:$C),IF(AND(IF(M1640&lt;&gt;0,LOOKUP(M1640,[1]Customer!$A:$A,[1]Customer!$V:$V),IF(N1640&lt;&gt;0,LOOKUP(N1640,[1]Supplier!$A:$A,[1]Supplier!$V:$V)))=FALSE,O1640&lt;&gt;0),LOOKUP(O1640,[1]Branch!$A:$A,[1]Branch!$V:$V),IF(M1640&lt;&gt;0,LOOKUP(M1640,[1]Customer!$A:$A,[1]Customer!$V:$V),IF(N1640&lt;&gt;0,LOOKUP(N1640,[1]Supplier!$A:$A,[1]Supplier!$V:$V))))),"")</f>
        <v>Irwan</v>
      </c>
      <c r="S1640" s="12">
        <f>IFERROR(SUMIF(CREF!A:A,PREF!A1640,CREF!G:G),"")</f>
        <v>-30000</v>
      </c>
    </row>
    <row r="1641" spans="1:19">
      <c r="A1641" s="16">
        <v>1640</v>
      </c>
      <c r="B1641" s="17">
        <v>41689</v>
      </c>
      <c r="C1641" s="16"/>
      <c r="D1641" s="18" t="s">
        <v>3188</v>
      </c>
      <c r="E1641" s="16"/>
      <c r="F1641" s="16"/>
      <c r="G1641" s="16"/>
      <c r="H1641" s="16"/>
      <c r="I1641" s="16"/>
      <c r="J1641" s="16">
        <v>77</v>
      </c>
      <c r="K1641" s="16"/>
      <c r="L1641" s="16"/>
      <c r="M1641" s="16" t="s">
        <v>2757</v>
      </c>
      <c r="N1641" s="16"/>
      <c r="O1641" s="16"/>
      <c r="P1641" s="16"/>
      <c r="Q1641" s="4" t="str">
        <f>IFERROR(IF(IF(AND(IF(M1641&lt;&gt;0,LOOKUP(M1641,[1]Customer!$A:$A,[1]Customer!$B:$B),IF(N1641&lt;&gt;0,LOOKUP(N1641,[1]Supplier!$A:$A,[1]Supplier!$B:$B)))=FALSE,O1641&lt;&gt;0),LOOKUP(O1641,[1]Branch!$A:$A,[1]Branch!$B:$B),IF(M1641&lt;&gt;0,LOOKUP(M1641,[1]Customer!$A:$A,[1]Customer!$B:$B),IF(N1641&lt;&gt;0,LOOKUP(N1641,[1]Supplier!$A:$A,[1]Supplier!$B:$B))))=FALSE,LOOKUP(P1641,[1]Banking!$A:$A,[1]Banking!$B:$B),IF(AND(IF(M1641&lt;&gt;0,LOOKUP(M1641,[1]Customer!$A:$A,[1]Customer!$B:$B),IF(N1641&lt;&gt;0,LOOKUP(N1641,[1]Supplier!$A:$A,[1]Supplier!$B:$B)))=FALSE,O1641&lt;&gt;0),LOOKUP(O1641,[1]Branch!$A:$A,[1]Branch!$B:$B),IF(M1641&lt;&gt;0,LOOKUP(M1641,[1]Customer!$A:$A,[1]Customer!$B:$B),IF(N1641&lt;&gt;0,LOOKUP(N1641,[1]Supplier!$A:$A,[1]Supplier!$B:$B))))),"")</f>
        <v>Karunia Lancar Makmur Jaya</v>
      </c>
      <c r="R1641" s="4" t="str">
        <f>IFERROR(IF(IF(AND(IF(M1641&lt;&gt;0,LOOKUP(M1641,[1]Customer!$A:$A,[1]Customer!$V:$V),IF(N1641&lt;&gt;0,LOOKUP(N1641,[1]Supplier!$A:$A,[1]Supplier!$V:$V)))=FALSE,O1641&lt;&gt;0),LOOKUP(O1641,[1]Branch!$A:$A,[1]Branch!$V:$V),IF(M1641&lt;&gt;0,LOOKUP(M1641,[1]Customer!$A:$A,[1]Customer!$V:$V),IF(N1641&lt;&gt;0,LOOKUP(N1641,[1]Supplier!$A:$A,[1]Supplier!$V:$V))))=FALSE,LOOKUP(P1641,[1]Banking!$A:$A,[1]Banking!$C:$C),IF(AND(IF(M1641&lt;&gt;0,LOOKUP(M1641,[1]Customer!$A:$A,[1]Customer!$V:$V),IF(N1641&lt;&gt;0,LOOKUP(N1641,[1]Supplier!$A:$A,[1]Supplier!$V:$V)))=FALSE,O1641&lt;&gt;0),LOOKUP(O1641,[1]Branch!$A:$A,[1]Branch!$V:$V),IF(M1641&lt;&gt;0,LOOKUP(M1641,[1]Customer!$A:$A,[1]Customer!$V:$V),IF(N1641&lt;&gt;0,LOOKUP(N1641,[1]Supplier!$A:$A,[1]Supplier!$V:$V))))),"")</f>
        <v>Bayu Okto Wijaya</v>
      </c>
      <c r="S1641" s="12">
        <f>IFERROR(SUMIF(CREF!A:A,PREF!A1641,CREF!G:G),"")</f>
        <v>28147941</v>
      </c>
    </row>
    <row r="1642" spans="1:19">
      <c r="A1642" s="16">
        <v>1641</v>
      </c>
      <c r="B1642" s="17">
        <v>41689</v>
      </c>
      <c r="C1642" s="16"/>
      <c r="D1642" s="16"/>
      <c r="E1642" s="16"/>
      <c r="F1642" s="16"/>
      <c r="G1642" s="16"/>
      <c r="H1642" s="16"/>
      <c r="I1642" s="16"/>
      <c r="J1642" s="16">
        <v>78</v>
      </c>
      <c r="K1642" s="16"/>
      <c r="L1642" s="16"/>
      <c r="M1642" s="16"/>
      <c r="N1642" s="16"/>
      <c r="O1642" s="16" t="s">
        <v>26</v>
      </c>
      <c r="P1642" s="16"/>
      <c r="Q1642" s="4" t="str">
        <f>IFERROR(IF(IF(AND(IF(M1642&lt;&gt;0,LOOKUP(M1642,[1]Customer!$A:$A,[1]Customer!$B:$B),IF(N1642&lt;&gt;0,LOOKUP(N1642,[1]Supplier!$A:$A,[1]Supplier!$B:$B)))=FALSE,O1642&lt;&gt;0),LOOKUP(O1642,[1]Branch!$A:$A,[1]Branch!$B:$B),IF(M1642&lt;&gt;0,LOOKUP(M1642,[1]Customer!$A:$A,[1]Customer!$B:$B),IF(N1642&lt;&gt;0,LOOKUP(N1642,[1]Supplier!$A:$A,[1]Supplier!$B:$B))))=FALSE,LOOKUP(P1642,[1]Banking!$A:$A,[1]Banking!$B:$B),IF(AND(IF(M1642&lt;&gt;0,LOOKUP(M1642,[1]Customer!$A:$A,[1]Customer!$B:$B),IF(N1642&lt;&gt;0,LOOKUP(N1642,[1]Supplier!$A:$A,[1]Supplier!$B:$B)))=FALSE,O1642&lt;&gt;0),LOOKUP(O1642,[1]Branch!$A:$A,[1]Branch!$B:$B),IF(M1642&lt;&gt;0,LOOKUP(M1642,[1]Customer!$A:$A,[1]Customer!$B:$B),IF(N1642&lt;&gt;0,LOOKUP(N1642,[1]Supplier!$A:$A,[1]Supplier!$B:$B))))),"")</f>
        <v>Nathani Chemicals</v>
      </c>
      <c r="R1642" s="4" t="str">
        <f>IFERROR(IF(IF(AND(IF(M1642&lt;&gt;0,LOOKUP(M1642,[1]Customer!$A:$A,[1]Customer!$V:$V),IF(N1642&lt;&gt;0,LOOKUP(N1642,[1]Supplier!$A:$A,[1]Supplier!$V:$V)))=FALSE,O1642&lt;&gt;0),LOOKUP(O1642,[1]Branch!$A:$A,[1]Branch!$V:$V),IF(M1642&lt;&gt;0,LOOKUP(M1642,[1]Customer!$A:$A,[1]Customer!$V:$V),IF(N1642&lt;&gt;0,LOOKUP(N1642,[1]Supplier!$A:$A,[1]Supplier!$V:$V))))=FALSE,LOOKUP(P1642,[1]Banking!$A:$A,[1]Banking!$C:$C),IF(AND(IF(M1642&lt;&gt;0,LOOKUP(M1642,[1]Customer!$A:$A,[1]Customer!$V:$V),IF(N1642&lt;&gt;0,LOOKUP(N1642,[1]Supplier!$A:$A,[1]Supplier!$V:$V)))=FALSE,O1642&lt;&gt;0),LOOKUP(O1642,[1]Branch!$A:$A,[1]Branch!$V:$V),IF(M1642&lt;&gt;0,LOOKUP(M1642,[1]Customer!$A:$A,[1]Customer!$V:$V),IF(N1642&lt;&gt;0,LOOKUP(N1642,[1]Supplier!$A:$A,[1]Supplier!$V:$V))))),"")</f>
        <v>Darmawan</v>
      </c>
      <c r="S1642" s="12">
        <f>IFERROR(SUMIF(CREF!A:A,PREF!A1642,CREF!G:G),"")</f>
        <v>21852059</v>
      </c>
    </row>
    <row r="1643" spans="1:19">
      <c r="A1643" s="16">
        <v>1642</v>
      </c>
      <c r="B1643" s="17">
        <v>41689</v>
      </c>
      <c r="C1643" s="16"/>
      <c r="D1643" s="16"/>
      <c r="E1643" s="16"/>
      <c r="F1643" s="16"/>
      <c r="G1643" s="16"/>
      <c r="H1643" s="16"/>
      <c r="I1643" s="16"/>
      <c r="J1643" s="16"/>
      <c r="K1643" s="16">
        <v>192</v>
      </c>
      <c r="L1643" s="16"/>
      <c r="M1643" s="16"/>
      <c r="N1643" s="16"/>
      <c r="O1643" s="16" t="s">
        <v>26</v>
      </c>
      <c r="P1643" s="16"/>
      <c r="Q1643" s="4" t="str">
        <f>IFERROR(IF(IF(AND(IF(M1643&lt;&gt;0,LOOKUP(M1643,[1]Customer!$A:$A,[1]Customer!$B:$B),IF(N1643&lt;&gt;0,LOOKUP(N1643,[1]Supplier!$A:$A,[1]Supplier!$B:$B)))=FALSE,O1643&lt;&gt;0),LOOKUP(O1643,[1]Branch!$A:$A,[1]Branch!$B:$B),IF(M1643&lt;&gt;0,LOOKUP(M1643,[1]Customer!$A:$A,[1]Customer!$B:$B),IF(N1643&lt;&gt;0,LOOKUP(N1643,[1]Supplier!$A:$A,[1]Supplier!$B:$B))))=FALSE,LOOKUP(P1643,[1]Banking!$A:$A,[1]Banking!$B:$B),IF(AND(IF(M1643&lt;&gt;0,LOOKUP(M1643,[1]Customer!$A:$A,[1]Customer!$B:$B),IF(N1643&lt;&gt;0,LOOKUP(N1643,[1]Supplier!$A:$A,[1]Supplier!$B:$B)))=FALSE,O1643&lt;&gt;0),LOOKUP(O1643,[1]Branch!$A:$A,[1]Branch!$B:$B),IF(M1643&lt;&gt;0,LOOKUP(M1643,[1]Customer!$A:$A,[1]Customer!$B:$B),IF(N1643&lt;&gt;0,LOOKUP(N1643,[1]Supplier!$A:$A,[1]Supplier!$B:$B))))),"")</f>
        <v>Nathani Chemicals</v>
      </c>
      <c r="R1643" s="4" t="str">
        <f>IFERROR(IF(IF(AND(IF(M1643&lt;&gt;0,LOOKUP(M1643,[1]Customer!$A:$A,[1]Customer!$V:$V),IF(N1643&lt;&gt;0,LOOKUP(N1643,[1]Supplier!$A:$A,[1]Supplier!$V:$V)))=FALSE,O1643&lt;&gt;0),LOOKUP(O1643,[1]Branch!$A:$A,[1]Branch!$V:$V),IF(M1643&lt;&gt;0,LOOKUP(M1643,[1]Customer!$A:$A,[1]Customer!$V:$V),IF(N1643&lt;&gt;0,LOOKUP(N1643,[1]Supplier!$A:$A,[1]Supplier!$V:$V))))=FALSE,LOOKUP(P1643,[1]Banking!$A:$A,[1]Banking!$C:$C),IF(AND(IF(M1643&lt;&gt;0,LOOKUP(M1643,[1]Customer!$A:$A,[1]Customer!$V:$V),IF(N1643&lt;&gt;0,LOOKUP(N1643,[1]Supplier!$A:$A,[1]Supplier!$V:$V)))=FALSE,O1643&lt;&gt;0),LOOKUP(O1643,[1]Branch!$A:$A,[1]Branch!$V:$V),IF(M1643&lt;&gt;0,LOOKUP(M1643,[1]Customer!$A:$A,[1]Customer!$V:$V),IF(N1643&lt;&gt;0,LOOKUP(N1643,[1]Supplier!$A:$A,[1]Supplier!$V:$V))))),"")</f>
        <v>Darmawan</v>
      </c>
      <c r="S1643" s="12">
        <f>IFERROR(SUMIF(CREF!A:A,PREF!A1643,CREF!G:G),"")</f>
        <v>-434801484</v>
      </c>
    </row>
    <row r="1644" spans="1:19">
      <c r="A1644" s="16">
        <v>1643</v>
      </c>
      <c r="B1644" s="17">
        <v>41692</v>
      </c>
      <c r="C1644" s="16"/>
      <c r="D1644" s="16"/>
      <c r="E1644" s="16"/>
      <c r="F1644" s="16"/>
      <c r="G1644" s="16"/>
      <c r="H1644" s="16"/>
      <c r="I1644" s="16"/>
      <c r="J1644" s="16"/>
      <c r="K1644" s="16">
        <v>193</v>
      </c>
      <c r="L1644" s="16"/>
      <c r="M1644" s="16"/>
      <c r="N1644" s="16"/>
      <c r="O1644" s="16"/>
      <c r="P1644" s="16" t="s">
        <v>589</v>
      </c>
      <c r="Q1644" s="4" t="str">
        <f>IFERROR(IF(IF(AND(IF(M1644&lt;&gt;0,LOOKUP(M1644,[1]Customer!$A:$A,[1]Customer!$B:$B),IF(N1644&lt;&gt;0,LOOKUP(N1644,[1]Supplier!$A:$A,[1]Supplier!$B:$B)))=FALSE,O1644&lt;&gt;0),LOOKUP(O1644,[1]Branch!$A:$A,[1]Branch!$B:$B),IF(M1644&lt;&gt;0,LOOKUP(M1644,[1]Customer!$A:$A,[1]Customer!$B:$B),IF(N1644&lt;&gt;0,LOOKUP(N1644,[1]Supplier!$A:$A,[1]Supplier!$B:$B))))=FALSE,LOOKUP(P1644,[1]Banking!$A:$A,[1]Banking!$B:$B),IF(AND(IF(M1644&lt;&gt;0,LOOKUP(M1644,[1]Customer!$A:$A,[1]Customer!$B:$B),IF(N1644&lt;&gt;0,LOOKUP(N1644,[1]Supplier!$A:$A,[1]Supplier!$B:$B)))=FALSE,O1644&lt;&gt;0),LOOKUP(O1644,[1]Branch!$A:$A,[1]Branch!$B:$B),IF(M1644&lt;&gt;0,LOOKUP(M1644,[1]Customer!$A:$A,[1]Customer!$B:$B),IF(N1644&lt;&gt;0,LOOKUP(N1644,[1]Supplier!$A:$A,[1]Supplier!$B:$B))))),"")</f>
        <v>Nathani Chemicals</v>
      </c>
      <c r="R1644" s="4" t="str">
        <f>IFERROR(IF(IF(AND(IF(M1644&lt;&gt;0,LOOKUP(M1644,[1]Customer!$A:$A,[1]Customer!$V:$V),IF(N1644&lt;&gt;0,LOOKUP(N1644,[1]Supplier!$A:$A,[1]Supplier!$V:$V)))=FALSE,O1644&lt;&gt;0),LOOKUP(O1644,[1]Branch!$A:$A,[1]Branch!$V:$V),IF(M1644&lt;&gt;0,LOOKUP(M1644,[1]Customer!$A:$A,[1]Customer!$V:$V),IF(N1644&lt;&gt;0,LOOKUP(N1644,[1]Supplier!$A:$A,[1]Supplier!$V:$V))))=FALSE,LOOKUP(P1644,[1]Banking!$A:$A,[1]Banking!$C:$C),IF(AND(IF(M1644&lt;&gt;0,LOOKUP(M1644,[1]Customer!$A:$A,[1]Customer!$V:$V),IF(N1644&lt;&gt;0,LOOKUP(N1644,[1]Supplier!$A:$A,[1]Supplier!$V:$V)))=FALSE,O1644&lt;&gt;0),LOOKUP(O1644,[1]Branch!$A:$A,[1]Branch!$V:$V),IF(M1644&lt;&gt;0,LOOKUP(M1644,[1]Customer!$A:$A,[1]Customer!$V:$V),IF(N1644&lt;&gt;0,LOOKUP(N1644,[1]Supplier!$A:$A,[1]Supplier!$V:$V))))),"")</f>
        <v>Irwan</v>
      </c>
      <c r="S1644" s="12">
        <f>IFERROR(SUMIF(CREF!A:A,PREF!A1644,CREF!G:G),"")</f>
        <v>-275000</v>
      </c>
    </row>
    <row r="1645" spans="1:19">
      <c r="A1645" s="16">
        <v>1644</v>
      </c>
      <c r="B1645" s="17">
        <v>41694</v>
      </c>
      <c r="C1645" s="16"/>
      <c r="D1645" s="16"/>
      <c r="E1645" s="16"/>
      <c r="F1645" s="16"/>
      <c r="G1645" s="16"/>
      <c r="H1645" s="16"/>
      <c r="I1645" s="16"/>
      <c r="J1645" s="16">
        <v>79</v>
      </c>
      <c r="K1645" s="16"/>
      <c r="L1645" s="16"/>
      <c r="M1645" s="16"/>
      <c r="N1645" s="16"/>
      <c r="O1645" s="16"/>
      <c r="P1645" s="16" t="s">
        <v>35</v>
      </c>
      <c r="Q1645" s="4" t="str">
        <f>IFERROR(IF(IF(AND(IF(M1645&lt;&gt;0,LOOKUP(M1645,[1]Customer!$A:$A,[1]Customer!$B:$B),IF(N1645&lt;&gt;0,LOOKUP(N1645,[1]Supplier!$A:$A,[1]Supplier!$B:$B)))=FALSE,O1645&lt;&gt;0),LOOKUP(O1645,[1]Branch!$A:$A,[1]Branch!$B:$B),IF(M1645&lt;&gt;0,LOOKUP(M1645,[1]Customer!$A:$A,[1]Customer!$B:$B),IF(N1645&lt;&gt;0,LOOKUP(N1645,[1]Supplier!$A:$A,[1]Supplier!$B:$B))))=FALSE,LOOKUP(P1645,[1]Banking!$A:$A,[1]Banking!$B:$B),IF(AND(IF(M1645&lt;&gt;0,LOOKUP(M1645,[1]Customer!$A:$A,[1]Customer!$B:$B),IF(N1645&lt;&gt;0,LOOKUP(N1645,[1]Supplier!$A:$A,[1]Supplier!$B:$B)))=FALSE,O1645&lt;&gt;0),LOOKUP(O1645,[1]Branch!$A:$A,[1]Branch!$B:$B),IF(M1645&lt;&gt;0,LOOKUP(M1645,[1]Customer!$A:$A,[1]Customer!$B:$B),IF(N1645&lt;&gt;0,LOOKUP(N1645,[1]Supplier!$A:$A,[1]Supplier!$B:$B))))),"")</f>
        <v>Kas Kecil Nathani Chemicals</v>
      </c>
      <c r="R1645" s="4">
        <f>IFERROR(IF(IF(AND(IF(M1645&lt;&gt;0,LOOKUP(M1645,[1]Customer!$A:$A,[1]Customer!$V:$V),IF(N1645&lt;&gt;0,LOOKUP(N1645,[1]Supplier!$A:$A,[1]Supplier!$V:$V)))=FALSE,O1645&lt;&gt;0),LOOKUP(O1645,[1]Branch!$A:$A,[1]Branch!$V:$V),IF(M1645&lt;&gt;0,LOOKUP(M1645,[1]Customer!$A:$A,[1]Customer!$V:$V),IF(N1645&lt;&gt;0,LOOKUP(N1645,[1]Supplier!$A:$A,[1]Supplier!$V:$V))))=FALSE,LOOKUP(P1645,[1]Banking!$A:$A,[1]Banking!$C:$C),IF(AND(IF(M1645&lt;&gt;0,LOOKUP(M1645,[1]Customer!$A:$A,[1]Customer!$V:$V),IF(N1645&lt;&gt;0,LOOKUP(N1645,[1]Supplier!$A:$A,[1]Supplier!$V:$V)))=FALSE,O1645&lt;&gt;0),LOOKUP(O1645,[1]Branch!$A:$A,[1]Branch!$V:$V),IF(M1645&lt;&gt;0,LOOKUP(M1645,[1]Customer!$A:$A,[1]Customer!$V:$V),IF(N1645&lt;&gt;0,LOOKUP(N1645,[1]Supplier!$A:$A,[1]Supplier!$V:$V))))),"")</f>
        <v>0</v>
      </c>
      <c r="S1645" s="12">
        <f>IFERROR(SUMIF(CREF!A:A,PREF!A1645,CREF!G:G),"")</f>
        <v>6003000</v>
      </c>
    </row>
    <row r="1646" spans="1:19">
      <c r="A1646" s="16">
        <v>1645</v>
      </c>
      <c r="B1646" s="17">
        <v>41694</v>
      </c>
      <c r="C1646" s="16"/>
      <c r="D1646" s="16"/>
      <c r="E1646" s="16"/>
      <c r="F1646" s="16"/>
      <c r="G1646" s="16"/>
      <c r="H1646" s="16"/>
      <c r="I1646" s="16"/>
      <c r="J1646" s="16"/>
      <c r="K1646" s="16">
        <v>194</v>
      </c>
      <c r="L1646" s="16"/>
      <c r="M1646" s="16"/>
      <c r="N1646" s="16"/>
      <c r="O1646" s="16"/>
      <c r="P1646" s="16" t="s">
        <v>589</v>
      </c>
      <c r="Q1646" s="4" t="str">
        <f>IFERROR(IF(IF(AND(IF(M1646&lt;&gt;0,LOOKUP(M1646,[1]Customer!$A:$A,[1]Customer!$B:$B),IF(N1646&lt;&gt;0,LOOKUP(N1646,[1]Supplier!$A:$A,[1]Supplier!$B:$B)))=FALSE,O1646&lt;&gt;0),LOOKUP(O1646,[1]Branch!$A:$A,[1]Branch!$B:$B),IF(M1646&lt;&gt;0,LOOKUP(M1646,[1]Customer!$A:$A,[1]Customer!$B:$B),IF(N1646&lt;&gt;0,LOOKUP(N1646,[1]Supplier!$A:$A,[1]Supplier!$B:$B))))=FALSE,LOOKUP(P1646,[1]Banking!$A:$A,[1]Banking!$B:$B),IF(AND(IF(M1646&lt;&gt;0,LOOKUP(M1646,[1]Customer!$A:$A,[1]Customer!$B:$B),IF(N1646&lt;&gt;0,LOOKUP(N1646,[1]Supplier!$A:$A,[1]Supplier!$B:$B)))=FALSE,O1646&lt;&gt;0),LOOKUP(O1646,[1]Branch!$A:$A,[1]Branch!$B:$B),IF(M1646&lt;&gt;0,LOOKUP(M1646,[1]Customer!$A:$A,[1]Customer!$B:$B),IF(N1646&lt;&gt;0,LOOKUP(N1646,[1]Supplier!$A:$A,[1]Supplier!$B:$B))))),"")</f>
        <v>Nathani Chemicals</v>
      </c>
      <c r="R1646" s="4" t="str">
        <f>IFERROR(IF(IF(AND(IF(M1646&lt;&gt;0,LOOKUP(M1646,[1]Customer!$A:$A,[1]Customer!$V:$V),IF(N1646&lt;&gt;0,LOOKUP(N1646,[1]Supplier!$A:$A,[1]Supplier!$V:$V)))=FALSE,O1646&lt;&gt;0),LOOKUP(O1646,[1]Branch!$A:$A,[1]Branch!$V:$V),IF(M1646&lt;&gt;0,LOOKUP(M1646,[1]Customer!$A:$A,[1]Customer!$V:$V),IF(N1646&lt;&gt;0,LOOKUP(N1646,[1]Supplier!$A:$A,[1]Supplier!$V:$V))))=FALSE,LOOKUP(P1646,[1]Banking!$A:$A,[1]Banking!$C:$C),IF(AND(IF(M1646&lt;&gt;0,LOOKUP(M1646,[1]Customer!$A:$A,[1]Customer!$V:$V),IF(N1646&lt;&gt;0,LOOKUP(N1646,[1]Supplier!$A:$A,[1]Supplier!$V:$V)))=FALSE,O1646&lt;&gt;0),LOOKUP(O1646,[1]Branch!$A:$A,[1]Branch!$V:$V),IF(M1646&lt;&gt;0,LOOKUP(M1646,[1]Customer!$A:$A,[1]Customer!$V:$V),IF(N1646&lt;&gt;0,LOOKUP(N1646,[1]Supplier!$A:$A,[1]Supplier!$V:$V))))),"")</f>
        <v>Irwan</v>
      </c>
      <c r="S1646" s="12">
        <f>IFERROR(SUMIF(CREF!A:A,PREF!A1646,CREF!G:G),"")</f>
        <v>-31500</v>
      </c>
    </row>
    <row r="1647" spans="1:19">
      <c r="A1647" s="16">
        <v>1646</v>
      </c>
      <c r="B1647" s="17">
        <v>41694</v>
      </c>
      <c r="C1647" s="16"/>
      <c r="D1647" s="16"/>
      <c r="E1647" s="16"/>
      <c r="F1647" s="16"/>
      <c r="G1647" s="16"/>
      <c r="H1647" s="16"/>
      <c r="I1647" s="16"/>
      <c r="J1647" s="16"/>
      <c r="K1647" s="16">
        <v>195</v>
      </c>
      <c r="L1647" s="16"/>
      <c r="M1647" s="16"/>
      <c r="N1647" s="16"/>
      <c r="O1647" s="16" t="s">
        <v>26</v>
      </c>
      <c r="P1647" s="16"/>
      <c r="Q1647" s="4" t="str">
        <f>IFERROR(IF(IF(AND(IF(M1647&lt;&gt;0,LOOKUP(M1647,[1]Customer!$A:$A,[1]Customer!$B:$B),IF(N1647&lt;&gt;0,LOOKUP(N1647,[1]Supplier!$A:$A,[1]Supplier!$B:$B)))=FALSE,O1647&lt;&gt;0),LOOKUP(O1647,[1]Branch!$A:$A,[1]Branch!$B:$B),IF(M1647&lt;&gt;0,LOOKUP(M1647,[1]Customer!$A:$A,[1]Customer!$B:$B),IF(N1647&lt;&gt;0,LOOKUP(N1647,[1]Supplier!$A:$A,[1]Supplier!$B:$B))))=FALSE,LOOKUP(P1647,[1]Banking!$A:$A,[1]Banking!$B:$B),IF(AND(IF(M1647&lt;&gt;0,LOOKUP(M1647,[1]Customer!$A:$A,[1]Customer!$B:$B),IF(N1647&lt;&gt;0,LOOKUP(N1647,[1]Supplier!$A:$A,[1]Supplier!$B:$B)))=FALSE,O1647&lt;&gt;0),LOOKUP(O1647,[1]Branch!$A:$A,[1]Branch!$B:$B),IF(M1647&lt;&gt;0,LOOKUP(M1647,[1]Customer!$A:$A,[1]Customer!$B:$B),IF(N1647&lt;&gt;0,LOOKUP(N1647,[1]Supplier!$A:$A,[1]Supplier!$B:$B))))),"")</f>
        <v>Nathani Chemicals</v>
      </c>
      <c r="R1647" s="4" t="str">
        <f>IFERROR(IF(IF(AND(IF(M1647&lt;&gt;0,LOOKUP(M1647,[1]Customer!$A:$A,[1]Customer!$V:$V),IF(N1647&lt;&gt;0,LOOKUP(N1647,[1]Supplier!$A:$A,[1]Supplier!$V:$V)))=FALSE,O1647&lt;&gt;0),LOOKUP(O1647,[1]Branch!$A:$A,[1]Branch!$V:$V),IF(M1647&lt;&gt;0,LOOKUP(M1647,[1]Customer!$A:$A,[1]Customer!$V:$V),IF(N1647&lt;&gt;0,LOOKUP(N1647,[1]Supplier!$A:$A,[1]Supplier!$V:$V))))=FALSE,LOOKUP(P1647,[1]Banking!$A:$A,[1]Banking!$C:$C),IF(AND(IF(M1647&lt;&gt;0,LOOKUP(M1647,[1]Customer!$A:$A,[1]Customer!$V:$V),IF(N1647&lt;&gt;0,LOOKUP(N1647,[1]Supplier!$A:$A,[1]Supplier!$V:$V)))=FALSE,O1647&lt;&gt;0),LOOKUP(O1647,[1]Branch!$A:$A,[1]Branch!$V:$V),IF(M1647&lt;&gt;0,LOOKUP(M1647,[1]Customer!$A:$A,[1]Customer!$V:$V),IF(N1647&lt;&gt;0,LOOKUP(N1647,[1]Supplier!$A:$A,[1]Supplier!$V:$V))))),"")</f>
        <v>Darmawan</v>
      </c>
      <c r="S1647" s="12">
        <f>IFERROR(SUMIF(CREF!A:A,PREF!A1647,CREF!G:G),"")</f>
        <v>-50000000</v>
      </c>
    </row>
    <row r="1648" spans="1:19">
      <c r="A1648" s="16">
        <v>1647</v>
      </c>
      <c r="B1648" s="17">
        <v>41694</v>
      </c>
      <c r="C1648" s="16"/>
      <c r="D1648" s="16"/>
      <c r="E1648" s="16"/>
      <c r="F1648" s="16"/>
      <c r="G1648" s="16"/>
      <c r="H1648" s="16"/>
      <c r="I1648" s="16"/>
      <c r="J1648" s="16"/>
      <c r="K1648" s="16">
        <v>196</v>
      </c>
      <c r="L1648" s="16"/>
      <c r="M1648" s="16"/>
      <c r="N1648" s="16"/>
      <c r="O1648" s="16"/>
      <c r="P1648" s="16" t="s">
        <v>35</v>
      </c>
      <c r="Q1648" s="4" t="str">
        <f>IFERROR(IF(IF(AND(IF(M1648&lt;&gt;0,LOOKUP(M1648,[1]Customer!$A:$A,[1]Customer!$B:$B),IF(N1648&lt;&gt;0,LOOKUP(N1648,[1]Supplier!$A:$A,[1]Supplier!$B:$B)))=FALSE,O1648&lt;&gt;0),LOOKUP(O1648,[1]Branch!$A:$A,[1]Branch!$B:$B),IF(M1648&lt;&gt;0,LOOKUP(M1648,[1]Customer!$A:$A,[1]Customer!$B:$B),IF(N1648&lt;&gt;0,LOOKUP(N1648,[1]Supplier!$A:$A,[1]Supplier!$B:$B))))=FALSE,LOOKUP(P1648,[1]Banking!$A:$A,[1]Banking!$B:$B),IF(AND(IF(M1648&lt;&gt;0,LOOKUP(M1648,[1]Customer!$A:$A,[1]Customer!$B:$B),IF(N1648&lt;&gt;0,LOOKUP(N1648,[1]Supplier!$A:$A,[1]Supplier!$B:$B)))=FALSE,O1648&lt;&gt;0),LOOKUP(O1648,[1]Branch!$A:$A,[1]Branch!$B:$B),IF(M1648&lt;&gt;0,LOOKUP(M1648,[1]Customer!$A:$A,[1]Customer!$B:$B),IF(N1648&lt;&gt;0,LOOKUP(N1648,[1]Supplier!$A:$A,[1]Supplier!$B:$B))))),"")</f>
        <v>Kas Kecil Nathani Chemicals</v>
      </c>
      <c r="R1648" s="4">
        <f>IFERROR(IF(IF(AND(IF(M1648&lt;&gt;0,LOOKUP(M1648,[1]Customer!$A:$A,[1]Customer!$V:$V),IF(N1648&lt;&gt;0,LOOKUP(N1648,[1]Supplier!$A:$A,[1]Supplier!$V:$V)))=FALSE,O1648&lt;&gt;0),LOOKUP(O1648,[1]Branch!$A:$A,[1]Branch!$V:$V),IF(M1648&lt;&gt;0,LOOKUP(M1648,[1]Customer!$A:$A,[1]Customer!$V:$V),IF(N1648&lt;&gt;0,LOOKUP(N1648,[1]Supplier!$A:$A,[1]Supplier!$V:$V))))=FALSE,LOOKUP(P1648,[1]Banking!$A:$A,[1]Banking!$C:$C),IF(AND(IF(M1648&lt;&gt;0,LOOKUP(M1648,[1]Customer!$A:$A,[1]Customer!$V:$V),IF(N1648&lt;&gt;0,LOOKUP(N1648,[1]Supplier!$A:$A,[1]Supplier!$V:$V)))=FALSE,O1648&lt;&gt;0),LOOKUP(O1648,[1]Branch!$A:$A,[1]Branch!$V:$V),IF(M1648&lt;&gt;0,LOOKUP(M1648,[1]Customer!$A:$A,[1]Customer!$V:$V),IF(N1648&lt;&gt;0,LOOKUP(N1648,[1]Supplier!$A:$A,[1]Supplier!$V:$V))))),"")</f>
        <v>0</v>
      </c>
      <c r="S1648" s="12">
        <f>IFERROR(SUMIF(CREF!A:A,PREF!A1648,CREF!G:G),"")</f>
        <v>-6003000</v>
      </c>
    </row>
    <row r="1649" spans="1:19">
      <c r="A1649" s="16">
        <v>1648</v>
      </c>
      <c r="B1649" s="17">
        <v>41695</v>
      </c>
      <c r="C1649" s="16"/>
      <c r="D1649" s="16"/>
      <c r="E1649" s="16"/>
      <c r="F1649" s="16"/>
      <c r="G1649" s="16"/>
      <c r="H1649" s="16"/>
      <c r="I1649" s="16"/>
      <c r="J1649" s="16"/>
      <c r="K1649" s="16">
        <v>197</v>
      </c>
      <c r="L1649" s="16"/>
      <c r="M1649" s="16"/>
      <c r="N1649" s="16"/>
      <c r="O1649" s="16" t="s">
        <v>26</v>
      </c>
      <c r="P1649" s="16"/>
      <c r="Q1649" s="4" t="str">
        <f>IFERROR(IF(IF(AND(IF(M1649&lt;&gt;0,LOOKUP(M1649,[1]Customer!$A:$A,[1]Customer!$B:$B),IF(N1649&lt;&gt;0,LOOKUP(N1649,[1]Supplier!$A:$A,[1]Supplier!$B:$B)))=FALSE,O1649&lt;&gt;0),LOOKUP(O1649,[1]Branch!$A:$A,[1]Branch!$B:$B),IF(M1649&lt;&gt;0,LOOKUP(M1649,[1]Customer!$A:$A,[1]Customer!$B:$B),IF(N1649&lt;&gt;0,LOOKUP(N1649,[1]Supplier!$A:$A,[1]Supplier!$B:$B))))=FALSE,LOOKUP(P1649,[1]Banking!$A:$A,[1]Banking!$B:$B),IF(AND(IF(M1649&lt;&gt;0,LOOKUP(M1649,[1]Customer!$A:$A,[1]Customer!$B:$B),IF(N1649&lt;&gt;0,LOOKUP(N1649,[1]Supplier!$A:$A,[1]Supplier!$B:$B)))=FALSE,O1649&lt;&gt;0),LOOKUP(O1649,[1]Branch!$A:$A,[1]Branch!$B:$B),IF(M1649&lt;&gt;0,LOOKUP(M1649,[1]Customer!$A:$A,[1]Customer!$B:$B),IF(N1649&lt;&gt;0,LOOKUP(N1649,[1]Supplier!$A:$A,[1]Supplier!$B:$B))))),"")</f>
        <v>Nathani Chemicals</v>
      </c>
      <c r="R1649" s="4" t="str">
        <f>IFERROR(IF(IF(AND(IF(M1649&lt;&gt;0,LOOKUP(M1649,[1]Customer!$A:$A,[1]Customer!$V:$V),IF(N1649&lt;&gt;0,LOOKUP(N1649,[1]Supplier!$A:$A,[1]Supplier!$V:$V)))=FALSE,O1649&lt;&gt;0),LOOKUP(O1649,[1]Branch!$A:$A,[1]Branch!$V:$V),IF(M1649&lt;&gt;0,LOOKUP(M1649,[1]Customer!$A:$A,[1]Customer!$V:$V),IF(N1649&lt;&gt;0,LOOKUP(N1649,[1]Supplier!$A:$A,[1]Supplier!$V:$V))))=FALSE,LOOKUP(P1649,[1]Banking!$A:$A,[1]Banking!$C:$C),IF(AND(IF(M1649&lt;&gt;0,LOOKUP(M1649,[1]Customer!$A:$A,[1]Customer!$V:$V),IF(N1649&lt;&gt;0,LOOKUP(N1649,[1]Supplier!$A:$A,[1]Supplier!$V:$V)))=FALSE,O1649&lt;&gt;0),LOOKUP(O1649,[1]Branch!$A:$A,[1]Branch!$V:$V),IF(M1649&lt;&gt;0,LOOKUP(M1649,[1]Customer!$A:$A,[1]Customer!$V:$V),IF(N1649&lt;&gt;0,LOOKUP(N1649,[1]Supplier!$A:$A,[1]Supplier!$V:$V))))),"")</f>
        <v>Darmawan</v>
      </c>
      <c r="S1649" s="12">
        <f>IFERROR(SUMIF(CREF!A:A,PREF!A1649,CREF!G:G),"")</f>
        <v>-2085000</v>
      </c>
    </row>
    <row r="1650" spans="1:19">
      <c r="A1650" s="16">
        <v>1649</v>
      </c>
      <c r="B1650" s="17">
        <v>41695</v>
      </c>
      <c r="C1650" s="16"/>
      <c r="D1650" s="16"/>
      <c r="E1650" s="16"/>
      <c r="F1650" s="16"/>
      <c r="G1650" s="16"/>
      <c r="H1650" s="16"/>
      <c r="I1650" s="16"/>
      <c r="J1650" s="16"/>
      <c r="K1650" s="16">
        <v>198</v>
      </c>
      <c r="L1650" s="16"/>
      <c r="M1650" s="16"/>
      <c r="N1650" s="16"/>
      <c r="O1650" s="16" t="s">
        <v>26</v>
      </c>
      <c r="P1650" s="16"/>
      <c r="Q1650" s="4" t="str">
        <f>IFERROR(IF(IF(AND(IF(M1650&lt;&gt;0,LOOKUP(M1650,[1]Customer!$A:$A,[1]Customer!$B:$B),IF(N1650&lt;&gt;0,LOOKUP(N1650,[1]Supplier!$A:$A,[1]Supplier!$B:$B)))=FALSE,O1650&lt;&gt;0),LOOKUP(O1650,[1]Branch!$A:$A,[1]Branch!$B:$B),IF(M1650&lt;&gt;0,LOOKUP(M1650,[1]Customer!$A:$A,[1]Customer!$B:$B),IF(N1650&lt;&gt;0,LOOKUP(N1650,[1]Supplier!$A:$A,[1]Supplier!$B:$B))))=FALSE,LOOKUP(P1650,[1]Banking!$A:$A,[1]Banking!$B:$B),IF(AND(IF(M1650&lt;&gt;0,LOOKUP(M1650,[1]Customer!$A:$A,[1]Customer!$B:$B),IF(N1650&lt;&gt;0,LOOKUP(N1650,[1]Supplier!$A:$A,[1]Supplier!$B:$B)))=FALSE,O1650&lt;&gt;0),LOOKUP(O1650,[1]Branch!$A:$A,[1]Branch!$B:$B),IF(M1650&lt;&gt;0,LOOKUP(M1650,[1]Customer!$A:$A,[1]Customer!$B:$B),IF(N1650&lt;&gt;0,LOOKUP(N1650,[1]Supplier!$A:$A,[1]Supplier!$B:$B))))),"")</f>
        <v>Nathani Chemicals</v>
      </c>
      <c r="R1650" s="4" t="str">
        <f>IFERROR(IF(IF(AND(IF(M1650&lt;&gt;0,LOOKUP(M1650,[1]Customer!$A:$A,[1]Customer!$V:$V),IF(N1650&lt;&gt;0,LOOKUP(N1650,[1]Supplier!$A:$A,[1]Supplier!$V:$V)))=FALSE,O1650&lt;&gt;0),LOOKUP(O1650,[1]Branch!$A:$A,[1]Branch!$V:$V),IF(M1650&lt;&gt;0,LOOKUP(M1650,[1]Customer!$A:$A,[1]Customer!$V:$V),IF(N1650&lt;&gt;0,LOOKUP(N1650,[1]Supplier!$A:$A,[1]Supplier!$V:$V))))=FALSE,LOOKUP(P1650,[1]Banking!$A:$A,[1]Banking!$C:$C),IF(AND(IF(M1650&lt;&gt;0,LOOKUP(M1650,[1]Customer!$A:$A,[1]Customer!$V:$V),IF(N1650&lt;&gt;0,LOOKUP(N1650,[1]Supplier!$A:$A,[1]Supplier!$V:$V)))=FALSE,O1650&lt;&gt;0),LOOKUP(O1650,[1]Branch!$A:$A,[1]Branch!$V:$V),IF(M1650&lt;&gt;0,LOOKUP(M1650,[1]Customer!$A:$A,[1]Customer!$V:$V),IF(N1650&lt;&gt;0,LOOKUP(N1650,[1]Supplier!$A:$A,[1]Supplier!$V:$V))))),"")</f>
        <v>Darmawan</v>
      </c>
      <c r="S1650" s="12">
        <f>IFERROR(SUMIF(CREF!A:A,PREF!A1650,CREF!G:G),"")</f>
        <v>-390000</v>
      </c>
    </row>
    <row r="1651" spans="1:19">
      <c r="A1651" s="16">
        <v>1650</v>
      </c>
      <c r="B1651" s="17">
        <v>41695</v>
      </c>
      <c r="C1651" s="16"/>
      <c r="D1651" s="16"/>
      <c r="E1651" s="16"/>
      <c r="F1651" s="16"/>
      <c r="G1651" s="16"/>
      <c r="H1651" s="16"/>
      <c r="I1651" s="16"/>
      <c r="J1651" s="16"/>
      <c r="K1651" s="16">
        <v>199</v>
      </c>
      <c r="L1651" s="16"/>
      <c r="M1651" s="16"/>
      <c r="N1651" s="16"/>
      <c r="O1651" s="16" t="s">
        <v>26</v>
      </c>
      <c r="P1651" s="16"/>
      <c r="Q1651" s="4" t="str">
        <f>IFERROR(IF(IF(AND(IF(M1651&lt;&gt;0,LOOKUP(M1651,[1]Customer!$A:$A,[1]Customer!$B:$B),IF(N1651&lt;&gt;0,LOOKUP(N1651,[1]Supplier!$A:$A,[1]Supplier!$B:$B)))=FALSE,O1651&lt;&gt;0),LOOKUP(O1651,[1]Branch!$A:$A,[1]Branch!$B:$B),IF(M1651&lt;&gt;0,LOOKUP(M1651,[1]Customer!$A:$A,[1]Customer!$B:$B),IF(N1651&lt;&gt;0,LOOKUP(N1651,[1]Supplier!$A:$A,[1]Supplier!$B:$B))))=FALSE,LOOKUP(P1651,[1]Banking!$A:$A,[1]Banking!$B:$B),IF(AND(IF(M1651&lt;&gt;0,LOOKUP(M1651,[1]Customer!$A:$A,[1]Customer!$B:$B),IF(N1651&lt;&gt;0,LOOKUP(N1651,[1]Supplier!$A:$A,[1]Supplier!$B:$B)))=FALSE,O1651&lt;&gt;0),LOOKUP(O1651,[1]Branch!$A:$A,[1]Branch!$B:$B),IF(M1651&lt;&gt;0,LOOKUP(M1651,[1]Customer!$A:$A,[1]Customer!$B:$B),IF(N1651&lt;&gt;0,LOOKUP(N1651,[1]Supplier!$A:$A,[1]Supplier!$B:$B))))),"")</f>
        <v>Nathani Chemicals</v>
      </c>
      <c r="R1651" s="4" t="str">
        <f>IFERROR(IF(IF(AND(IF(M1651&lt;&gt;0,LOOKUP(M1651,[1]Customer!$A:$A,[1]Customer!$V:$V),IF(N1651&lt;&gt;0,LOOKUP(N1651,[1]Supplier!$A:$A,[1]Supplier!$V:$V)))=FALSE,O1651&lt;&gt;0),LOOKUP(O1651,[1]Branch!$A:$A,[1]Branch!$V:$V),IF(M1651&lt;&gt;0,LOOKUP(M1651,[1]Customer!$A:$A,[1]Customer!$V:$V),IF(N1651&lt;&gt;0,LOOKUP(N1651,[1]Supplier!$A:$A,[1]Supplier!$V:$V))))=FALSE,LOOKUP(P1651,[1]Banking!$A:$A,[1]Banking!$C:$C),IF(AND(IF(M1651&lt;&gt;0,LOOKUP(M1651,[1]Customer!$A:$A,[1]Customer!$V:$V),IF(N1651&lt;&gt;0,LOOKUP(N1651,[1]Supplier!$A:$A,[1]Supplier!$V:$V)))=FALSE,O1651&lt;&gt;0),LOOKUP(O1651,[1]Branch!$A:$A,[1]Branch!$V:$V),IF(M1651&lt;&gt;0,LOOKUP(M1651,[1]Customer!$A:$A,[1]Customer!$V:$V),IF(N1651&lt;&gt;0,LOOKUP(N1651,[1]Supplier!$A:$A,[1]Supplier!$V:$V))))),"")</f>
        <v>Darmawan</v>
      </c>
      <c r="S1651" s="12">
        <f>IFERROR(SUMIF(CREF!A:A,PREF!A1651,CREF!G:G),"")</f>
        <v>-60000</v>
      </c>
    </row>
    <row r="1652" spans="1:19">
      <c r="A1652" s="16">
        <v>1651</v>
      </c>
      <c r="B1652" s="17">
        <v>41695</v>
      </c>
      <c r="C1652" s="16"/>
      <c r="D1652" s="16"/>
      <c r="E1652" s="16"/>
      <c r="F1652" s="16"/>
      <c r="G1652" s="16"/>
      <c r="H1652" s="16"/>
      <c r="I1652" s="16"/>
      <c r="J1652" s="16"/>
      <c r="K1652" s="16">
        <v>200</v>
      </c>
      <c r="L1652" s="16"/>
      <c r="M1652" s="16"/>
      <c r="N1652" s="16"/>
      <c r="O1652" s="16"/>
      <c r="P1652" s="16" t="s">
        <v>589</v>
      </c>
      <c r="Q1652" s="4" t="str">
        <f>IFERROR(IF(IF(AND(IF(M1652&lt;&gt;0,LOOKUP(M1652,[1]Customer!$A:$A,[1]Customer!$B:$B),IF(N1652&lt;&gt;0,LOOKUP(N1652,[1]Supplier!$A:$A,[1]Supplier!$B:$B)))=FALSE,O1652&lt;&gt;0),LOOKUP(O1652,[1]Branch!$A:$A,[1]Branch!$B:$B),IF(M1652&lt;&gt;0,LOOKUP(M1652,[1]Customer!$A:$A,[1]Customer!$B:$B),IF(N1652&lt;&gt;0,LOOKUP(N1652,[1]Supplier!$A:$A,[1]Supplier!$B:$B))))=FALSE,LOOKUP(P1652,[1]Banking!$A:$A,[1]Banking!$B:$B),IF(AND(IF(M1652&lt;&gt;0,LOOKUP(M1652,[1]Customer!$A:$A,[1]Customer!$B:$B),IF(N1652&lt;&gt;0,LOOKUP(N1652,[1]Supplier!$A:$A,[1]Supplier!$B:$B)))=FALSE,O1652&lt;&gt;0),LOOKUP(O1652,[1]Branch!$A:$A,[1]Branch!$B:$B),IF(M1652&lt;&gt;0,LOOKUP(M1652,[1]Customer!$A:$A,[1]Customer!$B:$B),IF(N1652&lt;&gt;0,LOOKUP(N1652,[1]Supplier!$A:$A,[1]Supplier!$B:$B))))),"")</f>
        <v>Nathani Chemicals</v>
      </c>
      <c r="R1652" s="4" t="str">
        <f>IFERROR(IF(IF(AND(IF(M1652&lt;&gt;0,LOOKUP(M1652,[1]Customer!$A:$A,[1]Customer!$V:$V),IF(N1652&lt;&gt;0,LOOKUP(N1652,[1]Supplier!$A:$A,[1]Supplier!$V:$V)))=FALSE,O1652&lt;&gt;0),LOOKUP(O1652,[1]Branch!$A:$A,[1]Branch!$V:$V),IF(M1652&lt;&gt;0,LOOKUP(M1652,[1]Customer!$A:$A,[1]Customer!$V:$V),IF(N1652&lt;&gt;0,LOOKUP(N1652,[1]Supplier!$A:$A,[1]Supplier!$V:$V))))=FALSE,LOOKUP(P1652,[1]Banking!$A:$A,[1]Banking!$C:$C),IF(AND(IF(M1652&lt;&gt;0,LOOKUP(M1652,[1]Customer!$A:$A,[1]Customer!$V:$V),IF(N1652&lt;&gt;0,LOOKUP(N1652,[1]Supplier!$A:$A,[1]Supplier!$V:$V)))=FALSE,O1652&lt;&gt;0),LOOKUP(O1652,[1]Branch!$A:$A,[1]Branch!$V:$V),IF(M1652&lt;&gt;0,LOOKUP(M1652,[1]Customer!$A:$A,[1]Customer!$V:$V),IF(N1652&lt;&gt;0,LOOKUP(N1652,[1]Supplier!$A:$A,[1]Supplier!$V:$V))))),"")</f>
        <v>Irwan</v>
      </c>
      <c r="S1652" s="12">
        <f>IFERROR(SUMIF(CREF!A:A,PREF!A1652,CREF!G:G),"")</f>
        <v>-84000</v>
      </c>
    </row>
    <row r="1653" spans="1:19">
      <c r="A1653" s="16">
        <v>1652</v>
      </c>
      <c r="B1653" s="17">
        <v>41695</v>
      </c>
      <c r="C1653" s="16"/>
      <c r="D1653" s="16"/>
      <c r="E1653" s="16"/>
      <c r="F1653" s="16"/>
      <c r="G1653" s="16"/>
      <c r="H1653" s="16"/>
      <c r="I1653" s="16"/>
      <c r="J1653" s="16"/>
      <c r="K1653" s="16">
        <v>201</v>
      </c>
      <c r="L1653" s="16"/>
      <c r="M1653" s="16"/>
      <c r="N1653" s="16"/>
      <c r="O1653" s="16" t="s">
        <v>26</v>
      </c>
      <c r="P1653" s="16"/>
      <c r="Q1653" s="4" t="str">
        <f>IFERROR(IF(IF(AND(IF(M1653&lt;&gt;0,LOOKUP(M1653,[1]Customer!$A:$A,[1]Customer!$B:$B),IF(N1653&lt;&gt;0,LOOKUP(N1653,[1]Supplier!$A:$A,[1]Supplier!$B:$B)))=FALSE,O1653&lt;&gt;0),LOOKUP(O1653,[1]Branch!$A:$A,[1]Branch!$B:$B),IF(M1653&lt;&gt;0,LOOKUP(M1653,[1]Customer!$A:$A,[1]Customer!$B:$B),IF(N1653&lt;&gt;0,LOOKUP(N1653,[1]Supplier!$A:$A,[1]Supplier!$B:$B))))=FALSE,LOOKUP(P1653,[1]Banking!$A:$A,[1]Banking!$B:$B),IF(AND(IF(M1653&lt;&gt;0,LOOKUP(M1653,[1]Customer!$A:$A,[1]Customer!$B:$B),IF(N1653&lt;&gt;0,LOOKUP(N1653,[1]Supplier!$A:$A,[1]Supplier!$B:$B)))=FALSE,O1653&lt;&gt;0),LOOKUP(O1653,[1]Branch!$A:$A,[1]Branch!$B:$B),IF(M1653&lt;&gt;0,LOOKUP(M1653,[1]Customer!$A:$A,[1]Customer!$B:$B),IF(N1653&lt;&gt;0,LOOKUP(N1653,[1]Supplier!$A:$A,[1]Supplier!$B:$B))))),"")</f>
        <v>Nathani Chemicals</v>
      </c>
      <c r="R1653" s="4" t="str">
        <f>IFERROR(IF(IF(AND(IF(M1653&lt;&gt;0,LOOKUP(M1653,[1]Customer!$A:$A,[1]Customer!$V:$V),IF(N1653&lt;&gt;0,LOOKUP(N1653,[1]Supplier!$A:$A,[1]Supplier!$V:$V)))=FALSE,O1653&lt;&gt;0),LOOKUP(O1653,[1]Branch!$A:$A,[1]Branch!$V:$V),IF(M1653&lt;&gt;0,LOOKUP(M1653,[1]Customer!$A:$A,[1]Customer!$V:$V),IF(N1653&lt;&gt;0,LOOKUP(N1653,[1]Supplier!$A:$A,[1]Supplier!$V:$V))))=FALSE,LOOKUP(P1653,[1]Banking!$A:$A,[1]Banking!$C:$C),IF(AND(IF(M1653&lt;&gt;0,LOOKUP(M1653,[1]Customer!$A:$A,[1]Customer!$V:$V),IF(N1653&lt;&gt;0,LOOKUP(N1653,[1]Supplier!$A:$A,[1]Supplier!$V:$V)))=FALSE,O1653&lt;&gt;0),LOOKUP(O1653,[1]Branch!$A:$A,[1]Branch!$V:$V),IF(M1653&lt;&gt;0,LOOKUP(M1653,[1]Customer!$A:$A,[1]Customer!$V:$V),IF(N1653&lt;&gt;0,LOOKUP(N1653,[1]Supplier!$A:$A,[1]Supplier!$V:$V))))),"")</f>
        <v>Darmawan</v>
      </c>
      <c r="S1653" s="12">
        <f>IFERROR(SUMIF(CREF!A:A,PREF!A1653,CREF!G:G),"")</f>
        <v>-545000</v>
      </c>
    </row>
    <row r="1654" spans="1:19">
      <c r="A1654" s="16">
        <v>1653</v>
      </c>
      <c r="B1654" s="17">
        <v>41696</v>
      </c>
      <c r="C1654" s="16"/>
      <c r="D1654" s="16"/>
      <c r="E1654" s="16"/>
      <c r="F1654" s="16"/>
      <c r="G1654" s="16"/>
      <c r="H1654" s="16"/>
      <c r="I1654" s="16"/>
      <c r="J1654" s="16"/>
      <c r="K1654" s="16">
        <v>202</v>
      </c>
      <c r="L1654" s="16"/>
      <c r="M1654" s="16"/>
      <c r="N1654" s="16"/>
      <c r="O1654" s="16" t="s">
        <v>26</v>
      </c>
      <c r="P1654" s="16"/>
      <c r="Q1654" s="4" t="str">
        <f>IFERROR(IF(IF(AND(IF(M1654&lt;&gt;0,LOOKUP(M1654,[1]Customer!$A:$A,[1]Customer!$B:$B),IF(N1654&lt;&gt;0,LOOKUP(N1654,[1]Supplier!$A:$A,[1]Supplier!$B:$B)))=FALSE,O1654&lt;&gt;0),LOOKUP(O1654,[1]Branch!$A:$A,[1]Branch!$B:$B),IF(M1654&lt;&gt;0,LOOKUP(M1654,[1]Customer!$A:$A,[1]Customer!$B:$B),IF(N1654&lt;&gt;0,LOOKUP(N1654,[1]Supplier!$A:$A,[1]Supplier!$B:$B))))=FALSE,LOOKUP(P1654,[1]Banking!$A:$A,[1]Banking!$B:$B),IF(AND(IF(M1654&lt;&gt;0,LOOKUP(M1654,[1]Customer!$A:$A,[1]Customer!$B:$B),IF(N1654&lt;&gt;0,LOOKUP(N1654,[1]Supplier!$A:$A,[1]Supplier!$B:$B)))=FALSE,O1654&lt;&gt;0),LOOKUP(O1654,[1]Branch!$A:$A,[1]Branch!$B:$B),IF(M1654&lt;&gt;0,LOOKUP(M1654,[1]Customer!$A:$A,[1]Customer!$B:$B),IF(N1654&lt;&gt;0,LOOKUP(N1654,[1]Supplier!$A:$A,[1]Supplier!$B:$B))))),"")</f>
        <v>Nathani Chemicals</v>
      </c>
      <c r="R1654" s="4" t="str">
        <f>IFERROR(IF(IF(AND(IF(M1654&lt;&gt;0,LOOKUP(M1654,[1]Customer!$A:$A,[1]Customer!$V:$V),IF(N1654&lt;&gt;0,LOOKUP(N1654,[1]Supplier!$A:$A,[1]Supplier!$V:$V)))=FALSE,O1654&lt;&gt;0),LOOKUP(O1654,[1]Branch!$A:$A,[1]Branch!$V:$V),IF(M1654&lt;&gt;0,LOOKUP(M1654,[1]Customer!$A:$A,[1]Customer!$V:$V),IF(N1654&lt;&gt;0,LOOKUP(N1654,[1]Supplier!$A:$A,[1]Supplier!$V:$V))))=FALSE,LOOKUP(P1654,[1]Banking!$A:$A,[1]Banking!$C:$C),IF(AND(IF(M1654&lt;&gt;0,LOOKUP(M1654,[1]Customer!$A:$A,[1]Customer!$V:$V),IF(N1654&lt;&gt;0,LOOKUP(N1654,[1]Supplier!$A:$A,[1]Supplier!$V:$V)))=FALSE,O1654&lt;&gt;0),LOOKUP(O1654,[1]Branch!$A:$A,[1]Branch!$V:$V),IF(M1654&lt;&gt;0,LOOKUP(M1654,[1]Customer!$A:$A,[1]Customer!$V:$V),IF(N1654&lt;&gt;0,LOOKUP(N1654,[1]Supplier!$A:$A,[1]Supplier!$V:$V))))),"")</f>
        <v>Darmawan</v>
      </c>
      <c r="S1654" s="12">
        <f>IFERROR(SUMIF(CREF!A:A,PREF!A1654,CREF!G:G),"")</f>
        <v>-75000</v>
      </c>
    </row>
    <row r="1655" spans="1:19">
      <c r="A1655" s="16">
        <v>1654</v>
      </c>
      <c r="B1655" s="17">
        <v>41696</v>
      </c>
      <c r="C1655" s="16"/>
      <c r="D1655" s="16"/>
      <c r="E1655" s="16"/>
      <c r="F1655" s="16"/>
      <c r="G1655" s="16"/>
      <c r="H1655" s="16"/>
      <c r="I1655" s="16"/>
      <c r="J1655" s="16"/>
      <c r="K1655" s="16">
        <v>203</v>
      </c>
      <c r="L1655" s="16"/>
      <c r="M1655" s="16"/>
      <c r="N1655" s="16"/>
      <c r="O1655" s="16" t="s">
        <v>26</v>
      </c>
      <c r="P1655" s="16"/>
      <c r="Q1655" s="4" t="str">
        <f>IFERROR(IF(IF(AND(IF(M1655&lt;&gt;0,LOOKUP(M1655,[1]Customer!$A:$A,[1]Customer!$B:$B),IF(N1655&lt;&gt;0,LOOKUP(N1655,[1]Supplier!$A:$A,[1]Supplier!$B:$B)))=FALSE,O1655&lt;&gt;0),LOOKUP(O1655,[1]Branch!$A:$A,[1]Branch!$B:$B),IF(M1655&lt;&gt;0,LOOKUP(M1655,[1]Customer!$A:$A,[1]Customer!$B:$B),IF(N1655&lt;&gt;0,LOOKUP(N1655,[1]Supplier!$A:$A,[1]Supplier!$B:$B))))=FALSE,LOOKUP(P1655,[1]Banking!$A:$A,[1]Banking!$B:$B),IF(AND(IF(M1655&lt;&gt;0,LOOKUP(M1655,[1]Customer!$A:$A,[1]Customer!$B:$B),IF(N1655&lt;&gt;0,LOOKUP(N1655,[1]Supplier!$A:$A,[1]Supplier!$B:$B)))=FALSE,O1655&lt;&gt;0),LOOKUP(O1655,[1]Branch!$A:$A,[1]Branch!$B:$B),IF(M1655&lt;&gt;0,LOOKUP(M1655,[1]Customer!$A:$A,[1]Customer!$B:$B),IF(N1655&lt;&gt;0,LOOKUP(N1655,[1]Supplier!$A:$A,[1]Supplier!$B:$B))))),"")</f>
        <v>Nathani Chemicals</v>
      </c>
      <c r="R1655" s="4" t="str">
        <f>IFERROR(IF(IF(AND(IF(M1655&lt;&gt;0,LOOKUP(M1655,[1]Customer!$A:$A,[1]Customer!$V:$V),IF(N1655&lt;&gt;0,LOOKUP(N1655,[1]Supplier!$A:$A,[1]Supplier!$V:$V)))=FALSE,O1655&lt;&gt;0),LOOKUP(O1655,[1]Branch!$A:$A,[1]Branch!$V:$V),IF(M1655&lt;&gt;0,LOOKUP(M1655,[1]Customer!$A:$A,[1]Customer!$V:$V),IF(N1655&lt;&gt;0,LOOKUP(N1655,[1]Supplier!$A:$A,[1]Supplier!$V:$V))))=FALSE,LOOKUP(P1655,[1]Banking!$A:$A,[1]Banking!$C:$C),IF(AND(IF(M1655&lt;&gt;0,LOOKUP(M1655,[1]Customer!$A:$A,[1]Customer!$V:$V),IF(N1655&lt;&gt;0,LOOKUP(N1655,[1]Supplier!$A:$A,[1]Supplier!$V:$V)))=FALSE,O1655&lt;&gt;0),LOOKUP(O1655,[1]Branch!$A:$A,[1]Branch!$V:$V),IF(M1655&lt;&gt;0,LOOKUP(M1655,[1]Customer!$A:$A,[1]Customer!$V:$V),IF(N1655&lt;&gt;0,LOOKUP(N1655,[1]Supplier!$A:$A,[1]Supplier!$V:$V))))),"")</f>
        <v>Darmawan</v>
      </c>
      <c r="S1655" s="12">
        <f>IFERROR(SUMIF(CREF!A:A,PREF!A1655,CREF!G:G),"")</f>
        <v>-580000</v>
      </c>
    </row>
    <row r="1656" spans="1:19">
      <c r="A1656" s="16">
        <v>1655</v>
      </c>
      <c r="B1656" s="17">
        <v>41696</v>
      </c>
      <c r="C1656" s="16"/>
      <c r="D1656" s="16"/>
      <c r="E1656" s="16"/>
      <c r="F1656" s="16"/>
      <c r="G1656" s="16"/>
      <c r="H1656" s="16"/>
      <c r="I1656" s="16"/>
      <c r="J1656" s="16"/>
      <c r="K1656" s="16">
        <v>204</v>
      </c>
      <c r="L1656" s="16"/>
      <c r="M1656" s="16"/>
      <c r="N1656" s="16"/>
      <c r="O1656" s="16"/>
      <c r="P1656" s="16" t="s">
        <v>589</v>
      </c>
      <c r="Q1656" s="4" t="str">
        <f>IFERROR(IF(IF(AND(IF(M1656&lt;&gt;0,LOOKUP(M1656,[1]Customer!$A:$A,[1]Customer!$B:$B),IF(N1656&lt;&gt;0,LOOKUP(N1656,[1]Supplier!$A:$A,[1]Supplier!$B:$B)))=FALSE,O1656&lt;&gt;0),LOOKUP(O1656,[1]Branch!$A:$A,[1]Branch!$B:$B),IF(M1656&lt;&gt;0,LOOKUP(M1656,[1]Customer!$A:$A,[1]Customer!$B:$B),IF(N1656&lt;&gt;0,LOOKUP(N1656,[1]Supplier!$A:$A,[1]Supplier!$B:$B))))=FALSE,LOOKUP(P1656,[1]Banking!$A:$A,[1]Banking!$B:$B),IF(AND(IF(M1656&lt;&gt;0,LOOKUP(M1656,[1]Customer!$A:$A,[1]Customer!$B:$B),IF(N1656&lt;&gt;0,LOOKUP(N1656,[1]Supplier!$A:$A,[1]Supplier!$B:$B)))=FALSE,O1656&lt;&gt;0),LOOKUP(O1656,[1]Branch!$A:$A,[1]Branch!$B:$B),IF(M1656&lt;&gt;0,LOOKUP(M1656,[1]Customer!$A:$A,[1]Customer!$B:$B),IF(N1656&lt;&gt;0,LOOKUP(N1656,[1]Supplier!$A:$A,[1]Supplier!$B:$B))))),"")</f>
        <v>Nathani Chemicals</v>
      </c>
      <c r="R1656" s="4" t="str">
        <f>IFERROR(IF(IF(AND(IF(M1656&lt;&gt;0,LOOKUP(M1656,[1]Customer!$A:$A,[1]Customer!$V:$V),IF(N1656&lt;&gt;0,LOOKUP(N1656,[1]Supplier!$A:$A,[1]Supplier!$V:$V)))=FALSE,O1656&lt;&gt;0),LOOKUP(O1656,[1]Branch!$A:$A,[1]Branch!$V:$V),IF(M1656&lt;&gt;0,LOOKUP(M1656,[1]Customer!$A:$A,[1]Customer!$V:$V),IF(N1656&lt;&gt;0,LOOKUP(N1656,[1]Supplier!$A:$A,[1]Supplier!$V:$V))))=FALSE,LOOKUP(P1656,[1]Banking!$A:$A,[1]Banking!$C:$C),IF(AND(IF(M1656&lt;&gt;0,LOOKUP(M1656,[1]Customer!$A:$A,[1]Customer!$V:$V),IF(N1656&lt;&gt;0,LOOKUP(N1656,[1]Supplier!$A:$A,[1]Supplier!$V:$V)))=FALSE,O1656&lt;&gt;0),LOOKUP(O1656,[1]Branch!$A:$A,[1]Branch!$V:$V),IF(M1656&lt;&gt;0,LOOKUP(M1656,[1]Customer!$A:$A,[1]Customer!$V:$V),IF(N1656&lt;&gt;0,LOOKUP(N1656,[1]Supplier!$A:$A,[1]Supplier!$V:$V))))),"")</f>
        <v>Irwan</v>
      </c>
      <c r="S1656" s="12">
        <f>IFERROR(SUMIF(CREF!A:A,PREF!A1656,CREF!G:G),"")</f>
        <v>-84000</v>
      </c>
    </row>
    <row r="1657" spans="1:19">
      <c r="A1657" s="16">
        <v>1656</v>
      </c>
      <c r="B1657" s="17">
        <v>41696</v>
      </c>
      <c r="C1657" s="16"/>
      <c r="D1657" s="18" t="s">
        <v>3317</v>
      </c>
      <c r="E1657" s="16"/>
      <c r="F1657" s="16"/>
      <c r="G1657" s="16"/>
      <c r="H1657" s="16"/>
      <c r="I1657" s="16"/>
      <c r="J1657" s="16">
        <v>80</v>
      </c>
      <c r="K1657" s="16"/>
      <c r="L1657" s="16"/>
      <c r="M1657" s="16" t="s">
        <v>2756</v>
      </c>
      <c r="N1657" s="16"/>
      <c r="O1657" s="16"/>
      <c r="P1657" s="16"/>
      <c r="Q1657" s="4" t="str">
        <f>IFERROR(IF(IF(AND(IF(M1657&lt;&gt;0,LOOKUP(M1657,[1]Customer!$A:$A,[1]Customer!$B:$B),IF(N1657&lt;&gt;0,LOOKUP(N1657,[1]Supplier!$A:$A,[1]Supplier!$B:$B)))=FALSE,O1657&lt;&gt;0),LOOKUP(O1657,[1]Branch!$A:$A,[1]Branch!$B:$B),IF(M1657&lt;&gt;0,LOOKUP(M1657,[1]Customer!$A:$A,[1]Customer!$B:$B),IF(N1657&lt;&gt;0,LOOKUP(N1657,[1]Supplier!$A:$A,[1]Supplier!$B:$B))))=FALSE,LOOKUP(P1657,[1]Banking!$A:$A,[1]Banking!$B:$B),IF(AND(IF(M1657&lt;&gt;0,LOOKUP(M1657,[1]Customer!$A:$A,[1]Customer!$B:$B),IF(N1657&lt;&gt;0,LOOKUP(N1657,[1]Supplier!$A:$A,[1]Supplier!$B:$B)))=FALSE,O1657&lt;&gt;0),LOOKUP(O1657,[1]Branch!$A:$A,[1]Branch!$B:$B),IF(M1657&lt;&gt;0,LOOKUP(M1657,[1]Customer!$A:$A,[1]Customer!$B:$B),IF(N1657&lt;&gt;0,LOOKUP(N1657,[1]Supplier!$A:$A,[1]Supplier!$B:$B))))),"")</f>
        <v>Istana tani</v>
      </c>
      <c r="R1657" s="4" t="str">
        <f>IFERROR(IF(IF(AND(IF(M1657&lt;&gt;0,LOOKUP(M1657,[1]Customer!$A:$A,[1]Customer!$V:$V),IF(N1657&lt;&gt;0,LOOKUP(N1657,[1]Supplier!$A:$A,[1]Supplier!$V:$V)))=FALSE,O1657&lt;&gt;0),LOOKUP(O1657,[1]Branch!$A:$A,[1]Branch!$V:$V),IF(M1657&lt;&gt;0,LOOKUP(M1657,[1]Customer!$A:$A,[1]Customer!$V:$V),IF(N1657&lt;&gt;0,LOOKUP(N1657,[1]Supplier!$A:$A,[1]Supplier!$V:$V))))=FALSE,LOOKUP(P1657,[1]Banking!$A:$A,[1]Banking!$C:$C),IF(AND(IF(M1657&lt;&gt;0,LOOKUP(M1657,[1]Customer!$A:$A,[1]Customer!$V:$V),IF(N1657&lt;&gt;0,LOOKUP(N1657,[1]Supplier!$A:$A,[1]Supplier!$V:$V)))=FALSE,O1657&lt;&gt;0),LOOKUP(O1657,[1]Branch!$A:$A,[1]Branch!$V:$V),IF(M1657&lt;&gt;0,LOOKUP(M1657,[1]Customer!$A:$A,[1]Customer!$V:$V),IF(N1657&lt;&gt;0,LOOKUP(N1657,[1]Supplier!$A:$A,[1]Supplier!$V:$V))))),"")</f>
        <v>Syaikhul Hadi</v>
      </c>
      <c r="S1657" s="12">
        <f>IFERROR(SUMIF(CREF!A:A,PREF!A1657,CREF!G:G),"")</f>
        <v>412500000</v>
      </c>
    </row>
    <row r="1658" spans="1:19">
      <c r="A1658" s="16">
        <v>1657</v>
      </c>
      <c r="B1658" s="17">
        <v>41696</v>
      </c>
      <c r="C1658" s="16"/>
      <c r="D1658" s="18" t="s">
        <v>3230</v>
      </c>
      <c r="E1658" s="16"/>
      <c r="F1658" s="16"/>
      <c r="G1658" s="16"/>
      <c r="H1658" s="16"/>
      <c r="I1658" s="16"/>
      <c r="J1658" s="16">
        <v>81</v>
      </c>
      <c r="K1658" s="16"/>
      <c r="L1658" s="16"/>
      <c r="M1658" s="16" t="s">
        <v>3231</v>
      </c>
      <c r="N1658" s="16"/>
      <c r="O1658" s="16"/>
      <c r="P1658" s="16"/>
      <c r="Q1658" s="4" t="str">
        <f>IFERROR(IF(IF(AND(IF(M1658&lt;&gt;0,LOOKUP(M1658,[1]Customer!$A:$A,[1]Customer!$B:$B),IF(N1658&lt;&gt;0,LOOKUP(N1658,[1]Supplier!$A:$A,[1]Supplier!$B:$B)))=FALSE,O1658&lt;&gt;0),LOOKUP(O1658,[1]Branch!$A:$A,[1]Branch!$B:$B),IF(M1658&lt;&gt;0,LOOKUP(M1658,[1]Customer!$A:$A,[1]Customer!$B:$B),IF(N1658&lt;&gt;0,LOOKUP(N1658,[1]Supplier!$A:$A,[1]Supplier!$B:$B))))=FALSE,LOOKUP(P1658,[1]Banking!$A:$A,[1]Banking!$B:$B),IF(AND(IF(M1658&lt;&gt;0,LOOKUP(M1658,[1]Customer!$A:$A,[1]Customer!$B:$B),IF(N1658&lt;&gt;0,LOOKUP(N1658,[1]Supplier!$A:$A,[1]Supplier!$B:$B)))=FALSE,O1658&lt;&gt;0),LOOKUP(O1658,[1]Branch!$A:$A,[1]Branch!$B:$B),IF(M1658&lt;&gt;0,LOOKUP(M1658,[1]Customer!$A:$A,[1]Customer!$B:$B),IF(N1658&lt;&gt;0,LOOKUP(N1658,[1]Supplier!$A:$A,[1]Supplier!$B:$B))))),"")</f>
        <v>UD.Gunung Kidul</v>
      </c>
      <c r="R1658" s="4" t="str">
        <f>IFERROR(IF(IF(AND(IF(M1658&lt;&gt;0,LOOKUP(M1658,[1]Customer!$A:$A,[1]Customer!$V:$V),IF(N1658&lt;&gt;0,LOOKUP(N1658,[1]Supplier!$A:$A,[1]Supplier!$V:$V)))=FALSE,O1658&lt;&gt;0),LOOKUP(O1658,[1]Branch!$A:$A,[1]Branch!$V:$V),IF(M1658&lt;&gt;0,LOOKUP(M1658,[1]Customer!$A:$A,[1]Customer!$V:$V),IF(N1658&lt;&gt;0,LOOKUP(N1658,[1]Supplier!$A:$A,[1]Supplier!$V:$V))))=FALSE,LOOKUP(P1658,[1]Banking!$A:$A,[1]Banking!$C:$C),IF(AND(IF(M1658&lt;&gt;0,LOOKUP(M1658,[1]Customer!$A:$A,[1]Customer!$V:$V),IF(N1658&lt;&gt;0,LOOKUP(N1658,[1]Supplier!$A:$A,[1]Supplier!$V:$V)))=FALSE,O1658&lt;&gt;0),LOOKUP(O1658,[1]Branch!$A:$A,[1]Branch!$V:$V),IF(M1658&lt;&gt;0,LOOKUP(M1658,[1]Customer!$A:$A,[1]Customer!$V:$V),IF(N1658&lt;&gt;0,LOOKUP(N1658,[1]Supplier!$A:$A,[1]Supplier!$V:$V))))),"")</f>
        <v>Juli Sutrisno</v>
      </c>
      <c r="S1658" s="12">
        <f>IFERROR(SUMIF(CREF!A:A,PREF!A1658,CREF!G:G),"")</f>
        <v>22815405</v>
      </c>
    </row>
    <row r="1659" spans="1:19">
      <c r="A1659" s="16">
        <v>1658</v>
      </c>
      <c r="B1659" s="17">
        <v>41696</v>
      </c>
      <c r="C1659" s="16"/>
      <c r="D1659" s="16"/>
      <c r="E1659" s="16"/>
      <c r="F1659" s="16"/>
      <c r="G1659" s="16"/>
      <c r="H1659" s="16"/>
      <c r="I1659" s="16"/>
      <c r="J1659" s="16">
        <v>82</v>
      </c>
      <c r="K1659" s="16"/>
      <c r="L1659" s="16"/>
      <c r="M1659" s="16"/>
      <c r="N1659" s="16"/>
      <c r="O1659" s="16" t="s">
        <v>26</v>
      </c>
      <c r="P1659" s="16"/>
      <c r="Q1659" s="4" t="str">
        <f>IFERROR(IF(IF(AND(IF(M1659&lt;&gt;0,LOOKUP(M1659,[1]Customer!$A:$A,[1]Customer!$B:$B),IF(N1659&lt;&gt;0,LOOKUP(N1659,[1]Supplier!$A:$A,[1]Supplier!$B:$B)))=FALSE,O1659&lt;&gt;0),LOOKUP(O1659,[1]Branch!$A:$A,[1]Branch!$B:$B),IF(M1659&lt;&gt;0,LOOKUP(M1659,[1]Customer!$A:$A,[1]Customer!$B:$B),IF(N1659&lt;&gt;0,LOOKUP(N1659,[1]Supplier!$A:$A,[1]Supplier!$B:$B))))=FALSE,LOOKUP(P1659,[1]Banking!$A:$A,[1]Banking!$B:$B),IF(AND(IF(M1659&lt;&gt;0,LOOKUP(M1659,[1]Customer!$A:$A,[1]Customer!$B:$B),IF(N1659&lt;&gt;0,LOOKUP(N1659,[1]Supplier!$A:$A,[1]Supplier!$B:$B)))=FALSE,O1659&lt;&gt;0),LOOKUP(O1659,[1]Branch!$A:$A,[1]Branch!$B:$B),IF(M1659&lt;&gt;0,LOOKUP(M1659,[1]Customer!$A:$A,[1]Customer!$B:$B),IF(N1659&lt;&gt;0,LOOKUP(N1659,[1]Supplier!$A:$A,[1]Supplier!$B:$B))))),"")</f>
        <v>Nathani Chemicals</v>
      </c>
      <c r="R1659" s="4" t="str">
        <f>IFERROR(IF(IF(AND(IF(M1659&lt;&gt;0,LOOKUP(M1659,[1]Customer!$A:$A,[1]Customer!$V:$V),IF(N1659&lt;&gt;0,LOOKUP(N1659,[1]Supplier!$A:$A,[1]Supplier!$V:$V)))=FALSE,O1659&lt;&gt;0),LOOKUP(O1659,[1]Branch!$A:$A,[1]Branch!$V:$V),IF(M1659&lt;&gt;0,LOOKUP(M1659,[1]Customer!$A:$A,[1]Customer!$V:$V),IF(N1659&lt;&gt;0,LOOKUP(N1659,[1]Supplier!$A:$A,[1]Supplier!$V:$V))))=FALSE,LOOKUP(P1659,[1]Banking!$A:$A,[1]Banking!$C:$C),IF(AND(IF(M1659&lt;&gt;0,LOOKUP(M1659,[1]Customer!$A:$A,[1]Customer!$V:$V),IF(N1659&lt;&gt;0,LOOKUP(N1659,[1]Supplier!$A:$A,[1]Supplier!$V:$V)))=FALSE,O1659&lt;&gt;0),LOOKUP(O1659,[1]Branch!$A:$A,[1]Branch!$V:$V),IF(M1659&lt;&gt;0,LOOKUP(M1659,[1]Customer!$A:$A,[1]Customer!$V:$V),IF(N1659&lt;&gt;0,LOOKUP(N1659,[1]Supplier!$A:$A,[1]Supplier!$V:$V))))),"")</f>
        <v>Darmawan</v>
      </c>
      <c r="S1659" s="12">
        <f>IFERROR(SUMIF(CREF!A:A,PREF!A1659,CREF!G:G),"")</f>
        <v>17184595</v>
      </c>
    </row>
    <row r="1660" spans="1:19">
      <c r="A1660" s="16">
        <v>1659</v>
      </c>
      <c r="B1660" s="17">
        <v>41697</v>
      </c>
      <c r="C1660" s="16"/>
      <c r="D1660" s="16"/>
      <c r="E1660" s="16"/>
      <c r="F1660" s="16"/>
      <c r="G1660" s="16"/>
      <c r="H1660" s="16"/>
      <c r="I1660" s="16"/>
      <c r="J1660" s="16"/>
      <c r="K1660" s="16">
        <v>205</v>
      </c>
      <c r="L1660" s="16"/>
      <c r="M1660" s="16"/>
      <c r="N1660" s="16"/>
      <c r="O1660" s="16"/>
      <c r="P1660" s="16" t="s">
        <v>589</v>
      </c>
      <c r="Q1660" s="4" t="str">
        <f>IFERROR(IF(IF(AND(IF(M1660&lt;&gt;0,LOOKUP(M1660,[1]Customer!$A:$A,[1]Customer!$B:$B),IF(N1660&lt;&gt;0,LOOKUP(N1660,[1]Supplier!$A:$A,[1]Supplier!$B:$B)))=FALSE,O1660&lt;&gt;0),LOOKUP(O1660,[1]Branch!$A:$A,[1]Branch!$B:$B),IF(M1660&lt;&gt;0,LOOKUP(M1660,[1]Customer!$A:$A,[1]Customer!$B:$B),IF(N1660&lt;&gt;0,LOOKUP(N1660,[1]Supplier!$A:$A,[1]Supplier!$B:$B))))=FALSE,LOOKUP(P1660,[1]Banking!$A:$A,[1]Banking!$B:$B),IF(AND(IF(M1660&lt;&gt;0,LOOKUP(M1660,[1]Customer!$A:$A,[1]Customer!$B:$B),IF(N1660&lt;&gt;0,LOOKUP(N1660,[1]Supplier!$A:$A,[1]Supplier!$B:$B)))=FALSE,O1660&lt;&gt;0),LOOKUP(O1660,[1]Branch!$A:$A,[1]Branch!$B:$B),IF(M1660&lt;&gt;0,LOOKUP(M1660,[1]Customer!$A:$A,[1]Customer!$B:$B),IF(N1660&lt;&gt;0,LOOKUP(N1660,[1]Supplier!$A:$A,[1]Supplier!$B:$B))))),"")</f>
        <v>Nathani Chemicals</v>
      </c>
      <c r="R1660" s="4" t="str">
        <f>IFERROR(IF(IF(AND(IF(M1660&lt;&gt;0,LOOKUP(M1660,[1]Customer!$A:$A,[1]Customer!$V:$V),IF(N1660&lt;&gt;0,LOOKUP(N1660,[1]Supplier!$A:$A,[1]Supplier!$V:$V)))=FALSE,O1660&lt;&gt;0),LOOKUP(O1660,[1]Branch!$A:$A,[1]Branch!$V:$V),IF(M1660&lt;&gt;0,LOOKUP(M1660,[1]Customer!$A:$A,[1]Customer!$V:$V),IF(N1660&lt;&gt;0,LOOKUP(N1660,[1]Supplier!$A:$A,[1]Supplier!$V:$V))))=FALSE,LOOKUP(P1660,[1]Banking!$A:$A,[1]Banking!$C:$C),IF(AND(IF(M1660&lt;&gt;0,LOOKUP(M1660,[1]Customer!$A:$A,[1]Customer!$V:$V),IF(N1660&lt;&gt;0,LOOKUP(N1660,[1]Supplier!$A:$A,[1]Supplier!$V:$V)))=FALSE,O1660&lt;&gt;0),LOOKUP(O1660,[1]Branch!$A:$A,[1]Branch!$V:$V),IF(M1660&lt;&gt;0,LOOKUP(M1660,[1]Customer!$A:$A,[1]Customer!$V:$V),IF(N1660&lt;&gt;0,LOOKUP(N1660,[1]Supplier!$A:$A,[1]Supplier!$V:$V))))),"")</f>
        <v>Irwan</v>
      </c>
      <c r="S1660" s="12">
        <f>IFERROR(SUMIF(CREF!A:A,PREF!A1660,CREF!G:G),"")</f>
        <v>-150000</v>
      </c>
    </row>
    <row r="1661" spans="1:19">
      <c r="A1661" s="16">
        <v>1660</v>
      </c>
      <c r="B1661" s="17">
        <v>41697</v>
      </c>
      <c r="C1661" s="16"/>
      <c r="D1661" s="16"/>
      <c r="E1661" s="16"/>
      <c r="F1661" s="16"/>
      <c r="G1661" s="16"/>
      <c r="H1661" s="16"/>
      <c r="I1661" s="16"/>
      <c r="J1661" s="16"/>
      <c r="K1661" s="16">
        <v>206</v>
      </c>
      <c r="L1661" s="16"/>
      <c r="M1661" s="16"/>
      <c r="N1661" s="16"/>
      <c r="O1661" s="16"/>
      <c r="P1661" s="16" t="s">
        <v>589</v>
      </c>
      <c r="Q1661" s="4" t="str">
        <f>IFERROR(IF(IF(AND(IF(M1661&lt;&gt;0,LOOKUP(M1661,[1]Customer!$A:$A,[1]Customer!$B:$B),IF(N1661&lt;&gt;0,LOOKUP(N1661,[1]Supplier!$A:$A,[1]Supplier!$B:$B)))=FALSE,O1661&lt;&gt;0),LOOKUP(O1661,[1]Branch!$A:$A,[1]Branch!$B:$B),IF(M1661&lt;&gt;0,LOOKUP(M1661,[1]Customer!$A:$A,[1]Customer!$B:$B),IF(N1661&lt;&gt;0,LOOKUP(N1661,[1]Supplier!$A:$A,[1]Supplier!$B:$B))))=FALSE,LOOKUP(P1661,[1]Banking!$A:$A,[1]Banking!$B:$B),IF(AND(IF(M1661&lt;&gt;0,LOOKUP(M1661,[1]Customer!$A:$A,[1]Customer!$B:$B),IF(N1661&lt;&gt;0,LOOKUP(N1661,[1]Supplier!$A:$A,[1]Supplier!$B:$B)))=FALSE,O1661&lt;&gt;0),LOOKUP(O1661,[1]Branch!$A:$A,[1]Branch!$B:$B),IF(M1661&lt;&gt;0,LOOKUP(M1661,[1]Customer!$A:$A,[1]Customer!$B:$B),IF(N1661&lt;&gt;0,LOOKUP(N1661,[1]Supplier!$A:$A,[1]Supplier!$B:$B))))),"")</f>
        <v>Nathani Chemicals</v>
      </c>
      <c r="R1661" s="4" t="str">
        <f>IFERROR(IF(IF(AND(IF(M1661&lt;&gt;0,LOOKUP(M1661,[1]Customer!$A:$A,[1]Customer!$V:$V),IF(N1661&lt;&gt;0,LOOKUP(N1661,[1]Supplier!$A:$A,[1]Supplier!$V:$V)))=FALSE,O1661&lt;&gt;0),LOOKUP(O1661,[1]Branch!$A:$A,[1]Branch!$V:$V),IF(M1661&lt;&gt;0,LOOKUP(M1661,[1]Customer!$A:$A,[1]Customer!$V:$V),IF(N1661&lt;&gt;0,LOOKUP(N1661,[1]Supplier!$A:$A,[1]Supplier!$V:$V))))=FALSE,LOOKUP(P1661,[1]Banking!$A:$A,[1]Banking!$C:$C),IF(AND(IF(M1661&lt;&gt;0,LOOKUP(M1661,[1]Customer!$A:$A,[1]Customer!$V:$V),IF(N1661&lt;&gt;0,LOOKUP(N1661,[1]Supplier!$A:$A,[1]Supplier!$V:$V)))=FALSE,O1661&lt;&gt;0),LOOKUP(O1661,[1]Branch!$A:$A,[1]Branch!$V:$V),IF(M1661&lt;&gt;0,LOOKUP(M1661,[1]Customer!$A:$A,[1]Customer!$V:$V),IF(N1661&lt;&gt;0,LOOKUP(N1661,[1]Supplier!$A:$A,[1]Supplier!$V:$V))))),"")</f>
        <v>Irwan</v>
      </c>
      <c r="S1661" s="12">
        <f>IFERROR(SUMIF(CREF!A:A,PREF!A1661,CREF!G:G),"")</f>
        <v>-520000</v>
      </c>
    </row>
    <row r="1662" spans="1:19">
      <c r="A1662" s="16">
        <v>1661</v>
      </c>
      <c r="B1662" s="17">
        <v>41697</v>
      </c>
      <c r="C1662" s="16"/>
      <c r="D1662" s="16"/>
      <c r="E1662" s="16"/>
      <c r="F1662" s="16"/>
      <c r="G1662" s="16"/>
      <c r="H1662" s="16"/>
      <c r="I1662" s="16"/>
      <c r="J1662" s="16"/>
      <c r="K1662" s="16">
        <v>207</v>
      </c>
      <c r="L1662" s="16"/>
      <c r="M1662" s="16"/>
      <c r="N1662" s="16" t="s">
        <v>589</v>
      </c>
      <c r="O1662" s="16"/>
      <c r="P1662" s="16"/>
      <c r="Q1662" s="4" t="str">
        <f>IFERROR(IF(IF(AND(IF(M1662&lt;&gt;0,LOOKUP(M1662,[1]Customer!$A:$A,[1]Customer!$B:$B),IF(N1662&lt;&gt;0,LOOKUP(N1662,[1]Supplier!$A:$A,[1]Supplier!$B:$B)))=FALSE,O1662&lt;&gt;0),LOOKUP(O1662,[1]Branch!$A:$A,[1]Branch!$B:$B),IF(M1662&lt;&gt;0,LOOKUP(M1662,[1]Customer!$A:$A,[1]Customer!$B:$B),IF(N1662&lt;&gt;0,LOOKUP(N1662,[1]Supplier!$A:$A,[1]Supplier!$B:$B))))=FALSE,LOOKUP(P1662,[1]Banking!$A:$A,[1]Banking!$B:$B),IF(AND(IF(M1662&lt;&gt;0,LOOKUP(M1662,[1]Customer!$A:$A,[1]Customer!$B:$B),IF(N1662&lt;&gt;0,LOOKUP(N1662,[1]Supplier!$A:$A,[1]Supplier!$B:$B)))=FALSE,O1662&lt;&gt;0),LOOKUP(O1662,[1]Branch!$A:$A,[1]Branch!$B:$B),IF(M1662&lt;&gt;0,LOOKUP(M1662,[1]Customer!$A:$A,[1]Customer!$B:$B),IF(N1662&lt;&gt;0,LOOKUP(N1662,[1]Supplier!$A:$A,[1]Supplier!$B:$B))))),"")</f>
        <v>Kas Negara</v>
      </c>
      <c r="R1662" s="4" t="str">
        <f>IFERROR(IF(IF(AND(IF(M1662&lt;&gt;0,LOOKUP(M1662,[1]Customer!$A:$A,[1]Customer!$V:$V),IF(N1662&lt;&gt;0,LOOKUP(N1662,[1]Supplier!$A:$A,[1]Supplier!$V:$V)))=FALSE,O1662&lt;&gt;0),LOOKUP(O1662,[1]Branch!$A:$A,[1]Branch!$V:$V),IF(M1662&lt;&gt;0,LOOKUP(M1662,[1]Customer!$A:$A,[1]Customer!$V:$V),IF(N1662&lt;&gt;0,LOOKUP(N1662,[1]Supplier!$A:$A,[1]Supplier!$V:$V))))=FALSE,LOOKUP(P1662,[1]Banking!$A:$A,[1]Banking!$C:$C),IF(AND(IF(M1662&lt;&gt;0,LOOKUP(M1662,[1]Customer!$A:$A,[1]Customer!$V:$V),IF(N1662&lt;&gt;0,LOOKUP(N1662,[1]Supplier!$A:$A,[1]Supplier!$V:$V)))=FALSE,O1662&lt;&gt;0),LOOKUP(O1662,[1]Branch!$A:$A,[1]Branch!$V:$V),IF(M1662&lt;&gt;0,LOOKUP(M1662,[1]Customer!$A:$A,[1]Customer!$V:$V),IF(N1662&lt;&gt;0,LOOKUP(N1662,[1]Supplier!$A:$A,[1]Supplier!$V:$V))))),"")</f>
        <v/>
      </c>
      <c r="S1662" s="12">
        <f>IFERROR(SUMIF(CREF!A:A,PREF!A1662,CREF!G:G),"")</f>
        <v>-19088192</v>
      </c>
    </row>
    <row r="1663" spans="1:19">
      <c r="A1663" s="16">
        <v>1662</v>
      </c>
      <c r="B1663" s="17">
        <v>41697</v>
      </c>
      <c r="C1663" s="16"/>
      <c r="D1663" s="16"/>
      <c r="E1663" s="16"/>
      <c r="F1663" s="16"/>
      <c r="G1663" s="16"/>
      <c r="H1663" s="16"/>
      <c r="I1663" s="16"/>
      <c r="J1663" s="16"/>
      <c r="K1663" s="16">
        <v>208</v>
      </c>
      <c r="L1663" s="16"/>
      <c r="M1663" s="16"/>
      <c r="N1663" s="16"/>
      <c r="O1663" s="16" t="s">
        <v>26</v>
      </c>
      <c r="P1663" s="16"/>
      <c r="Q1663" s="4" t="str">
        <f>IFERROR(IF(IF(AND(IF(M1663&lt;&gt;0,LOOKUP(M1663,[1]Customer!$A:$A,[1]Customer!$B:$B),IF(N1663&lt;&gt;0,LOOKUP(N1663,[1]Supplier!$A:$A,[1]Supplier!$B:$B)))=FALSE,O1663&lt;&gt;0),LOOKUP(O1663,[1]Branch!$A:$A,[1]Branch!$B:$B),IF(M1663&lt;&gt;0,LOOKUP(M1663,[1]Customer!$A:$A,[1]Customer!$B:$B),IF(N1663&lt;&gt;0,LOOKUP(N1663,[1]Supplier!$A:$A,[1]Supplier!$B:$B))))=FALSE,LOOKUP(P1663,[1]Banking!$A:$A,[1]Banking!$B:$B),IF(AND(IF(M1663&lt;&gt;0,LOOKUP(M1663,[1]Customer!$A:$A,[1]Customer!$B:$B),IF(N1663&lt;&gt;0,LOOKUP(N1663,[1]Supplier!$A:$A,[1]Supplier!$B:$B)))=FALSE,O1663&lt;&gt;0),LOOKUP(O1663,[1]Branch!$A:$A,[1]Branch!$B:$B),IF(M1663&lt;&gt;0,LOOKUP(M1663,[1]Customer!$A:$A,[1]Customer!$B:$B),IF(N1663&lt;&gt;0,LOOKUP(N1663,[1]Supplier!$A:$A,[1]Supplier!$B:$B))))),"")</f>
        <v>Nathani Chemicals</v>
      </c>
      <c r="R1663" s="4" t="str">
        <f>IFERROR(IF(IF(AND(IF(M1663&lt;&gt;0,LOOKUP(M1663,[1]Customer!$A:$A,[1]Customer!$V:$V),IF(N1663&lt;&gt;0,LOOKUP(N1663,[1]Supplier!$A:$A,[1]Supplier!$V:$V)))=FALSE,O1663&lt;&gt;0),LOOKUP(O1663,[1]Branch!$A:$A,[1]Branch!$V:$V),IF(M1663&lt;&gt;0,LOOKUP(M1663,[1]Customer!$A:$A,[1]Customer!$V:$V),IF(N1663&lt;&gt;0,LOOKUP(N1663,[1]Supplier!$A:$A,[1]Supplier!$V:$V))))=FALSE,LOOKUP(P1663,[1]Banking!$A:$A,[1]Banking!$C:$C),IF(AND(IF(M1663&lt;&gt;0,LOOKUP(M1663,[1]Customer!$A:$A,[1]Customer!$V:$V),IF(N1663&lt;&gt;0,LOOKUP(N1663,[1]Supplier!$A:$A,[1]Supplier!$V:$V)))=FALSE,O1663&lt;&gt;0),LOOKUP(O1663,[1]Branch!$A:$A,[1]Branch!$V:$V),IF(M1663&lt;&gt;0,LOOKUP(M1663,[1]Customer!$A:$A,[1]Customer!$V:$V),IF(N1663&lt;&gt;0,LOOKUP(N1663,[1]Supplier!$A:$A,[1]Supplier!$V:$V))))),"")</f>
        <v>Darmawan</v>
      </c>
      <c r="S1663" s="12">
        <f>IFERROR(SUMIF(CREF!A:A,PREF!A1663,CREF!G:G),"")</f>
        <v>-452504322</v>
      </c>
    </row>
    <row r="1664" spans="1:19">
      <c r="A1664" s="16">
        <v>1663</v>
      </c>
      <c r="B1664" s="17">
        <v>41698</v>
      </c>
      <c r="C1664" s="16"/>
      <c r="D1664" s="16"/>
      <c r="E1664" s="16"/>
      <c r="F1664" s="16"/>
      <c r="G1664" s="16"/>
      <c r="H1664" s="16"/>
      <c r="I1664" s="16"/>
      <c r="J1664" s="16"/>
      <c r="K1664" s="16">
        <v>209</v>
      </c>
      <c r="L1664" s="16"/>
      <c r="M1664" s="16"/>
      <c r="N1664" s="16"/>
      <c r="O1664" s="16" t="s">
        <v>26</v>
      </c>
      <c r="P1664" s="16"/>
      <c r="Q1664" s="4" t="str">
        <f>IFERROR(IF(IF(AND(IF(M1664&lt;&gt;0,LOOKUP(M1664,[1]Customer!$A:$A,[1]Customer!$B:$B),IF(N1664&lt;&gt;0,LOOKUP(N1664,[1]Supplier!$A:$A,[1]Supplier!$B:$B)))=FALSE,O1664&lt;&gt;0),LOOKUP(O1664,[1]Branch!$A:$A,[1]Branch!$B:$B),IF(M1664&lt;&gt;0,LOOKUP(M1664,[1]Customer!$A:$A,[1]Customer!$B:$B),IF(N1664&lt;&gt;0,LOOKUP(N1664,[1]Supplier!$A:$A,[1]Supplier!$B:$B))))=FALSE,LOOKUP(P1664,[1]Banking!$A:$A,[1]Banking!$B:$B),IF(AND(IF(M1664&lt;&gt;0,LOOKUP(M1664,[1]Customer!$A:$A,[1]Customer!$B:$B),IF(N1664&lt;&gt;0,LOOKUP(N1664,[1]Supplier!$A:$A,[1]Supplier!$B:$B)))=FALSE,O1664&lt;&gt;0),LOOKUP(O1664,[1]Branch!$A:$A,[1]Branch!$B:$B),IF(M1664&lt;&gt;0,LOOKUP(M1664,[1]Customer!$A:$A,[1]Customer!$B:$B),IF(N1664&lt;&gt;0,LOOKUP(N1664,[1]Supplier!$A:$A,[1]Supplier!$B:$B))))),"")</f>
        <v>Nathani Chemicals</v>
      </c>
      <c r="R1664" s="4" t="str">
        <f>IFERROR(IF(IF(AND(IF(M1664&lt;&gt;0,LOOKUP(M1664,[1]Customer!$A:$A,[1]Customer!$V:$V),IF(N1664&lt;&gt;0,LOOKUP(N1664,[1]Supplier!$A:$A,[1]Supplier!$V:$V)))=FALSE,O1664&lt;&gt;0),LOOKUP(O1664,[1]Branch!$A:$A,[1]Branch!$V:$V),IF(M1664&lt;&gt;0,LOOKUP(M1664,[1]Customer!$A:$A,[1]Customer!$V:$V),IF(N1664&lt;&gt;0,LOOKUP(N1664,[1]Supplier!$A:$A,[1]Supplier!$V:$V))))=FALSE,LOOKUP(P1664,[1]Banking!$A:$A,[1]Banking!$C:$C),IF(AND(IF(M1664&lt;&gt;0,LOOKUP(M1664,[1]Customer!$A:$A,[1]Customer!$V:$V),IF(N1664&lt;&gt;0,LOOKUP(N1664,[1]Supplier!$A:$A,[1]Supplier!$V:$V)))=FALSE,O1664&lt;&gt;0),LOOKUP(O1664,[1]Branch!$A:$A,[1]Branch!$V:$V),IF(M1664&lt;&gt;0,LOOKUP(M1664,[1]Customer!$A:$A,[1]Customer!$V:$V),IF(N1664&lt;&gt;0,LOOKUP(N1664,[1]Supplier!$A:$A,[1]Supplier!$V:$V))))),"")</f>
        <v>Darmawan</v>
      </c>
      <c r="S1664" s="12">
        <f>IFERROR(SUMIF(CREF!A:A,PREF!A1664,CREF!G:G),"")</f>
        <v>-495159</v>
      </c>
    </row>
    <row r="1665" spans="1:19">
      <c r="A1665" s="16">
        <v>1664</v>
      </c>
      <c r="B1665" s="17">
        <v>41698</v>
      </c>
      <c r="C1665" s="16"/>
      <c r="D1665" s="16"/>
      <c r="E1665" s="16"/>
      <c r="F1665" s="16"/>
      <c r="G1665" s="16"/>
      <c r="H1665" s="16"/>
      <c r="I1665" s="16"/>
      <c r="J1665" s="16"/>
      <c r="K1665" s="16">
        <v>210</v>
      </c>
      <c r="L1665" s="16"/>
      <c r="M1665" s="16"/>
      <c r="N1665" s="16"/>
      <c r="O1665" s="16" t="s">
        <v>26</v>
      </c>
      <c r="P1665" s="16"/>
      <c r="Q1665" s="4" t="str">
        <f>IFERROR(IF(IF(AND(IF(M1665&lt;&gt;0,LOOKUP(M1665,[1]Customer!$A:$A,[1]Customer!$B:$B),IF(N1665&lt;&gt;0,LOOKUP(N1665,[1]Supplier!$A:$A,[1]Supplier!$B:$B)))=FALSE,O1665&lt;&gt;0),LOOKUP(O1665,[1]Branch!$A:$A,[1]Branch!$B:$B),IF(M1665&lt;&gt;0,LOOKUP(M1665,[1]Customer!$A:$A,[1]Customer!$B:$B),IF(N1665&lt;&gt;0,LOOKUP(N1665,[1]Supplier!$A:$A,[1]Supplier!$B:$B))))=FALSE,LOOKUP(P1665,[1]Banking!$A:$A,[1]Banking!$B:$B),IF(AND(IF(M1665&lt;&gt;0,LOOKUP(M1665,[1]Customer!$A:$A,[1]Customer!$B:$B),IF(N1665&lt;&gt;0,LOOKUP(N1665,[1]Supplier!$A:$A,[1]Supplier!$B:$B)))=FALSE,O1665&lt;&gt;0),LOOKUP(O1665,[1]Branch!$A:$A,[1]Branch!$B:$B),IF(M1665&lt;&gt;0,LOOKUP(M1665,[1]Customer!$A:$A,[1]Customer!$B:$B),IF(N1665&lt;&gt;0,LOOKUP(N1665,[1]Supplier!$A:$A,[1]Supplier!$B:$B))))),"")</f>
        <v>Nathani Chemicals</v>
      </c>
      <c r="R1665" s="4" t="str">
        <f>IFERROR(IF(IF(AND(IF(M1665&lt;&gt;0,LOOKUP(M1665,[1]Customer!$A:$A,[1]Customer!$V:$V),IF(N1665&lt;&gt;0,LOOKUP(N1665,[1]Supplier!$A:$A,[1]Supplier!$V:$V)))=FALSE,O1665&lt;&gt;0),LOOKUP(O1665,[1]Branch!$A:$A,[1]Branch!$V:$V),IF(M1665&lt;&gt;0,LOOKUP(M1665,[1]Customer!$A:$A,[1]Customer!$V:$V),IF(N1665&lt;&gt;0,LOOKUP(N1665,[1]Supplier!$A:$A,[1]Supplier!$V:$V))))=FALSE,LOOKUP(P1665,[1]Banking!$A:$A,[1]Banking!$C:$C),IF(AND(IF(M1665&lt;&gt;0,LOOKUP(M1665,[1]Customer!$A:$A,[1]Customer!$V:$V),IF(N1665&lt;&gt;0,LOOKUP(N1665,[1]Supplier!$A:$A,[1]Supplier!$V:$V)))=FALSE,O1665&lt;&gt;0),LOOKUP(O1665,[1]Branch!$A:$A,[1]Branch!$V:$V),IF(M1665&lt;&gt;0,LOOKUP(M1665,[1]Customer!$A:$A,[1]Customer!$V:$V),IF(N1665&lt;&gt;0,LOOKUP(N1665,[1]Supplier!$A:$A,[1]Supplier!$V:$V))))),"")</f>
        <v>Darmawan</v>
      </c>
      <c r="S1665" s="12">
        <f>IFERROR(SUMIF(CREF!A:A,PREF!A1665,CREF!G:G),"")</f>
        <v>-340000</v>
      </c>
    </row>
    <row r="1666" spans="1:19">
      <c r="A1666" s="16">
        <v>1665</v>
      </c>
      <c r="B1666" s="17">
        <v>41698</v>
      </c>
      <c r="C1666" s="16"/>
      <c r="D1666" s="16"/>
      <c r="E1666" s="16"/>
      <c r="F1666" s="16"/>
      <c r="G1666" s="16"/>
      <c r="H1666" s="16"/>
      <c r="I1666" s="16"/>
      <c r="J1666" s="16"/>
      <c r="K1666" s="16">
        <v>211</v>
      </c>
      <c r="L1666" s="16"/>
      <c r="M1666" s="16"/>
      <c r="N1666" s="16"/>
      <c r="O1666" s="16"/>
      <c r="P1666" s="16" t="s">
        <v>589</v>
      </c>
      <c r="Q1666" s="4" t="str">
        <f>IFERROR(IF(IF(AND(IF(M1666&lt;&gt;0,LOOKUP(M1666,[1]Customer!$A:$A,[1]Customer!$B:$B),IF(N1666&lt;&gt;0,LOOKUP(N1666,[1]Supplier!$A:$A,[1]Supplier!$B:$B)))=FALSE,O1666&lt;&gt;0),LOOKUP(O1666,[1]Branch!$A:$A,[1]Branch!$B:$B),IF(M1666&lt;&gt;0,LOOKUP(M1666,[1]Customer!$A:$A,[1]Customer!$B:$B),IF(N1666&lt;&gt;0,LOOKUP(N1666,[1]Supplier!$A:$A,[1]Supplier!$B:$B))))=FALSE,LOOKUP(P1666,[1]Banking!$A:$A,[1]Banking!$B:$B),IF(AND(IF(M1666&lt;&gt;0,LOOKUP(M1666,[1]Customer!$A:$A,[1]Customer!$B:$B),IF(N1666&lt;&gt;0,LOOKUP(N1666,[1]Supplier!$A:$A,[1]Supplier!$B:$B)))=FALSE,O1666&lt;&gt;0),LOOKUP(O1666,[1]Branch!$A:$A,[1]Branch!$B:$B),IF(M1666&lt;&gt;0,LOOKUP(M1666,[1]Customer!$A:$A,[1]Customer!$B:$B),IF(N1666&lt;&gt;0,LOOKUP(N1666,[1]Supplier!$A:$A,[1]Supplier!$B:$B))))),"")</f>
        <v>Nathani Chemicals</v>
      </c>
      <c r="R1666" s="4" t="str">
        <f>IFERROR(IF(IF(AND(IF(M1666&lt;&gt;0,LOOKUP(M1666,[1]Customer!$A:$A,[1]Customer!$V:$V),IF(N1666&lt;&gt;0,LOOKUP(N1666,[1]Supplier!$A:$A,[1]Supplier!$V:$V)))=FALSE,O1666&lt;&gt;0),LOOKUP(O1666,[1]Branch!$A:$A,[1]Branch!$V:$V),IF(M1666&lt;&gt;0,LOOKUP(M1666,[1]Customer!$A:$A,[1]Customer!$V:$V),IF(N1666&lt;&gt;0,LOOKUP(N1666,[1]Supplier!$A:$A,[1]Supplier!$V:$V))))=FALSE,LOOKUP(P1666,[1]Banking!$A:$A,[1]Banking!$C:$C),IF(AND(IF(M1666&lt;&gt;0,LOOKUP(M1666,[1]Customer!$A:$A,[1]Customer!$V:$V),IF(N1666&lt;&gt;0,LOOKUP(N1666,[1]Supplier!$A:$A,[1]Supplier!$V:$V)))=FALSE,O1666&lt;&gt;0),LOOKUP(O1666,[1]Branch!$A:$A,[1]Branch!$V:$V),IF(M1666&lt;&gt;0,LOOKUP(M1666,[1]Customer!$A:$A,[1]Customer!$V:$V),IF(N1666&lt;&gt;0,LOOKUP(N1666,[1]Supplier!$A:$A,[1]Supplier!$V:$V))))),"")</f>
        <v>Irwan</v>
      </c>
      <c r="S1666" s="12">
        <f>IFERROR(SUMIF(CREF!A:A,PREF!A1666,CREF!G:G),"")</f>
        <v>-84000</v>
      </c>
    </row>
    <row r="1667" spans="1:19">
      <c r="A1667" s="16">
        <v>1666</v>
      </c>
      <c r="B1667" s="17">
        <v>41698</v>
      </c>
      <c r="C1667" s="16"/>
      <c r="D1667" s="16"/>
      <c r="E1667" s="16"/>
      <c r="F1667" s="16"/>
      <c r="G1667" s="16"/>
      <c r="H1667" s="16"/>
      <c r="I1667" s="16"/>
      <c r="J1667" s="16">
        <v>83</v>
      </c>
      <c r="K1667" s="16"/>
      <c r="L1667" s="16"/>
      <c r="M1667" s="16"/>
      <c r="N1667" s="16" t="s">
        <v>218</v>
      </c>
      <c r="O1667" s="16"/>
      <c r="P1667" s="16"/>
      <c r="Q1667" s="4" t="str">
        <f>IFERROR(IF(IF(AND(IF(M1667&lt;&gt;0,LOOKUP(M1667,[1]Customer!$A:$A,[1]Customer!$B:$B),IF(N1667&lt;&gt;0,LOOKUP(N1667,[1]Supplier!$A:$A,[1]Supplier!$B:$B)))=FALSE,O1667&lt;&gt;0),LOOKUP(O1667,[1]Branch!$A:$A,[1]Branch!$B:$B),IF(M1667&lt;&gt;0,LOOKUP(M1667,[1]Customer!$A:$A,[1]Customer!$B:$B),IF(N1667&lt;&gt;0,LOOKUP(N1667,[1]Supplier!$A:$A,[1]Supplier!$B:$B))))=FALSE,LOOKUP(P1667,[1]Banking!$A:$A,[1]Banking!$B:$B),IF(AND(IF(M1667&lt;&gt;0,LOOKUP(M1667,[1]Customer!$A:$A,[1]Customer!$B:$B),IF(N1667&lt;&gt;0,LOOKUP(N1667,[1]Supplier!$A:$A,[1]Supplier!$B:$B)))=FALSE,O1667&lt;&gt;0),LOOKUP(O1667,[1]Branch!$A:$A,[1]Branch!$B:$B),IF(M1667&lt;&gt;0,LOOKUP(M1667,[1]Customer!$A:$A,[1]Customer!$B:$B),IF(N1667&lt;&gt;0,LOOKUP(N1667,[1]Supplier!$A:$A,[1]Supplier!$B:$B))))),"")</f>
        <v>BCA Villa Bandara</v>
      </c>
      <c r="R1667" s="4" t="str">
        <f>IFERROR(IF(IF(AND(IF(M1667&lt;&gt;0,LOOKUP(M1667,[1]Customer!$A:$A,[1]Customer!$V:$V),IF(N1667&lt;&gt;0,LOOKUP(N1667,[1]Supplier!$A:$A,[1]Supplier!$V:$V)))=FALSE,O1667&lt;&gt;0),LOOKUP(O1667,[1]Branch!$A:$A,[1]Branch!$V:$V),IF(M1667&lt;&gt;0,LOOKUP(M1667,[1]Customer!$A:$A,[1]Customer!$V:$V),IF(N1667&lt;&gt;0,LOOKUP(N1667,[1]Supplier!$A:$A,[1]Supplier!$V:$V))))=FALSE,LOOKUP(P1667,[1]Banking!$A:$A,[1]Banking!$C:$C),IF(AND(IF(M1667&lt;&gt;0,LOOKUP(M1667,[1]Customer!$A:$A,[1]Customer!$V:$V),IF(N1667&lt;&gt;0,LOOKUP(N1667,[1]Supplier!$A:$A,[1]Supplier!$V:$V)))=FALSE,O1667&lt;&gt;0),LOOKUP(O1667,[1]Branch!$A:$A,[1]Branch!$V:$V),IF(M1667&lt;&gt;0,LOOKUP(M1667,[1]Customer!$A:$A,[1]Customer!$V:$V),IF(N1667&lt;&gt;0,LOOKUP(N1667,[1]Supplier!$A:$A,[1]Supplier!$V:$V))))),"")</f>
        <v/>
      </c>
      <c r="S1667" s="12">
        <f>IFERROR(SUMIF(CREF!A:A,PREF!A1667,CREF!G:G),"")</f>
        <v>99923.15</v>
      </c>
    </row>
    <row r="1668" spans="1:19">
      <c r="A1668" s="16">
        <v>1667</v>
      </c>
      <c r="B1668" s="17">
        <v>41698</v>
      </c>
      <c r="C1668" s="16"/>
      <c r="D1668" s="16"/>
      <c r="E1668" s="16"/>
      <c r="F1668" s="16"/>
      <c r="G1668" s="16"/>
      <c r="H1668" s="16"/>
      <c r="I1668" s="16"/>
      <c r="J1668" s="16"/>
      <c r="K1668" s="16">
        <v>212</v>
      </c>
      <c r="L1668" s="16"/>
      <c r="M1668" s="16"/>
      <c r="N1668" s="16"/>
      <c r="O1668" s="16"/>
      <c r="P1668" s="16" t="s">
        <v>589</v>
      </c>
      <c r="Q1668" s="4" t="str">
        <f>IFERROR(IF(IF(AND(IF(M1668&lt;&gt;0,LOOKUP(M1668,[1]Customer!$A:$A,[1]Customer!$B:$B),IF(N1668&lt;&gt;0,LOOKUP(N1668,[1]Supplier!$A:$A,[1]Supplier!$B:$B)))=FALSE,O1668&lt;&gt;0),LOOKUP(O1668,[1]Branch!$A:$A,[1]Branch!$B:$B),IF(M1668&lt;&gt;0,LOOKUP(M1668,[1]Customer!$A:$A,[1]Customer!$B:$B),IF(N1668&lt;&gt;0,LOOKUP(N1668,[1]Supplier!$A:$A,[1]Supplier!$B:$B))))=FALSE,LOOKUP(P1668,[1]Banking!$A:$A,[1]Banking!$B:$B),IF(AND(IF(M1668&lt;&gt;0,LOOKUP(M1668,[1]Customer!$A:$A,[1]Customer!$B:$B),IF(N1668&lt;&gt;0,LOOKUP(N1668,[1]Supplier!$A:$A,[1]Supplier!$B:$B)))=FALSE,O1668&lt;&gt;0),LOOKUP(O1668,[1]Branch!$A:$A,[1]Branch!$B:$B),IF(M1668&lt;&gt;0,LOOKUP(M1668,[1]Customer!$A:$A,[1]Customer!$B:$B),IF(N1668&lt;&gt;0,LOOKUP(N1668,[1]Supplier!$A:$A,[1]Supplier!$B:$B))))),"")</f>
        <v>Nathani Chemicals</v>
      </c>
      <c r="R1668" s="4" t="str">
        <f>IFERROR(IF(IF(AND(IF(M1668&lt;&gt;0,LOOKUP(M1668,[1]Customer!$A:$A,[1]Customer!$V:$V),IF(N1668&lt;&gt;0,LOOKUP(N1668,[1]Supplier!$A:$A,[1]Supplier!$V:$V)))=FALSE,O1668&lt;&gt;0),LOOKUP(O1668,[1]Branch!$A:$A,[1]Branch!$V:$V),IF(M1668&lt;&gt;0,LOOKUP(M1668,[1]Customer!$A:$A,[1]Customer!$V:$V),IF(N1668&lt;&gt;0,LOOKUP(N1668,[1]Supplier!$A:$A,[1]Supplier!$V:$V))))=FALSE,LOOKUP(P1668,[1]Banking!$A:$A,[1]Banking!$C:$C),IF(AND(IF(M1668&lt;&gt;0,LOOKUP(M1668,[1]Customer!$A:$A,[1]Customer!$V:$V),IF(N1668&lt;&gt;0,LOOKUP(N1668,[1]Supplier!$A:$A,[1]Supplier!$V:$V)))=FALSE,O1668&lt;&gt;0),LOOKUP(O1668,[1]Branch!$A:$A,[1]Branch!$V:$V),IF(M1668&lt;&gt;0,LOOKUP(M1668,[1]Customer!$A:$A,[1]Customer!$V:$V),IF(N1668&lt;&gt;0,LOOKUP(N1668,[1]Supplier!$A:$A,[1]Supplier!$V:$V))))),"")</f>
        <v>Irwan</v>
      </c>
      <c r="S1668" s="12">
        <f>IFERROR(SUMIF(CREF!A:A,PREF!A1668,CREF!G:G),"")</f>
        <v>-2440000</v>
      </c>
    </row>
    <row r="1669" spans="1:19">
      <c r="A1669" s="16">
        <v>1668</v>
      </c>
      <c r="B1669" s="17">
        <v>41698</v>
      </c>
      <c r="C1669" s="16"/>
      <c r="D1669" s="16"/>
      <c r="E1669" s="16"/>
      <c r="F1669" s="16"/>
      <c r="G1669" s="16"/>
      <c r="H1669" s="16"/>
      <c r="I1669" s="16"/>
      <c r="J1669" s="16"/>
      <c r="K1669" s="16">
        <v>213</v>
      </c>
      <c r="L1669" s="16"/>
      <c r="M1669" s="16"/>
      <c r="N1669" s="16"/>
      <c r="O1669" s="16"/>
      <c r="P1669" s="16" t="s">
        <v>1161</v>
      </c>
      <c r="Q1669" s="4" t="str">
        <f>IFERROR(IF(IF(AND(IF(M1669&lt;&gt;0,LOOKUP(M1669,[1]Customer!$A:$A,[1]Customer!$B:$B),IF(N1669&lt;&gt;0,LOOKUP(N1669,[1]Supplier!$A:$A,[1]Supplier!$B:$B)))=FALSE,O1669&lt;&gt;0),LOOKUP(O1669,[1]Branch!$A:$A,[1]Branch!$B:$B),IF(M1669&lt;&gt;0,LOOKUP(M1669,[1]Customer!$A:$A,[1]Customer!$B:$B),IF(N1669&lt;&gt;0,LOOKUP(N1669,[1]Supplier!$A:$A,[1]Supplier!$B:$B))))=FALSE,LOOKUP(P1669,[1]Banking!$A:$A,[1]Banking!$B:$B),IF(AND(IF(M1669&lt;&gt;0,LOOKUP(M1669,[1]Customer!$A:$A,[1]Customer!$B:$B),IF(N1669&lt;&gt;0,LOOKUP(N1669,[1]Supplier!$A:$A,[1]Supplier!$B:$B)))=FALSE,O1669&lt;&gt;0),LOOKUP(O1669,[1]Branch!$A:$A,[1]Branch!$B:$B),IF(M1669&lt;&gt;0,LOOKUP(M1669,[1]Customer!$A:$A,[1]Customer!$B:$B),IF(N1669&lt;&gt;0,LOOKUP(N1669,[1]Supplier!$A:$A,[1]Supplier!$B:$B))))),"")</f>
        <v>Nathani Chemicals</v>
      </c>
      <c r="R1669" s="4" t="str">
        <f>IFERROR(IF(IF(AND(IF(M1669&lt;&gt;0,LOOKUP(M1669,[1]Customer!$A:$A,[1]Customer!$V:$V),IF(N1669&lt;&gt;0,LOOKUP(N1669,[1]Supplier!$A:$A,[1]Supplier!$V:$V)))=FALSE,O1669&lt;&gt;0),LOOKUP(O1669,[1]Branch!$A:$A,[1]Branch!$V:$V),IF(M1669&lt;&gt;0,LOOKUP(M1669,[1]Customer!$A:$A,[1]Customer!$V:$V),IF(N1669&lt;&gt;0,LOOKUP(N1669,[1]Supplier!$A:$A,[1]Supplier!$V:$V))))=FALSE,LOOKUP(P1669,[1]Banking!$A:$A,[1]Banking!$C:$C),IF(AND(IF(M1669&lt;&gt;0,LOOKUP(M1669,[1]Customer!$A:$A,[1]Customer!$V:$V),IF(N1669&lt;&gt;0,LOOKUP(N1669,[1]Supplier!$A:$A,[1]Supplier!$V:$V)))=FALSE,O1669&lt;&gt;0),LOOKUP(O1669,[1]Branch!$A:$A,[1]Branch!$V:$V),IF(M1669&lt;&gt;0,LOOKUP(M1669,[1]Customer!$A:$A,[1]Customer!$V:$V),IF(N1669&lt;&gt;0,LOOKUP(N1669,[1]Supplier!$A:$A,[1]Supplier!$V:$V))))),"")</f>
        <v>Irkham</v>
      </c>
      <c r="S1669" s="12">
        <f>IFERROR(SUMIF(CREF!A:A,PREF!A1669,CREF!G:G),"")</f>
        <v>-2900000</v>
      </c>
    </row>
    <row r="1670" spans="1:19">
      <c r="A1670" s="16">
        <v>1669</v>
      </c>
      <c r="B1670" s="17">
        <v>41698</v>
      </c>
      <c r="C1670" s="16"/>
      <c r="D1670" s="16"/>
      <c r="E1670" s="16"/>
      <c r="F1670" s="16"/>
      <c r="G1670" s="16"/>
      <c r="H1670" s="16"/>
      <c r="I1670" s="16"/>
      <c r="J1670" s="16"/>
      <c r="K1670" s="16">
        <v>214</v>
      </c>
      <c r="L1670" s="16"/>
      <c r="M1670" s="16"/>
      <c r="N1670" s="16"/>
      <c r="O1670" s="16"/>
      <c r="P1670" s="16" t="s">
        <v>268</v>
      </c>
      <c r="Q1670" s="4" t="str">
        <f>IFERROR(IF(IF(AND(IF(M1670&lt;&gt;0,LOOKUP(M1670,[1]Customer!$A:$A,[1]Customer!$B:$B),IF(N1670&lt;&gt;0,LOOKUP(N1670,[1]Supplier!$A:$A,[1]Supplier!$B:$B)))=FALSE,O1670&lt;&gt;0),LOOKUP(O1670,[1]Branch!$A:$A,[1]Branch!$B:$B),IF(M1670&lt;&gt;0,LOOKUP(M1670,[1]Customer!$A:$A,[1]Customer!$B:$B),IF(N1670&lt;&gt;0,LOOKUP(N1670,[1]Supplier!$A:$A,[1]Supplier!$B:$B))))=FALSE,LOOKUP(P1670,[1]Banking!$A:$A,[1]Banking!$B:$B),IF(AND(IF(M1670&lt;&gt;0,LOOKUP(M1670,[1]Customer!$A:$A,[1]Customer!$B:$B),IF(N1670&lt;&gt;0,LOOKUP(N1670,[1]Supplier!$A:$A,[1]Supplier!$B:$B)))=FALSE,O1670&lt;&gt;0),LOOKUP(O1670,[1]Branch!$A:$A,[1]Branch!$B:$B),IF(M1670&lt;&gt;0,LOOKUP(M1670,[1]Customer!$A:$A,[1]Customer!$B:$B),IF(N1670&lt;&gt;0,LOOKUP(N1670,[1]Supplier!$A:$A,[1]Supplier!$B:$B))))),"")</f>
        <v>Nathani Chemicals</v>
      </c>
      <c r="R1670" s="4" t="str">
        <f>IFERROR(IF(IF(AND(IF(M1670&lt;&gt;0,LOOKUP(M1670,[1]Customer!$A:$A,[1]Customer!$V:$V),IF(N1670&lt;&gt;0,LOOKUP(N1670,[1]Supplier!$A:$A,[1]Supplier!$V:$V)))=FALSE,O1670&lt;&gt;0),LOOKUP(O1670,[1]Branch!$A:$A,[1]Branch!$V:$V),IF(M1670&lt;&gt;0,LOOKUP(M1670,[1]Customer!$A:$A,[1]Customer!$V:$V),IF(N1670&lt;&gt;0,LOOKUP(N1670,[1]Supplier!$A:$A,[1]Supplier!$V:$V))))=FALSE,LOOKUP(P1670,[1]Banking!$A:$A,[1]Banking!$C:$C),IF(AND(IF(M1670&lt;&gt;0,LOOKUP(M1670,[1]Customer!$A:$A,[1]Customer!$V:$V),IF(N1670&lt;&gt;0,LOOKUP(N1670,[1]Supplier!$A:$A,[1]Supplier!$V:$V)))=FALSE,O1670&lt;&gt;0),LOOKUP(O1670,[1]Branch!$A:$A,[1]Branch!$V:$V),IF(M1670&lt;&gt;0,LOOKUP(M1670,[1]Customer!$A:$A,[1]Customer!$V:$V),IF(N1670&lt;&gt;0,LOOKUP(N1670,[1]Supplier!$A:$A,[1]Supplier!$V:$V))))),"")</f>
        <v>Akian</v>
      </c>
      <c r="S1670" s="12">
        <f>IFERROR(SUMIF(CREF!A:A,PREF!A1670,CREF!G:G),"")</f>
        <v>-3000000</v>
      </c>
    </row>
    <row r="1671" spans="1:19">
      <c r="A1671" s="16">
        <v>1670</v>
      </c>
      <c r="B1671" s="17">
        <v>41698</v>
      </c>
      <c r="C1671" s="16"/>
      <c r="D1671" s="16"/>
      <c r="E1671" s="16"/>
      <c r="F1671" s="16"/>
      <c r="G1671" s="16"/>
      <c r="H1671" s="16"/>
      <c r="I1671" s="16"/>
      <c r="J1671" s="16"/>
      <c r="K1671" s="16">
        <v>215</v>
      </c>
      <c r="L1671" s="16"/>
      <c r="M1671" s="16"/>
      <c r="N1671" s="16"/>
      <c r="O1671" s="16" t="s">
        <v>26</v>
      </c>
      <c r="P1671" s="16"/>
      <c r="Q1671" s="4" t="str">
        <f>IFERROR(IF(IF(AND(IF(M1671&lt;&gt;0,LOOKUP(M1671,[1]Customer!$A:$A,[1]Customer!$B:$B),IF(N1671&lt;&gt;0,LOOKUP(N1671,[1]Supplier!$A:$A,[1]Supplier!$B:$B)))=FALSE,O1671&lt;&gt;0),LOOKUP(O1671,[1]Branch!$A:$A,[1]Branch!$B:$B),IF(M1671&lt;&gt;0,LOOKUP(M1671,[1]Customer!$A:$A,[1]Customer!$B:$B),IF(N1671&lt;&gt;0,LOOKUP(N1671,[1]Supplier!$A:$A,[1]Supplier!$B:$B))))=FALSE,LOOKUP(P1671,[1]Banking!$A:$A,[1]Banking!$B:$B),IF(AND(IF(M1671&lt;&gt;0,LOOKUP(M1671,[1]Customer!$A:$A,[1]Customer!$B:$B),IF(N1671&lt;&gt;0,LOOKUP(N1671,[1]Supplier!$A:$A,[1]Supplier!$B:$B)))=FALSE,O1671&lt;&gt;0),LOOKUP(O1671,[1]Branch!$A:$A,[1]Branch!$B:$B),IF(M1671&lt;&gt;0,LOOKUP(M1671,[1]Customer!$A:$A,[1]Customer!$B:$B),IF(N1671&lt;&gt;0,LOOKUP(N1671,[1]Supplier!$A:$A,[1]Supplier!$B:$B))))),"")</f>
        <v>Nathani Chemicals</v>
      </c>
      <c r="R1671" s="4" t="str">
        <f>IFERROR(IF(IF(AND(IF(M1671&lt;&gt;0,LOOKUP(M1671,[1]Customer!$A:$A,[1]Customer!$V:$V),IF(N1671&lt;&gt;0,LOOKUP(N1671,[1]Supplier!$A:$A,[1]Supplier!$V:$V)))=FALSE,O1671&lt;&gt;0),LOOKUP(O1671,[1]Branch!$A:$A,[1]Branch!$V:$V),IF(M1671&lt;&gt;0,LOOKUP(M1671,[1]Customer!$A:$A,[1]Customer!$V:$V),IF(N1671&lt;&gt;0,LOOKUP(N1671,[1]Supplier!$A:$A,[1]Supplier!$V:$V))))=FALSE,LOOKUP(P1671,[1]Banking!$A:$A,[1]Banking!$C:$C),IF(AND(IF(M1671&lt;&gt;0,LOOKUP(M1671,[1]Customer!$A:$A,[1]Customer!$V:$V),IF(N1671&lt;&gt;0,LOOKUP(N1671,[1]Supplier!$A:$A,[1]Supplier!$V:$V)))=FALSE,O1671&lt;&gt;0),LOOKUP(O1671,[1]Branch!$A:$A,[1]Branch!$V:$V),IF(M1671&lt;&gt;0,LOOKUP(M1671,[1]Customer!$A:$A,[1]Customer!$V:$V),IF(N1671&lt;&gt;0,LOOKUP(N1671,[1]Supplier!$A:$A,[1]Supplier!$V:$V))))),"")</f>
        <v>Darmawan</v>
      </c>
      <c r="S1671" s="12">
        <f>IFERROR(SUMIF(CREF!A:A,PREF!A1671,CREF!G:G),"")</f>
        <v>-1379000</v>
      </c>
    </row>
    <row r="1672" spans="1:19">
      <c r="A1672" s="16">
        <v>1671</v>
      </c>
      <c r="B1672" s="17">
        <v>41698</v>
      </c>
      <c r="C1672" s="16"/>
      <c r="D1672" s="16"/>
      <c r="E1672" s="16"/>
      <c r="F1672" s="16"/>
      <c r="G1672" s="16"/>
      <c r="H1672" s="16"/>
      <c r="I1672" s="16"/>
      <c r="J1672" s="16"/>
      <c r="K1672" s="16">
        <v>216</v>
      </c>
      <c r="L1672" s="16"/>
      <c r="M1672" s="16"/>
      <c r="N1672" s="16"/>
      <c r="O1672" s="16"/>
      <c r="P1672" s="16" t="s">
        <v>1022</v>
      </c>
      <c r="Q1672" s="4" t="str">
        <f>IFERROR(IF(IF(AND(IF(M1672&lt;&gt;0,LOOKUP(M1672,[1]Customer!$A:$A,[1]Customer!$B:$B),IF(N1672&lt;&gt;0,LOOKUP(N1672,[1]Supplier!$A:$A,[1]Supplier!$B:$B)))=FALSE,O1672&lt;&gt;0),LOOKUP(O1672,[1]Branch!$A:$A,[1]Branch!$B:$B),IF(M1672&lt;&gt;0,LOOKUP(M1672,[1]Customer!$A:$A,[1]Customer!$B:$B),IF(N1672&lt;&gt;0,LOOKUP(N1672,[1]Supplier!$A:$A,[1]Supplier!$B:$B))))=FALSE,LOOKUP(P1672,[1]Banking!$A:$A,[1]Banking!$B:$B),IF(AND(IF(M1672&lt;&gt;0,LOOKUP(M1672,[1]Customer!$A:$A,[1]Customer!$B:$B),IF(N1672&lt;&gt;0,LOOKUP(N1672,[1]Supplier!$A:$A,[1]Supplier!$B:$B)))=FALSE,O1672&lt;&gt;0),LOOKUP(O1672,[1]Branch!$A:$A,[1]Branch!$B:$B),IF(M1672&lt;&gt;0,LOOKUP(M1672,[1]Customer!$A:$A,[1]Customer!$B:$B),IF(N1672&lt;&gt;0,LOOKUP(N1672,[1]Supplier!$A:$A,[1]Supplier!$B:$B))))),"")</f>
        <v>Nathani Chemicals</v>
      </c>
      <c r="R1672" s="4" t="str">
        <f>IFERROR(IF(IF(AND(IF(M1672&lt;&gt;0,LOOKUP(M1672,[1]Customer!$A:$A,[1]Customer!$V:$V),IF(N1672&lt;&gt;0,LOOKUP(N1672,[1]Supplier!$A:$A,[1]Supplier!$V:$V)))=FALSE,O1672&lt;&gt;0),LOOKUP(O1672,[1]Branch!$A:$A,[1]Branch!$V:$V),IF(M1672&lt;&gt;0,LOOKUP(M1672,[1]Customer!$A:$A,[1]Customer!$V:$V),IF(N1672&lt;&gt;0,LOOKUP(N1672,[1]Supplier!$A:$A,[1]Supplier!$V:$V))))=FALSE,LOOKUP(P1672,[1]Banking!$A:$A,[1]Banking!$C:$C),IF(AND(IF(M1672&lt;&gt;0,LOOKUP(M1672,[1]Customer!$A:$A,[1]Customer!$V:$V),IF(N1672&lt;&gt;0,LOOKUP(N1672,[1]Supplier!$A:$A,[1]Supplier!$V:$V)))=FALSE,O1672&lt;&gt;0),LOOKUP(O1672,[1]Branch!$A:$A,[1]Branch!$V:$V),IF(M1672&lt;&gt;0,LOOKUP(M1672,[1]Customer!$A:$A,[1]Customer!$V:$V),IF(N1672&lt;&gt;0,LOOKUP(N1672,[1]Supplier!$A:$A,[1]Supplier!$V:$V))))),"")</f>
        <v>Aan</v>
      </c>
      <c r="S1672" s="12">
        <f>IFERROR(SUMIF(CREF!A:A,PREF!A1672,CREF!G:G),"")</f>
        <v>-1500000</v>
      </c>
    </row>
    <row r="1673" spans="1:19">
      <c r="A1673" s="16">
        <v>1672</v>
      </c>
      <c r="B1673" s="17">
        <v>41698</v>
      </c>
      <c r="C1673" s="16"/>
      <c r="D1673" s="16"/>
      <c r="E1673" s="16"/>
      <c r="F1673" s="16"/>
      <c r="G1673" s="16"/>
      <c r="H1673" s="16"/>
      <c r="I1673" s="16"/>
      <c r="J1673" s="16"/>
      <c r="K1673" s="16">
        <v>217</v>
      </c>
      <c r="L1673" s="16"/>
      <c r="M1673" s="16"/>
      <c r="N1673" s="16"/>
      <c r="O1673" s="16"/>
      <c r="P1673" s="16" t="s">
        <v>855</v>
      </c>
      <c r="Q1673" s="4" t="str">
        <f>IFERROR(IF(IF(AND(IF(M1673&lt;&gt;0,LOOKUP(M1673,[1]Customer!$A:$A,[1]Customer!$B:$B),IF(N1673&lt;&gt;0,LOOKUP(N1673,[1]Supplier!$A:$A,[1]Supplier!$B:$B)))=FALSE,O1673&lt;&gt;0),LOOKUP(O1673,[1]Branch!$A:$A,[1]Branch!$B:$B),IF(M1673&lt;&gt;0,LOOKUP(M1673,[1]Customer!$A:$A,[1]Customer!$B:$B),IF(N1673&lt;&gt;0,LOOKUP(N1673,[1]Supplier!$A:$A,[1]Supplier!$B:$B))))=FALSE,LOOKUP(P1673,[1]Banking!$A:$A,[1]Banking!$B:$B),IF(AND(IF(M1673&lt;&gt;0,LOOKUP(M1673,[1]Customer!$A:$A,[1]Customer!$B:$B),IF(N1673&lt;&gt;0,LOOKUP(N1673,[1]Supplier!$A:$A,[1]Supplier!$B:$B)))=FALSE,O1673&lt;&gt;0),LOOKUP(O1673,[1]Branch!$A:$A,[1]Branch!$B:$B),IF(M1673&lt;&gt;0,LOOKUP(M1673,[1]Customer!$A:$A,[1]Customer!$B:$B),IF(N1673&lt;&gt;0,LOOKUP(N1673,[1]Supplier!$A:$A,[1]Supplier!$B:$B))))),"")</f>
        <v>Nathani Chemicals</v>
      </c>
      <c r="R1673" s="4" t="str">
        <f>IFERROR(IF(IF(AND(IF(M1673&lt;&gt;0,LOOKUP(M1673,[1]Customer!$A:$A,[1]Customer!$V:$V),IF(N1673&lt;&gt;0,LOOKUP(N1673,[1]Supplier!$A:$A,[1]Supplier!$V:$V)))=FALSE,O1673&lt;&gt;0),LOOKUP(O1673,[1]Branch!$A:$A,[1]Branch!$V:$V),IF(M1673&lt;&gt;0,LOOKUP(M1673,[1]Customer!$A:$A,[1]Customer!$V:$V),IF(N1673&lt;&gt;0,LOOKUP(N1673,[1]Supplier!$A:$A,[1]Supplier!$V:$V))))=FALSE,LOOKUP(P1673,[1]Banking!$A:$A,[1]Banking!$C:$C),IF(AND(IF(M1673&lt;&gt;0,LOOKUP(M1673,[1]Customer!$A:$A,[1]Customer!$V:$V),IF(N1673&lt;&gt;0,LOOKUP(N1673,[1]Supplier!$A:$A,[1]Supplier!$V:$V)))=FALSE,O1673&lt;&gt;0),LOOKUP(O1673,[1]Branch!$A:$A,[1]Branch!$V:$V),IF(M1673&lt;&gt;0,LOOKUP(M1673,[1]Customer!$A:$A,[1]Customer!$V:$V),IF(N1673&lt;&gt;0,LOOKUP(N1673,[1]Supplier!$A:$A,[1]Supplier!$V:$V))))),"")</f>
        <v>Masni</v>
      </c>
      <c r="S1673" s="12">
        <f>IFERROR(SUMIF(CREF!A:A,PREF!A1673,CREF!G:G),"")</f>
        <v>-1379000</v>
      </c>
    </row>
    <row r="1674" spans="1:19">
      <c r="A1674" s="16">
        <v>1673</v>
      </c>
      <c r="B1674" s="17">
        <v>41698</v>
      </c>
      <c r="C1674" s="16"/>
      <c r="D1674" s="16"/>
      <c r="E1674" s="16"/>
      <c r="F1674" s="16"/>
      <c r="G1674" s="16"/>
      <c r="H1674" s="16"/>
      <c r="I1674" s="16"/>
      <c r="J1674" s="16"/>
      <c r="K1674" s="16">
        <v>218</v>
      </c>
      <c r="L1674" s="16"/>
      <c r="M1674" s="16"/>
      <c r="N1674" s="16" t="s">
        <v>218</v>
      </c>
      <c r="O1674" s="16"/>
      <c r="P1674" s="16"/>
      <c r="Q1674" s="4" t="str">
        <f>IFERROR(IF(IF(AND(IF(M1674&lt;&gt;0,LOOKUP(M1674,[1]Customer!$A:$A,[1]Customer!$B:$B),IF(N1674&lt;&gt;0,LOOKUP(N1674,[1]Supplier!$A:$A,[1]Supplier!$B:$B)))=FALSE,O1674&lt;&gt;0),LOOKUP(O1674,[1]Branch!$A:$A,[1]Branch!$B:$B),IF(M1674&lt;&gt;0,LOOKUP(M1674,[1]Customer!$A:$A,[1]Customer!$B:$B),IF(N1674&lt;&gt;0,LOOKUP(N1674,[1]Supplier!$A:$A,[1]Supplier!$B:$B))))=FALSE,LOOKUP(P1674,[1]Banking!$A:$A,[1]Banking!$B:$B),IF(AND(IF(M1674&lt;&gt;0,LOOKUP(M1674,[1]Customer!$A:$A,[1]Customer!$B:$B),IF(N1674&lt;&gt;0,LOOKUP(N1674,[1]Supplier!$A:$A,[1]Supplier!$B:$B)))=FALSE,O1674&lt;&gt;0),LOOKUP(O1674,[1]Branch!$A:$A,[1]Branch!$B:$B),IF(M1674&lt;&gt;0,LOOKUP(M1674,[1]Customer!$A:$A,[1]Customer!$B:$B),IF(N1674&lt;&gt;0,LOOKUP(N1674,[1]Supplier!$A:$A,[1]Supplier!$B:$B))))),"")</f>
        <v>BCA Villa Bandara</v>
      </c>
      <c r="R1674" s="4" t="str">
        <f>IFERROR(IF(IF(AND(IF(M1674&lt;&gt;0,LOOKUP(M1674,[1]Customer!$A:$A,[1]Customer!$V:$V),IF(N1674&lt;&gt;0,LOOKUP(N1674,[1]Supplier!$A:$A,[1]Supplier!$V:$V)))=FALSE,O1674&lt;&gt;0),LOOKUP(O1674,[1]Branch!$A:$A,[1]Branch!$V:$V),IF(M1674&lt;&gt;0,LOOKUP(M1674,[1]Customer!$A:$A,[1]Customer!$V:$V),IF(N1674&lt;&gt;0,LOOKUP(N1674,[1]Supplier!$A:$A,[1]Supplier!$V:$V))))=FALSE,LOOKUP(P1674,[1]Banking!$A:$A,[1]Banking!$C:$C),IF(AND(IF(M1674&lt;&gt;0,LOOKUP(M1674,[1]Customer!$A:$A,[1]Customer!$V:$V),IF(N1674&lt;&gt;0,LOOKUP(N1674,[1]Supplier!$A:$A,[1]Supplier!$V:$V)))=FALSE,O1674&lt;&gt;0),LOOKUP(O1674,[1]Branch!$A:$A,[1]Branch!$V:$V),IF(M1674&lt;&gt;0,LOOKUP(M1674,[1]Customer!$A:$A,[1]Customer!$V:$V),IF(N1674&lt;&gt;0,LOOKUP(N1674,[1]Supplier!$A:$A,[1]Supplier!$V:$V))))),"")</f>
        <v/>
      </c>
      <c r="S1674" s="12">
        <f>IFERROR(SUMIF(CREF!A:A,PREF!A1674,CREF!G:G),"")</f>
        <v>-30000</v>
      </c>
    </row>
    <row r="1675" spans="1:19">
      <c r="A1675" s="16">
        <v>1674</v>
      </c>
      <c r="B1675" s="17">
        <v>41698</v>
      </c>
      <c r="C1675" s="16"/>
      <c r="D1675" s="16"/>
      <c r="E1675" s="16"/>
      <c r="F1675" s="16"/>
      <c r="G1675" s="16"/>
      <c r="H1675" s="16"/>
      <c r="I1675" s="16"/>
      <c r="J1675" s="16"/>
      <c r="K1675" s="16">
        <v>219</v>
      </c>
      <c r="L1675" s="16"/>
      <c r="M1675" s="16"/>
      <c r="N1675" s="16" t="s">
        <v>218</v>
      </c>
      <c r="O1675" s="16"/>
      <c r="P1675" s="16"/>
      <c r="Q1675" s="4" t="str">
        <f>IFERROR(IF(IF(AND(IF(M1675&lt;&gt;0,LOOKUP(M1675,[1]Customer!$A:$A,[1]Customer!$B:$B),IF(N1675&lt;&gt;0,LOOKUP(N1675,[1]Supplier!$A:$A,[1]Supplier!$B:$B)))=FALSE,O1675&lt;&gt;0),LOOKUP(O1675,[1]Branch!$A:$A,[1]Branch!$B:$B),IF(M1675&lt;&gt;0,LOOKUP(M1675,[1]Customer!$A:$A,[1]Customer!$B:$B),IF(N1675&lt;&gt;0,LOOKUP(N1675,[1]Supplier!$A:$A,[1]Supplier!$B:$B))))=FALSE,LOOKUP(P1675,[1]Banking!$A:$A,[1]Banking!$B:$B),IF(AND(IF(M1675&lt;&gt;0,LOOKUP(M1675,[1]Customer!$A:$A,[1]Customer!$B:$B),IF(N1675&lt;&gt;0,LOOKUP(N1675,[1]Supplier!$A:$A,[1]Supplier!$B:$B)))=FALSE,O1675&lt;&gt;0),LOOKUP(O1675,[1]Branch!$A:$A,[1]Branch!$B:$B),IF(M1675&lt;&gt;0,LOOKUP(M1675,[1]Customer!$A:$A,[1]Customer!$B:$B),IF(N1675&lt;&gt;0,LOOKUP(N1675,[1]Supplier!$A:$A,[1]Supplier!$B:$B))))),"")</f>
        <v>BCA Villa Bandara</v>
      </c>
      <c r="R1675" s="4" t="str">
        <f>IFERROR(IF(IF(AND(IF(M1675&lt;&gt;0,LOOKUP(M1675,[1]Customer!$A:$A,[1]Customer!$V:$V),IF(N1675&lt;&gt;0,LOOKUP(N1675,[1]Supplier!$A:$A,[1]Supplier!$V:$V)))=FALSE,O1675&lt;&gt;0),LOOKUP(O1675,[1]Branch!$A:$A,[1]Branch!$V:$V),IF(M1675&lt;&gt;0,LOOKUP(M1675,[1]Customer!$A:$A,[1]Customer!$V:$V),IF(N1675&lt;&gt;0,LOOKUP(N1675,[1]Supplier!$A:$A,[1]Supplier!$V:$V))))=FALSE,LOOKUP(P1675,[1]Banking!$A:$A,[1]Banking!$C:$C),IF(AND(IF(M1675&lt;&gt;0,LOOKUP(M1675,[1]Customer!$A:$A,[1]Customer!$V:$V),IF(N1675&lt;&gt;0,LOOKUP(N1675,[1]Supplier!$A:$A,[1]Supplier!$V:$V)))=FALSE,O1675&lt;&gt;0),LOOKUP(O1675,[1]Branch!$A:$A,[1]Branch!$V:$V),IF(M1675&lt;&gt;0,LOOKUP(M1675,[1]Customer!$A:$A,[1]Customer!$V:$V),IF(N1675&lt;&gt;0,LOOKUP(N1675,[1]Supplier!$A:$A,[1]Supplier!$V:$V))))),"")</f>
        <v/>
      </c>
      <c r="S1675" s="12">
        <f>IFERROR(SUMIF(CREF!A:A,PREF!A1675,CREF!G:G),"")</f>
        <v>-19984.63</v>
      </c>
    </row>
    <row r="1676" spans="1:19">
      <c r="A1676" s="16">
        <v>1675</v>
      </c>
      <c r="B1676" s="17">
        <v>41701</v>
      </c>
      <c r="C1676" s="16"/>
      <c r="D1676" s="16"/>
      <c r="E1676" s="16"/>
      <c r="F1676" s="16"/>
      <c r="G1676" s="16"/>
      <c r="H1676" s="16"/>
      <c r="I1676" s="16"/>
      <c r="J1676" s="16">
        <v>84</v>
      </c>
      <c r="K1676" s="16"/>
      <c r="L1676" s="16"/>
      <c r="M1676" s="16"/>
      <c r="N1676" s="16"/>
      <c r="O1676" s="16"/>
      <c r="P1676" s="16" t="s">
        <v>35</v>
      </c>
      <c r="Q1676" s="4" t="str">
        <f>IFERROR(IF(IF(AND(IF(M1676&lt;&gt;0,LOOKUP(M1676,[1]Customer!$A:$A,[1]Customer!$B:$B),IF(N1676&lt;&gt;0,LOOKUP(N1676,[1]Supplier!$A:$A,[1]Supplier!$B:$B)))=FALSE,O1676&lt;&gt;0),LOOKUP(O1676,[1]Branch!$A:$A,[1]Branch!$B:$B),IF(M1676&lt;&gt;0,LOOKUP(M1676,[1]Customer!$A:$A,[1]Customer!$B:$B),IF(N1676&lt;&gt;0,LOOKUP(N1676,[1]Supplier!$A:$A,[1]Supplier!$B:$B))))=FALSE,LOOKUP(P1676,[1]Banking!$A:$A,[1]Banking!$B:$B),IF(AND(IF(M1676&lt;&gt;0,LOOKUP(M1676,[1]Customer!$A:$A,[1]Customer!$B:$B),IF(N1676&lt;&gt;0,LOOKUP(N1676,[1]Supplier!$A:$A,[1]Supplier!$B:$B)))=FALSE,O1676&lt;&gt;0),LOOKUP(O1676,[1]Branch!$A:$A,[1]Branch!$B:$B),IF(M1676&lt;&gt;0,LOOKUP(M1676,[1]Customer!$A:$A,[1]Customer!$B:$B),IF(N1676&lt;&gt;0,LOOKUP(N1676,[1]Supplier!$A:$A,[1]Supplier!$B:$B))))),"")</f>
        <v>Kas Kecil Nathani Chemicals</v>
      </c>
      <c r="R1676" s="4">
        <f>IFERROR(IF(IF(AND(IF(M1676&lt;&gt;0,LOOKUP(M1676,[1]Customer!$A:$A,[1]Customer!$V:$V),IF(N1676&lt;&gt;0,LOOKUP(N1676,[1]Supplier!$A:$A,[1]Supplier!$V:$V)))=FALSE,O1676&lt;&gt;0),LOOKUP(O1676,[1]Branch!$A:$A,[1]Branch!$V:$V),IF(M1676&lt;&gt;0,LOOKUP(M1676,[1]Customer!$A:$A,[1]Customer!$V:$V),IF(N1676&lt;&gt;0,LOOKUP(N1676,[1]Supplier!$A:$A,[1]Supplier!$V:$V))))=FALSE,LOOKUP(P1676,[1]Banking!$A:$A,[1]Banking!$C:$C),IF(AND(IF(M1676&lt;&gt;0,LOOKUP(M1676,[1]Customer!$A:$A,[1]Customer!$V:$V),IF(N1676&lt;&gt;0,LOOKUP(N1676,[1]Supplier!$A:$A,[1]Supplier!$V:$V)))=FALSE,O1676&lt;&gt;0),LOOKUP(O1676,[1]Branch!$A:$A,[1]Branch!$V:$V),IF(M1676&lt;&gt;0,LOOKUP(M1676,[1]Customer!$A:$A,[1]Customer!$V:$V),IF(N1676&lt;&gt;0,LOOKUP(N1676,[1]Supplier!$A:$A,[1]Supplier!$V:$V))))),"")</f>
        <v>0</v>
      </c>
      <c r="S1676" s="12">
        <f>IFERROR(SUMIF(CREF!A:A,PREF!A1676,CREF!G:G),"")</f>
        <v>8200000</v>
      </c>
    </row>
    <row r="1677" spans="1:19">
      <c r="A1677" s="16">
        <v>1676</v>
      </c>
      <c r="B1677" s="17">
        <v>41701</v>
      </c>
      <c r="C1677" s="16"/>
      <c r="D1677" s="16"/>
      <c r="E1677" s="16"/>
      <c r="F1677" s="16"/>
      <c r="G1677" s="16"/>
      <c r="H1677" s="16"/>
      <c r="I1677" s="16"/>
      <c r="J1677" s="16"/>
      <c r="K1677" s="16">
        <v>220</v>
      </c>
      <c r="L1677" s="16"/>
      <c r="M1677" s="16"/>
      <c r="N1677" s="16"/>
      <c r="O1677" s="16" t="s">
        <v>26</v>
      </c>
      <c r="P1677" s="16"/>
      <c r="Q1677" s="4" t="str">
        <f>IFERROR(IF(IF(AND(IF(M1677&lt;&gt;0,LOOKUP(M1677,[1]Customer!$A:$A,[1]Customer!$B:$B),IF(N1677&lt;&gt;0,LOOKUP(N1677,[1]Supplier!$A:$A,[1]Supplier!$B:$B)))=FALSE,O1677&lt;&gt;0),LOOKUP(O1677,[1]Branch!$A:$A,[1]Branch!$B:$B),IF(M1677&lt;&gt;0,LOOKUP(M1677,[1]Customer!$A:$A,[1]Customer!$B:$B),IF(N1677&lt;&gt;0,LOOKUP(N1677,[1]Supplier!$A:$A,[1]Supplier!$B:$B))))=FALSE,LOOKUP(P1677,[1]Banking!$A:$A,[1]Banking!$B:$B),IF(AND(IF(M1677&lt;&gt;0,LOOKUP(M1677,[1]Customer!$A:$A,[1]Customer!$B:$B),IF(N1677&lt;&gt;0,LOOKUP(N1677,[1]Supplier!$A:$A,[1]Supplier!$B:$B)))=FALSE,O1677&lt;&gt;0),LOOKUP(O1677,[1]Branch!$A:$A,[1]Branch!$B:$B),IF(M1677&lt;&gt;0,LOOKUP(M1677,[1]Customer!$A:$A,[1]Customer!$B:$B),IF(N1677&lt;&gt;0,LOOKUP(N1677,[1]Supplier!$A:$A,[1]Supplier!$B:$B))))),"")</f>
        <v>Nathani Chemicals</v>
      </c>
      <c r="R1677" s="4" t="str">
        <f>IFERROR(IF(IF(AND(IF(M1677&lt;&gt;0,LOOKUP(M1677,[1]Customer!$A:$A,[1]Customer!$V:$V),IF(N1677&lt;&gt;0,LOOKUP(N1677,[1]Supplier!$A:$A,[1]Supplier!$V:$V)))=FALSE,O1677&lt;&gt;0),LOOKUP(O1677,[1]Branch!$A:$A,[1]Branch!$V:$V),IF(M1677&lt;&gt;0,LOOKUP(M1677,[1]Customer!$A:$A,[1]Customer!$V:$V),IF(N1677&lt;&gt;0,LOOKUP(N1677,[1]Supplier!$A:$A,[1]Supplier!$V:$V))))=FALSE,LOOKUP(P1677,[1]Banking!$A:$A,[1]Banking!$C:$C),IF(AND(IF(M1677&lt;&gt;0,LOOKUP(M1677,[1]Customer!$A:$A,[1]Customer!$V:$V),IF(N1677&lt;&gt;0,LOOKUP(N1677,[1]Supplier!$A:$A,[1]Supplier!$V:$V)))=FALSE,O1677&lt;&gt;0),LOOKUP(O1677,[1]Branch!$A:$A,[1]Branch!$V:$V),IF(M1677&lt;&gt;0,LOOKUP(M1677,[1]Customer!$A:$A,[1]Customer!$V:$V),IF(N1677&lt;&gt;0,LOOKUP(N1677,[1]Supplier!$A:$A,[1]Supplier!$V:$V))))),"")</f>
        <v>Darmawan</v>
      </c>
      <c r="S1677" s="12">
        <f>IFERROR(SUMIF(CREF!A:A,PREF!A1677,CREF!G:G),"")</f>
        <v>-300000</v>
      </c>
    </row>
    <row r="1678" spans="1:19">
      <c r="A1678" s="16">
        <v>1677</v>
      </c>
      <c r="B1678" s="17">
        <v>41701</v>
      </c>
      <c r="C1678" s="16"/>
      <c r="D1678" s="16"/>
      <c r="E1678" s="16"/>
      <c r="F1678" s="16"/>
      <c r="G1678" s="16"/>
      <c r="H1678" s="16"/>
      <c r="I1678" s="16"/>
      <c r="J1678" s="16"/>
      <c r="K1678" s="16">
        <v>221</v>
      </c>
      <c r="L1678" s="16"/>
      <c r="M1678" s="16"/>
      <c r="N1678" s="16"/>
      <c r="O1678" s="16"/>
      <c r="P1678" s="16" t="s">
        <v>268</v>
      </c>
      <c r="Q1678" s="4" t="str">
        <f>IFERROR(IF(IF(AND(IF(M1678&lt;&gt;0,LOOKUP(M1678,[1]Customer!$A:$A,[1]Customer!$B:$B),IF(N1678&lt;&gt;0,LOOKUP(N1678,[1]Supplier!$A:$A,[1]Supplier!$B:$B)))=FALSE,O1678&lt;&gt;0),LOOKUP(O1678,[1]Branch!$A:$A,[1]Branch!$B:$B),IF(M1678&lt;&gt;0,LOOKUP(M1678,[1]Customer!$A:$A,[1]Customer!$B:$B),IF(N1678&lt;&gt;0,LOOKUP(N1678,[1]Supplier!$A:$A,[1]Supplier!$B:$B))))=FALSE,LOOKUP(P1678,[1]Banking!$A:$A,[1]Banking!$B:$B),IF(AND(IF(M1678&lt;&gt;0,LOOKUP(M1678,[1]Customer!$A:$A,[1]Customer!$B:$B),IF(N1678&lt;&gt;0,LOOKUP(N1678,[1]Supplier!$A:$A,[1]Supplier!$B:$B)))=FALSE,O1678&lt;&gt;0),LOOKUP(O1678,[1]Branch!$A:$A,[1]Branch!$B:$B),IF(M1678&lt;&gt;0,LOOKUP(M1678,[1]Customer!$A:$A,[1]Customer!$B:$B),IF(N1678&lt;&gt;0,LOOKUP(N1678,[1]Supplier!$A:$A,[1]Supplier!$B:$B))))),"")</f>
        <v>Nathani Chemicals</v>
      </c>
      <c r="R1678" s="4" t="str">
        <f>IFERROR(IF(IF(AND(IF(M1678&lt;&gt;0,LOOKUP(M1678,[1]Customer!$A:$A,[1]Customer!$V:$V),IF(N1678&lt;&gt;0,LOOKUP(N1678,[1]Supplier!$A:$A,[1]Supplier!$V:$V)))=FALSE,O1678&lt;&gt;0),LOOKUP(O1678,[1]Branch!$A:$A,[1]Branch!$V:$V),IF(M1678&lt;&gt;0,LOOKUP(M1678,[1]Customer!$A:$A,[1]Customer!$V:$V),IF(N1678&lt;&gt;0,LOOKUP(N1678,[1]Supplier!$A:$A,[1]Supplier!$V:$V))))=FALSE,LOOKUP(P1678,[1]Banking!$A:$A,[1]Banking!$C:$C),IF(AND(IF(M1678&lt;&gt;0,LOOKUP(M1678,[1]Customer!$A:$A,[1]Customer!$V:$V),IF(N1678&lt;&gt;0,LOOKUP(N1678,[1]Supplier!$A:$A,[1]Supplier!$V:$V)))=FALSE,O1678&lt;&gt;0),LOOKUP(O1678,[1]Branch!$A:$A,[1]Branch!$V:$V),IF(M1678&lt;&gt;0,LOOKUP(M1678,[1]Customer!$A:$A,[1]Customer!$V:$V),IF(N1678&lt;&gt;0,LOOKUP(N1678,[1]Supplier!$A:$A,[1]Supplier!$V:$V))))),"")</f>
        <v>Akian</v>
      </c>
      <c r="S1678" s="12">
        <f>IFERROR(SUMIF(CREF!A:A,PREF!A1678,CREF!G:G),"")</f>
        <v>-375000</v>
      </c>
    </row>
    <row r="1679" spans="1:19">
      <c r="A1679" s="16">
        <v>1678</v>
      </c>
      <c r="B1679" s="17">
        <v>41701</v>
      </c>
      <c r="C1679" s="16"/>
      <c r="D1679" s="16"/>
      <c r="E1679" s="16"/>
      <c r="F1679" s="16"/>
      <c r="G1679" s="16"/>
      <c r="H1679" s="16"/>
      <c r="I1679" s="16"/>
      <c r="J1679" s="16"/>
      <c r="K1679" s="16">
        <v>222</v>
      </c>
      <c r="L1679" s="16"/>
      <c r="M1679" s="16"/>
      <c r="N1679" s="16"/>
      <c r="O1679" s="16"/>
      <c r="P1679" s="16" t="s">
        <v>589</v>
      </c>
      <c r="Q1679" s="4" t="str">
        <f>IFERROR(IF(IF(AND(IF(M1679&lt;&gt;0,LOOKUP(M1679,[1]Customer!$A:$A,[1]Customer!$B:$B),IF(N1679&lt;&gt;0,LOOKUP(N1679,[1]Supplier!$A:$A,[1]Supplier!$B:$B)))=FALSE,O1679&lt;&gt;0),LOOKUP(O1679,[1]Branch!$A:$A,[1]Branch!$B:$B),IF(M1679&lt;&gt;0,LOOKUP(M1679,[1]Customer!$A:$A,[1]Customer!$B:$B),IF(N1679&lt;&gt;0,LOOKUP(N1679,[1]Supplier!$A:$A,[1]Supplier!$B:$B))))=FALSE,LOOKUP(P1679,[1]Banking!$A:$A,[1]Banking!$B:$B),IF(AND(IF(M1679&lt;&gt;0,LOOKUP(M1679,[1]Customer!$A:$A,[1]Customer!$B:$B),IF(N1679&lt;&gt;0,LOOKUP(N1679,[1]Supplier!$A:$A,[1]Supplier!$B:$B)))=FALSE,O1679&lt;&gt;0),LOOKUP(O1679,[1]Branch!$A:$A,[1]Branch!$B:$B),IF(M1679&lt;&gt;0,LOOKUP(M1679,[1]Customer!$A:$A,[1]Customer!$B:$B),IF(N1679&lt;&gt;0,LOOKUP(N1679,[1]Supplier!$A:$A,[1]Supplier!$B:$B))))),"")</f>
        <v>Nathani Chemicals</v>
      </c>
      <c r="R1679" s="4" t="str">
        <f>IFERROR(IF(IF(AND(IF(M1679&lt;&gt;0,LOOKUP(M1679,[1]Customer!$A:$A,[1]Customer!$V:$V),IF(N1679&lt;&gt;0,LOOKUP(N1679,[1]Supplier!$A:$A,[1]Supplier!$V:$V)))=FALSE,O1679&lt;&gt;0),LOOKUP(O1679,[1]Branch!$A:$A,[1]Branch!$V:$V),IF(M1679&lt;&gt;0,LOOKUP(M1679,[1]Customer!$A:$A,[1]Customer!$V:$V),IF(N1679&lt;&gt;0,LOOKUP(N1679,[1]Supplier!$A:$A,[1]Supplier!$V:$V))))=FALSE,LOOKUP(P1679,[1]Banking!$A:$A,[1]Banking!$C:$C),IF(AND(IF(M1679&lt;&gt;0,LOOKUP(M1679,[1]Customer!$A:$A,[1]Customer!$V:$V),IF(N1679&lt;&gt;0,LOOKUP(N1679,[1]Supplier!$A:$A,[1]Supplier!$V:$V)))=FALSE,O1679&lt;&gt;0),LOOKUP(O1679,[1]Branch!$A:$A,[1]Branch!$V:$V),IF(M1679&lt;&gt;0,LOOKUP(M1679,[1]Customer!$A:$A,[1]Customer!$V:$V),IF(N1679&lt;&gt;0,LOOKUP(N1679,[1]Supplier!$A:$A,[1]Supplier!$V:$V))))),"")</f>
        <v>Irwan</v>
      </c>
      <c r="S1679" s="12">
        <f>IFERROR(SUMIF(CREF!A:A,PREF!A1679,CREF!G:G),"")</f>
        <v>-84000</v>
      </c>
    </row>
    <row r="1680" spans="1:19">
      <c r="A1680" s="16">
        <v>1679</v>
      </c>
      <c r="B1680" s="17">
        <v>41701</v>
      </c>
      <c r="C1680" s="16"/>
      <c r="D1680" s="16"/>
      <c r="E1680" s="16"/>
      <c r="F1680" s="16"/>
      <c r="G1680" s="16"/>
      <c r="H1680" s="16"/>
      <c r="I1680" s="16"/>
      <c r="J1680" s="16"/>
      <c r="K1680" s="16">
        <v>223</v>
      </c>
      <c r="L1680" s="16"/>
      <c r="M1680" s="16"/>
      <c r="N1680" s="16"/>
      <c r="O1680" s="16" t="s">
        <v>26</v>
      </c>
      <c r="P1680" s="16"/>
      <c r="Q1680" s="4" t="str">
        <f>IFERROR(IF(IF(AND(IF(M1680&lt;&gt;0,LOOKUP(M1680,[1]Customer!$A:$A,[1]Customer!$B:$B),IF(N1680&lt;&gt;0,LOOKUP(N1680,[1]Supplier!$A:$A,[1]Supplier!$B:$B)))=FALSE,O1680&lt;&gt;0),LOOKUP(O1680,[1]Branch!$A:$A,[1]Branch!$B:$B),IF(M1680&lt;&gt;0,LOOKUP(M1680,[1]Customer!$A:$A,[1]Customer!$B:$B),IF(N1680&lt;&gt;0,LOOKUP(N1680,[1]Supplier!$A:$A,[1]Supplier!$B:$B))))=FALSE,LOOKUP(P1680,[1]Banking!$A:$A,[1]Banking!$B:$B),IF(AND(IF(M1680&lt;&gt;0,LOOKUP(M1680,[1]Customer!$A:$A,[1]Customer!$B:$B),IF(N1680&lt;&gt;0,LOOKUP(N1680,[1]Supplier!$A:$A,[1]Supplier!$B:$B)))=FALSE,O1680&lt;&gt;0),LOOKUP(O1680,[1]Branch!$A:$A,[1]Branch!$B:$B),IF(M1680&lt;&gt;0,LOOKUP(M1680,[1]Customer!$A:$A,[1]Customer!$B:$B),IF(N1680&lt;&gt;0,LOOKUP(N1680,[1]Supplier!$A:$A,[1]Supplier!$B:$B))))),"")</f>
        <v>Nathani Chemicals</v>
      </c>
      <c r="R1680" s="4" t="str">
        <f>IFERROR(IF(IF(AND(IF(M1680&lt;&gt;0,LOOKUP(M1680,[1]Customer!$A:$A,[1]Customer!$V:$V),IF(N1680&lt;&gt;0,LOOKUP(N1680,[1]Supplier!$A:$A,[1]Supplier!$V:$V)))=FALSE,O1680&lt;&gt;0),LOOKUP(O1680,[1]Branch!$A:$A,[1]Branch!$V:$V),IF(M1680&lt;&gt;0,LOOKUP(M1680,[1]Customer!$A:$A,[1]Customer!$V:$V),IF(N1680&lt;&gt;0,LOOKUP(N1680,[1]Supplier!$A:$A,[1]Supplier!$V:$V))))=FALSE,LOOKUP(P1680,[1]Banking!$A:$A,[1]Banking!$C:$C),IF(AND(IF(M1680&lt;&gt;0,LOOKUP(M1680,[1]Customer!$A:$A,[1]Customer!$V:$V),IF(N1680&lt;&gt;0,LOOKUP(N1680,[1]Supplier!$A:$A,[1]Supplier!$V:$V)))=FALSE,O1680&lt;&gt;0),LOOKUP(O1680,[1]Branch!$A:$A,[1]Branch!$V:$V),IF(M1680&lt;&gt;0,LOOKUP(M1680,[1]Customer!$A:$A,[1]Customer!$V:$V),IF(N1680&lt;&gt;0,LOOKUP(N1680,[1]Supplier!$A:$A,[1]Supplier!$V:$V))))),"")</f>
        <v>Darmawan</v>
      </c>
      <c r="S1680" s="12">
        <f>IFERROR(SUMIF(CREF!A:A,PREF!A1680,CREF!G:G),"")</f>
        <v>-260000</v>
      </c>
    </row>
    <row r="1681" spans="1:19">
      <c r="A1681" s="16">
        <v>1680</v>
      </c>
      <c r="B1681" s="17">
        <v>41701</v>
      </c>
      <c r="C1681" s="16"/>
      <c r="D1681" s="16"/>
      <c r="E1681" s="16"/>
      <c r="F1681" s="16"/>
      <c r="G1681" s="16"/>
      <c r="H1681" s="16"/>
      <c r="I1681" s="16"/>
      <c r="J1681" s="16"/>
      <c r="K1681" s="16">
        <v>224</v>
      </c>
      <c r="L1681" s="16"/>
      <c r="M1681" s="16"/>
      <c r="N1681" s="16"/>
      <c r="O1681" s="16"/>
      <c r="P1681" s="16" t="s">
        <v>589</v>
      </c>
      <c r="Q1681" s="4" t="str">
        <f>IFERROR(IF(IF(AND(IF(M1681&lt;&gt;0,LOOKUP(M1681,[1]Customer!$A:$A,[1]Customer!$B:$B),IF(N1681&lt;&gt;0,LOOKUP(N1681,[1]Supplier!$A:$A,[1]Supplier!$B:$B)))=FALSE,O1681&lt;&gt;0),LOOKUP(O1681,[1]Branch!$A:$A,[1]Branch!$B:$B),IF(M1681&lt;&gt;0,LOOKUP(M1681,[1]Customer!$A:$A,[1]Customer!$B:$B),IF(N1681&lt;&gt;0,LOOKUP(N1681,[1]Supplier!$A:$A,[1]Supplier!$B:$B))))=FALSE,LOOKUP(P1681,[1]Banking!$A:$A,[1]Banking!$B:$B),IF(AND(IF(M1681&lt;&gt;0,LOOKUP(M1681,[1]Customer!$A:$A,[1]Customer!$B:$B),IF(N1681&lt;&gt;0,LOOKUP(N1681,[1]Supplier!$A:$A,[1]Supplier!$B:$B)))=FALSE,O1681&lt;&gt;0),LOOKUP(O1681,[1]Branch!$A:$A,[1]Branch!$B:$B),IF(M1681&lt;&gt;0,LOOKUP(M1681,[1]Customer!$A:$A,[1]Customer!$B:$B),IF(N1681&lt;&gt;0,LOOKUP(N1681,[1]Supplier!$A:$A,[1]Supplier!$B:$B))))),"")</f>
        <v>Nathani Chemicals</v>
      </c>
      <c r="R1681" s="4" t="str">
        <f>IFERROR(IF(IF(AND(IF(M1681&lt;&gt;0,LOOKUP(M1681,[1]Customer!$A:$A,[1]Customer!$V:$V),IF(N1681&lt;&gt;0,LOOKUP(N1681,[1]Supplier!$A:$A,[1]Supplier!$V:$V)))=FALSE,O1681&lt;&gt;0),LOOKUP(O1681,[1]Branch!$A:$A,[1]Branch!$V:$V),IF(M1681&lt;&gt;0,LOOKUP(M1681,[1]Customer!$A:$A,[1]Customer!$V:$V),IF(N1681&lt;&gt;0,LOOKUP(N1681,[1]Supplier!$A:$A,[1]Supplier!$V:$V))))=FALSE,LOOKUP(P1681,[1]Banking!$A:$A,[1]Banking!$C:$C),IF(AND(IF(M1681&lt;&gt;0,LOOKUP(M1681,[1]Customer!$A:$A,[1]Customer!$V:$V),IF(N1681&lt;&gt;0,LOOKUP(N1681,[1]Supplier!$A:$A,[1]Supplier!$V:$V)))=FALSE,O1681&lt;&gt;0),LOOKUP(O1681,[1]Branch!$A:$A,[1]Branch!$V:$V),IF(M1681&lt;&gt;0,LOOKUP(M1681,[1]Customer!$A:$A,[1]Customer!$V:$V),IF(N1681&lt;&gt;0,LOOKUP(N1681,[1]Supplier!$A:$A,[1]Supplier!$V:$V))))),"")</f>
        <v>Irwan</v>
      </c>
      <c r="S1681" s="12">
        <f>IFERROR(SUMIF(CREF!A:A,PREF!A1681,CREF!G:G),"")</f>
        <v>-1235000</v>
      </c>
    </row>
    <row r="1682" spans="1:19">
      <c r="A1682" s="16">
        <v>1681</v>
      </c>
      <c r="B1682" s="17">
        <v>41701</v>
      </c>
      <c r="C1682" s="16"/>
      <c r="D1682" s="16"/>
      <c r="E1682" s="16"/>
      <c r="F1682" s="16"/>
      <c r="G1682" s="16"/>
      <c r="H1682" s="16"/>
      <c r="I1682" s="16"/>
      <c r="J1682" s="16"/>
      <c r="K1682" s="16">
        <v>225</v>
      </c>
      <c r="L1682" s="16"/>
      <c r="M1682" s="16"/>
      <c r="N1682" s="16"/>
      <c r="O1682" s="16" t="s">
        <v>26</v>
      </c>
      <c r="P1682" s="16"/>
      <c r="Q1682" s="4" t="str">
        <f>IFERROR(IF(IF(AND(IF(M1682&lt;&gt;0,LOOKUP(M1682,[1]Customer!$A:$A,[1]Customer!$B:$B),IF(N1682&lt;&gt;0,LOOKUP(N1682,[1]Supplier!$A:$A,[1]Supplier!$B:$B)))=FALSE,O1682&lt;&gt;0),LOOKUP(O1682,[1]Branch!$A:$A,[1]Branch!$B:$B),IF(M1682&lt;&gt;0,LOOKUP(M1682,[1]Customer!$A:$A,[1]Customer!$B:$B),IF(N1682&lt;&gt;0,LOOKUP(N1682,[1]Supplier!$A:$A,[1]Supplier!$B:$B))))=FALSE,LOOKUP(P1682,[1]Banking!$A:$A,[1]Banking!$B:$B),IF(AND(IF(M1682&lt;&gt;0,LOOKUP(M1682,[1]Customer!$A:$A,[1]Customer!$B:$B),IF(N1682&lt;&gt;0,LOOKUP(N1682,[1]Supplier!$A:$A,[1]Supplier!$B:$B)))=FALSE,O1682&lt;&gt;0),LOOKUP(O1682,[1]Branch!$A:$A,[1]Branch!$B:$B),IF(M1682&lt;&gt;0,LOOKUP(M1682,[1]Customer!$A:$A,[1]Customer!$B:$B),IF(N1682&lt;&gt;0,LOOKUP(N1682,[1]Supplier!$A:$A,[1]Supplier!$B:$B))))),"")</f>
        <v>Nathani Chemicals</v>
      </c>
      <c r="R1682" s="4" t="str">
        <f>IFERROR(IF(IF(AND(IF(M1682&lt;&gt;0,LOOKUP(M1682,[1]Customer!$A:$A,[1]Customer!$V:$V),IF(N1682&lt;&gt;0,LOOKUP(N1682,[1]Supplier!$A:$A,[1]Supplier!$V:$V)))=FALSE,O1682&lt;&gt;0),LOOKUP(O1682,[1]Branch!$A:$A,[1]Branch!$V:$V),IF(M1682&lt;&gt;0,LOOKUP(M1682,[1]Customer!$A:$A,[1]Customer!$V:$V),IF(N1682&lt;&gt;0,LOOKUP(N1682,[1]Supplier!$A:$A,[1]Supplier!$V:$V))))=FALSE,LOOKUP(P1682,[1]Banking!$A:$A,[1]Banking!$C:$C),IF(AND(IF(M1682&lt;&gt;0,LOOKUP(M1682,[1]Customer!$A:$A,[1]Customer!$V:$V),IF(N1682&lt;&gt;0,LOOKUP(N1682,[1]Supplier!$A:$A,[1]Supplier!$V:$V)))=FALSE,O1682&lt;&gt;0),LOOKUP(O1682,[1]Branch!$A:$A,[1]Branch!$V:$V),IF(M1682&lt;&gt;0,LOOKUP(M1682,[1]Customer!$A:$A,[1]Customer!$V:$V),IF(N1682&lt;&gt;0,LOOKUP(N1682,[1]Supplier!$A:$A,[1]Supplier!$V:$V))))),"")</f>
        <v>Darmawan</v>
      </c>
      <c r="S1682" s="12">
        <f>IFERROR(SUMIF(CREF!A:A,PREF!A1682,CREF!G:G),"")</f>
        <v>-75860</v>
      </c>
    </row>
    <row r="1683" spans="1:19">
      <c r="A1683" s="16">
        <v>1682</v>
      </c>
      <c r="B1683" s="17">
        <v>41702</v>
      </c>
      <c r="C1683" s="16"/>
      <c r="D1683" s="16"/>
      <c r="E1683" s="16"/>
      <c r="F1683" s="16"/>
      <c r="G1683" s="16"/>
      <c r="H1683" s="16"/>
      <c r="I1683" s="16"/>
      <c r="J1683" s="16"/>
      <c r="K1683" s="16">
        <v>226</v>
      </c>
      <c r="L1683" s="16"/>
      <c r="M1683" s="16"/>
      <c r="N1683" s="16"/>
      <c r="O1683" s="16"/>
      <c r="P1683" s="16" t="s">
        <v>35</v>
      </c>
      <c r="Q1683" s="4" t="str">
        <f>IFERROR(IF(IF(AND(IF(M1683&lt;&gt;0,LOOKUP(M1683,[1]Customer!$A:$A,[1]Customer!$B:$B),IF(N1683&lt;&gt;0,LOOKUP(N1683,[1]Supplier!$A:$A,[1]Supplier!$B:$B)))=FALSE,O1683&lt;&gt;0),LOOKUP(O1683,[1]Branch!$A:$A,[1]Branch!$B:$B),IF(M1683&lt;&gt;0,LOOKUP(M1683,[1]Customer!$A:$A,[1]Customer!$B:$B),IF(N1683&lt;&gt;0,LOOKUP(N1683,[1]Supplier!$A:$A,[1]Supplier!$B:$B))))=FALSE,LOOKUP(P1683,[1]Banking!$A:$A,[1]Banking!$B:$B),IF(AND(IF(M1683&lt;&gt;0,LOOKUP(M1683,[1]Customer!$A:$A,[1]Customer!$B:$B),IF(N1683&lt;&gt;0,LOOKUP(N1683,[1]Supplier!$A:$A,[1]Supplier!$B:$B)))=FALSE,O1683&lt;&gt;0),LOOKUP(O1683,[1]Branch!$A:$A,[1]Branch!$B:$B),IF(M1683&lt;&gt;0,LOOKUP(M1683,[1]Customer!$A:$A,[1]Customer!$B:$B),IF(N1683&lt;&gt;0,LOOKUP(N1683,[1]Supplier!$A:$A,[1]Supplier!$B:$B))))),"")</f>
        <v>Kas Kecil Nathani Chemicals</v>
      </c>
      <c r="R1683" s="4">
        <f>IFERROR(IF(IF(AND(IF(M1683&lt;&gt;0,LOOKUP(M1683,[1]Customer!$A:$A,[1]Customer!$V:$V),IF(N1683&lt;&gt;0,LOOKUP(N1683,[1]Supplier!$A:$A,[1]Supplier!$V:$V)))=FALSE,O1683&lt;&gt;0),LOOKUP(O1683,[1]Branch!$A:$A,[1]Branch!$V:$V),IF(M1683&lt;&gt;0,LOOKUP(M1683,[1]Customer!$A:$A,[1]Customer!$V:$V),IF(N1683&lt;&gt;0,LOOKUP(N1683,[1]Supplier!$A:$A,[1]Supplier!$V:$V))))=FALSE,LOOKUP(P1683,[1]Banking!$A:$A,[1]Banking!$C:$C),IF(AND(IF(M1683&lt;&gt;0,LOOKUP(M1683,[1]Customer!$A:$A,[1]Customer!$V:$V),IF(N1683&lt;&gt;0,LOOKUP(N1683,[1]Supplier!$A:$A,[1]Supplier!$V:$V)))=FALSE,O1683&lt;&gt;0),LOOKUP(O1683,[1]Branch!$A:$A,[1]Branch!$V:$V),IF(M1683&lt;&gt;0,LOOKUP(M1683,[1]Customer!$A:$A,[1]Customer!$V:$V),IF(N1683&lt;&gt;0,LOOKUP(N1683,[1]Supplier!$A:$A,[1]Supplier!$V:$V))))),"")</f>
        <v>0</v>
      </c>
      <c r="S1683" s="12">
        <f>IFERROR(SUMIF(CREF!A:A,PREF!A1683,CREF!G:G),"")</f>
        <v>-8200000</v>
      </c>
    </row>
    <row r="1684" spans="1:19">
      <c r="A1684" s="16">
        <v>1683</v>
      </c>
      <c r="B1684" s="17">
        <v>41702</v>
      </c>
      <c r="C1684" s="16"/>
      <c r="D1684" s="16"/>
      <c r="E1684" s="16"/>
      <c r="F1684" s="16"/>
      <c r="G1684" s="16"/>
      <c r="H1684" s="16"/>
      <c r="I1684" s="16"/>
      <c r="J1684" s="16"/>
      <c r="K1684" s="16">
        <v>227</v>
      </c>
      <c r="L1684" s="16"/>
      <c r="M1684" s="16"/>
      <c r="N1684" s="16" t="s">
        <v>218</v>
      </c>
      <c r="O1684" s="16"/>
      <c r="P1684" s="16"/>
      <c r="Q1684" s="4" t="str">
        <f>IFERROR(IF(IF(AND(IF(M1684&lt;&gt;0,LOOKUP(M1684,[1]Customer!$A:$A,[1]Customer!$B:$B),IF(N1684&lt;&gt;0,LOOKUP(N1684,[1]Supplier!$A:$A,[1]Supplier!$B:$B)))=FALSE,O1684&lt;&gt;0),LOOKUP(O1684,[1]Branch!$A:$A,[1]Branch!$B:$B),IF(M1684&lt;&gt;0,LOOKUP(M1684,[1]Customer!$A:$A,[1]Customer!$B:$B),IF(N1684&lt;&gt;0,LOOKUP(N1684,[1]Supplier!$A:$A,[1]Supplier!$B:$B))))=FALSE,LOOKUP(P1684,[1]Banking!$A:$A,[1]Banking!$B:$B),IF(AND(IF(M1684&lt;&gt;0,LOOKUP(M1684,[1]Customer!$A:$A,[1]Customer!$B:$B),IF(N1684&lt;&gt;0,LOOKUP(N1684,[1]Supplier!$A:$A,[1]Supplier!$B:$B)))=FALSE,O1684&lt;&gt;0),LOOKUP(O1684,[1]Branch!$A:$A,[1]Branch!$B:$B),IF(M1684&lt;&gt;0,LOOKUP(M1684,[1]Customer!$A:$A,[1]Customer!$B:$B),IF(N1684&lt;&gt;0,LOOKUP(N1684,[1]Supplier!$A:$A,[1]Supplier!$B:$B))))),"")</f>
        <v>BCA Villa Bandara</v>
      </c>
      <c r="R1684" s="4" t="str">
        <f>IFERROR(IF(IF(AND(IF(M1684&lt;&gt;0,LOOKUP(M1684,[1]Customer!$A:$A,[1]Customer!$V:$V),IF(N1684&lt;&gt;0,LOOKUP(N1684,[1]Supplier!$A:$A,[1]Supplier!$V:$V)))=FALSE,O1684&lt;&gt;0),LOOKUP(O1684,[1]Branch!$A:$A,[1]Branch!$V:$V),IF(M1684&lt;&gt;0,LOOKUP(M1684,[1]Customer!$A:$A,[1]Customer!$V:$V),IF(N1684&lt;&gt;0,LOOKUP(N1684,[1]Supplier!$A:$A,[1]Supplier!$V:$V))))=FALSE,LOOKUP(P1684,[1]Banking!$A:$A,[1]Banking!$C:$C),IF(AND(IF(M1684&lt;&gt;0,LOOKUP(M1684,[1]Customer!$A:$A,[1]Customer!$V:$V),IF(N1684&lt;&gt;0,LOOKUP(N1684,[1]Supplier!$A:$A,[1]Supplier!$V:$V)))=FALSE,O1684&lt;&gt;0),LOOKUP(O1684,[1]Branch!$A:$A,[1]Branch!$V:$V),IF(M1684&lt;&gt;0,LOOKUP(M1684,[1]Customer!$A:$A,[1]Customer!$V:$V),IF(N1684&lt;&gt;0,LOOKUP(N1684,[1]Supplier!$A:$A,[1]Supplier!$V:$V))))),"")</f>
        <v/>
      </c>
      <c r="S1684" s="12">
        <f>IFERROR(SUMIF(CREF!A:A,PREF!A1684,CREF!G:G),"")</f>
        <v>-20000</v>
      </c>
    </row>
    <row r="1685" spans="1:19">
      <c r="A1685" s="16">
        <v>1684</v>
      </c>
      <c r="B1685" s="17">
        <v>41702</v>
      </c>
      <c r="C1685" s="16"/>
      <c r="D1685" s="16"/>
      <c r="E1685" s="16"/>
      <c r="F1685" s="16"/>
      <c r="G1685" s="16"/>
      <c r="H1685" s="16"/>
      <c r="I1685" s="16"/>
      <c r="J1685" s="16"/>
      <c r="K1685" s="16">
        <v>228</v>
      </c>
      <c r="L1685" s="16"/>
      <c r="M1685" s="16"/>
      <c r="N1685" s="16"/>
      <c r="O1685" s="16" t="s">
        <v>26</v>
      </c>
      <c r="P1685" s="16"/>
      <c r="Q1685" s="4" t="str">
        <f>IFERROR(IF(IF(AND(IF(M1685&lt;&gt;0,LOOKUP(M1685,[1]Customer!$A:$A,[1]Customer!$B:$B),IF(N1685&lt;&gt;0,LOOKUP(N1685,[1]Supplier!$A:$A,[1]Supplier!$B:$B)))=FALSE,O1685&lt;&gt;0),LOOKUP(O1685,[1]Branch!$A:$A,[1]Branch!$B:$B),IF(M1685&lt;&gt;0,LOOKUP(M1685,[1]Customer!$A:$A,[1]Customer!$B:$B),IF(N1685&lt;&gt;0,LOOKUP(N1685,[1]Supplier!$A:$A,[1]Supplier!$B:$B))))=FALSE,LOOKUP(P1685,[1]Banking!$A:$A,[1]Banking!$B:$B),IF(AND(IF(M1685&lt;&gt;0,LOOKUP(M1685,[1]Customer!$A:$A,[1]Customer!$B:$B),IF(N1685&lt;&gt;0,LOOKUP(N1685,[1]Supplier!$A:$A,[1]Supplier!$B:$B)))=FALSE,O1685&lt;&gt;0),LOOKUP(O1685,[1]Branch!$A:$A,[1]Branch!$B:$B),IF(M1685&lt;&gt;0,LOOKUP(M1685,[1]Customer!$A:$A,[1]Customer!$B:$B),IF(N1685&lt;&gt;0,LOOKUP(N1685,[1]Supplier!$A:$A,[1]Supplier!$B:$B))))),"")</f>
        <v>Nathani Chemicals</v>
      </c>
      <c r="R1685" s="4" t="str">
        <f>IFERROR(IF(IF(AND(IF(M1685&lt;&gt;0,LOOKUP(M1685,[1]Customer!$A:$A,[1]Customer!$V:$V),IF(N1685&lt;&gt;0,LOOKUP(N1685,[1]Supplier!$A:$A,[1]Supplier!$V:$V)))=FALSE,O1685&lt;&gt;0),LOOKUP(O1685,[1]Branch!$A:$A,[1]Branch!$V:$V),IF(M1685&lt;&gt;0,LOOKUP(M1685,[1]Customer!$A:$A,[1]Customer!$V:$V),IF(N1685&lt;&gt;0,LOOKUP(N1685,[1]Supplier!$A:$A,[1]Supplier!$V:$V))))=FALSE,LOOKUP(P1685,[1]Banking!$A:$A,[1]Banking!$C:$C),IF(AND(IF(M1685&lt;&gt;0,LOOKUP(M1685,[1]Customer!$A:$A,[1]Customer!$V:$V),IF(N1685&lt;&gt;0,LOOKUP(N1685,[1]Supplier!$A:$A,[1]Supplier!$V:$V)))=FALSE,O1685&lt;&gt;0),LOOKUP(O1685,[1]Branch!$A:$A,[1]Branch!$V:$V),IF(M1685&lt;&gt;0,LOOKUP(M1685,[1]Customer!$A:$A,[1]Customer!$V:$V),IF(N1685&lt;&gt;0,LOOKUP(N1685,[1]Supplier!$A:$A,[1]Supplier!$V:$V))))),"")</f>
        <v>Darmawan</v>
      </c>
      <c r="S1685" s="12">
        <f>IFERROR(SUMIF(CREF!A:A,PREF!A1685,CREF!G:G),"")</f>
        <v>-825000</v>
      </c>
    </row>
    <row r="1686" spans="1:19">
      <c r="A1686" s="16">
        <v>1685</v>
      </c>
      <c r="B1686" s="17">
        <v>41702</v>
      </c>
      <c r="C1686" s="16"/>
      <c r="D1686" s="16"/>
      <c r="E1686" s="16"/>
      <c r="F1686" s="16"/>
      <c r="G1686" s="16"/>
      <c r="H1686" s="16"/>
      <c r="I1686" s="16"/>
      <c r="J1686" s="16"/>
      <c r="K1686" s="16">
        <v>229</v>
      </c>
      <c r="L1686" s="16"/>
      <c r="M1686" s="16"/>
      <c r="N1686" s="16"/>
      <c r="O1686" s="16" t="s">
        <v>26</v>
      </c>
      <c r="P1686" s="16"/>
      <c r="Q1686" s="4" t="str">
        <f>IFERROR(IF(IF(AND(IF(M1686&lt;&gt;0,LOOKUP(M1686,[1]Customer!$A:$A,[1]Customer!$B:$B),IF(N1686&lt;&gt;0,LOOKUP(N1686,[1]Supplier!$A:$A,[1]Supplier!$B:$B)))=FALSE,O1686&lt;&gt;0),LOOKUP(O1686,[1]Branch!$A:$A,[1]Branch!$B:$B),IF(M1686&lt;&gt;0,LOOKUP(M1686,[1]Customer!$A:$A,[1]Customer!$B:$B),IF(N1686&lt;&gt;0,LOOKUP(N1686,[1]Supplier!$A:$A,[1]Supplier!$B:$B))))=FALSE,LOOKUP(P1686,[1]Banking!$A:$A,[1]Banking!$B:$B),IF(AND(IF(M1686&lt;&gt;0,LOOKUP(M1686,[1]Customer!$A:$A,[1]Customer!$B:$B),IF(N1686&lt;&gt;0,LOOKUP(N1686,[1]Supplier!$A:$A,[1]Supplier!$B:$B)))=FALSE,O1686&lt;&gt;0),LOOKUP(O1686,[1]Branch!$A:$A,[1]Branch!$B:$B),IF(M1686&lt;&gt;0,LOOKUP(M1686,[1]Customer!$A:$A,[1]Customer!$B:$B),IF(N1686&lt;&gt;0,LOOKUP(N1686,[1]Supplier!$A:$A,[1]Supplier!$B:$B))))),"")</f>
        <v>Nathani Chemicals</v>
      </c>
      <c r="R1686" s="4" t="str">
        <f>IFERROR(IF(IF(AND(IF(M1686&lt;&gt;0,LOOKUP(M1686,[1]Customer!$A:$A,[1]Customer!$V:$V),IF(N1686&lt;&gt;0,LOOKUP(N1686,[1]Supplier!$A:$A,[1]Supplier!$V:$V)))=FALSE,O1686&lt;&gt;0),LOOKUP(O1686,[1]Branch!$A:$A,[1]Branch!$V:$V),IF(M1686&lt;&gt;0,LOOKUP(M1686,[1]Customer!$A:$A,[1]Customer!$V:$V),IF(N1686&lt;&gt;0,LOOKUP(N1686,[1]Supplier!$A:$A,[1]Supplier!$V:$V))))=FALSE,LOOKUP(P1686,[1]Banking!$A:$A,[1]Banking!$C:$C),IF(AND(IF(M1686&lt;&gt;0,LOOKUP(M1686,[1]Customer!$A:$A,[1]Customer!$V:$V),IF(N1686&lt;&gt;0,LOOKUP(N1686,[1]Supplier!$A:$A,[1]Supplier!$V:$V)))=FALSE,O1686&lt;&gt;0),LOOKUP(O1686,[1]Branch!$A:$A,[1]Branch!$V:$V),IF(M1686&lt;&gt;0,LOOKUP(M1686,[1]Customer!$A:$A,[1]Customer!$V:$V),IF(N1686&lt;&gt;0,LOOKUP(N1686,[1]Supplier!$A:$A,[1]Supplier!$V:$V))))),"")</f>
        <v>Darmawan</v>
      </c>
      <c r="S1686" s="12">
        <f>IFERROR(SUMIF(CREF!A:A,PREF!A1686,CREF!G:G),"")</f>
        <v>-180000</v>
      </c>
    </row>
    <row r="1687" spans="1:19">
      <c r="A1687" s="16">
        <v>1686</v>
      </c>
      <c r="B1687" s="17">
        <v>41702</v>
      </c>
      <c r="C1687" s="16"/>
      <c r="D1687" s="16"/>
      <c r="E1687" s="16"/>
      <c r="F1687" s="16"/>
      <c r="G1687" s="16"/>
      <c r="H1687" s="16"/>
      <c r="I1687" s="16"/>
      <c r="J1687" s="16"/>
      <c r="K1687" s="16">
        <v>230</v>
      </c>
      <c r="L1687" s="16"/>
      <c r="M1687" s="16"/>
      <c r="N1687" s="16"/>
      <c r="O1687" s="16" t="s">
        <v>26</v>
      </c>
      <c r="P1687" s="16"/>
      <c r="Q1687" s="4" t="str">
        <f>IFERROR(IF(IF(AND(IF(M1687&lt;&gt;0,LOOKUP(M1687,[1]Customer!$A:$A,[1]Customer!$B:$B),IF(N1687&lt;&gt;0,LOOKUP(N1687,[1]Supplier!$A:$A,[1]Supplier!$B:$B)))=FALSE,O1687&lt;&gt;0),LOOKUP(O1687,[1]Branch!$A:$A,[1]Branch!$B:$B),IF(M1687&lt;&gt;0,LOOKUP(M1687,[1]Customer!$A:$A,[1]Customer!$B:$B),IF(N1687&lt;&gt;0,LOOKUP(N1687,[1]Supplier!$A:$A,[1]Supplier!$B:$B))))=FALSE,LOOKUP(P1687,[1]Banking!$A:$A,[1]Banking!$B:$B),IF(AND(IF(M1687&lt;&gt;0,LOOKUP(M1687,[1]Customer!$A:$A,[1]Customer!$B:$B),IF(N1687&lt;&gt;0,LOOKUP(N1687,[1]Supplier!$A:$A,[1]Supplier!$B:$B)))=FALSE,O1687&lt;&gt;0),LOOKUP(O1687,[1]Branch!$A:$A,[1]Branch!$B:$B),IF(M1687&lt;&gt;0,LOOKUP(M1687,[1]Customer!$A:$A,[1]Customer!$B:$B),IF(N1687&lt;&gt;0,LOOKUP(N1687,[1]Supplier!$A:$A,[1]Supplier!$B:$B))))),"")</f>
        <v>Nathani Chemicals</v>
      </c>
      <c r="R1687" s="4" t="str">
        <f>IFERROR(IF(IF(AND(IF(M1687&lt;&gt;0,LOOKUP(M1687,[1]Customer!$A:$A,[1]Customer!$V:$V),IF(N1687&lt;&gt;0,LOOKUP(N1687,[1]Supplier!$A:$A,[1]Supplier!$V:$V)))=FALSE,O1687&lt;&gt;0),LOOKUP(O1687,[1]Branch!$A:$A,[1]Branch!$V:$V),IF(M1687&lt;&gt;0,LOOKUP(M1687,[1]Customer!$A:$A,[1]Customer!$V:$V),IF(N1687&lt;&gt;0,LOOKUP(N1687,[1]Supplier!$A:$A,[1]Supplier!$V:$V))))=FALSE,LOOKUP(P1687,[1]Banking!$A:$A,[1]Banking!$C:$C),IF(AND(IF(M1687&lt;&gt;0,LOOKUP(M1687,[1]Customer!$A:$A,[1]Customer!$V:$V),IF(N1687&lt;&gt;0,LOOKUP(N1687,[1]Supplier!$A:$A,[1]Supplier!$V:$V)))=FALSE,O1687&lt;&gt;0),LOOKUP(O1687,[1]Branch!$A:$A,[1]Branch!$V:$V),IF(M1687&lt;&gt;0,LOOKUP(M1687,[1]Customer!$A:$A,[1]Customer!$V:$V),IF(N1687&lt;&gt;0,LOOKUP(N1687,[1]Supplier!$A:$A,[1]Supplier!$V:$V))))),"")</f>
        <v>Darmawan</v>
      </c>
      <c r="S1687" s="12">
        <f>IFERROR(SUMIF(CREF!A:A,PREF!A1687,CREF!G:G),"")</f>
        <v>-2400000</v>
      </c>
    </row>
    <row r="1688" spans="1:19">
      <c r="A1688" s="16">
        <v>1687</v>
      </c>
      <c r="B1688" s="17">
        <v>41702</v>
      </c>
      <c r="C1688" s="16"/>
      <c r="D1688" s="16"/>
      <c r="E1688" s="16"/>
      <c r="F1688" s="16"/>
      <c r="G1688" s="16"/>
      <c r="H1688" s="16"/>
      <c r="I1688" s="16"/>
      <c r="J1688" s="16"/>
      <c r="K1688" s="16">
        <v>231</v>
      </c>
      <c r="L1688" s="16"/>
      <c r="M1688" s="16"/>
      <c r="N1688" s="16"/>
      <c r="O1688" s="16" t="s">
        <v>26</v>
      </c>
      <c r="P1688" s="16"/>
      <c r="Q1688" s="4" t="str">
        <f>IFERROR(IF(IF(AND(IF(M1688&lt;&gt;0,LOOKUP(M1688,[1]Customer!$A:$A,[1]Customer!$B:$B),IF(N1688&lt;&gt;0,LOOKUP(N1688,[1]Supplier!$A:$A,[1]Supplier!$B:$B)))=FALSE,O1688&lt;&gt;0),LOOKUP(O1688,[1]Branch!$A:$A,[1]Branch!$B:$B),IF(M1688&lt;&gt;0,LOOKUP(M1688,[1]Customer!$A:$A,[1]Customer!$B:$B),IF(N1688&lt;&gt;0,LOOKUP(N1688,[1]Supplier!$A:$A,[1]Supplier!$B:$B))))=FALSE,LOOKUP(P1688,[1]Banking!$A:$A,[1]Banking!$B:$B),IF(AND(IF(M1688&lt;&gt;0,LOOKUP(M1688,[1]Customer!$A:$A,[1]Customer!$B:$B),IF(N1688&lt;&gt;0,LOOKUP(N1688,[1]Supplier!$A:$A,[1]Supplier!$B:$B)))=FALSE,O1688&lt;&gt;0),LOOKUP(O1688,[1]Branch!$A:$A,[1]Branch!$B:$B),IF(M1688&lt;&gt;0,LOOKUP(M1688,[1]Customer!$A:$A,[1]Customer!$B:$B),IF(N1688&lt;&gt;0,LOOKUP(N1688,[1]Supplier!$A:$A,[1]Supplier!$B:$B))))),"")</f>
        <v>Nathani Chemicals</v>
      </c>
      <c r="R1688" s="4" t="str">
        <f>IFERROR(IF(IF(AND(IF(M1688&lt;&gt;0,LOOKUP(M1688,[1]Customer!$A:$A,[1]Customer!$V:$V),IF(N1688&lt;&gt;0,LOOKUP(N1688,[1]Supplier!$A:$A,[1]Supplier!$V:$V)))=FALSE,O1688&lt;&gt;0),LOOKUP(O1688,[1]Branch!$A:$A,[1]Branch!$V:$V),IF(M1688&lt;&gt;0,LOOKUP(M1688,[1]Customer!$A:$A,[1]Customer!$V:$V),IF(N1688&lt;&gt;0,LOOKUP(N1688,[1]Supplier!$A:$A,[1]Supplier!$V:$V))))=FALSE,LOOKUP(P1688,[1]Banking!$A:$A,[1]Banking!$C:$C),IF(AND(IF(M1688&lt;&gt;0,LOOKUP(M1688,[1]Customer!$A:$A,[1]Customer!$V:$V),IF(N1688&lt;&gt;0,LOOKUP(N1688,[1]Supplier!$A:$A,[1]Supplier!$V:$V)))=FALSE,O1688&lt;&gt;0),LOOKUP(O1688,[1]Branch!$A:$A,[1]Branch!$V:$V),IF(M1688&lt;&gt;0,LOOKUP(M1688,[1]Customer!$A:$A,[1]Customer!$V:$V),IF(N1688&lt;&gt;0,LOOKUP(N1688,[1]Supplier!$A:$A,[1]Supplier!$V:$V))))),"")</f>
        <v>Darmawan</v>
      </c>
      <c r="S1688" s="12">
        <f>IFERROR(SUMIF(CREF!A:A,PREF!A1688,CREF!G:G),"")</f>
        <v>-1845000</v>
      </c>
    </row>
    <row r="1689" spans="1:19">
      <c r="A1689" s="16">
        <v>1688</v>
      </c>
      <c r="B1689" s="17">
        <v>41702</v>
      </c>
      <c r="C1689" s="16"/>
      <c r="D1689" s="16"/>
      <c r="E1689" s="16"/>
      <c r="F1689" s="16"/>
      <c r="G1689" s="16"/>
      <c r="H1689" s="16"/>
      <c r="I1689" s="16"/>
      <c r="J1689" s="16"/>
      <c r="K1689" s="16">
        <v>232</v>
      </c>
      <c r="L1689" s="16"/>
      <c r="M1689" s="16"/>
      <c r="N1689" s="16"/>
      <c r="O1689" s="16" t="s">
        <v>26</v>
      </c>
      <c r="P1689" s="16"/>
      <c r="Q1689" s="4" t="str">
        <f>IFERROR(IF(IF(AND(IF(M1689&lt;&gt;0,LOOKUP(M1689,[1]Customer!$A:$A,[1]Customer!$B:$B),IF(N1689&lt;&gt;0,LOOKUP(N1689,[1]Supplier!$A:$A,[1]Supplier!$B:$B)))=FALSE,O1689&lt;&gt;0),LOOKUP(O1689,[1]Branch!$A:$A,[1]Branch!$B:$B),IF(M1689&lt;&gt;0,LOOKUP(M1689,[1]Customer!$A:$A,[1]Customer!$B:$B),IF(N1689&lt;&gt;0,LOOKUP(N1689,[1]Supplier!$A:$A,[1]Supplier!$B:$B))))=FALSE,LOOKUP(P1689,[1]Banking!$A:$A,[1]Banking!$B:$B),IF(AND(IF(M1689&lt;&gt;0,LOOKUP(M1689,[1]Customer!$A:$A,[1]Customer!$B:$B),IF(N1689&lt;&gt;0,LOOKUP(N1689,[1]Supplier!$A:$A,[1]Supplier!$B:$B)))=FALSE,O1689&lt;&gt;0),LOOKUP(O1689,[1]Branch!$A:$A,[1]Branch!$B:$B),IF(M1689&lt;&gt;0,LOOKUP(M1689,[1]Customer!$A:$A,[1]Customer!$B:$B),IF(N1689&lt;&gt;0,LOOKUP(N1689,[1]Supplier!$A:$A,[1]Supplier!$B:$B))))),"")</f>
        <v>Nathani Chemicals</v>
      </c>
      <c r="R1689" s="4" t="str">
        <f>IFERROR(IF(IF(AND(IF(M1689&lt;&gt;0,LOOKUP(M1689,[1]Customer!$A:$A,[1]Customer!$V:$V),IF(N1689&lt;&gt;0,LOOKUP(N1689,[1]Supplier!$A:$A,[1]Supplier!$V:$V)))=FALSE,O1689&lt;&gt;0),LOOKUP(O1689,[1]Branch!$A:$A,[1]Branch!$V:$V),IF(M1689&lt;&gt;0,LOOKUP(M1689,[1]Customer!$A:$A,[1]Customer!$V:$V),IF(N1689&lt;&gt;0,LOOKUP(N1689,[1]Supplier!$A:$A,[1]Supplier!$V:$V))))=FALSE,LOOKUP(P1689,[1]Banking!$A:$A,[1]Banking!$C:$C),IF(AND(IF(M1689&lt;&gt;0,LOOKUP(M1689,[1]Customer!$A:$A,[1]Customer!$V:$V),IF(N1689&lt;&gt;0,LOOKUP(N1689,[1]Supplier!$A:$A,[1]Supplier!$V:$V)))=FALSE,O1689&lt;&gt;0),LOOKUP(O1689,[1]Branch!$A:$A,[1]Branch!$V:$V),IF(M1689&lt;&gt;0,LOOKUP(M1689,[1]Customer!$A:$A,[1]Customer!$V:$V),IF(N1689&lt;&gt;0,LOOKUP(N1689,[1]Supplier!$A:$A,[1]Supplier!$V:$V))))),"")</f>
        <v>Darmawan</v>
      </c>
      <c r="S1689" s="12">
        <f>IFERROR(SUMIF(CREF!A:A,PREF!A1689,CREF!G:G),"")</f>
        <v>-285000</v>
      </c>
    </row>
    <row r="1690" spans="1:19">
      <c r="A1690" s="16">
        <v>1689</v>
      </c>
      <c r="B1690" s="17">
        <v>41702</v>
      </c>
      <c r="C1690" s="16"/>
      <c r="D1690" s="16"/>
      <c r="E1690" s="16"/>
      <c r="F1690" s="16"/>
      <c r="G1690" s="16"/>
      <c r="H1690" s="16"/>
      <c r="I1690" s="16"/>
      <c r="J1690" s="16"/>
      <c r="K1690" s="16">
        <v>233</v>
      </c>
      <c r="L1690" s="16"/>
      <c r="M1690" s="16"/>
      <c r="N1690" s="16"/>
      <c r="O1690" s="16" t="s">
        <v>26</v>
      </c>
      <c r="P1690" s="16"/>
      <c r="Q1690" s="4" t="str">
        <f>IFERROR(IF(IF(AND(IF(M1690&lt;&gt;0,LOOKUP(M1690,[1]Customer!$A:$A,[1]Customer!$B:$B),IF(N1690&lt;&gt;0,LOOKUP(N1690,[1]Supplier!$A:$A,[1]Supplier!$B:$B)))=FALSE,O1690&lt;&gt;0),LOOKUP(O1690,[1]Branch!$A:$A,[1]Branch!$B:$B),IF(M1690&lt;&gt;0,LOOKUP(M1690,[1]Customer!$A:$A,[1]Customer!$B:$B),IF(N1690&lt;&gt;0,LOOKUP(N1690,[1]Supplier!$A:$A,[1]Supplier!$B:$B))))=FALSE,LOOKUP(P1690,[1]Banking!$A:$A,[1]Banking!$B:$B),IF(AND(IF(M1690&lt;&gt;0,LOOKUP(M1690,[1]Customer!$A:$A,[1]Customer!$B:$B),IF(N1690&lt;&gt;0,LOOKUP(N1690,[1]Supplier!$A:$A,[1]Supplier!$B:$B)))=FALSE,O1690&lt;&gt;0),LOOKUP(O1690,[1]Branch!$A:$A,[1]Branch!$B:$B),IF(M1690&lt;&gt;0,LOOKUP(M1690,[1]Customer!$A:$A,[1]Customer!$B:$B),IF(N1690&lt;&gt;0,LOOKUP(N1690,[1]Supplier!$A:$A,[1]Supplier!$B:$B))))),"")</f>
        <v>Nathani Chemicals</v>
      </c>
      <c r="R1690" s="4" t="str">
        <f>IFERROR(IF(IF(AND(IF(M1690&lt;&gt;0,LOOKUP(M1690,[1]Customer!$A:$A,[1]Customer!$V:$V),IF(N1690&lt;&gt;0,LOOKUP(N1690,[1]Supplier!$A:$A,[1]Supplier!$V:$V)))=FALSE,O1690&lt;&gt;0),LOOKUP(O1690,[1]Branch!$A:$A,[1]Branch!$V:$V),IF(M1690&lt;&gt;0,LOOKUP(M1690,[1]Customer!$A:$A,[1]Customer!$V:$V),IF(N1690&lt;&gt;0,LOOKUP(N1690,[1]Supplier!$A:$A,[1]Supplier!$V:$V))))=FALSE,LOOKUP(P1690,[1]Banking!$A:$A,[1]Banking!$C:$C),IF(AND(IF(M1690&lt;&gt;0,LOOKUP(M1690,[1]Customer!$A:$A,[1]Customer!$V:$V),IF(N1690&lt;&gt;0,LOOKUP(N1690,[1]Supplier!$A:$A,[1]Supplier!$V:$V)))=FALSE,O1690&lt;&gt;0),LOOKUP(O1690,[1]Branch!$A:$A,[1]Branch!$V:$V),IF(M1690&lt;&gt;0,LOOKUP(M1690,[1]Customer!$A:$A,[1]Customer!$V:$V),IF(N1690&lt;&gt;0,LOOKUP(N1690,[1]Supplier!$A:$A,[1]Supplier!$V:$V))))),"")</f>
        <v>Darmawan</v>
      </c>
      <c r="S1690" s="12">
        <f>IFERROR(SUMIF(CREF!A:A,PREF!A1690,CREF!G:G),"")</f>
        <v>-615000</v>
      </c>
    </row>
    <row r="1691" spans="1:19">
      <c r="A1691" s="16">
        <v>1690</v>
      </c>
      <c r="B1691" s="17">
        <v>41703</v>
      </c>
      <c r="C1691" s="16"/>
      <c r="D1691" s="16"/>
      <c r="E1691" s="16"/>
      <c r="F1691" s="16"/>
      <c r="G1691" s="16"/>
      <c r="H1691" s="16"/>
      <c r="I1691" s="16"/>
      <c r="J1691" s="16"/>
      <c r="K1691" s="16">
        <v>234</v>
      </c>
      <c r="L1691" s="16"/>
      <c r="M1691" s="16"/>
      <c r="N1691" s="16"/>
      <c r="O1691" s="16"/>
      <c r="P1691" s="16" t="s">
        <v>589</v>
      </c>
      <c r="Q1691" s="4" t="str">
        <f>IFERROR(IF(IF(AND(IF(M1691&lt;&gt;0,LOOKUP(M1691,[1]Customer!$A:$A,[1]Customer!$B:$B),IF(N1691&lt;&gt;0,LOOKUP(N1691,[1]Supplier!$A:$A,[1]Supplier!$B:$B)))=FALSE,O1691&lt;&gt;0),LOOKUP(O1691,[1]Branch!$A:$A,[1]Branch!$B:$B),IF(M1691&lt;&gt;0,LOOKUP(M1691,[1]Customer!$A:$A,[1]Customer!$B:$B),IF(N1691&lt;&gt;0,LOOKUP(N1691,[1]Supplier!$A:$A,[1]Supplier!$B:$B))))=FALSE,LOOKUP(P1691,[1]Banking!$A:$A,[1]Banking!$B:$B),IF(AND(IF(M1691&lt;&gt;0,LOOKUP(M1691,[1]Customer!$A:$A,[1]Customer!$B:$B),IF(N1691&lt;&gt;0,LOOKUP(N1691,[1]Supplier!$A:$A,[1]Supplier!$B:$B)))=FALSE,O1691&lt;&gt;0),LOOKUP(O1691,[1]Branch!$A:$A,[1]Branch!$B:$B),IF(M1691&lt;&gt;0,LOOKUP(M1691,[1]Customer!$A:$A,[1]Customer!$B:$B),IF(N1691&lt;&gt;0,LOOKUP(N1691,[1]Supplier!$A:$A,[1]Supplier!$B:$B))))),"")</f>
        <v>Nathani Chemicals</v>
      </c>
      <c r="R1691" s="4" t="str">
        <f>IFERROR(IF(IF(AND(IF(M1691&lt;&gt;0,LOOKUP(M1691,[1]Customer!$A:$A,[1]Customer!$V:$V),IF(N1691&lt;&gt;0,LOOKUP(N1691,[1]Supplier!$A:$A,[1]Supplier!$V:$V)))=FALSE,O1691&lt;&gt;0),LOOKUP(O1691,[1]Branch!$A:$A,[1]Branch!$V:$V),IF(M1691&lt;&gt;0,LOOKUP(M1691,[1]Customer!$A:$A,[1]Customer!$V:$V),IF(N1691&lt;&gt;0,LOOKUP(N1691,[1]Supplier!$A:$A,[1]Supplier!$V:$V))))=FALSE,LOOKUP(P1691,[1]Banking!$A:$A,[1]Banking!$C:$C),IF(AND(IF(M1691&lt;&gt;0,LOOKUP(M1691,[1]Customer!$A:$A,[1]Customer!$V:$V),IF(N1691&lt;&gt;0,LOOKUP(N1691,[1]Supplier!$A:$A,[1]Supplier!$V:$V)))=FALSE,O1691&lt;&gt;0),LOOKUP(O1691,[1]Branch!$A:$A,[1]Branch!$V:$V),IF(M1691&lt;&gt;0,LOOKUP(M1691,[1]Customer!$A:$A,[1]Customer!$V:$V),IF(N1691&lt;&gt;0,LOOKUP(N1691,[1]Supplier!$A:$A,[1]Supplier!$V:$V))))),"")</f>
        <v>Irwan</v>
      </c>
      <c r="S1691" s="12">
        <f>IFERROR(SUMIF(CREF!A:A,PREF!A1691,CREF!G:G),"")</f>
        <v>-15000</v>
      </c>
    </row>
    <row r="1692" spans="1:19">
      <c r="A1692" s="16">
        <v>1691</v>
      </c>
      <c r="B1692" s="17">
        <v>41703</v>
      </c>
      <c r="C1692" s="16"/>
      <c r="D1692" s="16"/>
      <c r="E1692" s="16"/>
      <c r="F1692" s="16"/>
      <c r="G1692" s="16"/>
      <c r="H1692" s="16"/>
      <c r="I1692" s="16"/>
      <c r="J1692" s="16"/>
      <c r="K1692" s="16">
        <v>235</v>
      </c>
      <c r="L1692" s="16"/>
      <c r="M1692" s="16"/>
      <c r="N1692" s="16"/>
      <c r="O1692" s="16" t="s">
        <v>26</v>
      </c>
      <c r="P1692" s="16"/>
      <c r="Q1692" s="4" t="str">
        <f>IFERROR(IF(IF(AND(IF(M1692&lt;&gt;0,LOOKUP(M1692,[1]Customer!$A:$A,[1]Customer!$B:$B),IF(N1692&lt;&gt;0,LOOKUP(N1692,[1]Supplier!$A:$A,[1]Supplier!$B:$B)))=FALSE,O1692&lt;&gt;0),LOOKUP(O1692,[1]Branch!$A:$A,[1]Branch!$B:$B),IF(M1692&lt;&gt;0,LOOKUP(M1692,[1]Customer!$A:$A,[1]Customer!$B:$B),IF(N1692&lt;&gt;0,LOOKUP(N1692,[1]Supplier!$A:$A,[1]Supplier!$B:$B))))=FALSE,LOOKUP(P1692,[1]Banking!$A:$A,[1]Banking!$B:$B),IF(AND(IF(M1692&lt;&gt;0,LOOKUP(M1692,[1]Customer!$A:$A,[1]Customer!$B:$B),IF(N1692&lt;&gt;0,LOOKUP(N1692,[1]Supplier!$A:$A,[1]Supplier!$B:$B)))=FALSE,O1692&lt;&gt;0),LOOKUP(O1692,[1]Branch!$A:$A,[1]Branch!$B:$B),IF(M1692&lt;&gt;0,LOOKUP(M1692,[1]Customer!$A:$A,[1]Customer!$B:$B),IF(N1692&lt;&gt;0,LOOKUP(N1692,[1]Supplier!$A:$A,[1]Supplier!$B:$B))))),"")</f>
        <v>Nathani Chemicals</v>
      </c>
      <c r="R1692" s="4" t="str">
        <f>IFERROR(IF(IF(AND(IF(M1692&lt;&gt;0,LOOKUP(M1692,[1]Customer!$A:$A,[1]Customer!$V:$V),IF(N1692&lt;&gt;0,LOOKUP(N1692,[1]Supplier!$A:$A,[1]Supplier!$V:$V)))=FALSE,O1692&lt;&gt;0),LOOKUP(O1692,[1]Branch!$A:$A,[1]Branch!$V:$V),IF(M1692&lt;&gt;0,LOOKUP(M1692,[1]Customer!$A:$A,[1]Customer!$V:$V),IF(N1692&lt;&gt;0,LOOKUP(N1692,[1]Supplier!$A:$A,[1]Supplier!$V:$V))))=FALSE,LOOKUP(P1692,[1]Banking!$A:$A,[1]Banking!$C:$C),IF(AND(IF(M1692&lt;&gt;0,LOOKUP(M1692,[1]Customer!$A:$A,[1]Customer!$V:$V),IF(N1692&lt;&gt;0,LOOKUP(N1692,[1]Supplier!$A:$A,[1]Supplier!$V:$V)))=FALSE,O1692&lt;&gt;0),LOOKUP(O1692,[1]Branch!$A:$A,[1]Branch!$V:$V),IF(M1692&lt;&gt;0,LOOKUP(M1692,[1]Customer!$A:$A,[1]Customer!$V:$V),IF(N1692&lt;&gt;0,LOOKUP(N1692,[1]Supplier!$A:$A,[1]Supplier!$V:$V))))),"")</f>
        <v>Darmawan</v>
      </c>
      <c r="S1692" s="12">
        <f>IFERROR(SUMIF(CREF!A:A,PREF!A1692,CREF!G:G),"")</f>
        <v>-400000</v>
      </c>
    </row>
    <row r="1693" spans="1:19">
      <c r="A1693" s="16">
        <v>1692</v>
      </c>
      <c r="B1693" s="17">
        <v>41703</v>
      </c>
      <c r="C1693" s="16"/>
      <c r="D1693" s="16"/>
      <c r="E1693" s="16"/>
      <c r="F1693" s="16"/>
      <c r="G1693" s="16"/>
      <c r="H1693" s="16"/>
      <c r="I1693" s="16"/>
      <c r="J1693" s="16"/>
      <c r="K1693" s="16">
        <v>236</v>
      </c>
      <c r="L1693" s="16"/>
      <c r="M1693" s="16"/>
      <c r="N1693" s="16"/>
      <c r="O1693" s="16"/>
      <c r="P1693" s="16" t="s">
        <v>589</v>
      </c>
      <c r="Q1693" s="4" t="str">
        <f>IFERROR(IF(IF(AND(IF(M1693&lt;&gt;0,LOOKUP(M1693,[1]Customer!$A:$A,[1]Customer!$B:$B),IF(N1693&lt;&gt;0,LOOKUP(N1693,[1]Supplier!$A:$A,[1]Supplier!$B:$B)))=FALSE,O1693&lt;&gt;0),LOOKUP(O1693,[1]Branch!$A:$A,[1]Branch!$B:$B),IF(M1693&lt;&gt;0,LOOKUP(M1693,[1]Customer!$A:$A,[1]Customer!$B:$B),IF(N1693&lt;&gt;0,LOOKUP(N1693,[1]Supplier!$A:$A,[1]Supplier!$B:$B))))=FALSE,LOOKUP(P1693,[1]Banking!$A:$A,[1]Banking!$B:$B),IF(AND(IF(M1693&lt;&gt;0,LOOKUP(M1693,[1]Customer!$A:$A,[1]Customer!$B:$B),IF(N1693&lt;&gt;0,LOOKUP(N1693,[1]Supplier!$A:$A,[1]Supplier!$B:$B)))=FALSE,O1693&lt;&gt;0),LOOKUP(O1693,[1]Branch!$A:$A,[1]Branch!$B:$B),IF(M1693&lt;&gt;0,LOOKUP(M1693,[1]Customer!$A:$A,[1]Customer!$B:$B),IF(N1693&lt;&gt;0,LOOKUP(N1693,[1]Supplier!$A:$A,[1]Supplier!$B:$B))))),"")</f>
        <v>Nathani Chemicals</v>
      </c>
      <c r="R1693" s="4" t="str">
        <f>IFERROR(IF(IF(AND(IF(M1693&lt;&gt;0,LOOKUP(M1693,[1]Customer!$A:$A,[1]Customer!$V:$V),IF(N1693&lt;&gt;0,LOOKUP(N1693,[1]Supplier!$A:$A,[1]Supplier!$V:$V)))=FALSE,O1693&lt;&gt;0),LOOKUP(O1693,[1]Branch!$A:$A,[1]Branch!$V:$V),IF(M1693&lt;&gt;0,LOOKUP(M1693,[1]Customer!$A:$A,[1]Customer!$V:$V),IF(N1693&lt;&gt;0,LOOKUP(N1693,[1]Supplier!$A:$A,[1]Supplier!$V:$V))))=FALSE,LOOKUP(P1693,[1]Banking!$A:$A,[1]Banking!$C:$C),IF(AND(IF(M1693&lt;&gt;0,LOOKUP(M1693,[1]Customer!$A:$A,[1]Customer!$V:$V),IF(N1693&lt;&gt;0,LOOKUP(N1693,[1]Supplier!$A:$A,[1]Supplier!$V:$V)))=FALSE,O1693&lt;&gt;0),LOOKUP(O1693,[1]Branch!$A:$A,[1]Branch!$V:$V),IF(M1693&lt;&gt;0,LOOKUP(M1693,[1]Customer!$A:$A,[1]Customer!$V:$V),IF(N1693&lt;&gt;0,LOOKUP(N1693,[1]Supplier!$A:$A,[1]Supplier!$V:$V))))),"")</f>
        <v>Irwan</v>
      </c>
      <c r="S1693" s="12">
        <f>IFERROR(SUMIF(CREF!A:A,PREF!A1693,CREF!G:G),"")</f>
        <v>-84000</v>
      </c>
    </row>
    <row r="1694" spans="1:19">
      <c r="A1694" s="16">
        <v>1693</v>
      </c>
      <c r="B1694" s="17">
        <v>41704</v>
      </c>
      <c r="C1694" s="16"/>
      <c r="D1694" s="18" t="s">
        <v>3202</v>
      </c>
      <c r="E1694" s="16"/>
      <c r="F1694" s="16"/>
      <c r="G1694" s="16"/>
      <c r="H1694" s="16"/>
      <c r="I1694" s="16"/>
      <c r="J1694" s="16">
        <v>85</v>
      </c>
      <c r="K1694" s="16"/>
      <c r="L1694" s="16"/>
      <c r="M1694" s="16" t="s">
        <v>117</v>
      </c>
      <c r="N1694" s="16"/>
      <c r="O1694" s="16"/>
      <c r="P1694" s="16"/>
      <c r="Q1694" s="4" t="str">
        <f>IFERROR(IF(IF(AND(IF(M1694&lt;&gt;0,LOOKUP(M1694,[1]Customer!$A:$A,[1]Customer!$B:$B),IF(N1694&lt;&gt;0,LOOKUP(N1694,[1]Supplier!$A:$A,[1]Supplier!$B:$B)))=FALSE,O1694&lt;&gt;0),LOOKUP(O1694,[1]Branch!$A:$A,[1]Branch!$B:$B),IF(M1694&lt;&gt;0,LOOKUP(M1694,[1]Customer!$A:$A,[1]Customer!$B:$B),IF(N1694&lt;&gt;0,LOOKUP(N1694,[1]Supplier!$A:$A,[1]Supplier!$B:$B))))=FALSE,LOOKUP(P1694,[1]Banking!$A:$A,[1]Banking!$B:$B),IF(AND(IF(M1694&lt;&gt;0,LOOKUP(M1694,[1]Customer!$A:$A,[1]Customer!$B:$B),IF(N1694&lt;&gt;0,LOOKUP(N1694,[1]Supplier!$A:$A,[1]Supplier!$B:$B)))=FALSE,O1694&lt;&gt;0),LOOKUP(O1694,[1]Branch!$A:$A,[1]Branch!$B:$B),IF(M1694&lt;&gt;0,LOOKUP(M1694,[1]Customer!$A:$A,[1]Customer!$B:$B),IF(N1694&lt;&gt;0,LOOKUP(N1694,[1]Supplier!$A:$A,[1]Supplier!$B:$B))))),"")</f>
        <v>Nathani Indonesia</v>
      </c>
      <c r="R1694" s="4" t="str">
        <f>IFERROR(IF(IF(AND(IF(M1694&lt;&gt;0,LOOKUP(M1694,[1]Customer!$A:$A,[1]Customer!$V:$V),IF(N1694&lt;&gt;0,LOOKUP(N1694,[1]Supplier!$A:$A,[1]Supplier!$V:$V)))=FALSE,O1694&lt;&gt;0),LOOKUP(O1694,[1]Branch!$A:$A,[1]Branch!$V:$V),IF(M1694&lt;&gt;0,LOOKUP(M1694,[1]Customer!$A:$A,[1]Customer!$V:$V),IF(N1694&lt;&gt;0,LOOKUP(N1694,[1]Supplier!$A:$A,[1]Supplier!$V:$V))))=FALSE,LOOKUP(P1694,[1]Banking!$A:$A,[1]Banking!$C:$C),IF(AND(IF(M1694&lt;&gt;0,LOOKUP(M1694,[1]Customer!$A:$A,[1]Customer!$V:$V),IF(N1694&lt;&gt;0,LOOKUP(N1694,[1]Supplier!$A:$A,[1]Supplier!$V:$V)))=FALSE,O1694&lt;&gt;0),LOOKUP(O1694,[1]Branch!$A:$A,[1]Branch!$V:$V),IF(M1694&lt;&gt;0,LOOKUP(M1694,[1]Customer!$A:$A,[1]Customer!$V:$V),IF(N1694&lt;&gt;0,LOOKUP(N1694,[1]Supplier!$A:$A,[1]Supplier!$V:$V))))),"")</f>
        <v>Agustina Y. Zulkarnain</v>
      </c>
      <c r="S1694" s="12">
        <f>IFERROR(SUMIF(CREF!A:A,PREF!A1694,CREF!G:G),"")</f>
        <v>62931809</v>
      </c>
    </row>
    <row r="1695" spans="1:19">
      <c r="A1695" s="16">
        <v>1694</v>
      </c>
      <c r="B1695" s="17">
        <v>41704</v>
      </c>
      <c r="C1695" s="16"/>
      <c r="D1695" s="18" t="s">
        <v>3388</v>
      </c>
      <c r="E1695" s="16"/>
      <c r="F1695" s="16"/>
      <c r="G1695" s="16"/>
      <c r="H1695" s="16"/>
      <c r="I1695" s="16"/>
      <c r="J1695" s="16">
        <v>86</v>
      </c>
      <c r="K1695" s="16"/>
      <c r="L1695" s="16"/>
      <c r="M1695" s="16" t="s">
        <v>117</v>
      </c>
      <c r="N1695" s="16"/>
      <c r="O1695" s="16"/>
      <c r="P1695" s="16"/>
      <c r="Q1695" s="4" t="str">
        <f>IFERROR(IF(IF(AND(IF(M1695&lt;&gt;0,LOOKUP(M1695,[1]Customer!$A:$A,[1]Customer!$B:$B),IF(N1695&lt;&gt;0,LOOKUP(N1695,[1]Supplier!$A:$A,[1]Supplier!$B:$B)))=FALSE,O1695&lt;&gt;0),LOOKUP(O1695,[1]Branch!$A:$A,[1]Branch!$B:$B),IF(M1695&lt;&gt;0,LOOKUP(M1695,[1]Customer!$A:$A,[1]Customer!$B:$B),IF(N1695&lt;&gt;0,LOOKUP(N1695,[1]Supplier!$A:$A,[1]Supplier!$B:$B))))=FALSE,LOOKUP(P1695,[1]Banking!$A:$A,[1]Banking!$B:$B),IF(AND(IF(M1695&lt;&gt;0,LOOKUP(M1695,[1]Customer!$A:$A,[1]Customer!$B:$B),IF(N1695&lt;&gt;0,LOOKUP(N1695,[1]Supplier!$A:$A,[1]Supplier!$B:$B)))=FALSE,O1695&lt;&gt;0),LOOKUP(O1695,[1]Branch!$A:$A,[1]Branch!$B:$B),IF(M1695&lt;&gt;0,LOOKUP(M1695,[1]Customer!$A:$A,[1]Customer!$B:$B),IF(N1695&lt;&gt;0,LOOKUP(N1695,[1]Supplier!$A:$A,[1]Supplier!$B:$B))))),"")</f>
        <v>Nathani Indonesia</v>
      </c>
      <c r="R1695" s="4" t="str">
        <f>IFERROR(IF(IF(AND(IF(M1695&lt;&gt;0,LOOKUP(M1695,[1]Customer!$A:$A,[1]Customer!$V:$V),IF(N1695&lt;&gt;0,LOOKUP(N1695,[1]Supplier!$A:$A,[1]Supplier!$V:$V)))=FALSE,O1695&lt;&gt;0),LOOKUP(O1695,[1]Branch!$A:$A,[1]Branch!$V:$V),IF(M1695&lt;&gt;0,LOOKUP(M1695,[1]Customer!$A:$A,[1]Customer!$V:$V),IF(N1695&lt;&gt;0,LOOKUP(N1695,[1]Supplier!$A:$A,[1]Supplier!$V:$V))))=FALSE,LOOKUP(P1695,[1]Banking!$A:$A,[1]Banking!$C:$C),IF(AND(IF(M1695&lt;&gt;0,LOOKUP(M1695,[1]Customer!$A:$A,[1]Customer!$V:$V),IF(N1695&lt;&gt;0,LOOKUP(N1695,[1]Supplier!$A:$A,[1]Supplier!$V:$V)))=FALSE,O1695&lt;&gt;0),LOOKUP(O1695,[1]Branch!$A:$A,[1]Branch!$V:$V),IF(M1695&lt;&gt;0,LOOKUP(M1695,[1]Customer!$A:$A,[1]Customer!$V:$V),IF(N1695&lt;&gt;0,LOOKUP(N1695,[1]Supplier!$A:$A,[1]Supplier!$V:$V))))),"")</f>
        <v>Agustina Y. Zulkarnain</v>
      </c>
      <c r="S1695" s="12">
        <f>IFERROR(SUMIF(CREF!A:A,PREF!A1695,CREF!G:G),"")</f>
        <v>104390849</v>
      </c>
    </row>
    <row r="1696" spans="1:19">
      <c r="A1696" s="16">
        <v>1695</v>
      </c>
      <c r="B1696" s="17">
        <v>41704</v>
      </c>
      <c r="C1696" s="16"/>
      <c r="D1696" s="18" t="s">
        <v>3389</v>
      </c>
      <c r="E1696" s="16"/>
      <c r="F1696" s="16"/>
      <c r="G1696" s="16"/>
      <c r="H1696" s="16"/>
      <c r="I1696" s="16"/>
      <c r="J1696" s="16">
        <v>87</v>
      </c>
      <c r="K1696" s="16"/>
      <c r="L1696" s="16"/>
      <c r="M1696" s="16" t="s">
        <v>117</v>
      </c>
      <c r="N1696" s="16"/>
      <c r="O1696" s="16"/>
      <c r="P1696" s="16"/>
      <c r="Q1696" s="4" t="str">
        <f>IFERROR(IF(IF(AND(IF(M1696&lt;&gt;0,LOOKUP(M1696,[1]Customer!$A:$A,[1]Customer!$B:$B),IF(N1696&lt;&gt;0,LOOKUP(N1696,[1]Supplier!$A:$A,[1]Supplier!$B:$B)))=FALSE,O1696&lt;&gt;0),LOOKUP(O1696,[1]Branch!$A:$A,[1]Branch!$B:$B),IF(M1696&lt;&gt;0,LOOKUP(M1696,[1]Customer!$A:$A,[1]Customer!$B:$B),IF(N1696&lt;&gt;0,LOOKUP(N1696,[1]Supplier!$A:$A,[1]Supplier!$B:$B))))=FALSE,LOOKUP(P1696,[1]Banking!$A:$A,[1]Banking!$B:$B),IF(AND(IF(M1696&lt;&gt;0,LOOKUP(M1696,[1]Customer!$A:$A,[1]Customer!$B:$B),IF(N1696&lt;&gt;0,LOOKUP(N1696,[1]Supplier!$A:$A,[1]Supplier!$B:$B)))=FALSE,O1696&lt;&gt;0),LOOKUP(O1696,[1]Branch!$A:$A,[1]Branch!$B:$B),IF(M1696&lt;&gt;0,LOOKUP(M1696,[1]Customer!$A:$A,[1]Customer!$B:$B),IF(N1696&lt;&gt;0,LOOKUP(N1696,[1]Supplier!$A:$A,[1]Supplier!$B:$B))))),"")</f>
        <v>Nathani Indonesia</v>
      </c>
      <c r="R1696" s="4" t="str">
        <f>IFERROR(IF(IF(AND(IF(M1696&lt;&gt;0,LOOKUP(M1696,[1]Customer!$A:$A,[1]Customer!$V:$V),IF(N1696&lt;&gt;0,LOOKUP(N1696,[1]Supplier!$A:$A,[1]Supplier!$V:$V)))=FALSE,O1696&lt;&gt;0),LOOKUP(O1696,[1]Branch!$A:$A,[1]Branch!$V:$V),IF(M1696&lt;&gt;0,LOOKUP(M1696,[1]Customer!$A:$A,[1]Customer!$V:$V),IF(N1696&lt;&gt;0,LOOKUP(N1696,[1]Supplier!$A:$A,[1]Supplier!$V:$V))))=FALSE,LOOKUP(P1696,[1]Banking!$A:$A,[1]Banking!$C:$C),IF(AND(IF(M1696&lt;&gt;0,LOOKUP(M1696,[1]Customer!$A:$A,[1]Customer!$V:$V),IF(N1696&lt;&gt;0,LOOKUP(N1696,[1]Supplier!$A:$A,[1]Supplier!$V:$V)))=FALSE,O1696&lt;&gt;0),LOOKUP(O1696,[1]Branch!$A:$A,[1]Branch!$V:$V),IF(M1696&lt;&gt;0,LOOKUP(M1696,[1]Customer!$A:$A,[1]Customer!$V:$V),IF(N1696&lt;&gt;0,LOOKUP(N1696,[1]Supplier!$A:$A,[1]Supplier!$V:$V))))),"")</f>
        <v>Agustina Y. Zulkarnain</v>
      </c>
      <c r="S1696" s="12">
        <f>IFERROR(SUMIF(CREF!A:A,PREF!A1696,CREF!G:G),"")</f>
        <v>227376128</v>
      </c>
    </row>
    <row r="1697" spans="1:19">
      <c r="A1697" s="16">
        <v>1696</v>
      </c>
      <c r="B1697" s="17">
        <v>41704</v>
      </c>
      <c r="C1697" s="16"/>
      <c r="D1697" s="18" t="s">
        <v>3390</v>
      </c>
      <c r="E1697" s="16"/>
      <c r="F1697" s="16"/>
      <c r="G1697" s="16"/>
      <c r="H1697" s="16"/>
      <c r="I1697" s="16"/>
      <c r="J1697" s="16">
        <v>88</v>
      </c>
      <c r="K1697" s="16"/>
      <c r="L1697" s="16"/>
      <c r="M1697" s="16" t="s">
        <v>117</v>
      </c>
      <c r="N1697" s="16"/>
      <c r="O1697" s="16"/>
      <c r="P1697" s="16"/>
      <c r="Q1697" s="4" t="str">
        <f>IFERROR(IF(IF(AND(IF(M1697&lt;&gt;0,LOOKUP(M1697,[1]Customer!$A:$A,[1]Customer!$B:$B),IF(N1697&lt;&gt;0,LOOKUP(N1697,[1]Supplier!$A:$A,[1]Supplier!$B:$B)))=FALSE,O1697&lt;&gt;0),LOOKUP(O1697,[1]Branch!$A:$A,[1]Branch!$B:$B),IF(M1697&lt;&gt;0,LOOKUP(M1697,[1]Customer!$A:$A,[1]Customer!$B:$B),IF(N1697&lt;&gt;0,LOOKUP(N1697,[1]Supplier!$A:$A,[1]Supplier!$B:$B))))=FALSE,LOOKUP(P1697,[1]Banking!$A:$A,[1]Banking!$B:$B),IF(AND(IF(M1697&lt;&gt;0,LOOKUP(M1697,[1]Customer!$A:$A,[1]Customer!$B:$B),IF(N1697&lt;&gt;0,LOOKUP(N1697,[1]Supplier!$A:$A,[1]Supplier!$B:$B)))=FALSE,O1697&lt;&gt;0),LOOKUP(O1697,[1]Branch!$A:$A,[1]Branch!$B:$B),IF(M1697&lt;&gt;0,LOOKUP(M1697,[1]Customer!$A:$A,[1]Customer!$B:$B),IF(N1697&lt;&gt;0,LOOKUP(N1697,[1]Supplier!$A:$A,[1]Supplier!$B:$B))))),"")</f>
        <v>Nathani Indonesia</v>
      </c>
      <c r="R1697" s="4" t="str">
        <f>IFERROR(IF(IF(AND(IF(M1697&lt;&gt;0,LOOKUP(M1697,[1]Customer!$A:$A,[1]Customer!$V:$V),IF(N1697&lt;&gt;0,LOOKUP(N1697,[1]Supplier!$A:$A,[1]Supplier!$V:$V)))=FALSE,O1697&lt;&gt;0),LOOKUP(O1697,[1]Branch!$A:$A,[1]Branch!$V:$V),IF(M1697&lt;&gt;0,LOOKUP(M1697,[1]Customer!$A:$A,[1]Customer!$V:$V),IF(N1697&lt;&gt;0,LOOKUP(N1697,[1]Supplier!$A:$A,[1]Supplier!$V:$V))))=FALSE,LOOKUP(P1697,[1]Banking!$A:$A,[1]Banking!$C:$C),IF(AND(IF(M1697&lt;&gt;0,LOOKUP(M1697,[1]Customer!$A:$A,[1]Customer!$V:$V),IF(N1697&lt;&gt;0,LOOKUP(N1697,[1]Supplier!$A:$A,[1]Supplier!$V:$V)))=FALSE,O1697&lt;&gt;0),LOOKUP(O1697,[1]Branch!$A:$A,[1]Branch!$V:$V),IF(M1697&lt;&gt;0,LOOKUP(M1697,[1]Customer!$A:$A,[1]Customer!$V:$V),IF(N1697&lt;&gt;0,LOOKUP(N1697,[1]Supplier!$A:$A,[1]Supplier!$V:$V))))),"")</f>
        <v>Agustina Y. Zulkarnain</v>
      </c>
      <c r="S1697" s="12">
        <f>IFERROR(SUMIF(CREF!A:A,PREF!A1697,CREF!G:G),"")</f>
        <v>288308931</v>
      </c>
    </row>
    <row r="1698" spans="1:19">
      <c r="A1698" s="16">
        <v>1697</v>
      </c>
      <c r="B1698" s="17">
        <v>41704</v>
      </c>
      <c r="C1698" s="16"/>
      <c r="D1698" s="18" t="s">
        <v>3391</v>
      </c>
      <c r="E1698" s="16"/>
      <c r="F1698" s="16"/>
      <c r="G1698" s="16"/>
      <c r="H1698" s="16"/>
      <c r="I1698" s="16"/>
      <c r="J1698" s="16">
        <v>89</v>
      </c>
      <c r="K1698" s="16"/>
      <c r="L1698" s="16"/>
      <c r="M1698" s="16" t="s">
        <v>117</v>
      </c>
      <c r="N1698" s="16"/>
      <c r="O1698" s="16"/>
      <c r="P1698" s="16"/>
      <c r="Q1698" s="4" t="str">
        <f>IFERROR(IF(IF(AND(IF(M1698&lt;&gt;0,LOOKUP(M1698,[1]Customer!$A:$A,[1]Customer!$B:$B),IF(N1698&lt;&gt;0,LOOKUP(N1698,[1]Supplier!$A:$A,[1]Supplier!$B:$B)))=FALSE,O1698&lt;&gt;0),LOOKUP(O1698,[1]Branch!$A:$A,[1]Branch!$B:$B),IF(M1698&lt;&gt;0,LOOKUP(M1698,[1]Customer!$A:$A,[1]Customer!$B:$B),IF(N1698&lt;&gt;0,LOOKUP(N1698,[1]Supplier!$A:$A,[1]Supplier!$B:$B))))=FALSE,LOOKUP(P1698,[1]Banking!$A:$A,[1]Banking!$B:$B),IF(AND(IF(M1698&lt;&gt;0,LOOKUP(M1698,[1]Customer!$A:$A,[1]Customer!$B:$B),IF(N1698&lt;&gt;0,LOOKUP(N1698,[1]Supplier!$A:$A,[1]Supplier!$B:$B)))=FALSE,O1698&lt;&gt;0),LOOKUP(O1698,[1]Branch!$A:$A,[1]Branch!$B:$B),IF(M1698&lt;&gt;0,LOOKUP(M1698,[1]Customer!$A:$A,[1]Customer!$B:$B),IF(N1698&lt;&gt;0,LOOKUP(N1698,[1]Supplier!$A:$A,[1]Supplier!$B:$B))))),"")</f>
        <v>Nathani Indonesia</v>
      </c>
      <c r="R1698" s="4" t="str">
        <f>IFERROR(IF(IF(AND(IF(M1698&lt;&gt;0,LOOKUP(M1698,[1]Customer!$A:$A,[1]Customer!$V:$V),IF(N1698&lt;&gt;0,LOOKUP(N1698,[1]Supplier!$A:$A,[1]Supplier!$V:$V)))=FALSE,O1698&lt;&gt;0),LOOKUP(O1698,[1]Branch!$A:$A,[1]Branch!$V:$V),IF(M1698&lt;&gt;0,LOOKUP(M1698,[1]Customer!$A:$A,[1]Customer!$V:$V),IF(N1698&lt;&gt;0,LOOKUP(N1698,[1]Supplier!$A:$A,[1]Supplier!$V:$V))))=FALSE,LOOKUP(P1698,[1]Banking!$A:$A,[1]Banking!$C:$C),IF(AND(IF(M1698&lt;&gt;0,LOOKUP(M1698,[1]Customer!$A:$A,[1]Customer!$V:$V),IF(N1698&lt;&gt;0,LOOKUP(N1698,[1]Supplier!$A:$A,[1]Supplier!$V:$V)))=FALSE,O1698&lt;&gt;0),LOOKUP(O1698,[1]Branch!$A:$A,[1]Branch!$V:$V),IF(M1698&lt;&gt;0,LOOKUP(M1698,[1]Customer!$A:$A,[1]Customer!$V:$V),IF(N1698&lt;&gt;0,LOOKUP(N1698,[1]Supplier!$A:$A,[1]Supplier!$V:$V))))),"")</f>
        <v>Agustina Y. Zulkarnain</v>
      </c>
      <c r="S1698" s="12">
        <f>IFERROR(SUMIF(CREF!A:A,PREF!A1698,CREF!G:G),"")</f>
        <v>16992283</v>
      </c>
    </row>
    <row r="1699" spans="1:19">
      <c r="A1699" s="16">
        <v>1698</v>
      </c>
      <c r="B1699" s="17">
        <v>41704</v>
      </c>
      <c r="C1699" s="16"/>
      <c r="D1699" s="18" t="s">
        <v>3392</v>
      </c>
      <c r="E1699" s="16"/>
      <c r="F1699" s="16"/>
      <c r="G1699" s="16"/>
      <c r="H1699" s="16"/>
      <c r="I1699" s="16"/>
      <c r="J1699" s="16"/>
      <c r="K1699" s="16">
        <v>237</v>
      </c>
      <c r="L1699" s="16"/>
      <c r="M1699" s="16"/>
      <c r="N1699" s="16" t="s">
        <v>116</v>
      </c>
      <c r="O1699" s="16"/>
      <c r="P1699" s="16"/>
      <c r="Q1699" s="4" t="str">
        <f>IFERROR(IF(IF(AND(IF(M1699&lt;&gt;0,LOOKUP(M1699,[1]Customer!$A:$A,[1]Customer!$B:$B),IF(N1699&lt;&gt;0,LOOKUP(N1699,[1]Supplier!$A:$A,[1]Supplier!$B:$B)))=FALSE,O1699&lt;&gt;0),LOOKUP(O1699,[1]Branch!$A:$A,[1]Branch!$B:$B),IF(M1699&lt;&gt;0,LOOKUP(M1699,[1]Customer!$A:$A,[1]Customer!$B:$B),IF(N1699&lt;&gt;0,LOOKUP(N1699,[1]Supplier!$A:$A,[1]Supplier!$B:$B))))=FALSE,LOOKUP(P1699,[1]Banking!$A:$A,[1]Banking!$B:$B),IF(AND(IF(M1699&lt;&gt;0,LOOKUP(M1699,[1]Customer!$A:$A,[1]Customer!$B:$B),IF(N1699&lt;&gt;0,LOOKUP(N1699,[1]Supplier!$A:$A,[1]Supplier!$B:$B)))=FALSE,O1699&lt;&gt;0),LOOKUP(O1699,[1]Branch!$A:$A,[1]Branch!$B:$B),IF(M1699&lt;&gt;0,LOOKUP(M1699,[1]Customer!$A:$A,[1]Customer!$B:$B),IF(N1699&lt;&gt;0,LOOKUP(N1699,[1]Supplier!$A:$A,[1]Supplier!$B:$B))))),"")</f>
        <v>Nathani Indonesia</v>
      </c>
      <c r="R1699" s="4" t="str">
        <f>IFERROR(IF(IF(AND(IF(M1699&lt;&gt;0,LOOKUP(M1699,[1]Customer!$A:$A,[1]Customer!$V:$V),IF(N1699&lt;&gt;0,LOOKUP(N1699,[1]Supplier!$A:$A,[1]Supplier!$V:$V)))=FALSE,O1699&lt;&gt;0),LOOKUP(O1699,[1]Branch!$A:$A,[1]Branch!$V:$V),IF(M1699&lt;&gt;0,LOOKUP(M1699,[1]Customer!$A:$A,[1]Customer!$V:$V),IF(N1699&lt;&gt;0,LOOKUP(N1699,[1]Supplier!$A:$A,[1]Supplier!$V:$V))))=FALSE,LOOKUP(P1699,[1]Banking!$A:$A,[1]Banking!$C:$C),IF(AND(IF(M1699&lt;&gt;0,LOOKUP(M1699,[1]Customer!$A:$A,[1]Customer!$V:$V),IF(N1699&lt;&gt;0,LOOKUP(N1699,[1]Supplier!$A:$A,[1]Supplier!$V:$V)))=FALSE,O1699&lt;&gt;0),LOOKUP(O1699,[1]Branch!$A:$A,[1]Branch!$V:$V),IF(M1699&lt;&gt;0,LOOKUP(M1699,[1]Customer!$A:$A,[1]Customer!$V:$V),IF(N1699&lt;&gt;0,LOOKUP(N1699,[1]Supplier!$A:$A,[1]Supplier!$V:$V))))),"")</f>
        <v>Agustina Y. Zulkarnain</v>
      </c>
      <c r="S1699" s="12">
        <f>IFERROR(SUMIF(CREF!A:A,PREF!A1699,CREF!G:G),"")</f>
        <v>-700000000</v>
      </c>
    </row>
    <row r="1700" spans="1:19">
      <c r="A1700" s="16">
        <v>1699</v>
      </c>
      <c r="B1700" s="17">
        <v>41705</v>
      </c>
      <c r="C1700" s="16"/>
      <c r="D1700" s="18" t="s">
        <v>3397</v>
      </c>
      <c r="E1700" s="16"/>
      <c r="F1700" s="16"/>
      <c r="G1700" s="16"/>
      <c r="H1700" s="16"/>
      <c r="I1700" s="16"/>
      <c r="J1700" s="16">
        <v>90</v>
      </c>
      <c r="K1700" s="16"/>
      <c r="L1700" s="16"/>
      <c r="M1700" s="16" t="s">
        <v>117</v>
      </c>
      <c r="N1700" s="16"/>
      <c r="O1700" s="16"/>
      <c r="P1700" s="16"/>
      <c r="Q1700" s="4" t="str">
        <f>IFERROR(IF(IF(AND(IF(M1700&lt;&gt;0,LOOKUP(M1700,[1]Customer!$A:$A,[1]Customer!$B:$B),IF(N1700&lt;&gt;0,LOOKUP(N1700,[1]Supplier!$A:$A,[1]Supplier!$B:$B)))=FALSE,O1700&lt;&gt;0),LOOKUP(O1700,[1]Branch!$A:$A,[1]Branch!$B:$B),IF(M1700&lt;&gt;0,LOOKUP(M1700,[1]Customer!$A:$A,[1]Customer!$B:$B),IF(N1700&lt;&gt;0,LOOKUP(N1700,[1]Supplier!$A:$A,[1]Supplier!$B:$B))))=FALSE,LOOKUP(P1700,[1]Banking!$A:$A,[1]Banking!$B:$B),IF(AND(IF(M1700&lt;&gt;0,LOOKUP(M1700,[1]Customer!$A:$A,[1]Customer!$B:$B),IF(N1700&lt;&gt;0,LOOKUP(N1700,[1]Supplier!$A:$A,[1]Supplier!$B:$B)))=FALSE,O1700&lt;&gt;0),LOOKUP(O1700,[1]Branch!$A:$A,[1]Branch!$B:$B),IF(M1700&lt;&gt;0,LOOKUP(M1700,[1]Customer!$A:$A,[1]Customer!$B:$B),IF(N1700&lt;&gt;0,LOOKUP(N1700,[1]Supplier!$A:$A,[1]Supplier!$B:$B))))),"")</f>
        <v>Nathani Indonesia</v>
      </c>
      <c r="R1700" s="4" t="str">
        <f>IFERROR(IF(IF(AND(IF(M1700&lt;&gt;0,LOOKUP(M1700,[1]Customer!$A:$A,[1]Customer!$V:$V),IF(N1700&lt;&gt;0,LOOKUP(N1700,[1]Supplier!$A:$A,[1]Supplier!$V:$V)))=FALSE,O1700&lt;&gt;0),LOOKUP(O1700,[1]Branch!$A:$A,[1]Branch!$V:$V),IF(M1700&lt;&gt;0,LOOKUP(M1700,[1]Customer!$A:$A,[1]Customer!$V:$V),IF(N1700&lt;&gt;0,LOOKUP(N1700,[1]Supplier!$A:$A,[1]Supplier!$V:$V))))=FALSE,LOOKUP(P1700,[1]Banking!$A:$A,[1]Banking!$C:$C),IF(AND(IF(M1700&lt;&gt;0,LOOKUP(M1700,[1]Customer!$A:$A,[1]Customer!$V:$V),IF(N1700&lt;&gt;0,LOOKUP(N1700,[1]Supplier!$A:$A,[1]Supplier!$V:$V)))=FALSE,O1700&lt;&gt;0),LOOKUP(O1700,[1]Branch!$A:$A,[1]Branch!$V:$V),IF(M1700&lt;&gt;0,LOOKUP(M1700,[1]Customer!$A:$A,[1]Customer!$V:$V),IF(N1700&lt;&gt;0,LOOKUP(N1700,[1]Supplier!$A:$A,[1]Supplier!$V:$V))))),"")</f>
        <v>Agustina Y. Zulkarnain</v>
      </c>
      <c r="S1700" s="12">
        <f>IFERROR(SUMIF(CREF!A:A,PREF!A1700,CREF!G:G),"")</f>
        <v>23061446</v>
      </c>
    </row>
    <row r="1701" spans="1:19">
      <c r="A1701" s="16">
        <v>1700</v>
      </c>
      <c r="B1701" s="17">
        <v>41705</v>
      </c>
      <c r="C1701" s="16"/>
      <c r="D1701" s="18" t="s">
        <v>3398</v>
      </c>
      <c r="E1701" s="16"/>
      <c r="F1701" s="16"/>
      <c r="G1701" s="16"/>
      <c r="H1701" s="16"/>
      <c r="I1701" s="16"/>
      <c r="J1701" s="16">
        <v>91</v>
      </c>
      <c r="K1701" s="16"/>
      <c r="L1701" s="16"/>
      <c r="M1701" s="16" t="s">
        <v>117</v>
      </c>
      <c r="N1701" s="16"/>
      <c r="O1701" s="16"/>
      <c r="P1701" s="16"/>
      <c r="Q1701" s="4" t="str">
        <f>IFERROR(IF(IF(AND(IF(M1701&lt;&gt;0,LOOKUP(M1701,[1]Customer!$A:$A,[1]Customer!$B:$B),IF(N1701&lt;&gt;0,LOOKUP(N1701,[1]Supplier!$A:$A,[1]Supplier!$B:$B)))=FALSE,O1701&lt;&gt;0),LOOKUP(O1701,[1]Branch!$A:$A,[1]Branch!$B:$B),IF(M1701&lt;&gt;0,LOOKUP(M1701,[1]Customer!$A:$A,[1]Customer!$B:$B),IF(N1701&lt;&gt;0,LOOKUP(N1701,[1]Supplier!$A:$A,[1]Supplier!$B:$B))))=FALSE,LOOKUP(P1701,[1]Banking!$A:$A,[1]Banking!$B:$B),IF(AND(IF(M1701&lt;&gt;0,LOOKUP(M1701,[1]Customer!$A:$A,[1]Customer!$B:$B),IF(N1701&lt;&gt;0,LOOKUP(N1701,[1]Supplier!$A:$A,[1]Supplier!$B:$B)))=FALSE,O1701&lt;&gt;0),LOOKUP(O1701,[1]Branch!$A:$A,[1]Branch!$B:$B),IF(M1701&lt;&gt;0,LOOKUP(M1701,[1]Customer!$A:$A,[1]Customer!$B:$B),IF(N1701&lt;&gt;0,LOOKUP(N1701,[1]Supplier!$A:$A,[1]Supplier!$B:$B))))),"")</f>
        <v>Nathani Indonesia</v>
      </c>
      <c r="R1701" s="4" t="str">
        <f>IFERROR(IF(IF(AND(IF(M1701&lt;&gt;0,LOOKUP(M1701,[1]Customer!$A:$A,[1]Customer!$V:$V),IF(N1701&lt;&gt;0,LOOKUP(N1701,[1]Supplier!$A:$A,[1]Supplier!$V:$V)))=FALSE,O1701&lt;&gt;0),LOOKUP(O1701,[1]Branch!$A:$A,[1]Branch!$V:$V),IF(M1701&lt;&gt;0,LOOKUP(M1701,[1]Customer!$A:$A,[1]Customer!$V:$V),IF(N1701&lt;&gt;0,LOOKUP(N1701,[1]Supplier!$A:$A,[1]Supplier!$V:$V))))=FALSE,LOOKUP(P1701,[1]Banking!$A:$A,[1]Banking!$C:$C),IF(AND(IF(M1701&lt;&gt;0,LOOKUP(M1701,[1]Customer!$A:$A,[1]Customer!$V:$V),IF(N1701&lt;&gt;0,LOOKUP(N1701,[1]Supplier!$A:$A,[1]Supplier!$V:$V)))=FALSE,O1701&lt;&gt;0),LOOKUP(O1701,[1]Branch!$A:$A,[1]Branch!$V:$V),IF(M1701&lt;&gt;0,LOOKUP(M1701,[1]Customer!$A:$A,[1]Customer!$V:$V),IF(N1701&lt;&gt;0,LOOKUP(N1701,[1]Supplier!$A:$A,[1]Supplier!$V:$V))))),"")</f>
        <v>Agustina Y. Zulkarnain</v>
      </c>
      <c r="S1701" s="12">
        <f>IFERROR(SUMIF(CREF!A:A,PREF!A1701,CREF!G:G),"")</f>
        <v>9718554</v>
      </c>
    </row>
    <row r="1702" spans="1:19">
      <c r="A1702" s="16">
        <v>1701</v>
      </c>
      <c r="B1702" s="17">
        <v>41705</v>
      </c>
      <c r="C1702" s="16"/>
      <c r="D1702" s="16"/>
      <c r="E1702" s="16"/>
      <c r="F1702" s="16"/>
      <c r="G1702" s="16"/>
      <c r="H1702" s="16"/>
      <c r="I1702" s="16"/>
      <c r="J1702" s="16"/>
      <c r="K1702" s="16">
        <v>239</v>
      </c>
      <c r="L1702" s="16"/>
      <c r="M1702" s="16"/>
      <c r="N1702" s="16"/>
      <c r="O1702" s="16" t="s">
        <v>26</v>
      </c>
      <c r="P1702" s="16"/>
      <c r="Q1702" s="4" t="str">
        <f>IFERROR(IF(IF(AND(IF(M1702&lt;&gt;0,LOOKUP(M1702,[1]Customer!$A:$A,[1]Customer!$B:$B),IF(N1702&lt;&gt;0,LOOKUP(N1702,[1]Supplier!$A:$A,[1]Supplier!$B:$B)))=FALSE,O1702&lt;&gt;0),LOOKUP(O1702,[1]Branch!$A:$A,[1]Branch!$B:$B),IF(M1702&lt;&gt;0,LOOKUP(M1702,[1]Customer!$A:$A,[1]Customer!$B:$B),IF(N1702&lt;&gt;0,LOOKUP(N1702,[1]Supplier!$A:$A,[1]Supplier!$B:$B))))=FALSE,LOOKUP(P1702,[1]Banking!$A:$A,[1]Banking!$B:$B),IF(AND(IF(M1702&lt;&gt;0,LOOKUP(M1702,[1]Customer!$A:$A,[1]Customer!$B:$B),IF(N1702&lt;&gt;0,LOOKUP(N1702,[1]Supplier!$A:$A,[1]Supplier!$B:$B)))=FALSE,O1702&lt;&gt;0),LOOKUP(O1702,[1]Branch!$A:$A,[1]Branch!$B:$B),IF(M1702&lt;&gt;0,LOOKUP(M1702,[1]Customer!$A:$A,[1]Customer!$B:$B),IF(N1702&lt;&gt;0,LOOKUP(N1702,[1]Supplier!$A:$A,[1]Supplier!$B:$B))))),"")</f>
        <v>Nathani Chemicals</v>
      </c>
      <c r="R1702" s="4" t="str">
        <f>IFERROR(IF(IF(AND(IF(M1702&lt;&gt;0,LOOKUP(M1702,[1]Customer!$A:$A,[1]Customer!$V:$V),IF(N1702&lt;&gt;0,LOOKUP(N1702,[1]Supplier!$A:$A,[1]Supplier!$V:$V)))=FALSE,O1702&lt;&gt;0),LOOKUP(O1702,[1]Branch!$A:$A,[1]Branch!$V:$V),IF(M1702&lt;&gt;0,LOOKUP(M1702,[1]Customer!$A:$A,[1]Customer!$V:$V),IF(N1702&lt;&gt;0,LOOKUP(N1702,[1]Supplier!$A:$A,[1]Supplier!$V:$V))))=FALSE,LOOKUP(P1702,[1]Banking!$A:$A,[1]Banking!$C:$C),IF(AND(IF(M1702&lt;&gt;0,LOOKUP(M1702,[1]Customer!$A:$A,[1]Customer!$V:$V),IF(N1702&lt;&gt;0,LOOKUP(N1702,[1]Supplier!$A:$A,[1]Supplier!$V:$V)))=FALSE,O1702&lt;&gt;0),LOOKUP(O1702,[1]Branch!$A:$A,[1]Branch!$V:$V),IF(M1702&lt;&gt;0,LOOKUP(M1702,[1]Customer!$A:$A,[1]Customer!$V:$V),IF(N1702&lt;&gt;0,LOOKUP(N1702,[1]Supplier!$A:$A,[1]Supplier!$V:$V))))),"")</f>
        <v>Darmawan</v>
      </c>
      <c r="S1702" s="12">
        <f>IFERROR(SUMIF(CREF!A:A,PREF!A1702,CREF!G:G),"")</f>
        <v>-32780000</v>
      </c>
    </row>
    <row r="1703" spans="1:19">
      <c r="A1703" s="16">
        <v>1702</v>
      </c>
      <c r="B1703" s="17">
        <v>41705</v>
      </c>
      <c r="C1703" s="16"/>
      <c r="D1703" s="16"/>
      <c r="E1703" s="16"/>
      <c r="F1703" s="16"/>
      <c r="G1703" s="16"/>
      <c r="H1703" s="16"/>
      <c r="I1703" s="16"/>
      <c r="J1703" s="16"/>
      <c r="K1703" s="16">
        <v>240</v>
      </c>
      <c r="L1703" s="16"/>
      <c r="M1703" s="16"/>
      <c r="N1703" s="16" t="s">
        <v>218</v>
      </c>
      <c r="O1703" s="16"/>
      <c r="P1703" s="16"/>
      <c r="Q1703" s="4" t="str">
        <f>IFERROR(IF(IF(AND(IF(M1703&lt;&gt;0,LOOKUP(M1703,[1]Customer!$A:$A,[1]Customer!$B:$B),IF(N1703&lt;&gt;0,LOOKUP(N1703,[1]Supplier!$A:$A,[1]Supplier!$B:$B)))=FALSE,O1703&lt;&gt;0),LOOKUP(O1703,[1]Branch!$A:$A,[1]Branch!$B:$B),IF(M1703&lt;&gt;0,LOOKUP(M1703,[1]Customer!$A:$A,[1]Customer!$B:$B),IF(N1703&lt;&gt;0,LOOKUP(N1703,[1]Supplier!$A:$A,[1]Supplier!$B:$B))))=FALSE,LOOKUP(P1703,[1]Banking!$A:$A,[1]Banking!$B:$B),IF(AND(IF(M1703&lt;&gt;0,LOOKUP(M1703,[1]Customer!$A:$A,[1]Customer!$B:$B),IF(N1703&lt;&gt;0,LOOKUP(N1703,[1]Supplier!$A:$A,[1]Supplier!$B:$B)))=FALSE,O1703&lt;&gt;0),LOOKUP(O1703,[1]Branch!$A:$A,[1]Branch!$B:$B),IF(M1703&lt;&gt;0,LOOKUP(M1703,[1]Customer!$A:$A,[1]Customer!$B:$B),IF(N1703&lt;&gt;0,LOOKUP(N1703,[1]Supplier!$A:$A,[1]Supplier!$B:$B))))),"")</f>
        <v>BCA Villa Bandara</v>
      </c>
      <c r="R1703" s="4" t="str">
        <f>IFERROR(IF(IF(AND(IF(M1703&lt;&gt;0,LOOKUP(M1703,[1]Customer!$A:$A,[1]Customer!$V:$V),IF(N1703&lt;&gt;0,LOOKUP(N1703,[1]Supplier!$A:$A,[1]Supplier!$V:$V)))=FALSE,O1703&lt;&gt;0),LOOKUP(O1703,[1]Branch!$A:$A,[1]Branch!$V:$V),IF(M1703&lt;&gt;0,LOOKUP(M1703,[1]Customer!$A:$A,[1]Customer!$V:$V),IF(N1703&lt;&gt;0,LOOKUP(N1703,[1]Supplier!$A:$A,[1]Supplier!$V:$V))))=FALSE,LOOKUP(P1703,[1]Banking!$A:$A,[1]Banking!$C:$C),IF(AND(IF(M1703&lt;&gt;0,LOOKUP(M1703,[1]Customer!$A:$A,[1]Customer!$V:$V),IF(N1703&lt;&gt;0,LOOKUP(N1703,[1]Supplier!$A:$A,[1]Supplier!$V:$V)))=FALSE,O1703&lt;&gt;0),LOOKUP(O1703,[1]Branch!$A:$A,[1]Branch!$V:$V),IF(M1703&lt;&gt;0,LOOKUP(M1703,[1]Customer!$A:$A,[1]Customer!$V:$V),IF(N1703&lt;&gt;0,LOOKUP(N1703,[1]Supplier!$A:$A,[1]Supplier!$V:$V))))),"")</f>
        <v/>
      </c>
      <c r="S1703" s="12">
        <f>IFERROR(SUMIF(CREF!A:A,PREF!A1703,CREF!G:G),"")</f>
        <v>-100000</v>
      </c>
    </row>
    <row r="1704" spans="1:19">
      <c r="A1704" s="16">
        <v>1703</v>
      </c>
      <c r="B1704" s="17">
        <v>41708</v>
      </c>
      <c r="C1704" s="16"/>
      <c r="D1704" s="16"/>
      <c r="E1704" s="16"/>
      <c r="F1704" s="16"/>
      <c r="G1704" s="16"/>
      <c r="H1704" s="16"/>
      <c r="I1704" s="16"/>
      <c r="J1704" s="16">
        <v>92</v>
      </c>
      <c r="K1704" s="16"/>
      <c r="L1704" s="16"/>
      <c r="M1704" s="16"/>
      <c r="N1704" s="16"/>
      <c r="O1704" s="16"/>
      <c r="P1704" s="16" t="s">
        <v>35</v>
      </c>
      <c r="Q1704" s="4" t="str">
        <f>IFERROR(IF(IF(AND(IF(M1704&lt;&gt;0,LOOKUP(M1704,[1]Customer!$A:$A,[1]Customer!$B:$B),IF(N1704&lt;&gt;0,LOOKUP(N1704,[1]Supplier!$A:$A,[1]Supplier!$B:$B)))=FALSE,O1704&lt;&gt;0),LOOKUP(O1704,[1]Branch!$A:$A,[1]Branch!$B:$B),IF(M1704&lt;&gt;0,LOOKUP(M1704,[1]Customer!$A:$A,[1]Customer!$B:$B),IF(N1704&lt;&gt;0,LOOKUP(N1704,[1]Supplier!$A:$A,[1]Supplier!$B:$B))))=FALSE,LOOKUP(P1704,[1]Banking!$A:$A,[1]Banking!$B:$B),IF(AND(IF(M1704&lt;&gt;0,LOOKUP(M1704,[1]Customer!$A:$A,[1]Customer!$B:$B),IF(N1704&lt;&gt;0,LOOKUP(N1704,[1]Supplier!$A:$A,[1]Supplier!$B:$B)))=FALSE,O1704&lt;&gt;0),LOOKUP(O1704,[1]Branch!$A:$A,[1]Branch!$B:$B),IF(M1704&lt;&gt;0,LOOKUP(M1704,[1]Customer!$A:$A,[1]Customer!$B:$B),IF(N1704&lt;&gt;0,LOOKUP(N1704,[1]Supplier!$A:$A,[1]Supplier!$B:$B))))),"")</f>
        <v>Kas Kecil Nathani Chemicals</v>
      </c>
      <c r="R1704" s="4">
        <f>IFERROR(IF(IF(AND(IF(M1704&lt;&gt;0,LOOKUP(M1704,[1]Customer!$A:$A,[1]Customer!$V:$V),IF(N1704&lt;&gt;0,LOOKUP(N1704,[1]Supplier!$A:$A,[1]Supplier!$V:$V)))=FALSE,O1704&lt;&gt;0),LOOKUP(O1704,[1]Branch!$A:$A,[1]Branch!$V:$V),IF(M1704&lt;&gt;0,LOOKUP(M1704,[1]Customer!$A:$A,[1]Customer!$V:$V),IF(N1704&lt;&gt;0,LOOKUP(N1704,[1]Supplier!$A:$A,[1]Supplier!$V:$V))))=FALSE,LOOKUP(P1704,[1]Banking!$A:$A,[1]Banking!$C:$C),IF(AND(IF(M1704&lt;&gt;0,LOOKUP(M1704,[1]Customer!$A:$A,[1]Customer!$V:$V),IF(N1704&lt;&gt;0,LOOKUP(N1704,[1]Supplier!$A:$A,[1]Supplier!$V:$V)))=FALSE,O1704&lt;&gt;0),LOOKUP(O1704,[1]Branch!$A:$A,[1]Branch!$V:$V),IF(M1704&lt;&gt;0,LOOKUP(M1704,[1]Customer!$A:$A,[1]Customer!$V:$V),IF(N1704&lt;&gt;0,LOOKUP(N1704,[1]Supplier!$A:$A,[1]Supplier!$V:$V))))),"")</f>
        <v>0</v>
      </c>
      <c r="S1704" s="12">
        <f>IFERROR(SUMIF(CREF!A:A,PREF!A1704,CREF!G:G),"")</f>
        <v>8300000</v>
      </c>
    </row>
    <row r="1705" spans="1:19">
      <c r="A1705" s="16">
        <v>1704</v>
      </c>
      <c r="B1705" s="17">
        <v>41708</v>
      </c>
      <c r="C1705" s="16"/>
      <c r="D1705" s="16"/>
      <c r="E1705" s="16"/>
      <c r="F1705" s="16"/>
      <c r="G1705" s="16"/>
      <c r="H1705" s="16"/>
      <c r="I1705" s="16"/>
      <c r="J1705" s="16"/>
      <c r="K1705" s="16">
        <v>241</v>
      </c>
      <c r="L1705" s="16"/>
      <c r="M1705" s="16"/>
      <c r="N1705" s="16"/>
      <c r="O1705" s="16" t="s">
        <v>26</v>
      </c>
      <c r="P1705" s="16"/>
      <c r="Q1705" s="4" t="str">
        <f>IFERROR(IF(IF(AND(IF(M1705&lt;&gt;0,LOOKUP(M1705,[1]Customer!$A:$A,[1]Customer!$B:$B),IF(N1705&lt;&gt;0,LOOKUP(N1705,[1]Supplier!$A:$A,[1]Supplier!$B:$B)))=FALSE,O1705&lt;&gt;0),LOOKUP(O1705,[1]Branch!$A:$A,[1]Branch!$B:$B),IF(M1705&lt;&gt;0,LOOKUP(M1705,[1]Customer!$A:$A,[1]Customer!$B:$B),IF(N1705&lt;&gt;0,LOOKUP(N1705,[1]Supplier!$A:$A,[1]Supplier!$B:$B))))=FALSE,LOOKUP(P1705,[1]Banking!$A:$A,[1]Banking!$B:$B),IF(AND(IF(M1705&lt;&gt;0,LOOKUP(M1705,[1]Customer!$A:$A,[1]Customer!$B:$B),IF(N1705&lt;&gt;0,LOOKUP(N1705,[1]Supplier!$A:$A,[1]Supplier!$B:$B)))=FALSE,O1705&lt;&gt;0),LOOKUP(O1705,[1]Branch!$A:$A,[1]Branch!$B:$B),IF(M1705&lt;&gt;0,LOOKUP(M1705,[1]Customer!$A:$A,[1]Customer!$B:$B),IF(N1705&lt;&gt;0,LOOKUP(N1705,[1]Supplier!$A:$A,[1]Supplier!$B:$B))))),"")</f>
        <v>Nathani Chemicals</v>
      </c>
      <c r="R1705" s="4" t="str">
        <f>IFERROR(IF(IF(AND(IF(M1705&lt;&gt;0,LOOKUP(M1705,[1]Customer!$A:$A,[1]Customer!$V:$V),IF(N1705&lt;&gt;0,LOOKUP(N1705,[1]Supplier!$A:$A,[1]Supplier!$V:$V)))=FALSE,O1705&lt;&gt;0),LOOKUP(O1705,[1]Branch!$A:$A,[1]Branch!$V:$V),IF(M1705&lt;&gt;0,LOOKUP(M1705,[1]Customer!$A:$A,[1]Customer!$V:$V),IF(N1705&lt;&gt;0,LOOKUP(N1705,[1]Supplier!$A:$A,[1]Supplier!$V:$V))))=FALSE,LOOKUP(P1705,[1]Banking!$A:$A,[1]Banking!$C:$C),IF(AND(IF(M1705&lt;&gt;0,LOOKUP(M1705,[1]Customer!$A:$A,[1]Customer!$V:$V),IF(N1705&lt;&gt;0,LOOKUP(N1705,[1]Supplier!$A:$A,[1]Supplier!$V:$V)))=FALSE,O1705&lt;&gt;0),LOOKUP(O1705,[1]Branch!$A:$A,[1]Branch!$V:$V),IF(M1705&lt;&gt;0,LOOKUP(M1705,[1]Customer!$A:$A,[1]Customer!$V:$V),IF(N1705&lt;&gt;0,LOOKUP(N1705,[1]Supplier!$A:$A,[1]Supplier!$V:$V))))),"")</f>
        <v>Darmawan</v>
      </c>
      <c r="S1705" s="12">
        <f>IFERROR(SUMIF(CREF!A:A,PREF!A1705,CREF!G:G),"")</f>
        <v>-150000</v>
      </c>
    </row>
    <row r="1706" spans="1:19">
      <c r="A1706" s="16">
        <v>1705</v>
      </c>
      <c r="B1706" s="17">
        <v>41708</v>
      </c>
      <c r="C1706" s="16"/>
      <c r="D1706" s="16"/>
      <c r="E1706" s="16"/>
      <c r="F1706" s="16"/>
      <c r="G1706" s="16"/>
      <c r="H1706" s="16"/>
      <c r="I1706" s="16"/>
      <c r="J1706" s="16"/>
      <c r="K1706" s="16">
        <v>242</v>
      </c>
      <c r="L1706" s="16"/>
      <c r="M1706" s="16"/>
      <c r="N1706" s="16"/>
      <c r="O1706" s="16"/>
      <c r="P1706" s="16" t="s">
        <v>589</v>
      </c>
      <c r="Q1706" s="4" t="str">
        <f>IFERROR(IF(IF(AND(IF(M1706&lt;&gt;0,LOOKUP(M1706,[1]Customer!$A:$A,[1]Customer!$B:$B),IF(N1706&lt;&gt;0,LOOKUP(N1706,[1]Supplier!$A:$A,[1]Supplier!$B:$B)))=FALSE,O1706&lt;&gt;0),LOOKUP(O1706,[1]Branch!$A:$A,[1]Branch!$B:$B),IF(M1706&lt;&gt;0,LOOKUP(M1706,[1]Customer!$A:$A,[1]Customer!$B:$B),IF(N1706&lt;&gt;0,LOOKUP(N1706,[1]Supplier!$A:$A,[1]Supplier!$B:$B))))=FALSE,LOOKUP(P1706,[1]Banking!$A:$A,[1]Banking!$B:$B),IF(AND(IF(M1706&lt;&gt;0,LOOKUP(M1706,[1]Customer!$A:$A,[1]Customer!$B:$B),IF(N1706&lt;&gt;0,LOOKUP(N1706,[1]Supplier!$A:$A,[1]Supplier!$B:$B)))=FALSE,O1706&lt;&gt;0),LOOKUP(O1706,[1]Branch!$A:$A,[1]Branch!$B:$B),IF(M1706&lt;&gt;0,LOOKUP(M1706,[1]Customer!$A:$A,[1]Customer!$B:$B),IF(N1706&lt;&gt;0,LOOKUP(N1706,[1]Supplier!$A:$A,[1]Supplier!$B:$B))))),"")</f>
        <v>Nathani Chemicals</v>
      </c>
      <c r="R1706" s="4" t="str">
        <f>IFERROR(IF(IF(AND(IF(M1706&lt;&gt;0,LOOKUP(M1706,[1]Customer!$A:$A,[1]Customer!$V:$V),IF(N1706&lt;&gt;0,LOOKUP(N1706,[1]Supplier!$A:$A,[1]Supplier!$V:$V)))=FALSE,O1706&lt;&gt;0),LOOKUP(O1706,[1]Branch!$A:$A,[1]Branch!$V:$V),IF(M1706&lt;&gt;0,LOOKUP(M1706,[1]Customer!$A:$A,[1]Customer!$V:$V),IF(N1706&lt;&gt;0,LOOKUP(N1706,[1]Supplier!$A:$A,[1]Supplier!$V:$V))))=FALSE,LOOKUP(P1706,[1]Banking!$A:$A,[1]Banking!$C:$C),IF(AND(IF(M1706&lt;&gt;0,LOOKUP(M1706,[1]Customer!$A:$A,[1]Customer!$V:$V),IF(N1706&lt;&gt;0,LOOKUP(N1706,[1]Supplier!$A:$A,[1]Supplier!$V:$V)))=FALSE,O1706&lt;&gt;0),LOOKUP(O1706,[1]Branch!$A:$A,[1]Branch!$V:$V),IF(M1706&lt;&gt;0,LOOKUP(M1706,[1]Customer!$A:$A,[1]Customer!$V:$V),IF(N1706&lt;&gt;0,LOOKUP(N1706,[1]Supplier!$A:$A,[1]Supplier!$V:$V))))),"")</f>
        <v>Irwan</v>
      </c>
      <c r="S1706" s="12">
        <f>IFERROR(SUMIF(CREF!A:A,PREF!A1706,CREF!G:G),"")</f>
        <v>-79500</v>
      </c>
    </row>
    <row r="1707" spans="1:19">
      <c r="A1707" s="16">
        <v>1706</v>
      </c>
      <c r="B1707" s="17">
        <v>41708</v>
      </c>
      <c r="C1707" s="16"/>
      <c r="D1707" s="16"/>
      <c r="E1707" s="16"/>
      <c r="F1707" s="16"/>
      <c r="G1707" s="16"/>
      <c r="H1707" s="16"/>
      <c r="I1707" s="16"/>
      <c r="J1707" s="16"/>
      <c r="K1707" s="16">
        <v>243</v>
      </c>
      <c r="L1707" s="16"/>
      <c r="M1707" s="16"/>
      <c r="N1707" s="16"/>
      <c r="O1707" s="16"/>
      <c r="P1707" s="16" t="s">
        <v>35</v>
      </c>
      <c r="Q1707" s="4" t="str">
        <f>IFERROR(IF(IF(AND(IF(M1707&lt;&gt;0,LOOKUP(M1707,[1]Customer!$A:$A,[1]Customer!$B:$B),IF(N1707&lt;&gt;0,LOOKUP(N1707,[1]Supplier!$A:$A,[1]Supplier!$B:$B)))=FALSE,O1707&lt;&gt;0),LOOKUP(O1707,[1]Branch!$A:$A,[1]Branch!$B:$B),IF(M1707&lt;&gt;0,LOOKUP(M1707,[1]Customer!$A:$A,[1]Customer!$B:$B),IF(N1707&lt;&gt;0,LOOKUP(N1707,[1]Supplier!$A:$A,[1]Supplier!$B:$B))))=FALSE,LOOKUP(P1707,[1]Banking!$A:$A,[1]Banking!$B:$B),IF(AND(IF(M1707&lt;&gt;0,LOOKUP(M1707,[1]Customer!$A:$A,[1]Customer!$B:$B),IF(N1707&lt;&gt;0,LOOKUP(N1707,[1]Supplier!$A:$A,[1]Supplier!$B:$B)))=FALSE,O1707&lt;&gt;0),LOOKUP(O1707,[1]Branch!$A:$A,[1]Branch!$B:$B),IF(M1707&lt;&gt;0,LOOKUP(M1707,[1]Customer!$A:$A,[1]Customer!$B:$B),IF(N1707&lt;&gt;0,LOOKUP(N1707,[1]Supplier!$A:$A,[1]Supplier!$B:$B))))),"")</f>
        <v>Kas Kecil Nathani Chemicals</v>
      </c>
      <c r="R1707" s="4">
        <f>IFERROR(IF(IF(AND(IF(M1707&lt;&gt;0,LOOKUP(M1707,[1]Customer!$A:$A,[1]Customer!$V:$V),IF(N1707&lt;&gt;0,LOOKUP(N1707,[1]Supplier!$A:$A,[1]Supplier!$V:$V)))=FALSE,O1707&lt;&gt;0),LOOKUP(O1707,[1]Branch!$A:$A,[1]Branch!$V:$V),IF(M1707&lt;&gt;0,LOOKUP(M1707,[1]Customer!$A:$A,[1]Customer!$V:$V),IF(N1707&lt;&gt;0,LOOKUP(N1707,[1]Supplier!$A:$A,[1]Supplier!$V:$V))))=FALSE,LOOKUP(P1707,[1]Banking!$A:$A,[1]Banking!$C:$C),IF(AND(IF(M1707&lt;&gt;0,LOOKUP(M1707,[1]Customer!$A:$A,[1]Customer!$V:$V),IF(N1707&lt;&gt;0,LOOKUP(N1707,[1]Supplier!$A:$A,[1]Supplier!$V:$V)))=FALSE,O1707&lt;&gt;0),LOOKUP(O1707,[1]Branch!$A:$A,[1]Branch!$V:$V),IF(M1707&lt;&gt;0,LOOKUP(M1707,[1]Customer!$A:$A,[1]Customer!$V:$V),IF(N1707&lt;&gt;0,LOOKUP(N1707,[1]Supplier!$A:$A,[1]Supplier!$V:$V))))),"")</f>
        <v>0</v>
      </c>
      <c r="S1707" s="12">
        <f>IFERROR(SUMIF(CREF!A:A,PREF!A1707,CREF!G:G),"")</f>
        <v>-8300000</v>
      </c>
    </row>
    <row r="1708" spans="1:19">
      <c r="A1708" s="16">
        <v>1707</v>
      </c>
      <c r="B1708" s="17">
        <v>41708</v>
      </c>
      <c r="C1708" s="16"/>
      <c r="D1708" s="16"/>
      <c r="E1708" s="16"/>
      <c r="F1708" s="16"/>
      <c r="G1708" s="16"/>
      <c r="H1708" s="16"/>
      <c r="I1708" s="16"/>
      <c r="J1708" s="16"/>
      <c r="K1708" s="16">
        <v>244</v>
      </c>
      <c r="L1708" s="16"/>
      <c r="M1708" s="16"/>
      <c r="N1708" s="16" t="s">
        <v>589</v>
      </c>
      <c r="O1708" s="16"/>
      <c r="P1708" s="16"/>
      <c r="Q1708" s="4" t="str">
        <f>IFERROR(IF(IF(AND(IF(M1708&lt;&gt;0,LOOKUP(M1708,[1]Customer!$A:$A,[1]Customer!$B:$B),IF(N1708&lt;&gt;0,LOOKUP(N1708,[1]Supplier!$A:$A,[1]Supplier!$B:$B)))=FALSE,O1708&lt;&gt;0),LOOKUP(O1708,[1]Branch!$A:$A,[1]Branch!$B:$B),IF(M1708&lt;&gt;0,LOOKUP(M1708,[1]Customer!$A:$A,[1]Customer!$B:$B),IF(N1708&lt;&gt;0,LOOKUP(N1708,[1]Supplier!$A:$A,[1]Supplier!$B:$B))))=FALSE,LOOKUP(P1708,[1]Banking!$A:$A,[1]Banking!$B:$B),IF(AND(IF(M1708&lt;&gt;0,LOOKUP(M1708,[1]Customer!$A:$A,[1]Customer!$B:$B),IF(N1708&lt;&gt;0,LOOKUP(N1708,[1]Supplier!$A:$A,[1]Supplier!$B:$B)))=FALSE,O1708&lt;&gt;0),LOOKUP(O1708,[1]Branch!$A:$A,[1]Branch!$B:$B),IF(M1708&lt;&gt;0,LOOKUP(M1708,[1]Customer!$A:$A,[1]Customer!$B:$B),IF(N1708&lt;&gt;0,LOOKUP(N1708,[1]Supplier!$A:$A,[1]Supplier!$B:$B))))),"")</f>
        <v>Kas Negara</v>
      </c>
      <c r="R1708" s="4" t="str">
        <f>IFERROR(IF(IF(AND(IF(M1708&lt;&gt;0,LOOKUP(M1708,[1]Customer!$A:$A,[1]Customer!$V:$V),IF(N1708&lt;&gt;0,LOOKUP(N1708,[1]Supplier!$A:$A,[1]Supplier!$V:$V)))=FALSE,O1708&lt;&gt;0),LOOKUP(O1708,[1]Branch!$A:$A,[1]Branch!$V:$V),IF(M1708&lt;&gt;0,LOOKUP(M1708,[1]Customer!$A:$A,[1]Customer!$V:$V),IF(N1708&lt;&gt;0,LOOKUP(N1708,[1]Supplier!$A:$A,[1]Supplier!$V:$V))))=FALSE,LOOKUP(P1708,[1]Banking!$A:$A,[1]Banking!$C:$C),IF(AND(IF(M1708&lt;&gt;0,LOOKUP(M1708,[1]Customer!$A:$A,[1]Customer!$V:$V),IF(N1708&lt;&gt;0,LOOKUP(N1708,[1]Supplier!$A:$A,[1]Supplier!$V:$V)))=FALSE,O1708&lt;&gt;0),LOOKUP(O1708,[1]Branch!$A:$A,[1]Branch!$V:$V),IF(M1708&lt;&gt;0,LOOKUP(M1708,[1]Customer!$A:$A,[1]Customer!$V:$V),IF(N1708&lt;&gt;0,LOOKUP(N1708,[1]Supplier!$A:$A,[1]Supplier!$V:$V))))),"")</f>
        <v/>
      </c>
      <c r="S1708" s="12">
        <f>IFERROR(SUMIF(CREF!A:A,PREF!A1708,CREF!G:G),"")</f>
        <v>-6124521</v>
      </c>
    </row>
    <row r="1709" spans="1:19">
      <c r="A1709" s="16">
        <v>1708</v>
      </c>
      <c r="B1709" s="17">
        <v>41708</v>
      </c>
      <c r="C1709" s="16"/>
      <c r="D1709" s="16"/>
      <c r="E1709" s="16"/>
      <c r="F1709" s="16"/>
      <c r="G1709" s="16"/>
      <c r="H1709" s="16"/>
      <c r="I1709" s="16"/>
      <c r="J1709" s="16"/>
      <c r="K1709" s="16">
        <v>245</v>
      </c>
      <c r="L1709" s="16"/>
      <c r="M1709" s="16"/>
      <c r="N1709" s="16" t="s">
        <v>589</v>
      </c>
      <c r="O1709" s="16"/>
      <c r="P1709" s="16"/>
      <c r="Q1709" s="4" t="str">
        <f>IFERROR(IF(IF(AND(IF(M1709&lt;&gt;0,LOOKUP(M1709,[1]Customer!$A:$A,[1]Customer!$B:$B),IF(N1709&lt;&gt;0,LOOKUP(N1709,[1]Supplier!$A:$A,[1]Supplier!$B:$B)))=FALSE,O1709&lt;&gt;0),LOOKUP(O1709,[1]Branch!$A:$A,[1]Branch!$B:$B),IF(M1709&lt;&gt;0,LOOKUP(M1709,[1]Customer!$A:$A,[1]Customer!$B:$B),IF(N1709&lt;&gt;0,LOOKUP(N1709,[1]Supplier!$A:$A,[1]Supplier!$B:$B))))=FALSE,LOOKUP(P1709,[1]Banking!$A:$A,[1]Banking!$B:$B),IF(AND(IF(M1709&lt;&gt;0,LOOKUP(M1709,[1]Customer!$A:$A,[1]Customer!$B:$B),IF(N1709&lt;&gt;0,LOOKUP(N1709,[1]Supplier!$A:$A,[1]Supplier!$B:$B)))=FALSE,O1709&lt;&gt;0),LOOKUP(O1709,[1]Branch!$A:$A,[1]Branch!$B:$B),IF(M1709&lt;&gt;0,LOOKUP(M1709,[1]Customer!$A:$A,[1]Customer!$B:$B),IF(N1709&lt;&gt;0,LOOKUP(N1709,[1]Supplier!$A:$A,[1]Supplier!$B:$B))))),"")</f>
        <v>Kas Negara</v>
      </c>
      <c r="R1709" s="4" t="str">
        <f>IFERROR(IF(IF(AND(IF(M1709&lt;&gt;0,LOOKUP(M1709,[1]Customer!$A:$A,[1]Customer!$V:$V),IF(N1709&lt;&gt;0,LOOKUP(N1709,[1]Supplier!$A:$A,[1]Supplier!$V:$V)))=FALSE,O1709&lt;&gt;0),LOOKUP(O1709,[1]Branch!$A:$A,[1]Branch!$V:$V),IF(M1709&lt;&gt;0,LOOKUP(M1709,[1]Customer!$A:$A,[1]Customer!$V:$V),IF(N1709&lt;&gt;0,LOOKUP(N1709,[1]Supplier!$A:$A,[1]Supplier!$V:$V))))=FALSE,LOOKUP(P1709,[1]Banking!$A:$A,[1]Banking!$C:$C),IF(AND(IF(M1709&lt;&gt;0,LOOKUP(M1709,[1]Customer!$A:$A,[1]Customer!$V:$V),IF(N1709&lt;&gt;0,LOOKUP(N1709,[1]Supplier!$A:$A,[1]Supplier!$V:$V)))=FALSE,O1709&lt;&gt;0),LOOKUP(O1709,[1]Branch!$A:$A,[1]Branch!$V:$V),IF(M1709&lt;&gt;0,LOOKUP(M1709,[1]Customer!$A:$A,[1]Customer!$V:$V),IF(N1709&lt;&gt;0,LOOKUP(N1709,[1]Supplier!$A:$A,[1]Supplier!$V:$V))))),"")</f>
        <v/>
      </c>
      <c r="S1709" s="12">
        <f>IFERROR(SUMIF(CREF!A:A,PREF!A1709,CREF!G:G),"")</f>
        <v>-97328</v>
      </c>
    </row>
    <row r="1710" spans="1:19">
      <c r="A1710" s="16">
        <v>1709</v>
      </c>
      <c r="B1710" s="17">
        <v>41709</v>
      </c>
      <c r="C1710" s="16"/>
      <c r="D1710" s="16"/>
      <c r="E1710" s="16"/>
      <c r="F1710" s="16"/>
      <c r="G1710" s="16"/>
      <c r="H1710" s="16"/>
      <c r="I1710" s="16"/>
      <c r="J1710" s="16"/>
      <c r="K1710" s="16">
        <v>246</v>
      </c>
      <c r="L1710" s="16"/>
      <c r="M1710" s="16"/>
      <c r="N1710" s="16"/>
      <c r="O1710" s="16" t="s">
        <v>26</v>
      </c>
      <c r="P1710" s="16"/>
      <c r="Q1710" s="4" t="str">
        <f>IFERROR(IF(IF(AND(IF(M1710&lt;&gt;0,LOOKUP(M1710,[1]Customer!$A:$A,[1]Customer!$B:$B),IF(N1710&lt;&gt;0,LOOKUP(N1710,[1]Supplier!$A:$A,[1]Supplier!$B:$B)))=FALSE,O1710&lt;&gt;0),LOOKUP(O1710,[1]Branch!$A:$A,[1]Branch!$B:$B),IF(M1710&lt;&gt;0,LOOKUP(M1710,[1]Customer!$A:$A,[1]Customer!$B:$B),IF(N1710&lt;&gt;0,LOOKUP(N1710,[1]Supplier!$A:$A,[1]Supplier!$B:$B))))=FALSE,LOOKUP(P1710,[1]Banking!$A:$A,[1]Banking!$B:$B),IF(AND(IF(M1710&lt;&gt;0,LOOKUP(M1710,[1]Customer!$A:$A,[1]Customer!$B:$B),IF(N1710&lt;&gt;0,LOOKUP(N1710,[1]Supplier!$A:$A,[1]Supplier!$B:$B)))=FALSE,O1710&lt;&gt;0),LOOKUP(O1710,[1]Branch!$A:$A,[1]Branch!$B:$B),IF(M1710&lt;&gt;0,LOOKUP(M1710,[1]Customer!$A:$A,[1]Customer!$B:$B),IF(N1710&lt;&gt;0,LOOKUP(N1710,[1]Supplier!$A:$A,[1]Supplier!$B:$B))))),"")</f>
        <v>Nathani Chemicals</v>
      </c>
      <c r="R1710" s="4" t="str">
        <f>IFERROR(IF(IF(AND(IF(M1710&lt;&gt;0,LOOKUP(M1710,[1]Customer!$A:$A,[1]Customer!$V:$V),IF(N1710&lt;&gt;0,LOOKUP(N1710,[1]Supplier!$A:$A,[1]Supplier!$V:$V)))=FALSE,O1710&lt;&gt;0),LOOKUP(O1710,[1]Branch!$A:$A,[1]Branch!$V:$V),IF(M1710&lt;&gt;0,LOOKUP(M1710,[1]Customer!$A:$A,[1]Customer!$V:$V),IF(N1710&lt;&gt;0,LOOKUP(N1710,[1]Supplier!$A:$A,[1]Supplier!$V:$V))))=FALSE,LOOKUP(P1710,[1]Banking!$A:$A,[1]Banking!$C:$C),IF(AND(IF(M1710&lt;&gt;0,LOOKUP(M1710,[1]Customer!$A:$A,[1]Customer!$V:$V),IF(N1710&lt;&gt;0,LOOKUP(N1710,[1]Supplier!$A:$A,[1]Supplier!$V:$V)))=FALSE,O1710&lt;&gt;0),LOOKUP(O1710,[1]Branch!$A:$A,[1]Branch!$V:$V),IF(M1710&lt;&gt;0,LOOKUP(M1710,[1]Customer!$A:$A,[1]Customer!$V:$V),IF(N1710&lt;&gt;0,LOOKUP(N1710,[1]Supplier!$A:$A,[1]Supplier!$V:$V))))),"")</f>
        <v>Darmawan</v>
      </c>
      <c r="S1710" s="12">
        <f>IFERROR(SUMIF(CREF!A:A,PREF!A1710,CREF!G:G),"")</f>
        <v>-2250000</v>
      </c>
    </row>
    <row r="1711" spans="1:19">
      <c r="A1711" s="16">
        <v>1710</v>
      </c>
      <c r="B1711" s="17">
        <v>41709</v>
      </c>
      <c r="C1711" s="16"/>
      <c r="D1711" s="16"/>
      <c r="E1711" s="16"/>
      <c r="F1711" s="16"/>
      <c r="G1711" s="16"/>
      <c r="H1711" s="16"/>
      <c r="I1711" s="16"/>
      <c r="J1711" s="16"/>
      <c r="K1711" s="16">
        <v>247</v>
      </c>
      <c r="L1711" s="16"/>
      <c r="M1711" s="16"/>
      <c r="N1711" s="16"/>
      <c r="O1711" s="16" t="s">
        <v>26</v>
      </c>
      <c r="P1711" s="16"/>
      <c r="Q1711" s="4" t="str">
        <f>IFERROR(IF(IF(AND(IF(M1711&lt;&gt;0,LOOKUP(M1711,[1]Customer!$A:$A,[1]Customer!$B:$B),IF(N1711&lt;&gt;0,LOOKUP(N1711,[1]Supplier!$A:$A,[1]Supplier!$B:$B)))=FALSE,O1711&lt;&gt;0),LOOKUP(O1711,[1]Branch!$A:$A,[1]Branch!$B:$B),IF(M1711&lt;&gt;0,LOOKUP(M1711,[1]Customer!$A:$A,[1]Customer!$B:$B),IF(N1711&lt;&gt;0,LOOKUP(N1711,[1]Supplier!$A:$A,[1]Supplier!$B:$B))))=FALSE,LOOKUP(P1711,[1]Banking!$A:$A,[1]Banking!$B:$B),IF(AND(IF(M1711&lt;&gt;0,LOOKUP(M1711,[1]Customer!$A:$A,[1]Customer!$B:$B),IF(N1711&lt;&gt;0,LOOKUP(N1711,[1]Supplier!$A:$A,[1]Supplier!$B:$B)))=FALSE,O1711&lt;&gt;0),LOOKUP(O1711,[1]Branch!$A:$A,[1]Branch!$B:$B),IF(M1711&lt;&gt;0,LOOKUP(M1711,[1]Customer!$A:$A,[1]Customer!$B:$B),IF(N1711&lt;&gt;0,LOOKUP(N1711,[1]Supplier!$A:$A,[1]Supplier!$B:$B))))),"")</f>
        <v>Nathani Chemicals</v>
      </c>
      <c r="R1711" s="4" t="str">
        <f>IFERROR(IF(IF(AND(IF(M1711&lt;&gt;0,LOOKUP(M1711,[1]Customer!$A:$A,[1]Customer!$V:$V),IF(N1711&lt;&gt;0,LOOKUP(N1711,[1]Supplier!$A:$A,[1]Supplier!$V:$V)))=FALSE,O1711&lt;&gt;0),LOOKUP(O1711,[1]Branch!$A:$A,[1]Branch!$V:$V),IF(M1711&lt;&gt;0,LOOKUP(M1711,[1]Customer!$A:$A,[1]Customer!$V:$V),IF(N1711&lt;&gt;0,LOOKUP(N1711,[1]Supplier!$A:$A,[1]Supplier!$V:$V))))=FALSE,LOOKUP(P1711,[1]Banking!$A:$A,[1]Banking!$C:$C),IF(AND(IF(M1711&lt;&gt;0,LOOKUP(M1711,[1]Customer!$A:$A,[1]Customer!$V:$V),IF(N1711&lt;&gt;0,LOOKUP(N1711,[1]Supplier!$A:$A,[1]Supplier!$V:$V)))=FALSE,O1711&lt;&gt;0),LOOKUP(O1711,[1]Branch!$A:$A,[1]Branch!$V:$V),IF(M1711&lt;&gt;0,LOOKUP(M1711,[1]Customer!$A:$A,[1]Customer!$V:$V),IF(N1711&lt;&gt;0,LOOKUP(N1711,[1]Supplier!$A:$A,[1]Supplier!$V:$V))))),"")</f>
        <v>Darmawan</v>
      </c>
      <c r="S1711" s="12">
        <f>IFERROR(SUMIF(CREF!A:A,PREF!A1711,CREF!G:G),"")</f>
        <v>-540000</v>
      </c>
    </row>
    <row r="1712" spans="1:19">
      <c r="A1712" s="16">
        <v>1711</v>
      </c>
      <c r="B1712" s="17">
        <v>41709</v>
      </c>
      <c r="C1712" s="16"/>
      <c r="D1712" s="16"/>
      <c r="E1712" s="16"/>
      <c r="F1712" s="16"/>
      <c r="G1712" s="16"/>
      <c r="H1712" s="16"/>
      <c r="I1712" s="16"/>
      <c r="J1712" s="16"/>
      <c r="K1712" s="16">
        <v>248</v>
      </c>
      <c r="L1712" s="16"/>
      <c r="M1712" s="16"/>
      <c r="N1712" s="16"/>
      <c r="O1712" s="16" t="s">
        <v>26</v>
      </c>
      <c r="P1712" s="16"/>
      <c r="Q1712" s="4" t="str">
        <f>IFERROR(IF(IF(AND(IF(M1712&lt;&gt;0,LOOKUP(M1712,[1]Customer!$A:$A,[1]Customer!$B:$B),IF(N1712&lt;&gt;0,LOOKUP(N1712,[1]Supplier!$A:$A,[1]Supplier!$B:$B)))=FALSE,O1712&lt;&gt;0),LOOKUP(O1712,[1]Branch!$A:$A,[1]Branch!$B:$B),IF(M1712&lt;&gt;0,LOOKUP(M1712,[1]Customer!$A:$A,[1]Customer!$B:$B),IF(N1712&lt;&gt;0,LOOKUP(N1712,[1]Supplier!$A:$A,[1]Supplier!$B:$B))))=FALSE,LOOKUP(P1712,[1]Banking!$A:$A,[1]Banking!$B:$B),IF(AND(IF(M1712&lt;&gt;0,LOOKUP(M1712,[1]Customer!$A:$A,[1]Customer!$B:$B),IF(N1712&lt;&gt;0,LOOKUP(N1712,[1]Supplier!$A:$A,[1]Supplier!$B:$B)))=FALSE,O1712&lt;&gt;0),LOOKUP(O1712,[1]Branch!$A:$A,[1]Branch!$B:$B),IF(M1712&lt;&gt;0,LOOKUP(M1712,[1]Customer!$A:$A,[1]Customer!$B:$B),IF(N1712&lt;&gt;0,LOOKUP(N1712,[1]Supplier!$A:$A,[1]Supplier!$B:$B))))),"")</f>
        <v>Nathani Chemicals</v>
      </c>
      <c r="R1712" s="4" t="str">
        <f>IFERROR(IF(IF(AND(IF(M1712&lt;&gt;0,LOOKUP(M1712,[1]Customer!$A:$A,[1]Customer!$V:$V),IF(N1712&lt;&gt;0,LOOKUP(N1712,[1]Supplier!$A:$A,[1]Supplier!$V:$V)))=FALSE,O1712&lt;&gt;0),LOOKUP(O1712,[1]Branch!$A:$A,[1]Branch!$V:$V),IF(M1712&lt;&gt;0,LOOKUP(M1712,[1]Customer!$A:$A,[1]Customer!$V:$V),IF(N1712&lt;&gt;0,LOOKUP(N1712,[1]Supplier!$A:$A,[1]Supplier!$V:$V))))=FALSE,LOOKUP(P1712,[1]Banking!$A:$A,[1]Banking!$C:$C),IF(AND(IF(M1712&lt;&gt;0,LOOKUP(M1712,[1]Customer!$A:$A,[1]Customer!$V:$V),IF(N1712&lt;&gt;0,LOOKUP(N1712,[1]Supplier!$A:$A,[1]Supplier!$V:$V)))=FALSE,O1712&lt;&gt;0),LOOKUP(O1712,[1]Branch!$A:$A,[1]Branch!$V:$V),IF(M1712&lt;&gt;0,LOOKUP(M1712,[1]Customer!$A:$A,[1]Customer!$V:$V),IF(N1712&lt;&gt;0,LOOKUP(N1712,[1]Supplier!$A:$A,[1]Supplier!$V:$V))))),"")</f>
        <v>Darmawan</v>
      </c>
      <c r="S1712" s="12">
        <f>IFERROR(SUMIF(CREF!A:A,PREF!A1712,CREF!G:G),"")</f>
        <v>-2625000</v>
      </c>
    </row>
    <row r="1713" spans="1:19">
      <c r="A1713" s="16">
        <v>1712</v>
      </c>
      <c r="B1713" s="17">
        <v>41709</v>
      </c>
      <c r="C1713" s="16"/>
      <c r="D1713" s="16"/>
      <c r="E1713" s="16"/>
      <c r="F1713" s="16"/>
      <c r="G1713" s="16"/>
      <c r="H1713" s="16"/>
      <c r="I1713" s="16"/>
      <c r="J1713" s="16"/>
      <c r="K1713" s="16">
        <v>249</v>
      </c>
      <c r="L1713" s="16"/>
      <c r="M1713" s="16"/>
      <c r="N1713" s="16"/>
      <c r="O1713" s="16" t="s">
        <v>26</v>
      </c>
      <c r="P1713" s="16"/>
      <c r="Q1713" s="4" t="str">
        <f>IFERROR(IF(IF(AND(IF(M1713&lt;&gt;0,LOOKUP(M1713,[1]Customer!$A:$A,[1]Customer!$B:$B),IF(N1713&lt;&gt;0,LOOKUP(N1713,[1]Supplier!$A:$A,[1]Supplier!$B:$B)))=FALSE,O1713&lt;&gt;0),LOOKUP(O1713,[1]Branch!$A:$A,[1]Branch!$B:$B),IF(M1713&lt;&gt;0,LOOKUP(M1713,[1]Customer!$A:$A,[1]Customer!$B:$B),IF(N1713&lt;&gt;0,LOOKUP(N1713,[1]Supplier!$A:$A,[1]Supplier!$B:$B))))=FALSE,LOOKUP(P1713,[1]Banking!$A:$A,[1]Banking!$B:$B),IF(AND(IF(M1713&lt;&gt;0,LOOKUP(M1713,[1]Customer!$A:$A,[1]Customer!$B:$B),IF(N1713&lt;&gt;0,LOOKUP(N1713,[1]Supplier!$A:$A,[1]Supplier!$B:$B)))=FALSE,O1713&lt;&gt;0),LOOKUP(O1713,[1]Branch!$A:$A,[1]Branch!$B:$B),IF(M1713&lt;&gt;0,LOOKUP(M1713,[1]Customer!$A:$A,[1]Customer!$B:$B),IF(N1713&lt;&gt;0,LOOKUP(N1713,[1]Supplier!$A:$A,[1]Supplier!$B:$B))))),"")</f>
        <v>Nathani Chemicals</v>
      </c>
      <c r="R1713" s="4" t="str">
        <f>IFERROR(IF(IF(AND(IF(M1713&lt;&gt;0,LOOKUP(M1713,[1]Customer!$A:$A,[1]Customer!$V:$V),IF(N1713&lt;&gt;0,LOOKUP(N1713,[1]Supplier!$A:$A,[1]Supplier!$V:$V)))=FALSE,O1713&lt;&gt;0),LOOKUP(O1713,[1]Branch!$A:$A,[1]Branch!$V:$V),IF(M1713&lt;&gt;0,LOOKUP(M1713,[1]Customer!$A:$A,[1]Customer!$V:$V),IF(N1713&lt;&gt;0,LOOKUP(N1713,[1]Supplier!$A:$A,[1]Supplier!$V:$V))))=FALSE,LOOKUP(P1713,[1]Banking!$A:$A,[1]Banking!$C:$C),IF(AND(IF(M1713&lt;&gt;0,LOOKUP(M1713,[1]Customer!$A:$A,[1]Customer!$V:$V),IF(N1713&lt;&gt;0,LOOKUP(N1713,[1]Supplier!$A:$A,[1]Supplier!$V:$V)))=FALSE,O1713&lt;&gt;0),LOOKUP(O1713,[1]Branch!$A:$A,[1]Branch!$V:$V),IF(M1713&lt;&gt;0,LOOKUP(M1713,[1]Customer!$A:$A,[1]Customer!$V:$V),IF(N1713&lt;&gt;0,LOOKUP(N1713,[1]Supplier!$A:$A,[1]Supplier!$V:$V))))),"")</f>
        <v>Darmawan</v>
      </c>
      <c r="S1713" s="12">
        <f>IFERROR(SUMIF(CREF!A:A,PREF!A1713,CREF!G:G),"")</f>
        <v>-1665000</v>
      </c>
    </row>
    <row r="1714" spans="1:19">
      <c r="A1714" s="16">
        <v>1713</v>
      </c>
      <c r="B1714" s="17">
        <v>41709</v>
      </c>
      <c r="C1714" s="16"/>
      <c r="D1714" s="16"/>
      <c r="E1714" s="16"/>
      <c r="F1714" s="16"/>
      <c r="G1714" s="16"/>
      <c r="H1714" s="16"/>
      <c r="I1714" s="16"/>
      <c r="J1714" s="16"/>
      <c r="K1714" s="16">
        <v>250</v>
      </c>
      <c r="L1714" s="16"/>
      <c r="M1714" s="16"/>
      <c r="N1714" s="16"/>
      <c r="O1714" s="16" t="s">
        <v>26</v>
      </c>
      <c r="P1714" s="16"/>
      <c r="Q1714" s="4" t="str">
        <f>IFERROR(IF(IF(AND(IF(M1714&lt;&gt;0,LOOKUP(M1714,[1]Customer!$A:$A,[1]Customer!$B:$B),IF(N1714&lt;&gt;0,LOOKUP(N1714,[1]Supplier!$A:$A,[1]Supplier!$B:$B)))=FALSE,O1714&lt;&gt;0),LOOKUP(O1714,[1]Branch!$A:$A,[1]Branch!$B:$B),IF(M1714&lt;&gt;0,LOOKUP(M1714,[1]Customer!$A:$A,[1]Customer!$B:$B),IF(N1714&lt;&gt;0,LOOKUP(N1714,[1]Supplier!$A:$A,[1]Supplier!$B:$B))))=FALSE,LOOKUP(P1714,[1]Banking!$A:$A,[1]Banking!$B:$B),IF(AND(IF(M1714&lt;&gt;0,LOOKUP(M1714,[1]Customer!$A:$A,[1]Customer!$B:$B),IF(N1714&lt;&gt;0,LOOKUP(N1714,[1]Supplier!$A:$A,[1]Supplier!$B:$B)))=FALSE,O1714&lt;&gt;0),LOOKUP(O1714,[1]Branch!$A:$A,[1]Branch!$B:$B),IF(M1714&lt;&gt;0,LOOKUP(M1714,[1]Customer!$A:$A,[1]Customer!$B:$B),IF(N1714&lt;&gt;0,LOOKUP(N1714,[1]Supplier!$A:$A,[1]Supplier!$B:$B))))),"")</f>
        <v>Nathani Chemicals</v>
      </c>
      <c r="R1714" s="4" t="str">
        <f>IFERROR(IF(IF(AND(IF(M1714&lt;&gt;0,LOOKUP(M1714,[1]Customer!$A:$A,[1]Customer!$V:$V),IF(N1714&lt;&gt;0,LOOKUP(N1714,[1]Supplier!$A:$A,[1]Supplier!$V:$V)))=FALSE,O1714&lt;&gt;0),LOOKUP(O1714,[1]Branch!$A:$A,[1]Branch!$V:$V),IF(M1714&lt;&gt;0,LOOKUP(M1714,[1]Customer!$A:$A,[1]Customer!$V:$V),IF(N1714&lt;&gt;0,LOOKUP(N1714,[1]Supplier!$A:$A,[1]Supplier!$V:$V))))=FALSE,LOOKUP(P1714,[1]Banking!$A:$A,[1]Banking!$C:$C),IF(AND(IF(M1714&lt;&gt;0,LOOKUP(M1714,[1]Customer!$A:$A,[1]Customer!$V:$V),IF(N1714&lt;&gt;0,LOOKUP(N1714,[1]Supplier!$A:$A,[1]Supplier!$V:$V)))=FALSE,O1714&lt;&gt;0),LOOKUP(O1714,[1]Branch!$A:$A,[1]Branch!$V:$V),IF(M1714&lt;&gt;0,LOOKUP(M1714,[1]Customer!$A:$A,[1]Customer!$V:$V),IF(N1714&lt;&gt;0,LOOKUP(N1714,[1]Supplier!$A:$A,[1]Supplier!$V:$V))))),"")</f>
        <v>Darmawan</v>
      </c>
      <c r="S1714" s="12">
        <f>IFERROR(SUMIF(CREF!A:A,PREF!A1714,CREF!G:G),"")</f>
        <v>-270000</v>
      </c>
    </row>
    <row r="1715" spans="1:19">
      <c r="A1715" s="16">
        <v>1714</v>
      </c>
      <c r="B1715" s="17">
        <v>41709</v>
      </c>
      <c r="C1715" s="16"/>
      <c r="D1715" s="16"/>
      <c r="E1715" s="16"/>
      <c r="F1715" s="16"/>
      <c r="G1715" s="16"/>
      <c r="H1715" s="16"/>
      <c r="I1715" s="16"/>
      <c r="J1715" s="16"/>
      <c r="K1715" s="16">
        <v>251</v>
      </c>
      <c r="L1715" s="16"/>
      <c r="M1715" s="16"/>
      <c r="N1715" s="16"/>
      <c r="O1715" s="16"/>
      <c r="P1715" s="16" t="s">
        <v>589</v>
      </c>
      <c r="Q1715" s="4" t="str">
        <f>IFERROR(IF(IF(AND(IF(M1715&lt;&gt;0,LOOKUP(M1715,[1]Customer!$A:$A,[1]Customer!$B:$B),IF(N1715&lt;&gt;0,LOOKUP(N1715,[1]Supplier!$A:$A,[1]Supplier!$B:$B)))=FALSE,O1715&lt;&gt;0),LOOKUP(O1715,[1]Branch!$A:$A,[1]Branch!$B:$B),IF(M1715&lt;&gt;0,LOOKUP(M1715,[1]Customer!$A:$A,[1]Customer!$B:$B),IF(N1715&lt;&gt;0,LOOKUP(N1715,[1]Supplier!$A:$A,[1]Supplier!$B:$B))))=FALSE,LOOKUP(P1715,[1]Banking!$A:$A,[1]Banking!$B:$B),IF(AND(IF(M1715&lt;&gt;0,LOOKUP(M1715,[1]Customer!$A:$A,[1]Customer!$B:$B),IF(N1715&lt;&gt;0,LOOKUP(N1715,[1]Supplier!$A:$A,[1]Supplier!$B:$B)))=FALSE,O1715&lt;&gt;0),LOOKUP(O1715,[1]Branch!$A:$A,[1]Branch!$B:$B),IF(M1715&lt;&gt;0,LOOKUP(M1715,[1]Customer!$A:$A,[1]Customer!$B:$B),IF(N1715&lt;&gt;0,LOOKUP(N1715,[1]Supplier!$A:$A,[1]Supplier!$B:$B))))),"")</f>
        <v>Nathani Chemicals</v>
      </c>
      <c r="R1715" s="4" t="str">
        <f>IFERROR(IF(IF(AND(IF(M1715&lt;&gt;0,LOOKUP(M1715,[1]Customer!$A:$A,[1]Customer!$V:$V),IF(N1715&lt;&gt;0,LOOKUP(N1715,[1]Supplier!$A:$A,[1]Supplier!$V:$V)))=FALSE,O1715&lt;&gt;0),LOOKUP(O1715,[1]Branch!$A:$A,[1]Branch!$V:$V),IF(M1715&lt;&gt;0,LOOKUP(M1715,[1]Customer!$A:$A,[1]Customer!$V:$V),IF(N1715&lt;&gt;0,LOOKUP(N1715,[1]Supplier!$A:$A,[1]Supplier!$V:$V))))=FALSE,LOOKUP(P1715,[1]Banking!$A:$A,[1]Banking!$C:$C),IF(AND(IF(M1715&lt;&gt;0,LOOKUP(M1715,[1]Customer!$A:$A,[1]Customer!$V:$V),IF(N1715&lt;&gt;0,LOOKUP(N1715,[1]Supplier!$A:$A,[1]Supplier!$V:$V)))=FALSE,O1715&lt;&gt;0),LOOKUP(O1715,[1]Branch!$A:$A,[1]Branch!$V:$V),IF(M1715&lt;&gt;0,LOOKUP(M1715,[1]Customer!$A:$A,[1]Customer!$V:$V),IF(N1715&lt;&gt;0,LOOKUP(N1715,[1]Supplier!$A:$A,[1]Supplier!$V:$V))))),"")</f>
        <v>Irwan</v>
      </c>
      <c r="S1715" s="12">
        <f>IFERROR(SUMIF(CREF!A:A,PREF!A1715,CREF!G:G),"")</f>
        <v>-105000</v>
      </c>
    </row>
    <row r="1716" spans="1:19">
      <c r="A1716" s="16">
        <v>1715</v>
      </c>
      <c r="B1716" s="17">
        <v>41709</v>
      </c>
      <c r="C1716" s="16"/>
      <c r="D1716" s="18" t="s">
        <v>3441</v>
      </c>
      <c r="E1716" s="16"/>
      <c r="F1716" s="16"/>
      <c r="G1716" s="16"/>
      <c r="H1716" s="16"/>
      <c r="I1716" s="16"/>
      <c r="J1716" s="16">
        <v>93</v>
      </c>
      <c r="K1716" s="16"/>
      <c r="L1716" s="16"/>
      <c r="M1716" s="16" t="s">
        <v>117</v>
      </c>
      <c r="N1716" s="16"/>
      <c r="O1716" s="16"/>
      <c r="P1716" s="16"/>
      <c r="Q1716" s="4" t="str">
        <f>IFERROR(IF(IF(AND(IF(M1716&lt;&gt;0,LOOKUP(M1716,[1]Customer!$A:$A,[1]Customer!$B:$B),IF(N1716&lt;&gt;0,LOOKUP(N1716,[1]Supplier!$A:$A,[1]Supplier!$B:$B)))=FALSE,O1716&lt;&gt;0),LOOKUP(O1716,[1]Branch!$A:$A,[1]Branch!$B:$B),IF(M1716&lt;&gt;0,LOOKUP(M1716,[1]Customer!$A:$A,[1]Customer!$B:$B),IF(N1716&lt;&gt;0,LOOKUP(N1716,[1]Supplier!$A:$A,[1]Supplier!$B:$B))))=FALSE,LOOKUP(P1716,[1]Banking!$A:$A,[1]Banking!$B:$B),IF(AND(IF(M1716&lt;&gt;0,LOOKUP(M1716,[1]Customer!$A:$A,[1]Customer!$B:$B),IF(N1716&lt;&gt;0,LOOKUP(N1716,[1]Supplier!$A:$A,[1]Supplier!$B:$B)))=FALSE,O1716&lt;&gt;0),LOOKUP(O1716,[1]Branch!$A:$A,[1]Branch!$B:$B),IF(M1716&lt;&gt;0,LOOKUP(M1716,[1]Customer!$A:$A,[1]Customer!$B:$B),IF(N1716&lt;&gt;0,LOOKUP(N1716,[1]Supplier!$A:$A,[1]Supplier!$B:$B))))),"")</f>
        <v>Nathani Indonesia</v>
      </c>
      <c r="R1716" s="4" t="str">
        <f>IFERROR(IF(IF(AND(IF(M1716&lt;&gt;0,LOOKUP(M1716,[1]Customer!$A:$A,[1]Customer!$V:$V),IF(N1716&lt;&gt;0,LOOKUP(N1716,[1]Supplier!$A:$A,[1]Supplier!$V:$V)))=FALSE,O1716&lt;&gt;0),LOOKUP(O1716,[1]Branch!$A:$A,[1]Branch!$V:$V),IF(M1716&lt;&gt;0,LOOKUP(M1716,[1]Customer!$A:$A,[1]Customer!$V:$V),IF(N1716&lt;&gt;0,LOOKUP(N1716,[1]Supplier!$A:$A,[1]Supplier!$V:$V))))=FALSE,LOOKUP(P1716,[1]Banking!$A:$A,[1]Banking!$C:$C),IF(AND(IF(M1716&lt;&gt;0,LOOKUP(M1716,[1]Customer!$A:$A,[1]Customer!$V:$V),IF(N1716&lt;&gt;0,LOOKUP(N1716,[1]Supplier!$A:$A,[1]Supplier!$V:$V)))=FALSE,O1716&lt;&gt;0),LOOKUP(O1716,[1]Branch!$A:$A,[1]Branch!$V:$V),IF(M1716&lt;&gt;0,LOOKUP(M1716,[1]Customer!$A:$A,[1]Customer!$V:$V),IF(N1716&lt;&gt;0,LOOKUP(N1716,[1]Supplier!$A:$A,[1]Supplier!$V:$V))))),"")</f>
        <v>Agustina Y. Zulkarnain</v>
      </c>
      <c r="S1716" s="12">
        <f>IFERROR(SUMIF(CREF!A:A,PREF!A1716,CREF!G:G),"")</f>
        <v>34300381</v>
      </c>
    </row>
    <row r="1717" spans="1:19">
      <c r="A1717" s="16">
        <v>1716</v>
      </c>
      <c r="B1717" s="17">
        <v>41709</v>
      </c>
      <c r="C1717" s="16"/>
      <c r="D1717" s="18" t="s">
        <v>3442</v>
      </c>
      <c r="E1717" s="16"/>
      <c r="F1717" s="16"/>
      <c r="G1717" s="16"/>
      <c r="H1717" s="16"/>
      <c r="I1717" s="16"/>
      <c r="J1717" s="16">
        <v>94</v>
      </c>
      <c r="K1717" s="16"/>
      <c r="L1717" s="16"/>
      <c r="M1717" s="16" t="s">
        <v>117</v>
      </c>
      <c r="N1717" s="16"/>
      <c r="O1717" s="16"/>
      <c r="P1717" s="16"/>
      <c r="Q1717" s="4" t="str">
        <f>IFERROR(IF(IF(AND(IF(M1717&lt;&gt;0,LOOKUP(M1717,[1]Customer!$A:$A,[1]Customer!$B:$B),IF(N1717&lt;&gt;0,LOOKUP(N1717,[1]Supplier!$A:$A,[1]Supplier!$B:$B)))=FALSE,O1717&lt;&gt;0),LOOKUP(O1717,[1]Branch!$A:$A,[1]Branch!$B:$B),IF(M1717&lt;&gt;0,LOOKUP(M1717,[1]Customer!$A:$A,[1]Customer!$B:$B),IF(N1717&lt;&gt;0,LOOKUP(N1717,[1]Supplier!$A:$A,[1]Supplier!$B:$B))))=FALSE,LOOKUP(P1717,[1]Banking!$A:$A,[1]Banking!$B:$B),IF(AND(IF(M1717&lt;&gt;0,LOOKUP(M1717,[1]Customer!$A:$A,[1]Customer!$B:$B),IF(N1717&lt;&gt;0,LOOKUP(N1717,[1]Supplier!$A:$A,[1]Supplier!$B:$B)))=FALSE,O1717&lt;&gt;0),LOOKUP(O1717,[1]Branch!$A:$A,[1]Branch!$B:$B),IF(M1717&lt;&gt;0,LOOKUP(M1717,[1]Customer!$A:$A,[1]Customer!$B:$B),IF(N1717&lt;&gt;0,LOOKUP(N1717,[1]Supplier!$A:$A,[1]Supplier!$B:$B))))),"")</f>
        <v>Nathani Indonesia</v>
      </c>
      <c r="R1717" s="4" t="str">
        <f>IFERROR(IF(IF(AND(IF(M1717&lt;&gt;0,LOOKUP(M1717,[1]Customer!$A:$A,[1]Customer!$V:$V),IF(N1717&lt;&gt;0,LOOKUP(N1717,[1]Supplier!$A:$A,[1]Supplier!$V:$V)))=FALSE,O1717&lt;&gt;0),LOOKUP(O1717,[1]Branch!$A:$A,[1]Branch!$V:$V),IF(M1717&lt;&gt;0,LOOKUP(M1717,[1]Customer!$A:$A,[1]Customer!$V:$V),IF(N1717&lt;&gt;0,LOOKUP(N1717,[1]Supplier!$A:$A,[1]Supplier!$V:$V))))=FALSE,LOOKUP(P1717,[1]Banking!$A:$A,[1]Banking!$C:$C),IF(AND(IF(M1717&lt;&gt;0,LOOKUP(M1717,[1]Customer!$A:$A,[1]Customer!$V:$V),IF(N1717&lt;&gt;0,LOOKUP(N1717,[1]Supplier!$A:$A,[1]Supplier!$V:$V)))=FALSE,O1717&lt;&gt;0),LOOKUP(O1717,[1]Branch!$A:$A,[1]Branch!$V:$V),IF(M1717&lt;&gt;0,LOOKUP(M1717,[1]Customer!$A:$A,[1]Customer!$V:$V),IF(N1717&lt;&gt;0,LOOKUP(N1717,[1]Supplier!$A:$A,[1]Supplier!$V:$V))))),"")</f>
        <v>Agustina Y. Zulkarnain</v>
      </c>
      <c r="S1717" s="12">
        <f>IFERROR(SUMIF(CREF!A:A,PREF!A1717,CREF!G:G),"")</f>
        <v>38780830</v>
      </c>
    </row>
    <row r="1718" spans="1:19">
      <c r="A1718" s="16">
        <v>1717</v>
      </c>
      <c r="B1718" s="17">
        <v>41709</v>
      </c>
      <c r="C1718" s="16"/>
      <c r="D1718" s="18" t="s">
        <v>3443</v>
      </c>
      <c r="E1718" s="16"/>
      <c r="F1718" s="16"/>
      <c r="G1718" s="16"/>
      <c r="H1718" s="16"/>
      <c r="I1718" s="16"/>
      <c r="J1718" s="16">
        <v>95</v>
      </c>
      <c r="K1718" s="16"/>
      <c r="L1718" s="16"/>
      <c r="M1718" s="16" t="s">
        <v>117</v>
      </c>
      <c r="N1718" s="16"/>
      <c r="O1718" s="16"/>
      <c r="P1718" s="16"/>
      <c r="Q1718" s="4" t="str">
        <f>IFERROR(IF(IF(AND(IF(M1718&lt;&gt;0,LOOKUP(M1718,[1]Customer!$A:$A,[1]Customer!$B:$B),IF(N1718&lt;&gt;0,LOOKUP(N1718,[1]Supplier!$A:$A,[1]Supplier!$B:$B)))=FALSE,O1718&lt;&gt;0),LOOKUP(O1718,[1]Branch!$A:$A,[1]Branch!$B:$B),IF(M1718&lt;&gt;0,LOOKUP(M1718,[1]Customer!$A:$A,[1]Customer!$B:$B),IF(N1718&lt;&gt;0,LOOKUP(N1718,[1]Supplier!$A:$A,[1]Supplier!$B:$B))))=FALSE,LOOKUP(P1718,[1]Banking!$A:$A,[1]Banking!$B:$B),IF(AND(IF(M1718&lt;&gt;0,LOOKUP(M1718,[1]Customer!$A:$A,[1]Customer!$B:$B),IF(N1718&lt;&gt;0,LOOKUP(N1718,[1]Supplier!$A:$A,[1]Supplier!$B:$B)))=FALSE,O1718&lt;&gt;0),LOOKUP(O1718,[1]Branch!$A:$A,[1]Branch!$B:$B),IF(M1718&lt;&gt;0,LOOKUP(M1718,[1]Customer!$A:$A,[1]Customer!$B:$B),IF(N1718&lt;&gt;0,LOOKUP(N1718,[1]Supplier!$A:$A,[1]Supplier!$B:$B))))),"")</f>
        <v>Nathani Indonesia</v>
      </c>
      <c r="R1718" s="4" t="str">
        <f>IFERROR(IF(IF(AND(IF(M1718&lt;&gt;0,LOOKUP(M1718,[1]Customer!$A:$A,[1]Customer!$V:$V),IF(N1718&lt;&gt;0,LOOKUP(N1718,[1]Supplier!$A:$A,[1]Supplier!$V:$V)))=FALSE,O1718&lt;&gt;0),LOOKUP(O1718,[1]Branch!$A:$A,[1]Branch!$V:$V),IF(M1718&lt;&gt;0,LOOKUP(M1718,[1]Customer!$A:$A,[1]Customer!$V:$V),IF(N1718&lt;&gt;0,LOOKUP(N1718,[1]Supplier!$A:$A,[1]Supplier!$V:$V))))=FALSE,LOOKUP(P1718,[1]Banking!$A:$A,[1]Banking!$C:$C),IF(AND(IF(M1718&lt;&gt;0,LOOKUP(M1718,[1]Customer!$A:$A,[1]Customer!$V:$V),IF(N1718&lt;&gt;0,LOOKUP(N1718,[1]Supplier!$A:$A,[1]Supplier!$V:$V)))=FALSE,O1718&lt;&gt;0),LOOKUP(O1718,[1]Branch!$A:$A,[1]Branch!$V:$V),IF(M1718&lt;&gt;0,LOOKUP(M1718,[1]Customer!$A:$A,[1]Customer!$V:$V),IF(N1718&lt;&gt;0,LOOKUP(N1718,[1]Supplier!$A:$A,[1]Supplier!$V:$V))))),"")</f>
        <v>Agustina Y. Zulkarnain</v>
      </c>
      <c r="S1718" s="12">
        <f>IFERROR(SUMIF(CREF!A:A,PREF!A1718,CREF!G:G),"")</f>
        <v>44018935</v>
      </c>
    </row>
    <row r="1719" spans="1:19">
      <c r="A1719" s="16">
        <v>1718</v>
      </c>
      <c r="B1719" s="17">
        <v>41709</v>
      </c>
      <c r="C1719" s="16"/>
      <c r="D1719" s="18" t="s">
        <v>3444</v>
      </c>
      <c r="E1719" s="16"/>
      <c r="F1719" s="16"/>
      <c r="G1719" s="16"/>
      <c r="H1719" s="16"/>
      <c r="I1719" s="16"/>
      <c r="J1719" s="16">
        <v>96</v>
      </c>
      <c r="K1719" s="16"/>
      <c r="L1719" s="16"/>
      <c r="M1719" s="16" t="s">
        <v>117</v>
      </c>
      <c r="N1719" s="16"/>
      <c r="O1719" s="16"/>
      <c r="P1719" s="16"/>
      <c r="Q1719" s="4" t="str">
        <f>IFERROR(IF(IF(AND(IF(M1719&lt;&gt;0,LOOKUP(M1719,[1]Customer!$A:$A,[1]Customer!$B:$B),IF(N1719&lt;&gt;0,LOOKUP(N1719,[1]Supplier!$A:$A,[1]Supplier!$B:$B)))=FALSE,O1719&lt;&gt;0),LOOKUP(O1719,[1]Branch!$A:$A,[1]Branch!$B:$B),IF(M1719&lt;&gt;0,LOOKUP(M1719,[1]Customer!$A:$A,[1]Customer!$B:$B),IF(N1719&lt;&gt;0,LOOKUP(N1719,[1]Supplier!$A:$A,[1]Supplier!$B:$B))))=FALSE,LOOKUP(P1719,[1]Banking!$A:$A,[1]Banking!$B:$B),IF(AND(IF(M1719&lt;&gt;0,LOOKUP(M1719,[1]Customer!$A:$A,[1]Customer!$B:$B),IF(N1719&lt;&gt;0,LOOKUP(N1719,[1]Supplier!$A:$A,[1]Supplier!$B:$B)))=FALSE,O1719&lt;&gt;0),LOOKUP(O1719,[1]Branch!$A:$A,[1]Branch!$B:$B),IF(M1719&lt;&gt;0,LOOKUP(M1719,[1]Customer!$A:$A,[1]Customer!$B:$B),IF(N1719&lt;&gt;0,LOOKUP(N1719,[1]Supplier!$A:$A,[1]Supplier!$B:$B))))),"")</f>
        <v>Nathani Indonesia</v>
      </c>
      <c r="R1719" s="4" t="str">
        <f>IFERROR(IF(IF(AND(IF(M1719&lt;&gt;0,LOOKUP(M1719,[1]Customer!$A:$A,[1]Customer!$V:$V),IF(N1719&lt;&gt;0,LOOKUP(N1719,[1]Supplier!$A:$A,[1]Supplier!$V:$V)))=FALSE,O1719&lt;&gt;0),LOOKUP(O1719,[1]Branch!$A:$A,[1]Branch!$V:$V),IF(M1719&lt;&gt;0,LOOKUP(M1719,[1]Customer!$A:$A,[1]Customer!$V:$V),IF(N1719&lt;&gt;0,LOOKUP(N1719,[1]Supplier!$A:$A,[1]Supplier!$V:$V))))=FALSE,LOOKUP(P1719,[1]Banking!$A:$A,[1]Banking!$C:$C),IF(AND(IF(M1719&lt;&gt;0,LOOKUP(M1719,[1]Customer!$A:$A,[1]Customer!$V:$V),IF(N1719&lt;&gt;0,LOOKUP(N1719,[1]Supplier!$A:$A,[1]Supplier!$V:$V)))=FALSE,O1719&lt;&gt;0),LOOKUP(O1719,[1]Branch!$A:$A,[1]Branch!$V:$V),IF(M1719&lt;&gt;0,LOOKUP(M1719,[1]Customer!$A:$A,[1]Customer!$V:$V),IF(N1719&lt;&gt;0,LOOKUP(N1719,[1]Supplier!$A:$A,[1]Supplier!$V:$V))))),"")</f>
        <v>Agustina Y. Zulkarnain</v>
      </c>
      <c r="S1719" s="12">
        <f>IFERROR(SUMIF(CREF!A:A,PREF!A1719,CREF!G:G),"")</f>
        <v>451844954</v>
      </c>
    </row>
    <row r="1720" spans="1:19">
      <c r="A1720" s="16">
        <v>1719</v>
      </c>
      <c r="B1720" s="17">
        <v>41709</v>
      </c>
      <c r="C1720" s="16"/>
      <c r="D1720" s="18" t="s">
        <v>3445</v>
      </c>
      <c r="E1720" s="16"/>
      <c r="F1720" s="16"/>
      <c r="G1720" s="16"/>
      <c r="H1720" s="16"/>
      <c r="I1720" s="16"/>
      <c r="J1720" s="16">
        <v>97</v>
      </c>
      <c r="K1720" s="16"/>
      <c r="L1720" s="16"/>
      <c r="M1720" s="16" t="s">
        <v>117</v>
      </c>
      <c r="N1720" s="16"/>
      <c r="O1720" s="16"/>
      <c r="P1720" s="16"/>
      <c r="Q1720" s="4" t="str">
        <f>IFERROR(IF(IF(AND(IF(M1720&lt;&gt;0,LOOKUP(M1720,[1]Customer!$A:$A,[1]Customer!$B:$B),IF(N1720&lt;&gt;0,LOOKUP(N1720,[1]Supplier!$A:$A,[1]Supplier!$B:$B)))=FALSE,O1720&lt;&gt;0),LOOKUP(O1720,[1]Branch!$A:$A,[1]Branch!$B:$B),IF(M1720&lt;&gt;0,LOOKUP(M1720,[1]Customer!$A:$A,[1]Customer!$B:$B),IF(N1720&lt;&gt;0,LOOKUP(N1720,[1]Supplier!$A:$A,[1]Supplier!$B:$B))))=FALSE,LOOKUP(P1720,[1]Banking!$A:$A,[1]Banking!$B:$B),IF(AND(IF(M1720&lt;&gt;0,LOOKUP(M1720,[1]Customer!$A:$A,[1]Customer!$B:$B),IF(N1720&lt;&gt;0,LOOKUP(N1720,[1]Supplier!$A:$A,[1]Supplier!$B:$B)))=FALSE,O1720&lt;&gt;0),LOOKUP(O1720,[1]Branch!$A:$A,[1]Branch!$B:$B),IF(M1720&lt;&gt;0,LOOKUP(M1720,[1]Customer!$A:$A,[1]Customer!$B:$B),IF(N1720&lt;&gt;0,LOOKUP(N1720,[1]Supplier!$A:$A,[1]Supplier!$B:$B))))),"")</f>
        <v>Nathani Indonesia</v>
      </c>
      <c r="R1720" s="4" t="str">
        <f>IFERROR(IF(IF(AND(IF(M1720&lt;&gt;0,LOOKUP(M1720,[1]Customer!$A:$A,[1]Customer!$V:$V),IF(N1720&lt;&gt;0,LOOKUP(N1720,[1]Supplier!$A:$A,[1]Supplier!$V:$V)))=FALSE,O1720&lt;&gt;0),LOOKUP(O1720,[1]Branch!$A:$A,[1]Branch!$V:$V),IF(M1720&lt;&gt;0,LOOKUP(M1720,[1]Customer!$A:$A,[1]Customer!$V:$V),IF(N1720&lt;&gt;0,LOOKUP(N1720,[1]Supplier!$A:$A,[1]Supplier!$V:$V))))=FALSE,LOOKUP(P1720,[1]Banking!$A:$A,[1]Banking!$C:$C),IF(AND(IF(M1720&lt;&gt;0,LOOKUP(M1720,[1]Customer!$A:$A,[1]Customer!$V:$V),IF(N1720&lt;&gt;0,LOOKUP(N1720,[1]Supplier!$A:$A,[1]Supplier!$V:$V)))=FALSE,O1720&lt;&gt;0),LOOKUP(O1720,[1]Branch!$A:$A,[1]Branch!$V:$V),IF(M1720&lt;&gt;0,LOOKUP(M1720,[1]Customer!$A:$A,[1]Customer!$V:$V),IF(N1720&lt;&gt;0,LOOKUP(N1720,[1]Supplier!$A:$A,[1]Supplier!$V:$V))))),"")</f>
        <v>Agustina Y. Zulkarnain</v>
      </c>
      <c r="S1720" s="12">
        <f>IFERROR(SUMIF(CREF!A:A,PREF!A1720,CREF!G:G),"")</f>
        <v>362619449</v>
      </c>
    </row>
    <row r="1721" spans="1:19">
      <c r="A1721" s="16">
        <v>1720</v>
      </c>
      <c r="B1721" s="17">
        <v>41709</v>
      </c>
      <c r="C1721" s="16"/>
      <c r="D1721" s="18" t="s">
        <v>3446</v>
      </c>
      <c r="E1721" s="16"/>
      <c r="F1721" s="16"/>
      <c r="G1721" s="16"/>
      <c r="H1721" s="16"/>
      <c r="I1721" s="16"/>
      <c r="J1721" s="16">
        <v>98</v>
      </c>
      <c r="K1721" s="16"/>
      <c r="L1721" s="16"/>
      <c r="M1721" s="16" t="s">
        <v>117</v>
      </c>
      <c r="N1721" s="16"/>
      <c r="O1721" s="16"/>
      <c r="P1721" s="16"/>
      <c r="Q1721" s="4" t="str">
        <f>IFERROR(IF(IF(AND(IF(M1721&lt;&gt;0,LOOKUP(M1721,[1]Customer!$A:$A,[1]Customer!$B:$B),IF(N1721&lt;&gt;0,LOOKUP(N1721,[1]Supplier!$A:$A,[1]Supplier!$B:$B)))=FALSE,O1721&lt;&gt;0),LOOKUP(O1721,[1]Branch!$A:$A,[1]Branch!$B:$B),IF(M1721&lt;&gt;0,LOOKUP(M1721,[1]Customer!$A:$A,[1]Customer!$B:$B),IF(N1721&lt;&gt;0,LOOKUP(N1721,[1]Supplier!$A:$A,[1]Supplier!$B:$B))))=FALSE,LOOKUP(P1721,[1]Banking!$A:$A,[1]Banking!$B:$B),IF(AND(IF(M1721&lt;&gt;0,LOOKUP(M1721,[1]Customer!$A:$A,[1]Customer!$B:$B),IF(N1721&lt;&gt;0,LOOKUP(N1721,[1]Supplier!$A:$A,[1]Supplier!$B:$B)))=FALSE,O1721&lt;&gt;0),LOOKUP(O1721,[1]Branch!$A:$A,[1]Branch!$B:$B),IF(M1721&lt;&gt;0,LOOKUP(M1721,[1]Customer!$A:$A,[1]Customer!$B:$B),IF(N1721&lt;&gt;0,LOOKUP(N1721,[1]Supplier!$A:$A,[1]Supplier!$B:$B))))),"")</f>
        <v>Nathani Indonesia</v>
      </c>
      <c r="R1721" s="4" t="str">
        <f>IFERROR(IF(IF(AND(IF(M1721&lt;&gt;0,LOOKUP(M1721,[1]Customer!$A:$A,[1]Customer!$V:$V),IF(N1721&lt;&gt;0,LOOKUP(N1721,[1]Supplier!$A:$A,[1]Supplier!$V:$V)))=FALSE,O1721&lt;&gt;0),LOOKUP(O1721,[1]Branch!$A:$A,[1]Branch!$V:$V),IF(M1721&lt;&gt;0,LOOKUP(M1721,[1]Customer!$A:$A,[1]Customer!$V:$V),IF(N1721&lt;&gt;0,LOOKUP(N1721,[1]Supplier!$A:$A,[1]Supplier!$V:$V))))=FALSE,LOOKUP(P1721,[1]Banking!$A:$A,[1]Banking!$C:$C),IF(AND(IF(M1721&lt;&gt;0,LOOKUP(M1721,[1]Customer!$A:$A,[1]Customer!$V:$V),IF(N1721&lt;&gt;0,LOOKUP(N1721,[1]Supplier!$A:$A,[1]Supplier!$V:$V)))=FALSE,O1721&lt;&gt;0),LOOKUP(O1721,[1]Branch!$A:$A,[1]Branch!$V:$V),IF(M1721&lt;&gt;0,LOOKUP(M1721,[1]Customer!$A:$A,[1]Customer!$V:$V),IF(N1721&lt;&gt;0,LOOKUP(N1721,[1]Supplier!$A:$A,[1]Supplier!$V:$V))))),"")</f>
        <v>Agustina Y. Zulkarnain</v>
      </c>
      <c r="S1721" s="12">
        <f>IFERROR(SUMIF(CREF!A:A,PREF!A1721,CREF!G:G),"")</f>
        <v>68435451</v>
      </c>
    </row>
    <row r="1722" spans="1:19">
      <c r="A1722" s="16">
        <v>1721</v>
      </c>
      <c r="B1722" s="17">
        <v>41709</v>
      </c>
      <c r="C1722" s="16"/>
      <c r="D1722" s="18" t="s">
        <v>3392</v>
      </c>
      <c r="E1722" s="16"/>
      <c r="F1722" s="16"/>
      <c r="G1722" s="16"/>
      <c r="H1722" s="16"/>
      <c r="I1722" s="16"/>
      <c r="J1722" s="16"/>
      <c r="K1722" s="16">
        <v>252</v>
      </c>
      <c r="L1722" s="16"/>
      <c r="M1722" s="16"/>
      <c r="N1722" s="16" t="s">
        <v>116</v>
      </c>
      <c r="O1722" s="16"/>
      <c r="P1722" s="16"/>
      <c r="Q1722" s="4" t="str">
        <f>IFERROR(IF(IF(AND(IF(M1722&lt;&gt;0,LOOKUP(M1722,[1]Customer!$A:$A,[1]Customer!$B:$B),IF(N1722&lt;&gt;0,LOOKUP(N1722,[1]Supplier!$A:$A,[1]Supplier!$B:$B)))=FALSE,O1722&lt;&gt;0),LOOKUP(O1722,[1]Branch!$A:$A,[1]Branch!$B:$B),IF(M1722&lt;&gt;0,LOOKUP(M1722,[1]Customer!$A:$A,[1]Customer!$B:$B),IF(N1722&lt;&gt;0,LOOKUP(N1722,[1]Supplier!$A:$A,[1]Supplier!$B:$B))))=FALSE,LOOKUP(P1722,[1]Banking!$A:$A,[1]Banking!$B:$B),IF(AND(IF(M1722&lt;&gt;0,LOOKUP(M1722,[1]Customer!$A:$A,[1]Customer!$B:$B),IF(N1722&lt;&gt;0,LOOKUP(N1722,[1]Supplier!$A:$A,[1]Supplier!$B:$B)))=FALSE,O1722&lt;&gt;0),LOOKUP(O1722,[1]Branch!$A:$A,[1]Branch!$B:$B),IF(M1722&lt;&gt;0,LOOKUP(M1722,[1]Customer!$A:$A,[1]Customer!$B:$B),IF(N1722&lt;&gt;0,LOOKUP(N1722,[1]Supplier!$A:$A,[1]Supplier!$B:$B))))),"")</f>
        <v>Nathani Indonesia</v>
      </c>
      <c r="R1722" s="4" t="str">
        <f>IFERROR(IF(IF(AND(IF(M1722&lt;&gt;0,LOOKUP(M1722,[1]Customer!$A:$A,[1]Customer!$V:$V),IF(N1722&lt;&gt;0,LOOKUP(N1722,[1]Supplier!$A:$A,[1]Supplier!$V:$V)))=FALSE,O1722&lt;&gt;0),LOOKUP(O1722,[1]Branch!$A:$A,[1]Branch!$V:$V),IF(M1722&lt;&gt;0,LOOKUP(M1722,[1]Customer!$A:$A,[1]Customer!$V:$V),IF(N1722&lt;&gt;0,LOOKUP(N1722,[1]Supplier!$A:$A,[1]Supplier!$V:$V))))=FALSE,LOOKUP(P1722,[1]Banking!$A:$A,[1]Banking!$C:$C),IF(AND(IF(M1722&lt;&gt;0,LOOKUP(M1722,[1]Customer!$A:$A,[1]Customer!$V:$V),IF(N1722&lt;&gt;0,LOOKUP(N1722,[1]Supplier!$A:$A,[1]Supplier!$V:$V)))=FALSE,O1722&lt;&gt;0),LOOKUP(O1722,[1]Branch!$A:$A,[1]Branch!$V:$V),IF(M1722&lt;&gt;0,LOOKUP(M1722,[1]Customer!$A:$A,[1]Customer!$V:$V),IF(N1722&lt;&gt;0,LOOKUP(N1722,[1]Supplier!$A:$A,[1]Supplier!$V:$V))))),"")</f>
        <v>Agustina Y. Zulkarnain</v>
      </c>
      <c r="S1722" s="12">
        <f>IFERROR(SUMIF(CREF!A:A,PREF!A1722,CREF!G:G),"")</f>
        <v>-1000000000</v>
      </c>
    </row>
    <row r="1723" spans="1:19">
      <c r="A1723" s="16">
        <v>1722</v>
      </c>
      <c r="B1723" s="17">
        <v>41710</v>
      </c>
      <c r="C1723" s="16"/>
      <c r="D1723" s="16"/>
      <c r="E1723" s="16"/>
      <c r="F1723" s="16"/>
      <c r="G1723" s="16"/>
      <c r="H1723" s="16"/>
      <c r="I1723" s="16"/>
      <c r="J1723" s="16"/>
      <c r="K1723" s="16">
        <v>253</v>
      </c>
      <c r="L1723" s="16"/>
      <c r="M1723" s="16"/>
      <c r="N1723" s="16"/>
      <c r="O1723" s="16" t="s">
        <v>26</v>
      </c>
      <c r="P1723" s="16"/>
      <c r="Q1723" s="4" t="str">
        <f>IFERROR(IF(IF(AND(IF(M1723&lt;&gt;0,LOOKUP(M1723,[1]Customer!$A:$A,[1]Customer!$B:$B),IF(N1723&lt;&gt;0,LOOKUP(N1723,[1]Supplier!$A:$A,[1]Supplier!$B:$B)))=FALSE,O1723&lt;&gt;0),LOOKUP(O1723,[1]Branch!$A:$A,[1]Branch!$B:$B),IF(M1723&lt;&gt;0,LOOKUP(M1723,[1]Customer!$A:$A,[1]Customer!$B:$B),IF(N1723&lt;&gt;0,LOOKUP(N1723,[1]Supplier!$A:$A,[1]Supplier!$B:$B))))=FALSE,LOOKUP(P1723,[1]Banking!$A:$A,[1]Banking!$B:$B),IF(AND(IF(M1723&lt;&gt;0,LOOKUP(M1723,[1]Customer!$A:$A,[1]Customer!$B:$B),IF(N1723&lt;&gt;0,LOOKUP(N1723,[1]Supplier!$A:$A,[1]Supplier!$B:$B)))=FALSE,O1723&lt;&gt;0),LOOKUP(O1723,[1]Branch!$A:$A,[1]Branch!$B:$B),IF(M1723&lt;&gt;0,LOOKUP(M1723,[1]Customer!$A:$A,[1]Customer!$B:$B),IF(N1723&lt;&gt;0,LOOKUP(N1723,[1]Supplier!$A:$A,[1]Supplier!$B:$B))))),"")</f>
        <v>Nathani Chemicals</v>
      </c>
      <c r="R1723" s="4" t="str">
        <f>IFERROR(IF(IF(AND(IF(M1723&lt;&gt;0,LOOKUP(M1723,[1]Customer!$A:$A,[1]Customer!$V:$V),IF(N1723&lt;&gt;0,LOOKUP(N1723,[1]Supplier!$A:$A,[1]Supplier!$V:$V)))=FALSE,O1723&lt;&gt;0),LOOKUP(O1723,[1]Branch!$A:$A,[1]Branch!$V:$V),IF(M1723&lt;&gt;0,LOOKUP(M1723,[1]Customer!$A:$A,[1]Customer!$V:$V),IF(N1723&lt;&gt;0,LOOKUP(N1723,[1]Supplier!$A:$A,[1]Supplier!$V:$V))))=FALSE,LOOKUP(P1723,[1]Banking!$A:$A,[1]Banking!$C:$C),IF(AND(IF(M1723&lt;&gt;0,LOOKUP(M1723,[1]Customer!$A:$A,[1]Customer!$V:$V),IF(N1723&lt;&gt;0,LOOKUP(N1723,[1]Supplier!$A:$A,[1]Supplier!$V:$V)))=FALSE,O1723&lt;&gt;0),LOOKUP(O1723,[1]Branch!$A:$A,[1]Branch!$V:$V),IF(M1723&lt;&gt;0,LOOKUP(M1723,[1]Customer!$A:$A,[1]Customer!$V:$V),IF(N1723&lt;&gt;0,LOOKUP(N1723,[1]Supplier!$A:$A,[1]Supplier!$V:$V))))),"")</f>
        <v>Darmawan</v>
      </c>
      <c r="S1723" s="12">
        <f>IFERROR(SUMIF(CREF!A:A,PREF!A1723,CREF!G:G),"")</f>
        <v>-618000</v>
      </c>
    </row>
    <row r="1724" spans="1:19">
      <c r="A1724" s="16">
        <v>1723</v>
      </c>
      <c r="B1724" s="17">
        <v>41710</v>
      </c>
      <c r="C1724" s="16"/>
      <c r="D1724" s="16"/>
      <c r="E1724" s="16"/>
      <c r="F1724" s="16"/>
      <c r="G1724" s="16"/>
      <c r="H1724" s="16"/>
      <c r="I1724" s="16"/>
      <c r="J1724" s="16"/>
      <c r="K1724" s="16">
        <v>254</v>
      </c>
      <c r="L1724" s="16"/>
      <c r="M1724" s="16"/>
      <c r="N1724" s="16"/>
      <c r="O1724" s="16"/>
      <c r="P1724" s="16" t="s">
        <v>589</v>
      </c>
      <c r="Q1724" s="4" t="str">
        <f>IFERROR(IF(IF(AND(IF(M1724&lt;&gt;0,LOOKUP(M1724,[1]Customer!$A:$A,[1]Customer!$B:$B),IF(N1724&lt;&gt;0,LOOKUP(N1724,[1]Supplier!$A:$A,[1]Supplier!$B:$B)))=FALSE,O1724&lt;&gt;0),LOOKUP(O1724,[1]Branch!$A:$A,[1]Branch!$B:$B),IF(M1724&lt;&gt;0,LOOKUP(M1724,[1]Customer!$A:$A,[1]Customer!$B:$B),IF(N1724&lt;&gt;0,LOOKUP(N1724,[1]Supplier!$A:$A,[1]Supplier!$B:$B))))=FALSE,LOOKUP(P1724,[1]Banking!$A:$A,[1]Banking!$B:$B),IF(AND(IF(M1724&lt;&gt;0,LOOKUP(M1724,[1]Customer!$A:$A,[1]Customer!$B:$B),IF(N1724&lt;&gt;0,LOOKUP(N1724,[1]Supplier!$A:$A,[1]Supplier!$B:$B)))=FALSE,O1724&lt;&gt;0),LOOKUP(O1724,[1]Branch!$A:$A,[1]Branch!$B:$B),IF(M1724&lt;&gt;0,LOOKUP(M1724,[1]Customer!$A:$A,[1]Customer!$B:$B),IF(N1724&lt;&gt;0,LOOKUP(N1724,[1]Supplier!$A:$A,[1]Supplier!$B:$B))))),"")</f>
        <v>Nathani Chemicals</v>
      </c>
      <c r="R1724" s="4" t="str">
        <f>IFERROR(IF(IF(AND(IF(M1724&lt;&gt;0,LOOKUP(M1724,[1]Customer!$A:$A,[1]Customer!$V:$V),IF(N1724&lt;&gt;0,LOOKUP(N1724,[1]Supplier!$A:$A,[1]Supplier!$V:$V)))=FALSE,O1724&lt;&gt;0),LOOKUP(O1724,[1]Branch!$A:$A,[1]Branch!$V:$V),IF(M1724&lt;&gt;0,LOOKUP(M1724,[1]Customer!$A:$A,[1]Customer!$V:$V),IF(N1724&lt;&gt;0,LOOKUP(N1724,[1]Supplier!$A:$A,[1]Supplier!$V:$V))))=FALSE,LOOKUP(P1724,[1]Banking!$A:$A,[1]Banking!$C:$C),IF(AND(IF(M1724&lt;&gt;0,LOOKUP(M1724,[1]Customer!$A:$A,[1]Customer!$V:$V),IF(N1724&lt;&gt;0,LOOKUP(N1724,[1]Supplier!$A:$A,[1]Supplier!$V:$V)))=FALSE,O1724&lt;&gt;0),LOOKUP(O1724,[1]Branch!$A:$A,[1]Branch!$V:$V),IF(M1724&lt;&gt;0,LOOKUP(M1724,[1]Customer!$A:$A,[1]Customer!$V:$V),IF(N1724&lt;&gt;0,LOOKUP(N1724,[1]Supplier!$A:$A,[1]Supplier!$V:$V))))),"")</f>
        <v>Irwan</v>
      </c>
      <c r="S1724" s="12">
        <f>IFERROR(SUMIF(CREF!A:A,PREF!A1724,CREF!G:G),"")</f>
        <v>-30000</v>
      </c>
    </row>
    <row r="1725" spans="1:19">
      <c r="A1725" s="16">
        <v>1724</v>
      </c>
      <c r="B1725" s="17">
        <v>41710</v>
      </c>
      <c r="C1725" s="16"/>
      <c r="D1725" s="18" t="s">
        <v>3446</v>
      </c>
      <c r="E1725" s="16"/>
      <c r="F1725" s="16"/>
      <c r="G1725" s="16"/>
      <c r="H1725" s="16"/>
      <c r="I1725" s="16"/>
      <c r="J1725" s="16">
        <v>99</v>
      </c>
      <c r="K1725" s="16"/>
      <c r="L1725" s="16"/>
      <c r="M1725" s="16" t="s">
        <v>117</v>
      </c>
      <c r="N1725" s="16"/>
      <c r="O1725" s="16"/>
      <c r="P1725" s="16"/>
      <c r="Q1725" s="4" t="str">
        <f>IFERROR(IF(IF(AND(IF(M1725&lt;&gt;0,LOOKUP(M1725,[1]Customer!$A:$A,[1]Customer!$B:$B),IF(N1725&lt;&gt;0,LOOKUP(N1725,[1]Supplier!$A:$A,[1]Supplier!$B:$B)))=FALSE,O1725&lt;&gt;0),LOOKUP(O1725,[1]Branch!$A:$A,[1]Branch!$B:$B),IF(M1725&lt;&gt;0,LOOKUP(M1725,[1]Customer!$A:$A,[1]Customer!$B:$B),IF(N1725&lt;&gt;0,LOOKUP(N1725,[1]Supplier!$A:$A,[1]Supplier!$B:$B))))=FALSE,LOOKUP(P1725,[1]Banking!$A:$A,[1]Banking!$B:$B),IF(AND(IF(M1725&lt;&gt;0,LOOKUP(M1725,[1]Customer!$A:$A,[1]Customer!$B:$B),IF(N1725&lt;&gt;0,LOOKUP(N1725,[1]Supplier!$A:$A,[1]Supplier!$B:$B)))=FALSE,O1725&lt;&gt;0),LOOKUP(O1725,[1]Branch!$A:$A,[1]Branch!$B:$B),IF(M1725&lt;&gt;0,LOOKUP(M1725,[1]Customer!$A:$A,[1]Customer!$B:$B),IF(N1725&lt;&gt;0,LOOKUP(N1725,[1]Supplier!$A:$A,[1]Supplier!$B:$B))))),"")</f>
        <v>Nathani Indonesia</v>
      </c>
      <c r="R1725" s="4" t="str">
        <f>IFERROR(IF(IF(AND(IF(M1725&lt;&gt;0,LOOKUP(M1725,[1]Customer!$A:$A,[1]Customer!$V:$V),IF(N1725&lt;&gt;0,LOOKUP(N1725,[1]Supplier!$A:$A,[1]Supplier!$V:$V)))=FALSE,O1725&lt;&gt;0),LOOKUP(O1725,[1]Branch!$A:$A,[1]Branch!$V:$V),IF(M1725&lt;&gt;0,LOOKUP(M1725,[1]Customer!$A:$A,[1]Customer!$V:$V),IF(N1725&lt;&gt;0,LOOKUP(N1725,[1]Supplier!$A:$A,[1]Supplier!$V:$V))))=FALSE,LOOKUP(P1725,[1]Banking!$A:$A,[1]Banking!$C:$C),IF(AND(IF(M1725&lt;&gt;0,LOOKUP(M1725,[1]Customer!$A:$A,[1]Customer!$V:$V),IF(N1725&lt;&gt;0,LOOKUP(N1725,[1]Supplier!$A:$A,[1]Supplier!$V:$V)))=FALSE,O1725&lt;&gt;0),LOOKUP(O1725,[1]Branch!$A:$A,[1]Branch!$V:$V),IF(M1725&lt;&gt;0,LOOKUP(M1725,[1]Customer!$A:$A,[1]Customer!$V:$V),IF(N1725&lt;&gt;0,LOOKUP(N1725,[1]Supplier!$A:$A,[1]Supplier!$V:$V))))),"")</f>
        <v>Agustina Y. Zulkarnain</v>
      </c>
      <c r="S1725" s="12">
        <f>IFERROR(SUMIF(CREF!A:A,PREF!A1725,CREF!G:G),"")</f>
        <v>294183998</v>
      </c>
    </row>
    <row r="1726" spans="1:19">
      <c r="A1726" s="16">
        <v>1725</v>
      </c>
      <c r="B1726" s="17">
        <v>41710</v>
      </c>
      <c r="C1726" s="16"/>
      <c r="D1726" s="18" t="s">
        <v>3452</v>
      </c>
      <c r="E1726" s="16"/>
      <c r="F1726" s="16"/>
      <c r="G1726" s="16"/>
      <c r="H1726" s="16"/>
      <c r="I1726" s="16"/>
      <c r="J1726" s="16">
        <v>100</v>
      </c>
      <c r="K1726" s="16"/>
      <c r="L1726" s="16"/>
      <c r="M1726" s="16" t="s">
        <v>117</v>
      </c>
      <c r="N1726" s="16"/>
      <c r="O1726" s="16"/>
      <c r="P1726" s="16"/>
      <c r="Q1726" s="4" t="str">
        <f>IFERROR(IF(IF(AND(IF(M1726&lt;&gt;0,LOOKUP(M1726,[1]Customer!$A:$A,[1]Customer!$B:$B),IF(N1726&lt;&gt;0,LOOKUP(N1726,[1]Supplier!$A:$A,[1]Supplier!$B:$B)))=FALSE,O1726&lt;&gt;0),LOOKUP(O1726,[1]Branch!$A:$A,[1]Branch!$B:$B),IF(M1726&lt;&gt;0,LOOKUP(M1726,[1]Customer!$A:$A,[1]Customer!$B:$B),IF(N1726&lt;&gt;0,LOOKUP(N1726,[1]Supplier!$A:$A,[1]Supplier!$B:$B))))=FALSE,LOOKUP(P1726,[1]Banking!$A:$A,[1]Banking!$B:$B),IF(AND(IF(M1726&lt;&gt;0,LOOKUP(M1726,[1]Customer!$A:$A,[1]Customer!$B:$B),IF(N1726&lt;&gt;0,LOOKUP(N1726,[1]Supplier!$A:$A,[1]Supplier!$B:$B)))=FALSE,O1726&lt;&gt;0),LOOKUP(O1726,[1]Branch!$A:$A,[1]Branch!$B:$B),IF(M1726&lt;&gt;0,LOOKUP(M1726,[1]Customer!$A:$A,[1]Customer!$B:$B),IF(N1726&lt;&gt;0,LOOKUP(N1726,[1]Supplier!$A:$A,[1]Supplier!$B:$B))))),"")</f>
        <v>Nathani Indonesia</v>
      </c>
      <c r="R1726" s="4" t="str">
        <f>IFERROR(IF(IF(AND(IF(M1726&lt;&gt;0,LOOKUP(M1726,[1]Customer!$A:$A,[1]Customer!$V:$V),IF(N1726&lt;&gt;0,LOOKUP(N1726,[1]Supplier!$A:$A,[1]Supplier!$V:$V)))=FALSE,O1726&lt;&gt;0),LOOKUP(O1726,[1]Branch!$A:$A,[1]Branch!$V:$V),IF(M1726&lt;&gt;0,LOOKUP(M1726,[1]Customer!$A:$A,[1]Customer!$V:$V),IF(N1726&lt;&gt;0,LOOKUP(N1726,[1]Supplier!$A:$A,[1]Supplier!$V:$V))))=FALSE,LOOKUP(P1726,[1]Banking!$A:$A,[1]Banking!$C:$C),IF(AND(IF(M1726&lt;&gt;0,LOOKUP(M1726,[1]Customer!$A:$A,[1]Customer!$V:$V),IF(N1726&lt;&gt;0,LOOKUP(N1726,[1]Supplier!$A:$A,[1]Supplier!$V:$V)))=FALSE,O1726&lt;&gt;0),LOOKUP(O1726,[1]Branch!$A:$A,[1]Branch!$V:$V),IF(M1726&lt;&gt;0,LOOKUP(M1726,[1]Customer!$A:$A,[1]Customer!$V:$V),IF(N1726&lt;&gt;0,LOOKUP(N1726,[1]Supplier!$A:$A,[1]Supplier!$V:$V))))),"")</f>
        <v>Agustina Y. Zulkarnain</v>
      </c>
      <c r="S1726" s="12">
        <f>IFERROR(SUMIF(CREF!A:A,PREF!A1726,CREF!G:G),"")</f>
        <v>211768860</v>
      </c>
    </row>
    <row r="1727" spans="1:19">
      <c r="A1727" s="16">
        <v>1726</v>
      </c>
      <c r="B1727" s="17">
        <v>41710</v>
      </c>
      <c r="C1727" s="16"/>
      <c r="D1727" s="18" t="s">
        <v>3453</v>
      </c>
      <c r="E1727" s="16"/>
      <c r="F1727" s="16"/>
      <c r="G1727" s="16"/>
      <c r="H1727" s="16"/>
      <c r="I1727" s="16"/>
      <c r="J1727" s="16">
        <v>101</v>
      </c>
      <c r="K1727" s="16"/>
      <c r="L1727" s="16"/>
      <c r="M1727" s="16" t="s">
        <v>117</v>
      </c>
      <c r="N1727" s="16"/>
      <c r="O1727" s="16"/>
      <c r="P1727" s="16"/>
      <c r="Q1727" s="4" t="str">
        <f>IFERROR(IF(IF(AND(IF(M1727&lt;&gt;0,LOOKUP(M1727,[1]Customer!$A:$A,[1]Customer!$B:$B),IF(N1727&lt;&gt;0,LOOKUP(N1727,[1]Supplier!$A:$A,[1]Supplier!$B:$B)))=FALSE,O1727&lt;&gt;0),LOOKUP(O1727,[1]Branch!$A:$A,[1]Branch!$B:$B),IF(M1727&lt;&gt;0,LOOKUP(M1727,[1]Customer!$A:$A,[1]Customer!$B:$B),IF(N1727&lt;&gt;0,LOOKUP(N1727,[1]Supplier!$A:$A,[1]Supplier!$B:$B))))=FALSE,LOOKUP(P1727,[1]Banking!$A:$A,[1]Banking!$B:$B),IF(AND(IF(M1727&lt;&gt;0,LOOKUP(M1727,[1]Customer!$A:$A,[1]Customer!$B:$B),IF(N1727&lt;&gt;0,LOOKUP(N1727,[1]Supplier!$A:$A,[1]Supplier!$B:$B)))=FALSE,O1727&lt;&gt;0),LOOKUP(O1727,[1]Branch!$A:$A,[1]Branch!$B:$B),IF(M1727&lt;&gt;0,LOOKUP(M1727,[1]Customer!$A:$A,[1]Customer!$B:$B),IF(N1727&lt;&gt;0,LOOKUP(N1727,[1]Supplier!$A:$A,[1]Supplier!$B:$B))))),"")</f>
        <v>Nathani Indonesia</v>
      </c>
      <c r="R1727" s="4" t="str">
        <f>IFERROR(IF(IF(AND(IF(M1727&lt;&gt;0,LOOKUP(M1727,[1]Customer!$A:$A,[1]Customer!$V:$V),IF(N1727&lt;&gt;0,LOOKUP(N1727,[1]Supplier!$A:$A,[1]Supplier!$V:$V)))=FALSE,O1727&lt;&gt;0),LOOKUP(O1727,[1]Branch!$A:$A,[1]Branch!$V:$V),IF(M1727&lt;&gt;0,LOOKUP(M1727,[1]Customer!$A:$A,[1]Customer!$V:$V),IF(N1727&lt;&gt;0,LOOKUP(N1727,[1]Supplier!$A:$A,[1]Supplier!$V:$V))))=FALSE,LOOKUP(P1727,[1]Banking!$A:$A,[1]Banking!$C:$C),IF(AND(IF(M1727&lt;&gt;0,LOOKUP(M1727,[1]Customer!$A:$A,[1]Customer!$V:$V),IF(N1727&lt;&gt;0,LOOKUP(N1727,[1]Supplier!$A:$A,[1]Supplier!$V:$V)))=FALSE,O1727&lt;&gt;0),LOOKUP(O1727,[1]Branch!$A:$A,[1]Branch!$V:$V),IF(M1727&lt;&gt;0,LOOKUP(M1727,[1]Customer!$A:$A,[1]Customer!$V:$V),IF(N1727&lt;&gt;0,LOOKUP(N1727,[1]Supplier!$A:$A,[1]Supplier!$V:$V))))),"")</f>
        <v>Agustina Y. Zulkarnain</v>
      </c>
      <c r="S1727" s="12">
        <f>IFERROR(SUMIF(CREF!A:A,PREF!A1727,CREF!G:G),"")</f>
        <v>494047142</v>
      </c>
    </row>
    <row r="1728" spans="1:19">
      <c r="A1728" s="16">
        <v>1727</v>
      </c>
      <c r="B1728" s="17">
        <v>41710</v>
      </c>
      <c r="C1728" s="16"/>
      <c r="D1728" s="18" t="s">
        <v>3392</v>
      </c>
      <c r="E1728" s="16"/>
      <c r="F1728" s="16"/>
      <c r="G1728" s="16"/>
      <c r="H1728" s="16"/>
      <c r="I1728" s="16"/>
      <c r="J1728" s="16"/>
      <c r="K1728" s="16">
        <v>255</v>
      </c>
      <c r="L1728" s="16"/>
      <c r="M1728" s="16"/>
      <c r="N1728" s="16" t="s">
        <v>116</v>
      </c>
      <c r="O1728" s="16"/>
      <c r="P1728" s="16"/>
      <c r="Q1728" s="4" t="str">
        <f>IFERROR(IF(IF(AND(IF(M1728&lt;&gt;0,LOOKUP(M1728,[1]Customer!$A:$A,[1]Customer!$B:$B),IF(N1728&lt;&gt;0,LOOKUP(N1728,[1]Supplier!$A:$A,[1]Supplier!$B:$B)))=FALSE,O1728&lt;&gt;0),LOOKUP(O1728,[1]Branch!$A:$A,[1]Branch!$B:$B),IF(M1728&lt;&gt;0,LOOKUP(M1728,[1]Customer!$A:$A,[1]Customer!$B:$B),IF(N1728&lt;&gt;0,LOOKUP(N1728,[1]Supplier!$A:$A,[1]Supplier!$B:$B))))=FALSE,LOOKUP(P1728,[1]Banking!$A:$A,[1]Banking!$B:$B),IF(AND(IF(M1728&lt;&gt;0,LOOKUP(M1728,[1]Customer!$A:$A,[1]Customer!$B:$B),IF(N1728&lt;&gt;0,LOOKUP(N1728,[1]Supplier!$A:$A,[1]Supplier!$B:$B)))=FALSE,O1728&lt;&gt;0),LOOKUP(O1728,[1]Branch!$A:$A,[1]Branch!$B:$B),IF(M1728&lt;&gt;0,LOOKUP(M1728,[1]Customer!$A:$A,[1]Customer!$B:$B),IF(N1728&lt;&gt;0,LOOKUP(N1728,[1]Supplier!$A:$A,[1]Supplier!$B:$B))))),"")</f>
        <v>Nathani Indonesia</v>
      </c>
      <c r="R1728" s="4" t="str">
        <f>IFERROR(IF(IF(AND(IF(M1728&lt;&gt;0,LOOKUP(M1728,[1]Customer!$A:$A,[1]Customer!$V:$V),IF(N1728&lt;&gt;0,LOOKUP(N1728,[1]Supplier!$A:$A,[1]Supplier!$V:$V)))=FALSE,O1728&lt;&gt;0),LOOKUP(O1728,[1]Branch!$A:$A,[1]Branch!$V:$V),IF(M1728&lt;&gt;0,LOOKUP(M1728,[1]Customer!$A:$A,[1]Customer!$V:$V),IF(N1728&lt;&gt;0,LOOKUP(N1728,[1]Supplier!$A:$A,[1]Supplier!$V:$V))))=FALSE,LOOKUP(P1728,[1]Banking!$A:$A,[1]Banking!$C:$C),IF(AND(IF(M1728&lt;&gt;0,LOOKUP(M1728,[1]Customer!$A:$A,[1]Customer!$V:$V),IF(N1728&lt;&gt;0,LOOKUP(N1728,[1]Supplier!$A:$A,[1]Supplier!$V:$V)))=FALSE,O1728&lt;&gt;0),LOOKUP(O1728,[1]Branch!$A:$A,[1]Branch!$V:$V),IF(M1728&lt;&gt;0,LOOKUP(M1728,[1]Customer!$A:$A,[1]Customer!$V:$V),IF(N1728&lt;&gt;0,LOOKUP(N1728,[1]Supplier!$A:$A,[1]Supplier!$V:$V))))),"")</f>
        <v>Agustina Y. Zulkarnain</v>
      </c>
      <c r="S1728" s="12">
        <f>IFERROR(SUMIF(CREF!A:A,PREF!A1728,CREF!G:G),"")</f>
        <v>-1000000000</v>
      </c>
    </row>
    <row r="1729" spans="1:19">
      <c r="A1729" s="16">
        <v>1728</v>
      </c>
      <c r="B1729" s="17">
        <v>41712</v>
      </c>
      <c r="C1729" s="16"/>
      <c r="D1729" s="18" t="s">
        <v>2924</v>
      </c>
      <c r="E1729" s="16"/>
      <c r="F1729" s="16"/>
      <c r="G1729" s="16"/>
      <c r="H1729" s="16"/>
      <c r="I1729" s="16"/>
      <c r="J1729" s="16">
        <v>102</v>
      </c>
      <c r="K1729" s="16"/>
      <c r="L1729" s="16"/>
      <c r="M1729" s="16" t="s">
        <v>2926</v>
      </c>
      <c r="N1729" s="16"/>
      <c r="O1729" s="16"/>
      <c r="P1729" s="16"/>
      <c r="Q1729" s="4" t="str">
        <f>IFERROR(IF(IF(AND(IF(M1729&lt;&gt;0,LOOKUP(M1729,[1]Customer!$A:$A,[1]Customer!$B:$B),IF(N1729&lt;&gt;0,LOOKUP(N1729,[1]Supplier!$A:$A,[1]Supplier!$B:$B)))=FALSE,O1729&lt;&gt;0),LOOKUP(O1729,[1]Branch!$A:$A,[1]Branch!$B:$B),IF(M1729&lt;&gt;0,LOOKUP(M1729,[1]Customer!$A:$A,[1]Customer!$B:$B),IF(N1729&lt;&gt;0,LOOKUP(N1729,[1]Supplier!$A:$A,[1]Supplier!$B:$B))))=FALSE,LOOKUP(P1729,[1]Banking!$A:$A,[1]Banking!$B:$B),IF(AND(IF(M1729&lt;&gt;0,LOOKUP(M1729,[1]Customer!$A:$A,[1]Customer!$B:$B),IF(N1729&lt;&gt;0,LOOKUP(N1729,[1]Supplier!$A:$A,[1]Supplier!$B:$B)))=FALSE,O1729&lt;&gt;0),LOOKUP(O1729,[1]Branch!$A:$A,[1]Branch!$B:$B),IF(M1729&lt;&gt;0,LOOKUP(M1729,[1]Customer!$A:$A,[1]Customer!$B:$B),IF(N1729&lt;&gt;0,LOOKUP(N1729,[1]Supplier!$A:$A,[1]Supplier!$B:$B))))),"")</f>
        <v>Tunas Abadi Indoagro</v>
      </c>
      <c r="R1729" s="4" t="str">
        <f>IFERROR(IF(IF(AND(IF(M1729&lt;&gt;0,LOOKUP(M1729,[1]Customer!$A:$A,[1]Customer!$V:$V),IF(N1729&lt;&gt;0,LOOKUP(N1729,[1]Supplier!$A:$A,[1]Supplier!$V:$V)))=FALSE,O1729&lt;&gt;0),LOOKUP(O1729,[1]Branch!$A:$A,[1]Branch!$V:$V),IF(M1729&lt;&gt;0,LOOKUP(M1729,[1]Customer!$A:$A,[1]Customer!$V:$V),IF(N1729&lt;&gt;0,LOOKUP(N1729,[1]Supplier!$A:$A,[1]Supplier!$V:$V))))=FALSE,LOOKUP(P1729,[1]Banking!$A:$A,[1]Banking!$C:$C),IF(AND(IF(M1729&lt;&gt;0,LOOKUP(M1729,[1]Customer!$A:$A,[1]Customer!$V:$V),IF(N1729&lt;&gt;0,LOOKUP(N1729,[1]Supplier!$A:$A,[1]Supplier!$V:$V)))=FALSE,O1729&lt;&gt;0),LOOKUP(O1729,[1]Branch!$A:$A,[1]Branch!$V:$V),IF(M1729&lt;&gt;0,LOOKUP(M1729,[1]Customer!$A:$A,[1]Customer!$V:$V),IF(N1729&lt;&gt;0,LOOKUP(N1729,[1]Supplier!$A:$A,[1]Supplier!$V:$V))))),"")</f>
        <v>Sujarwo</v>
      </c>
      <c r="S1729" s="12">
        <f>IFERROR(SUMIF(CREF!A:A,PREF!A1729,CREF!G:G),"")</f>
        <v>50000000</v>
      </c>
    </row>
    <row r="1730" spans="1:19">
      <c r="A1730" s="16">
        <v>1729</v>
      </c>
      <c r="B1730" s="17">
        <v>41712</v>
      </c>
      <c r="C1730" s="16"/>
      <c r="D1730" s="16"/>
      <c r="E1730" s="16"/>
      <c r="F1730" s="16"/>
      <c r="G1730" s="16"/>
      <c r="H1730" s="16"/>
      <c r="I1730" s="16"/>
      <c r="J1730" s="16"/>
      <c r="K1730" s="16">
        <v>256</v>
      </c>
      <c r="L1730" s="16"/>
      <c r="M1730" s="16"/>
      <c r="N1730" s="16"/>
      <c r="O1730" s="16" t="s">
        <v>26</v>
      </c>
      <c r="P1730" s="16"/>
      <c r="Q1730" s="4" t="str">
        <f>IFERROR(IF(IF(AND(IF(M1730&lt;&gt;0,LOOKUP(M1730,[1]Customer!$A:$A,[1]Customer!$B:$B),IF(N1730&lt;&gt;0,LOOKUP(N1730,[1]Supplier!$A:$A,[1]Supplier!$B:$B)))=FALSE,O1730&lt;&gt;0),LOOKUP(O1730,[1]Branch!$A:$A,[1]Branch!$B:$B),IF(M1730&lt;&gt;0,LOOKUP(M1730,[1]Customer!$A:$A,[1]Customer!$B:$B),IF(N1730&lt;&gt;0,LOOKUP(N1730,[1]Supplier!$A:$A,[1]Supplier!$B:$B))))=FALSE,LOOKUP(P1730,[1]Banking!$A:$A,[1]Banking!$B:$B),IF(AND(IF(M1730&lt;&gt;0,LOOKUP(M1730,[1]Customer!$A:$A,[1]Customer!$B:$B),IF(N1730&lt;&gt;0,LOOKUP(N1730,[1]Supplier!$A:$A,[1]Supplier!$B:$B)))=FALSE,O1730&lt;&gt;0),LOOKUP(O1730,[1]Branch!$A:$A,[1]Branch!$B:$B),IF(M1730&lt;&gt;0,LOOKUP(M1730,[1]Customer!$A:$A,[1]Customer!$B:$B),IF(N1730&lt;&gt;0,LOOKUP(N1730,[1]Supplier!$A:$A,[1]Supplier!$B:$B))))),"")</f>
        <v>Nathani Chemicals</v>
      </c>
      <c r="R1730" s="4" t="str">
        <f>IFERROR(IF(IF(AND(IF(M1730&lt;&gt;0,LOOKUP(M1730,[1]Customer!$A:$A,[1]Customer!$V:$V),IF(N1730&lt;&gt;0,LOOKUP(N1730,[1]Supplier!$A:$A,[1]Supplier!$V:$V)))=FALSE,O1730&lt;&gt;0),LOOKUP(O1730,[1]Branch!$A:$A,[1]Branch!$V:$V),IF(M1730&lt;&gt;0,LOOKUP(M1730,[1]Customer!$A:$A,[1]Customer!$V:$V),IF(N1730&lt;&gt;0,LOOKUP(N1730,[1]Supplier!$A:$A,[1]Supplier!$V:$V))))=FALSE,LOOKUP(P1730,[1]Banking!$A:$A,[1]Banking!$C:$C),IF(AND(IF(M1730&lt;&gt;0,LOOKUP(M1730,[1]Customer!$A:$A,[1]Customer!$V:$V),IF(N1730&lt;&gt;0,LOOKUP(N1730,[1]Supplier!$A:$A,[1]Supplier!$V:$V)))=FALSE,O1730&lt;&gt;0),LOOKUP(O1730,[1]Branch!$A:$A,[1]Branch!$V:$V),IF(M1730&lt;&gt;0,LOOKUP(M1730,[1]Customer!$A:$A,[1]Customer!$V:$V),IF(N1730&lt;&gt;0,LOOKUP(N1730,[1]Supplier!$A:$A,[1]Supplier!$V:$V))))),"")</f>
        <v>Darmawan</v>
      </c>
      <c r="S1730" s="12">
        <f>IFERROR(SUMIF(CREF!A:A,PREF!A1730,CREF!G:G),"")</f>
        <v>-50000000</v>
      </c>
    </row>
    <row r="1731" spans="1:19">
      <c r="A1731" s="16">
        <v>1730</v>
      </c>
      <c r="B1731" s="17">
        <v>41715</v>
      </c>
      <c r="C1731" s="16"/>
      <c r="D1731" s="16"/>
      <c r="E1731" s="16"/>
      <c r="F1731" s="16"/>
      <c r="G1731" s="16"/>
      <c r="H1731" s="16"/>
      <c r="I1731" s="16"/>
      <c r="J1731" s="16">
        <v>103</v>
      </c>
      <c r="K1731" s="16"/>
      <c r="L1731" s="16"/>
      <c r="M1731" s="16"/>
      <c r="N1731" s="16"/>
      <c r="O1731" s="16"/>
      <c r="P1731" s="16" t="s">
        <v>35</v>
      </c>
      <c r="Q1731" s="4" t="str">
        <f>IFERROR(IF(IF(AND(IF(M1731&lt;&gt;0,LOOKUP(M1731,[1]Customer!$A:$A,[1]Customer!$B:$B),IF(N1731&lt;&gt;0,LOOKUP(N1731,[1]Supplier!$A:$A,[1]Supplier!$B:$B)))=FALSE,O1731&lt;&gt;0),LOOKUP(O1731,[1]Branch!$A:$A,[1]Branch!$B:$B),IF(M1731&lt;&gt;0,LOOKUP(M1731,[1]Customer!$A:$A,[1]Customer!$B:$B),IF(N1731&lt;&gt;0,LOOKUP(N1731,[1]Supplier!$A:$A,[1]Supplier!$B:$B))))=FALSE,LOOKUP(P1731,[1]Banking!$A:$A,[1]Banking!$B:$B),IF(AND(IF(M1731&lt;&gt;0,LOOKUP(M1731,[1]Customer!$A:$A,[1]Customer!$B:$B),IF(N1731&lt;&gt;0,LOOKUP(N1731,[1]Supplier!$A:$A,[1]Supplier!$B:$B)))=FALSE,O1731&lt;&gt;0),LOOKUP(O1731,[1]Branch!$A:$A,[1]Branch!$B:$B),IF(M1731&lt;&gt;0,LOOKUP(M1731,[1]Customer!$A:$A,[1]Customer!$B:$B),IF(N1731&lt;&gt;0,LOOKUP(N1731,[1]Supplier!$A:$A,[1]Supplier!$B:$B))))),"")</f>
        <v>Kas Kecil Nathani Chemicals</v>
      </c>
      <c r="R1731" s="4">
        <f>IFERROR(IF(IF(AND(IF(M1731&lt;&gt;0,LOOKUP(M1731,[1]Customer!$A:$A,[1]Customer!$V:$V),IF(N1731&lt;&gt;0,LOOKUP(N1731,[1]Supplier!$A:$A,[1]Supplier!$V:$V)))=FALSE,O1731&lt;&gt;0),LOOKUP(O1731,[1]Branch!$A:$A,[1]Branch!$V:$V),IF(M1731&lt;&gt;0,LOOKUP(M1731,[1]Customer!$A:$A,[1]Customer!$V:$V),IF(N1731&lt;&gt;0,LOOKUP(N1731,[1]Supplier!$A:$A,[1]Supplier!$V:$V))))=FALSE,LOOKUP(P1731,[1]Banking!$A:$A,[1]Banking!$C:$C),IF(AND(IF(M1731&lt;&gt;0,LOOKUP(M1731,[1]Customer!$A:$A,[1]Customer!$V:$V),IF(N1731&lt;&gt;0,LOOKUP(N1731,[1]Supplier!$A:$A,[1]Supplier!$V:$V)))=FALSE,O1731&lt;&gt;0),LOOKUP(O1731,[1]Branch!$A:$A,[1]Branch!$V:$V),IF(M1731&lt;&gt;0,LOOKUP(M1731,[1]Customer!$A:$A,[1]Customer!$V:$V),IF(N1731&lt;&gt;0,LOOKUP(N1731,[1]Supplier!$A:$A,[1]Supplier!$V:$V))))),"")</f>
        <v>0</v>
      </c>
      <c r="S1731" s="12">
        <f>IFERROR(SUMIF(CREF!A:A,PREF!A1731,CREF!G:G),"")</f>
        <v>9265800</v>
      </c>
    </row>
    <row r="1732" spans="1:19">
      <c r="A1732" s="16">
        <v>1731</v>
      </c>
      <c r="B1732" s="17">
        <v>41715</v>
      </c>
      <c r="C1732" s="16"/>
      <c r="D1732" s="18" t="s">
        <v>3453</v>
      </c>
      <c r="E1732" s="16"/>
      <c r="F1732" s="16"/>
      <c r="G1732" s="16"/>
      <c r="H1732" s="16"/>
      <c r="I1732" s="16"/>
      <c r="J1732" s="16">
        <v>104</v>
      </c>
      <c r="K1732" s="16"/>
      <c r="L1732" s="16"/>
      <c r="M1732" s="16" t="s">
        <v>117</v>
      </c>
      <c r="N1732" s="16"/>
      <c r="O1732" s="16"/>
      <c r="P1732" s="16"/>
      <c r="Q1732" s="4" t="str">
        <f>IFERROR(IF(IF(AND(IF(M1732&lt;&gt;0,LOOKUP(M1732,[1]Customer!$A:$A,[1]Customer!$B:$B),IF(N1732&lt;&gt;0,LOOKUP(N1732,[1]Supplier!$A:$A,[1]Supplier!$B:$B)))=FALSE,O1732&lt;&gt;0),LOOKUP(O1732,[1]Branch!$A:$A,[1]Branch!$B:$B),IF(M1732&lt;&gt;0,LOOKUP(M1732,[1]Customer!$A:$A,[1]Customer!$B:$B),IF(N1732&lt;&gt;0,LOOKUP(N1732,[1]Supplier!$A:$A,[1]Supplier!$B:$B))))=FALSE,LOOKUP(P1732,[1]Banking!$A:$A,[1]Banking!$B:$B),IF(AND(IF(M1732&lt;&gt;0,LOOKUP(M1732,[1]Customer!$A:$A,[1]Customer!$B:$B),IF(N1732&lt;&gt;0,LOOKUP(N1732,[1]Supplier!$A:$A,[1]Supplier!$B:$B)))=FALSE,O1732&lt;&gt;0),LOOKUP(O1732,[1]Branch!$A:$A,[1]Branch!$B:$B),IF(M1732&lt;&gt;0,LOOKUP(M1732,[1]Customer!$A:$A,[1]Customer!$B:$B),IF(N1732&lt;&gt;0,LOOKUP(N1732,[1]Supplier!$A:$A,[1]Supplier!$B:$B))))),"")</f>
        <v>Nathani Indonesia</v>
      </c>
      <c r="R1732" s="4" t="str">
        <f>IFERROR(IF(IF(AND(IF(M1732&lt;&gt;0,LOOKUP(M1732,[1]Customer!$A:$A,[1]Customer!$V:$V),IF(N1732&lt;&gt;0,LOOKUP(N1732,[1]Supplier!$A:$A,[1]Supplier!$V:$V)))=FALSE,O1732&lt;&gt;0),LOOKUP(O1732,[1]Branch!$A:$A,[1]Branch!$V:$V),IF(M1732&lt;&gt;0,LOOKUP(M1732,[1]Customer!$A:$A,[1]Customer!$V:$V),IF(N1732&lt;&gt;0,LOOKUP(N1732,[1]Supplier!$A:$A,[1]Supplier!$V:$V))))=FALSE,LOOKUP(P1732,[1]Banking!$A:$A,[1]Banking!$C:$C),IF(AND(IF(M1732&lt;&gt;0,LOOKUP(M1732,[1]Customer!$A:$A,[1]Customer!$V:$V),IF(N1732&lt;&gt;0,LOOKUP(N1732,[1]Supplier!$A:$A,[1]Supplier!$V:$V)))=FALSE,O1732&lt;&gt;0),LOOKUP(O1732,[1]Branch!$A:$A,[1]Branch!$V:$V),IF(M1732&lt;&gt;0,LOOKUP(M1732,[1]Customer!$A:$A,[1]Customer!$V:$V),IF(N1732&lt;&gt;0,LOOKUP(N1732,[1]Supplier!$A:$A,[1]Supplier!$V:$V))))),"")</f>
        <v>Agustina Y. Zulkarnain</v>
      </c>
      <c r="S1732" s="12">
        <f>IFERROR(SUMIF(CREF!A:A,PREF!A1732,CREF!G:G),"")</f>
        <v>14514589</v>
      </c>
    </row>
    <row r="1733" spans="1:19">
      <c r="A1733" s="16">
        <v>1732</v>
      </c>
      <c r="B1733" s="17">
        <v>41715</v>
      </c>
      <c r="C1733" s="16"/>
      <c r="D1733" s="18" t="s">
        <v>3613</v>
      </c>
      <c r="E1733" s="16"/>
      <c r="F1733" s="16"/>
      <c r="G1733" s="16"/>
      <c r="H1733" s="16"/>
      <c r="I1733" s="16"/>
      <c r="J1733" s="16">
        <v>105</v>
      </c>
      <c r="K1733" s="16"/>
      <c r="L1733" s="16"/>
      <c r="M1733" s="16" t="s">
        <v>117</v>
      </c>
      <c r="N1733" s="16"/>
      <c r="O1733" s="16"/>
      <c r="P1733" s="16"/>
      <c r="Q1733" s="4" t="str">
        <f>IFERROR(IF(IF(AND(IF(M1733&lt;&gt;0,LOOKUP(M1733,[1]Customer!$A:$A,[1]Customer!$B:$B),IF(N1733&lt;&gt;0,LOOKUP(N1733,[1]Supplier!$A:$A,[1]Supplier!$B:$B)))=FALSE,O1733&lt;&gt;0),LOOKUP(O1733,[1]Branch!$A:$A,[1]Branch!$B:$B),IF(M1733&lt;&gt;0,LOOKUP(M1733,[1]Customer!$A:$A,[1]Customer!$B:$B),IF(N1733&lt;&gt;0,LOOKUP(N1733,[1]Supplier!$A:$A,[1]Supplier!$B:$B))))=FALSE,LOOKUP(P1733,[1]Banking!$A:$A,[1]Banking!$B:$B),IF(AND(IF(M1733&lt;&gt;0,LOOKUP(M1733,[1]Customer!$A:$A,[1]Customer!$B:$B),IF(N1733&lt;&gt;0,LOOKUP(N1733,[1]Supplier!$A:$A,[1]Supplier!$B:$B)))=FALSE,O1733&lt;&gt;0),LOOKUP(O1733,[1]Branch!$A:$A,[1]Branch!$B:$B),IF(M1733&lt;&gt;0,LOOKUP(M1733,[1]Customer!$A:$A,[1]Customer!$B:$B),IF(N1733&lt;&gt;0,LOOKUP(N1733,[1]Supplier!$A:$A,[1]Supplier!$B:$B))))),"")</f>
        <v>Nathani Indonesia</v>
      </c>
      <c r="R1733" s="4" t="str">
        <f>IFERROR(IF(IF(AND(IF(M1733&lt;&gt;0,LOOKUP(M1733,[1]Customer!$A:$A,[1]Customer!$V:$V),IF(N1733&lt;&gt;0,LOOKUP(N1733,[1]Supplier!$A:$A,[1]Supplier!$V:$V)))=FALSE,O1733&lt;&gt;0),LOOKUP(O1733,[1]Branch!$A:$A,[1]Branch!$V:$V),IF(M1733&lt;&gt;0,LOOKUP(M1733,[1]Customer!$A:$A,[1]Customer!$V:$V),IF(N1733&lt;&gt;0,LOOKUP(N1733,[1]Supplier!$A:$A,[1]Supplier!$V:$V))))=FALSE,LOOKUP(P1733,[1]Banking!$A:$A,[1]Banking!$C:$C),IF(AND(IF(M1733&lt;&gt;0,LOOKUP(M1733,[1]Customer!$A:$A,[1]Customer!$V:$V),IF(N1733&lt;&gt;0,LOOKUP(N1733,[1]Supplier!$A:$A,[1]Supplier!$V:$V)))=FALSE,O1733&lt;&gt;0),LOOKUP(O1733,[1]Branch!$A:$A,[1]Branch!$V:$V),IF(M1733&lt;&gt;0,LOOKUP(M1733,[1]Customer!$A:$A,[1]Customer!$V:$V),IF(N1733&lt;&gt;0,LOOKUP(N1733,[1]Supplier!$A:$A,[1]Supplier!$V:$V))))),"")</f>
        <v>Agustina Y. Zulkarnain</v>
      </c>
      <c r="S1733" s="12">
        <f>IFERROR(SUMIF(CREF!A:A,PREF!A1733,CREF!G:G),"")</f>
        <v>39366411</v>
      </c>
    </row>
    <row r="1734" spans="1:19">
      <c r="A1734" s="16">
        <v>1733</v>
      </c>
      <c r="B1734" s="17">
        <v>41715</v>
      </c>
      <c r="C1734" s="16"/>
      <c r="D1734" s="16"/>
      <c r="E1734" s="16"/>
      <c r="F1734" s="16"/>
      <c r="G1734" s="16"/>
      <c r="H1734" s="16"/>
      <c r="I1734" s="16"/>
      <c r="J1734" s="16"/>
      <c r="K1734" s="16">
        <v>257</v>
      </c>
      <c r="L1734" s="16"/>
      <c r="M1734" s="16"/>
      <c r="N1734" s="16"/>
      <c r="O1734" s="16"/>
      <c r="P1734" s="16" t="s">
        <v>35</v>
      </c>
      <c r="Q1734" s="4" t="str">
        <f>IFERROR(IF(IF(AND(IF(M1734&lt;&gt;0,LOOKUP(M1734,[1]Customer!$A:$A,[1]Customer!$B:$B),IF(N1734&lt;&gt;0,LOOKUP(N1734,[1]Supplier!$A:$A,[1]Supplier!$B:$B)))=FALSE,O1734&lt;&gt;0),LOOKUP(O1734,[1]Branch!$A:$A,[1]Branch!$B:$B),IF(M1734&lt;&gt;0,LOOKUP(M1734,[1]Customer!$A:$A,[1]Customer!$B:$B),IF(N1734&lt;&gt;0,LOOKUP(N1734,[1]Supplier!$A:$A,[1]Supplier!$B:$B))))=FALSE,LOOKUP(P1734,[1]Banking!$A:$A,[1]Banking!$B:$B),IF(AND(IF(M1734&lt;&gt;0,LOOKUP(M1734,[1]Customer!$A:$A,[1]Customer!$B:$B),IF(N1734&lt;&gt;0,LOOKUP(N1734,[1]Supplier!$A:$A,[1]Supplier!$B:$B)))=FALSE,O1734&lt;&gt;0),LOOKUP(O1734,[1]Branch!$A:$A,[1]Branch!$B:$B),IF(M1734&lt;&gt;0,LOOKUP(M1734,[1]Customer!$A:$A,[1]Customer!$B:$B),IF(N1734&lt;&gt;0,LOOKUP(N1734,[1]Supplier!$A:$A,[1]Supplier!$B:$B))))),"")</f>
        <v>Kas Kecil Nathani Chemicals</v>
      </c>
      <c r="R1734" s="4">
        <f>IFERROR(IF(IF(AND(IF(M1734&lt;&gt;0,LOOKUP(M1734,[1]Customer!$A:$A,[1]Customer!$V:$V),IF(N1734&lt;&gt;0,LOOKUP(N1734,[1]Supplier!$A:$A,[1]Supplier!$V:$V)))=FALSE,O1734&lt;&gt;0),LOOKUP(O1734,[1]Branch!$A:$A,[1]Branch!$V:$V),IF(M1734&lt;&gt;0,LOOKUP(M1734,[1]Customer!$A:$A,[1]Customer!$V:$V),IF(N1734&lt;&gt;0,LOOKUP(N1734,[1]Supplier!$A:$A,[1]Supplier!$V:$V))))=FALSE,LOOKUP(P1734,[1]Banking!$A:$A,[1]Banking!$C:$C),IF(AND(IF(M1734&lt;&gt;0,LOOKUP(M1734,[1]Customer!$A:$A,[1]Customer!$V:$V),IF(N1734&lt;&gt;0,LOOKUP(N1734,[1]Supplier!$A:$A,[1]Supplier!$V:$V)))=FALSE,O1734&lt;&gt;0),LOOKUP(O1734,[1]Branch!$A:$A,[1]Branch!$V:$V),IF(M1734&lt;&gt;0,LOOKUP(M1734,[1]Customer!$A:$A,[1]Customer!$V:$V),IF(N1734&lt;&gt;0,LOOKUP(N1734,[1]Supplier!$A:$A,[1]Supplier!$V:$V))))),"")</f>
        <v>0</v>
      </c>
      <c r="S1734" s="12">
        <f>IFERROR(SUMIF(CREF!A:A,PREF!A1734,CREF!G:G),"")</f>
        <v>-9265800</v>
      </c>
    </row>
    <row r="1735" spans="1:19">
      <c r="A1735" s="16">
        <v>1734</v>
      </c>
      <c r="B1735" s="17">
        <v>41715</v>
      </c>
      <c r="C1735" s="16"/>
      <c r="D1735" s="16"/>
      <c r="E1735" s="16"/>
      <c r="F1735" s="16"/>
      <c r="G1735" s="16"/>
      <c r="H1735" s="16"/>
      <c r="I1735" s="16"/>
      <c r="J1735" s="16"/>
      <c r="K1735" s="16">
        <v>258</v>
      </c>
      <c r="L1735" s="16"/>
      <c r="M1735" s="16"/>
      <c r="N1735" s="16"/>
      <c r="O1735" s="16" t="s">
        <v>26</v>
      </c>
      <c r="P1735" s="16"/>
      <c r="Q1735" s="4" t="str">
        <f>IFERROR(IF(IF(AND(IF(M1735&lt;&gt;0,LOOKUP(M1735,[1]Customer!$A:$A,[1]Customer!$B:$B),IF(N1735&lt;&gt;0,LOOKUP(N1735,[1]Supplier!$A:$A,[1]Supplier!$B:$B)))=FALSE,O1735&lt;&gt;0),LOOKUP(O1735,[1]Branch!$A:$A,[1]Branch!$B:$B),IF(M1735&lt;&gt;0,LOOKUP(M1735,[1]Customer!$A:$A,[1]Customer!$B:$B),IF(N1735&lt;&gt;0,LOOKUP(N1735,[1]Supplier!$A:$A,[1]Supplier!$B:$B))))=FALSE,LOOKUP(P1735,[1]Banking!$A:$A,[1]Banking!$B:$B),IF(AND(IF(M1735&lt;&gt;0,LOOKUP(M1735,[1]Customer!$A:$A,[1]Customer!$B:$B),IF(N1735&lt;&gt;0,LOOKUP(N1735,[1]Supplier!$A:$A,[1]Supplier!$B:$B)))=FALSE,O1735&lt;&gt;0),LOOKUP(O1735,[1]Branch!$A:$A,[1]Branch!$B:$B),IF(M1735&lt;&gt;0,LOOKUP(M1735,[1]Customer!$A:$A,[1]Customer!$B:$B),IF(N1735&lt;&gt;0,LOOKUP(N1735,[1]Supplier!$A:$A,[1]Supplier!$B:$B))))),"")</f>
        <v>Nathani Chemicals</v>
      </c>
      <c r="R1735" s="4" t="str">
        <f>IFERROR(IF(IF(AND(IF(M1735&lt;&gt;0,LOOKUP(M1735,[1]Customer!$A:$A,[1]Customer!$V:$V),IF(N1735&lt;&gt;0,LOOKUP(N1735,[1]Supplier!$A:$A,[1]Supplier!$V:$V)))=FALSE,O1735&lt;&gt;0),LOOKUP(O1735,[1]Branch!$A:$A,[1]Branch!$V:$V),IF(M1735&lt;&gt;0,LOOKUP(M1735,[1]Customer!$A:$A,[1]Customer!$V:$V),IF(N1735&lt;&gt;0,LOOKUP(N1735,[1]Supplier!$A:$A,[1]Supplier!$V:$V))))=FALSE,LOOKUP(P1735,[1]Banking!$A:$A,[1]Banking!$C:$C),IF(AND(IF(M1735&lt;&gt;0,LOOKUP(M1735,[1]Customer!$A:$A,[1]Customer!$V:$V),IF(N1735&lt;&gt;0,LOOKUP(N1735,[1]Supplier!$A:$A,[1]Supplier!$V:$V)))=FALSE,O1735&lt;&gt;0),LOOKUP(O1735,[1]Branch!$A:$A,[1]Branch!$V:$V),IF(M1735&lt;&gt;0,LOOKUP(M1735,[1]Customer!$A:$A,[1]Customer!$V:$V),IF(N1735&lt;&gt;0,LOOKUP(N1735,[1]Supplier!$A:$A,[1]Supplier!$V:$V))))),"")</f>
        <v>Darmawan</v>
      </c>
      <c r="S1735" s="12">
        <f>IFERROR(SUMIF(CREF!A:A,PREF!A1735,CREF!G:G),"")</f>
        <v>-23881000</v>
      </c>
    </row>
    <row r="1736" spans="1:19">
      <c r="A1736" s="16">
        <v>1735</v>
      </c>
      <c r="B1736" s="17">
        <v>41715</v>
      </c>
      <c r="C1736" s="16"/>
      <c r="D1736" s="16"/>
      <c r="E1736" s="16"/>
      <c r="F1736" s="16"/>
      <c r="G1736" s="16"/>
      <c r="H1736" s="16"/>
      <c r="I1736" s="16"/>
      <c r="J1736" s="16"/>
      <c r="K1736" s="16">
        <v>259</v>
      </c>
      <c r="L1736" s="16"/>
      <c r="M1736" s="16"/>
      <c r="N1736" s="16"/>
      <c r="O1736" s="16" t="s">
        <v>26</v>
      </c>
      <c r="P1736" s="16"/>
      <c r="Q1736" s="4" t="str">
        <f>IFERROR(IF(IF(AND(IF(M1736&lt;&gt;0,LOOKUP(M1736,[1]Customer!$A:$A,[1]Customer!$B:$B),IF(N1736&lt;&gt;0,LOOKUP(N1736,[1]Supplier!$A:$A,[1]Supplier!$B:$B)))=FALSE,O1736&lt;&gt;0),LOOKUP(O1736,[1]Branch!$A:$A,[1]Branch!$B:$B),IF(M1736&lt;&gt;0,LOOKUP(M1736,[1]Customer!$A:$A,[1]Customer!$B:$B),IF(N1736&lt;&gt;0,LOOKUP(N1736,[1]Supplier!$A:$A,[1]Supplier!$B:$B))))=FALSE,LOOKUP(P1736,[1]Banking!$A:$A,[1]Banking!$B:$B),IF(AND(IF(M1736&lt;&gt;0,LOOKUP(M1736,[1]Customer!$A:$A,[1]Customer!$B:$B),IF(N1736&lt;&gt;0,LOOKUP(N1736,[1]Supplier!$A:$A,[1]Supplier!$B:$B)))=FALSE,O1736&lt;&gt;0),LOOKUP(O1736,[1]Branch!$A:$A,[1]Branch!$B:$B),IF(M1736&lt;&gt;0,LOOKUP(M1736,[1]Customer!$A:$A,[1]Customer!$B:$B),IF(N1736&lt;&gt;0,LOOKUP(N1736,[1]Supplier!$A:$A,[1]Supplier!$B:$B))))),"")</f>
        <v>Nathani Chemicals</v>
      </c>
      <c r="R1736" s="4" t="str">
        <f>IFERROR(IF(IF(AND(IF(M1736&lt;&gt;0,LOOKUP(M1736,[1]Customer!$A:$A,[1]Customer!$V:$V),IF(N1736&lt;&gt;0,LOOKUP(N1736,[1]Supplier!$A:$A,[1]Supplier!$V:$V)))=FALSE,O1736&lt;&gt;0),LOOKUP(O1736,[1]Branch!$A:$A,[1]Branch!$V:$V),IF(M1736&lt;&gt;0,LOOKUP(M1736,[1]Customer!$A:$A,[1]Customer!$V:$V),IF(N1736&lt;&gt;0,LOOKUP(N1736,[1]Supplier!$A:$A,[1]Supplier!$V:$V))))=FALSE,LOOKUP(P1736,[1]Banking!$A:$A,[1]Banking!$C:$C),IF(AND(IF(M1736&lt;&gt;0,LOOKUP(M1736,[1]Customer!$A:$A,[1]Customer!$V:$V),IF(N1736&lt;&gt;0,LOOKUP(N1736,[1]Supplier!$A:$A,[1]Supplier!$V:$V)))=FALSE,O1736&lt;&gt;0),LOOKUP(O1736,[1]Branch!$A:$A,[1]Branch!$V:$V),IF(M1736&lt;&gt;0,LOOKUP(M1736,[1]Customer!$A:$A,[1]Customer!$V:$V),IF(N1736&lt;&gt;0,LOOKUP(N1736,[1]Supplier!$A:$A,[1]Supplier!$V:$V))))),"")</f>
        <v>Darmawan</v>
      </c>
      <c r="S1736" s="12">
        <f>IFERROR(SUMIF(CREF!A:A,PREF!A1736,CREF!G:G),"")</f>
        <v>-599445</v>
      </c>
    </row>
    <row r="1737" spans="1:19">
      <c r="A1737" s="16">
        <v>1736</v>
      </c>
      <c r="B1737" s="17">
        <v>41715</v>
      </c>
      <c r="C1737" s="16"/>
      <c r="D1737" s="16"/>
      <c r="E1737" s="16"/>
      <c r="F1737" s="16"/>
      <c r="G1737" s="16"/>
      <c r="H1737" s="16"/>
      <c r="I1737" s="16"/>
      <c r="J1737" s="16"/>
      <c r="K1737" s="16">
        <v>260</v>
      </c>
      <c r="L1737" s="16"/>
      <c r="M1737" s="16"/>
      <c r="N1737" s="16" t="s">
        <v>218</v>
      </c>
      <c r="O1737" s="16"/>
      <c r="P1737" s="16"/>
      <c r="Q1737" s="4" t="str">
        <f>IFERROR(IF(IF(AND(IF(M1737&lt;&gt;0,LOOKUP(M1737,[1]Customer!$A:$A,[1]Customer!$B:$B),IF(N1737&lt;&gt;0,LOOKUP(N1737,[1]Supplier!$A:$A,[1]Supplier!$B:$B)))=FALSE,O1737&lt;&gt;0),LOOKUP(O1737,[1]Branch!$A:$A,[1]Branch!$B:$B),IF(M1737&lt;&gt;0,LOOKUP(M1737,[1]Customer!$A:$A,[1]Customer!$B:$B),IF(N1737&lt;&gt;0,LOOKUP(N1737,[1]Supplier!$A:$A,[1]Supplier!$B:$B))))=FALSE,LOOKUP(P1737,[1]Banking!$A:$A,[1]Banking!$B:$B),IF(AND(IF(M1737&lt;&gt;0,LOOKUP(M1737,[1]Customer!$A:$A,[1]Customer!$B:$B),IF(N1737&lt;&gt;0,LOOKUP(N1737,[1]Supplier!$A:$A,[1]Supplier!$B:$B)))=FALSE,O1737&lt;&gt;0),LOOKUP(O1737,[1]Branch!$A:$A,[1]Branch!$B:$B),IF(M1737&lt;&gt;0,LOOKUP(M1737,[1]Customer!$A:$A,[1]Customer!$B:$B),IF(N1737&lt;&gt;0,LOOKUP(N1737,[1]Supplier!$A:$A,[1]Supplier!$B:$B))))),"")</f>
        <v>BCA Villa Bandara</v>
      </c>
      <c r="R1737" s="4" t="str">
        <f>IFERROR(IF(IF(AND(IF(M1737&lt;&gt;0,LOOKUP(M1737,[1]Customer!$A:$A,[1]Customer!$V:$V),IF(N1737&lt;&gt;0,LOOKUP(N1737,[1]Supplier!$A:$A,[1]Supplier!$V:$V)))=FALSE,O1737&lt;&gt;0),LOOKUP(O1737,[1]Branch!$A:$A,[1]Branch!$V:$V),IF(M1737&lt;&gt;0,LOOKUP(M1737,[1]Customer!$A:$A,[1]Customer!$V:$V),IF(N1737&lt;&gt;0,LOOKUP(N1737,[1]Supplier!$A:$A,[1]Supplier!$V:$V))))=FALSE,LOOKUP(P1737,[1]Banking!$A:$A,[1]Banking!$C:$C),IF(AND(IF(M1737&lt;&gt;0,LOOKUP(M1737,[1]Customer!$A:$A,[1]Customer!$V:$V),IF(N1737&lt;&gt;0,LOOKUP(N1737,[1]Supplier!$A:$A,[1]Supplier!$V:$V)))=FALSE,O1737&lt;&gt;0),LOOKUP(O1737,[1]Branch!$A:$A,[1]Branch!$V:$V),IF(M1737&lt;&gt;0,LOOKUP(M1737,[1]Customer!$A:$A,[1]Customer!$V:$V),IF(N1737&lt;&gt;0,LOOKUP(N1737,[1]Supplier!$A:$A,[1]Supplier!$V:$V))))),"")</f>
        <v/>
      </c>
      <c r="S1737" s="12">
        <f>IFERROR(SUMIF(CREF!A:A,PREF!A1737,CREF!G:G),"")</f>
        <v>-100000</v>
      </c>
    </row>
    <row r="1738" spans="1:19">
      <c r="A1738" s="16">
        <v>1737</v>
      </c>
      <c r="B1738" s="17">
        <v>41716</v>
      </c>
      <c r="C1738" s="16"/>
      <c r="D1738" s="16"/>
      <c r="E1738" s="16"/>
      <c r="F1738" s="16"/>
      <c r="G1738" s="16"/>
      <c r="H1738" s="16"/>
      <c r="I1738" s="16"/>
      <c r="J1738" s="16"/>
      <c r="K1738" s="16">
        <v>261</v>
      </c>
      <c r="L1738" s="16"/>
      <c r="M1738" s="16"/>
      <c r="N1738" s="16"/>
      <c r="O1738" s="16" t="s">
        <v>26</v>
      </c>
      <c r="P1738" s="16"/>
      <c r="Q1738" s="4" t="str">
        <f>IFERROR(IF(IF(AND(IF(M1738&lt;&gt;0,LOOKUP(M1738,[1]Customer!$A:$A,[1]Customer!$B:$B),IF(N1738&lt;&gt;0,LOOKUP(N1738,[1]Supplier!$A:$A,[1]Supplier!$B:$B)))=FALSE,O1738&lt;&gt;0),LOOKUP(O1738,[1]Branch!$A:$A,[1]Branch!$B:$B),IF(M1738&lt;&gt;0,LOOKUP(M1738,[1]Customer!$A:$A,[1]Customer!$B:$B),IF(N1738&lt;&gt;0,LOOKUP(N1738,[1]Supplier!$A:$A,[1]Supplier!$B:$B))))=FALSE,LOOKUP(P1738,[1]Banking!$A:$A,[1]Banking!$B:$B),IF(AND(IF(M1738&lt;&gt;0,LOOKUP(M1738,[1]Customer!$A:$A,[1]Customer!$B:$B),IF(N1738&lt;&gt;0,LOOKUP(N1738,[1]Supplier!$A:$A,[1]Supplier!$B:$B)))=FALSE,O1738&lt;&gt;0),LOOKUP(O1738,[1]Branch!$A:$A,[1]Branch!$B:$B),IF(M1738&lt;&gt;0,LOOKUP(M1738,[1]Customer!$A:$A,[1]Customer!$B:$B),IF(N1738&lt;&gt;0,LOOKUP(N1738,[1]Supplier!$A:$A,[1]Supplier!$B:$B))))),"")</f>
        <v>Nathani Chemicals</v>
      </c>
      <c r="R1738" s="4" t="str">
        <f>IFERROR(IF(IF(AND(IF(M1738&lt;&gt;0,LOOKUP(M1738,[1]Customer!$A:$A,[1]Customer!$V:$V),IF(N1738&lt;&gt;0,LOOKUP(N1738,[1]Supplier!$A:$A,[1]Supplier!$V:$V)))=FALSE,O1738&lt;&gt;0),LOOKUP(O1738,[1]Branch!$A:$A,[1]Branch!$V:$V),IF(M1738&lt;&gt;0,LOOKUP(M1738,[1]Customer!$A:$A,[1]Customer!$V:$V),IF(N1738&lt;&gt;0,LOOKUP(N1738,[1]Supplier!$A:$A,[1]Supplier!$V:$V))))=FALSE,LOOKUP(P1738,[1]Banking!$A:$A,[1]Banking!$C:$C),IF(AND(IF(M1738&lt;&gt;0,LOOKUP(M1738,[1]Customer!$A:$A,[1]Customer!$V:$V),IF(N1738&lt;&gt;0,LOOKUP(N1738,[1]Supplier!$A:$A,[1]Supplier!$V:$V)))=FALSE,O1738&lt;&gt;0),LOOKUP(O1738,[1]Branch!$A:$A,[1]Branch!$V:$V),IF(M1738&lt;&gt;0,LOOKUP(M1738,[1]Customer!$A:$A,[1]Customer!$V:$V),IF(N1738&lt;&gt;0,LOOKUP(N1738,[1]Supplier!$A:$A,[1]Supplier!$V:$V))))),"")</f>
        <v>Darmawan</v>
      </c>
      <c r="S1738" s="12">
        <f>IFERROR(SUMIF(CREF!A:A,PREF!A1738,CREF!G:G),"")</f>
        <v>-2175000</v>
      </c>
    </row>
    <row r="1739" spans="1:19">
      <c r="A1739" s="16">
        <v>1738</v>
      </c>
      <c r="B1739" s="17">
        <v>41716</v>
      </c>
      <c r="C1739" s="16"/>
      <c r="D1739" s="16"/>
      <c r="E1739" s="16"/>
      <c r="F1739" s="16"/>
      <c r="G1739" s="16"/>
      <c r="H1739" s="16"/>
      <c r="I1739" s="16"/>
      <c r="J1739" s="16"/>
      <c r="K1739" s="16">
        <v>262</v>
      </c>
      <c r="L1739" s="16"/>
      <c r="M1739" s="16"/>
      <c r="N1739" s="16"/>
      <c r="O1739" s="16" t="s">
        <v>26</v>
      </c>
      <c r="P1739" s="16"/>
      <c r="Q1739" s="4" t="str">
        <f>IFERROR(IF(IF(AND(IF(M1739&lt;&gt;0,LOOKUP(M1739,[1]Customer!$A:$A,[1]Customer!$B:$B),IF(N1739&lt;&gt;0,LOOKUP(N1739,[1]Supplier!$A:$A,[1]Supplier!$B:$B)))=FALSE,O1739&lt;&gt;0),LOOKUP(O1739,[1]Branch!$A:$A,[1]Branch!$B:$B),IF(M1739&lt;&gt;0,LOOKUP(M1739,[1]Customer!$A:$A,[1]Customer!$B:$B),IF(N1739&lt;&gt;0,LOOKUP(N1739,[1]Supplier!$A:$A,[1]Supplier!$B:$B))))=FALSE,LOOKUP(P1739,[1]Banking!$A:$A,[1]Banking!$B:$B),IF(AND(IF(M1739&lt;&gt;0,LOOKUP(M1739,[1]Customer!$A:$A,[1]Customer!$B:$B),IF(N1739&lt;&gt;0,LOOKUP(N1739,[1]Supplier!$A:$A,[1]Supplier!$B:$B)))=FALSE,O1739&lt;&gt;0),LOOKUP(O1739,[1]Branch!$A:$A,[1]Branch!$B:$B),IF(M1739&lt;&gt;0,LOOKUP(M1739,[1]Customer!$A:$A,[1]Customer!$B:$B),IF(N1739&lt;&gt;0,LOOKUP(N1739,[1]Supplier!$A:$A,[1]Supplier!$B:$B))))),"")</f>
        <v>Nathani Chemicals</v>
      </c>
      <c r="R1739" s="4" t="str">
        <f>IFERROR(IF(IF(AND(IF(M1739&lt;&gt;0,LOOKUP(M1739,[1]Customer!$A:$A,[1]Customer!$V:$V),IF(N1739&lt;&gt;0,LOOKUP(N1739,[1]Supplier!$A:$A,[1]Supplier!$V:$V)))=FALSE,O1739&lt;&gt;0),LOOKUP(O1739,[1]Branch!$A:$A,[1]Branch!$V:$V),IF(M1739&lt;&gt;0,LOOKUP(M1739,[1]Customer!$A:$A,[1]Customer!$V:$V),IF(N1739&lt;&gt;0,LOOKUP(N1739,[1]Supplier!$A:$A,[1]Supplier!$V:$V))))=FALSE,LOOKUP(P1739,[1]Banking!$A:$A,[1]Banking!$C:$C),IF(AND(IF(M1739&lt;&gt;0,LOOKUP(M1739,[1]Customer!$A:$A,[1]Customer!$V:$V),IF(N1739&lt;&gt;0,LOOKUP(N1739,[1]Supplier!$A:$A,[1]Supplier!$V:$V)))=FALSE,O1739&lt;&gt;0),LOOKUP(O1739,[1]Branch!$A:$A,[1]Branch!$V:$V),IF(M1739&lt;&gt;0,LOOKUP(M1739,[1]Customer!$A:$A,[1]Customer!$V:$V),IF(N1739&lt;&gt;0,LOOKUP(N1739,[1]Supplier!$A:$A,[1]Supplier!$V:$V))))),"")</f>
        <v>Darmawan</v>
      </c>
      <c r="S1739" s="12">
        <f>IFERROR(SUMIF(CREF!A:A,PREF!A1739,CREF!G:G),"")</f>
        <v>-525000</v>
      </c>
    </row>
    <row r="1740" spans="1:19">
      <c r="A1740" s="16">
        <v>1739</v>
      </c>
      <c r="B1740" s="17">
        <v>41716</v>
      </c>
      <c r="C1740" s="16"/>
      <c r="D1740" s="16"/>
      <c r="E1740" s="16"/>
      <c r="F1740" s="16"/>
      <c r="G1740" s="16"/>
      <c r="H1740" s="16"/>
      <c r="I1740" s="16"/>
      <c r="J1740" s="16"/>
      <c r="K1740" s="16">
        <v>263</v>
      </c>
      <c r="L1740" s="16"/>
      <c r="M1740" s="16"/>
      <c r="N1740" s="16"/>
      <c r="O1740" s="16" t="s">
        <v>26</v>
      </c>
      <c r="P1740" s="16"/>
      <c r="Q1740" s="4" t="str">
        <f>IFERROR(IF(IF(AND(IF(M1740&lt;&gt;0,LOOKUP(M1740,[1]Customer!$A:$A,[1]Customer!$B:$B),IF(N1740&lt;&gt;0,LOOKUP(N1740,[1]Supplier!$A:$A,[1]Supplier!$B:$B)))=FALSE,O1740&lt;&gt;0),LOOKUP(O1740,[1]Branch!$A:$A,[1]Branch!$B:$B),IF(M1740&lt;&gt;0,LOOKUP(M1740,[1]Customer!$A:$A,[1]Customer!$B:$B),IF(N1740&lt;&gt;0,LOOKUP(N1740,[1]Supplier!$A:$A,[1]Supplier!$B:$B))))=FALSE,LOOKUP(P1740,[1]Banking!$A:$A,[1]Banking!$B:$B),IF(AND(IF(M1740&lt;&gt;0,LOOKUP(M1740,[1]Customer!$A:$A,[1]Customer!$B:$B),IF(N1740&lt;&gt;0,LOOKUP(N1740,[1]Supplier!$A:$A,[1]Supplier!$B:$B)))=FALSE,O1740&lt;&gt;0),LOOKUP(O1740,[1]Branch!$A:$A,[1]Branch!$B:$B),IF(M1740&lt;&gt;0,LOOKUP(M1740,[1]Customer!$A:$A,[1]Customer!$B:$B),IF(N1740&lt;&gt;0,LOOKUP(N1740,[1]Supplier!$A:$A,[1]Supplier!$B:$B))))),"")</f>
        <v>Nathani Chemicals</v>
      </c>
      <c r="R1740" s="4" t="str">
        <f>IFERROR(IF(IF(AND(IF(M1740&lt;&gt;0,LOOKUP(M1740,[1]Customer!$A:$A,[1]Customer!$V:$V),IF(N1740&lt;&gt;0,LOOKUP(N1740,[1]Supplier!$A:$A,[1]Supplier!$V:$V)))=FALSE,O1740&lt;&gt;0),LOOKUP(O1740,[1]Branch!$A:$A,[1]Branch!$V:$V),IF(M1740&lt;&gt;0,LOOKUP(M1740,[1]Customer!$A:$A,[1]Customer!$V:$V),IF(N1740&lt;&gt;0,LOOKUP(N1740,[1]Supplier!$A:$A,[1]Supplier!$V:$V))))=FALSE,LOOKUP(P1740,[1]Banking!$A:$A,[1]Banking!$C:$C),IF(AND(IF(M1740&lt;&gt;0,LOOKUP(M1740,[1]Customer!$A:$A,[1]Customer!$V:$V),IF(N1740&lt;&gt;0,LOOKUP(N1740,[1]Supplier!$A:$A,[1]Supplier!$V:$V)))=FALSE,O1740&lt;&gt;0),LOOKUP(O1740,[1]Branch!$A:$A,[1]Branch!$V:$V),IF(M1740&lt;&gt;0,LOOKUP(M1740,[1]Customer!$A:$A,[1]Customer!$V:$V),IF(N1740&lt;&gt;0,LOOKUP(N1740,[1]Supplier!$A:$A,[1]Supplier!$V:$V))))),"")</f>
        <v>Darmawan</v>
      </c>
      <c r="S1740" s="12">
        <f>IFERROR(SUMIF(CREF!A:A,PREF!A1740,CREF!G:G),"")</f>
        <v>-2457500</v>
      </c>
    </row>
    <row r="1741" spans="1:19">
      <c r="A1741" s="16">
        <v>1740</v>
      </c>
      <c r="B1741" s="17">
        <v>41716</v>
      </c>
      <c r="C1741" s="16"/>
      <c r="D1741" s="16"/>
      <c r="E1741" s="16"/>
      <c r="F1741" s="16"/>
      <c r="G1741" s="16"/>
      <c r="H1741" s="16"/>
      <c r="I1741" s="16"/>
      <c r="J1741" s="16"/>
      <c r="K1741" s="16">
        <v>264</v>
      </c>
      <c r="L1741" s="16"/>
      <c r="M1741" s="16"/>
      <c r="N1741" s="16"/>
      <c r="O1741" s="16" t="s">
        <v>26</v>
      </c>
      <c r="P1741" s="16"/>
      <c r="Q1741" s="4" t="str">
        <f>IFERROR(IF(IF(AND(IF(M1741&lt;&gt;0,LOOKUP(M1741,[1]Customer!$A:$A,[1]Customer!$B:$B),IF(N1741&lt;&gt;0,LOOKUP(N1741,[1]Supplier!$A:$A,[1]Supplier!$B:$B)))=FALSE,O1741&lt;&gt;0),LOOKUP(O1741,[1]Branch!$A:$A,[1]Branch!$B:$B),IF(M1741&lt;&gt;0,LOOKUP(M1741,[1]Customer!$A:$A,[1]Customer!$B:$B),IF(N1741&lt;&gt;0,LOOKUP(N1741,[1]Supplier!$A:$A,[1]Supplier!$B:$B))))=FALSE,LOOKUP(P1741,[1]Banking!$A:$A,[1]Banking!$B:$B),IF(AND(IF(M1741&lt;&gt;0,LOOKUP(M1741,[1]Customer!$A:$A,[1]Customer!$B:$B),IF(N1741&lt;&gt;0,LOOKUP(N1741,[1]Supplier!$A:$A,[1]Supplier!$B:$B)))=FALSE,O1741&lt;&gt;0),LOOKUP(O1741,[1]Branch!$A:$A,[1]Branch!$B:$B),IF(M1741&lt;&gt;0,LOOKUP(M1741,[1]Customer!$A:$A,[1]Customer!$B:$B),IF(N1741&lt;&gt;0,LOOKUP(N1741,[1]Supplier!$A:$A,[1]Supplier!$B:$B))))),"")</f>
        <v>Nathani Chemicals</v>
      </c>
      <c r="R1741" s="4" t="str">
        <f>IFERROR(IF(IF(AND(IF(M1741&lt;&gt;0,LOOKUP(M1741,[1]Customer!$A:$A,[1]Customer!$V:$V),IF(N1741&lt;&gt;0,LOOKUP(N1741,[1]Supplier!$A:$A,[1]Supplier!$V:$V)))=FALSE,O1741&lt;&gt;0),LOOKUP(O1741,[1]Branch!$A:$A,[1]Branch!$V:$V),IF(M1741&lt;&gt;0,LOOKUP(M1741,[1]Customer!$A:$A,[1]Customer!$V:$V),IF(N1741&lt;&gt;0,LOOKUP(N1741,[1]Supplier!$A:$A,[1]Supplier!$V:$V))))=FALSE,LOOKUP(P1741,[1]Banking!$A:$A,[1]Banking!$C:$C),IF(AND(IF(M1741&lt;&gt;0,LOOKUP(M1741,[1]Customer!$A:$A,[1]Customer!$V:$V),IF(N1741&lt;&gt;0,LOOKUP(N1741,[1]Supplier!$A:$A,[1]Supplier!$V:$V)))=FALSE,O1741&lt;&gt;0),LOOKUP(O1741,[1]Branch!$A:$A,[1]Branch!$V:$V),IF(M1741&lt;&gt;0,LOOKUP(M1741,[1]Customer!$A:$A,[1]Customer!$V:$V),IF(N1741&lt;&gt;0,LOOKUP(N1741,[1]Supplier!$A:$A,[1]Supplier!$V:$V))))),"")</f>
        <v>Darmawan</v>
      </c>
      <c r="S1741" s="12">
        <f>IFERROR(SUMIF(CREF!A:A,PREF!A1741,CREF!G:G),"")</f>
        <v>-2715000</v>
      </c>
    </row>
    <row r="1742" spans="1:19">
      <c r="A1742" s="16">
        <v>1741</v>
      </c>
      <c r="B1742" s="17">
        <v>41716</v>
      </c>
      <c r="C1742" s="16"/>
      <c r="D1742" s="16"/>
      <c r="E1742" s="16"/>
      <c r="F1742" s="16"/>
      <c r="G1742" s="16"/>
      <c r="H1742" s="16"/>
      <c r="I1742" s="16"/>
      <c r="J1742" s="16"/>
      <c r="K1742" s="16">
        <v>265</v>
      </c>
      <c r="L1742" s="16"/>
      <c r="M1742" s="16"/>
      <c r="N1742" s="16"/>
      <c r="O1742" s="16" t="s">
        <v>26</v>
      </c>
      <c r="P1742" s="16"/>
      <c r="Q1742" s="4" t="str">
        <f>IFERROR(IF(IF(AND(IF(M1742&lt;&gt;0,LOOKUP(M1742,[1]Customer!$A:$A,[1]Customer!$B:$B),IF(N1742&lt;&gt;0,LOOKUP(N1742,[1]Supplier!$A:$A,[1]Supplier!$B:$B)))=FALSE,O1742&lt;&gt;0),LOOKUP(O1742,[1]Branch!$A:$A,[1]Branch!$B:$B),IF(M1742&lt;&gt;0,LOOKUP(M1742,[1]Customer!$A:$A,[1]Customer!$B:$B),IF(N1742&lt;&gt;0,LOOKUP(N1742,[1]Supplier!$A:$A,[1]Supplier!$B:$B))))=FALSE,LOOKUP(P1742,[1]Banking!$A:$A,[1]Banking!$B:$B),IF(AND(IF(M1742&lt;&gt;0,LOOKUP(M1742,[1]Customer!$A:$A,[1]Customer!$B:$B),IF(N1742&lt;&gt;0,LOOKUP(N1742,[1]Supplier!$A:$A,[1]Supplier!$B:$B)))=FALSE,O1742&lt;&gt;0),LOOKUP(O1742,[1]Branch!$A:$A,[1]Branch!$B:$B),IF(M1742&lt;&gt;0,LOOKUP(M1742,[1]Customer!$A:$A,[1]Customer!$B:$B),IF(N1742&lt;&gt;0,LOOKUP(N1742,[1]Supplier!$A:$A,[1]Supplier!$B:$B))))),"")</f>
        <v>Nathani Chemicals</v>
      </c>
      <c r="R1742" s="4" t="str">
        <f>IFERROR(IF(IF(AND(IF(M1742&lt;&gt;0,LOOKUP(M1742,[1]Customer!$A:$A,[1]Customer!$V:$V),IF(N1742&lt;&gt;0,LOOKUP(N1742,[1]Supplier!$A:$A,[1]Supplier!$V:$V)))=FALSE,O1742&lt;&gt;0),LOOKUP(O1742,[1]Branch!$A:$A,[1]Branch!$V:$V),IF(M1742&lt;&gt;0,LOOKUP(M1742,[1]Customer!$A:$A,[1]Customer!$V:$V),IF(N1742&lt;&gt;0,LOOKUP(N1742,[1]Supplier!$A:$A,[1]Supplier!$V:$V))))=FALSE,LOOKUP(P1742,[1]Banking!$A:$A,[1]Banking!$C:$C),IF(AND(IF(M1742&lt;&gt;0,LOOKUP(M1742,[1]Customer!$A:$A,[1]Customer!$V:$V),IF(N1742&lt;&gt;0,LOOKUP(N1742,[1]Supplier!$A:$A,[1]Supplier!$V:$V)))=FALSE,O1742&lt;&gt;0),LOOKUP(O1742,[1]Branch!$A:$A,[1]Branch!$V:$V),IF(M1742&lt;&gt;0,LOOKUP(M1742,[1]Customer!$A:$A,[1]Customer!$V:$V),IF(N1742&lt;&gt;0,LOOKUP(N1742,[1]Supplier!$A:$A,[1]Supplier!$V:$V))))),"")</f>
        <v>Darmawan</v>
      </c>
      <c r="S1742" s="12">
        <f>IFERROR(SUMIF(CREF!A:A,PREF!A1742,CREF!G:G),"")</f>
        <v>-525000</v>
      </c>
    </row>
    <row r="1743" spans="1:19">
      <c r="A1743" s="16">
        <v>1742</v>
      </c>
      <c r="B1743" s="17">
        <v>41716</v>
      </c>
      <c r="C1743" s="16"/>
      <c r="D1743" s="16"/>
      <c r="E1743" s="16"/>
      <c r="F1743" s="16"/>
      <c r="G1743" s="16"/>
      <c r="H1743" s="16"/>
      <c r="I1743" s="16"/>
      <c r="J1743" s="16"/>
      <c r="K1743" s="16">
        <v>266</v>
      </c>
      <c r="L1743" s="16"/>
      <c r="M1743" s="16"/>
      <c r="N1743" s="16"/>
      <c r="O1743" s="16" t="s">
        <v>26</v>
      </c>
      <c r="P1743" s="16"/>
      <c r="Q1743" s="4" t="str">
        <f>IFERROR(IF(IF(AND(IF(M1743&lt;&gt;0,LOOKUP(M1743,[1]Customer!$A:$A,[1]Customer!$B:$B),IF(N1743&lt;&gt;0,LOOKUP(N1743,[1]Supplier!$A:$A,[1]Supplier!$B:$B)))=FALSE,O1743&lt;&gt;0),LOOKUP(O1743,[1]Branch!$A:$A,[1]Branch!$B:$B),IF(M1743&lt;&gt;0,LOOKUP(M1743,[1]Customer!$A:$A,[1]Customer!$B:$B),IF(N1743&lt;&gt;0,LOOKUP(N1743,[1]Supplier!$A:$A,[1]Supplier!$B:$B))))=FALSE,LOOKUP(P1743,[1]Banking!$A:$A,[1]Banking!$B:$B),IF(AND(IF(M1743&lt;&gt;0,LOOKUP(M1743,[1]Customer!$A:$A,[1]Customer!$B:$B),IF(N1743&lt;&gt;0,LOOKUP(N1743,[1]Supplier!$A:$A,[1]Supplier!$B:$B)))=FALSE,O1743&lt;&gt;0),LOOKUP(O1743,[1]Branch!$A:$A,[1]Branch!$B:$B),IF(M1743&lt;&gt;0,LOOKUP(M1743,[1]Customer!$A:$A,[1]Customer!$B:$B),IF(N1743&lt;&gt;0,LOOKUP(N1743,[1]Supplier!$A:$A,[1]Supplier!$B:$B))))),"")</f>
        <v>Nathani Chemicals</v>
      </c>
      <c r="R1743" s="4" t="str">
        <f>IFERROR(IF(IF(AND(IF(M1743&lt;&gt;0,LOOKUP(M1743,[1]Customer!$A:$A,[1]Customer!$V:$V),IF(N1743&lt;&gt;0,LOOKUP(N1743,[1]Supplier!$A:$A,[1]Supplier!$V:$V)))=FALSE,O1743&lt;&gt;0),LOOKUP(O1743,[1]Branch!$A:$A,[1]Branch!$V:$V),IF(M1743&lt;&gt;0,LOOKUP(M1743,[1]Customer!$A:$A,[1]Customer!$V:$V),IF(N1743&lt;&gt;0,LOOKUP(N1743,[1]Supplier!$A:$A,[1]Supplier!$V:$V))))=FALSE,LOOKUP(P1743,[1]Banking!$A:$A,[1]Banking!$C:$C),IF(AND(IF(M1743&lt;&gt;0,LOOKUP(M1743,[1]Customer!$A:$A,[1]Customer!$V:$V),IF(N1743&lt;&gt;0,LOOKUP(N1743,[1]Supplier!$A:$A,[1]Supplier!$V:$V)))=FALSE,O1743&lt;&gt;0),LOOKUP(O1743,[1]Branch!$A:$A,[1]Branch!$V:$V),IF(M1743&lt;&gt;0,LOOKUP(M1743,[1]Customer!$A:$A,[1]Customer!$V:$V),IF(N1743&lt;&gt;0,LOOKUP(N1743,[1]Supplier!$A:$A,[1]Supplier!$V:$V))))),"")</f>
        <v>Darmawan</v>
      </c>
      <c r="S1743" s="12">
        <f>IFERROR(SUMIF(CREF!A:A,PREF!A1743,CREF!G:G),"")</f>
        <v>-663000</v>
      </c>
    </row>
    <row r="1744" spans="1:19">
      <c r="A1744" s="16">
        <v>1743</v>
      </c>
      <c r="B1744" s="17">
        <v>41716</v>
      </c>
      <c r="C1744" s="16"/>
      <c r="D1744" s="16"/>
      <c r="E1744" s="16"/>
      <c r="F1744" s="16"/>
      <c r="G1744" s="16"/>
      <c r="H1744" s="16"/>
      <c r="I1744" s="16"/>
      <c r="J1744" s="16"/>
      <c r="K1744" s="16">
        <v>267</v>
      </c>
      <c r="L1744" s="16"/>
      <c r="M1744" s="16"/>
      <c r="N1744" s="16" t="s">
        <v>46</v>
      </c>
      <c r="O1744" s="16"/>
      <c r="P1744" s="16"/>
      <c r="Q1744" s="4" t="str">
        <f>IFERROR(IF(IF(AND(IF(M1744&lt;&gt;0,LOOKUP(M1744,[1]Customer!$A:$A,[1]Customer!$B:$B),IF(N1744&lt;&gt;0,LOOKUP(N1744,[1]Supplier!$A:$A,[1]Supplier!$B:$B)))=FALSE,O1744&lt;&gt;0),LOOKUP(O1744,[1]Branch!$A:$A,[1]Branch!$B:$B),IF(M1744&lt;&gt;0,LOOKUP(M1744,[1]Customer!$A:$A,[1]Customer!$B:$B),IF(N1744&lt;&gt;0,LOOKUP(N1744,[1]Supplier!$A:$A,[1]Supplier!$B:$B))))=FALSE,LOOKUP(P1744,[1]Banking!$A:$A,[1]Banking!$B:$B),IF(AND(IF(M1744&lt;&gt;0,LOOKUP(M1744,[1]Customer!$A:$A,[1]Customer!$B:$B),IF(N1744&lt;&gt;0,LOOKUP(N1744,[1]Supplier!$A:$A,[1]Supplier!$B:$B)))=FALSE,O1744&lt;&gt;0),LOOKUP(O1744,[1]Branch!$A:$A,[1]Branch!$B:$B),IF(M1744&lt;&gt;0,LOOKUP(M1744,[1]Customer!$A:$A,[1]Customer!$B:$B),IF(N1744&lt;&gt;0,LOOKUP(N1744,[1]Supplier!$A:$A,[1]Supplier!$B:$B))))),"")</f>
        <v>Harapan Kita</v>
      </c>
      <c r="R1744" s="4" t="str">
        <f>IFERROR(IF(IF(AND(IF(M1744&lt;&gt;0,LOOKUP(M1744,[1]Customer!$A:$A,[1]Customer!$V:$V),IF(N1744&lt;&gt;0,LOOKUP(N1744,[1]Supplier!$A:$A,[1]Supplier!$V:$V)))=FALSE,O1744&lt;&gt;0),LOOKUP(O1744,[1]Branch!$A:$A,[1]Branch!$V:$V),IF(M1744&lt;&gt;0,LOOKUP(M1744,[1]Customer!$A:$A,[1]Customer!$V:$V),IF(N1744&lt;&gt;0,LOOKUP(N1744,[1]Supplier!$A:$A,[1]Supplier!$V:$V))))=FALSE,LOOKUP(P1744,[1]Banking!$A:$A,[1]Banking!$C:$C),IF(AND(IF(M1744&lt;&gt;0,LOOKUP(M1744,[1]Customer!$A:$A,[1]Customer!$V:$V),IF(N1744&lt;&gt;0,LOOKUP(N1744,[1]Supplier!$A:$A,[1]Supplier!$V:$V)))=FALSE,O1744&lt;&gt;0),LOOKUP(O1744,[1]Branch!$A:$A,[1]Branch!$V:$V),IF(M1744&lt;&gt;0,LOOKUP(M1744,[1]Customer!$A:$A,[1]Customer!$V:$V),IF(N1744&lt;&gt;0,LOOKUP(N1744,[1]Supplier!$A:$A,[1]Supplier!$V:$V))))),"")</f>
        <v/>
      </c>
      <c r="S1744" s="12">
        <f>IFERROR(SUMIF(CREF!A:A,PREF!A1744,CREF!G:G),"")</f>
        <v>-99000</v>
      </c>
    </row>
    <row r="1745" spans="1:19">
      <c r="A1745" s="16">
        <v>1744</v>
      </c>
      <c r="B1745" s="17">
        <v>41716</v>
      </c>
      <c r="C1745" s="16"/>
      <c r="D1745" s="16"/>
      <c r="E1745" s="16"/>
      <c r="F1745" s="16"/>
      <c r="G1745" s="16"/>
      <c r="H1745" s="16"/>
      <c r="I1745" s="16"/>
      <c r="J1745" s="16"/>
      <c r="K1745" s="16">
        <v>268</v>
      </c>
      <c r="L1745" s="16"/>
      <c r="M1745" s="16"/>
      <c r="N1745" s="16"/>
      <c r="O1745" s="16" t="s">
        <v>26</v>
      </c>
      <c r="P1745" s="16"/>
      <c r="Q1745" s="4" t="str">
        <f>IFERROR(IF(IF(AND(IF(M1745&lt;&gt;0,LOOKUP(M1745,[1]Customer!$A:$A,[1]Customer!$B:$B),IF(N1745&lt;&gt;0,LOOKUP(N1745,[1]Supplier!$A:$A,[1]Supplier!$B:$B)))=FALSE,O1745&lt;&gt;0),LOOKUP(O1745,[1]Branch!$A:$A,[1]Branch!$B:$B),IF(M1745&lt;&gt;0,LOOKUP(M1745,[1]Customer!$A:$A,[1]Customer!$B:$B),IF(N1745&lt;&gt;0,LOOKUP(N1745,[1]Supplier!$A:$A,[1]Supplier!$B:$B))))=FALSE,LOOKUP(P1745,[1]Banking!$A:$A,[1]Banking!$B:$B),IF(AND(IF(M1745&lt;&gt;0,LOOKUP(M1745,[1]Customer!$A:$A,[1]Customer!$B:$B),IF(N1745&lt;&gt;0,LOOKUP(N1745,[1]Supplier!$A:$A,[1]Supplier!$B:$B)))=FALSE,O1745&lt;&gt;0),LOOKUP(O1745,[1]Branch!$A:$A,[1]Branch!$B:$B),IF(M1745&lt;&gt;0,LOOKUP(M1745,[1]Customer!$A:$A,[1]Customer!$B:$B),IF(N1745&lt;&gt;0,LOOKUP(N1745,[1]Supplier!$A:$A,[1]Supplier!$B:$B))))),"")</f>
        <v>Nathani Chemicals</v>
      </c>
      <c r="R1745" s="4" t="str">
        <f>IFERROR(IF(IF(AND(IF(M1745&lt;&gt;0,LOOKUP(M1745,[1]Customer!$A:$A,[1]Customer!$V:$V),IF(N1745&lt;&gt;0,LOOKUP(N1745,[1]Supplier!$A:$A,[1]Supplier!$V:$V)))=FALSE,O1745&lt;&gt;0),LOOKUP(O1745,[1]Branch!$A:$A,[1]Branch!$V:$V),IF(M1745&lt;&gt;0,LOOKUP(M1745,[1]Customer!$A:$A,[1]Customer!$V:$V),IF(N1745&lt;&gt;0,LOOKUP(N1745,[1]Supplier!$A:$A,[1]Supplier!$V:$V))))=FALSE,LOOKUP(P1745,[1]Banking!$A:$A,[1]Banking!$C:$C),IF(AND(IF(M1745&lt;&gt;0,LOOKUP(M1745,[1]Customer!$A:$A,[1]Customer!$V:$V),IF(N1745&lt;&gt;0,LOOKUP(N1745,[1]Supplier!$A:$A,[1]Supplier!$V:$V)))=FALSE,O1745&lt;&gt;0),LOOKUP(O1745,[1]Branch!$A:$A,[1]Branch!$V:$V),IF(M1745&lt;&gt;0,LOOKUP(M1745,[1]Customer!$A:$A,[1]Customer!$V:$V),IF(N1745&lt;&gt;0,LOOKUP(N1745,[1]Supplier!$A:$A,[1]Supplier!$V:$V))))),"")</f>
        <v>Darmawan</v>
      </c>
      <c r="S1745" s="12">
        <f>IFERROR(SUMIF(CREF!A:A,PREF!A1745,CREF!G:G),"")</f>
        <v>-100000</v>
      </c>
    </row>
    <row r="1746" spans="1:19">
      <c r="A1746" s="16">
        <v>1745</v>
      </c>
      <c r="B1746" s="17">
        <v>41716</v>
      </c>
      <c r="C1746" s="16"/>
      <c r="D1746" s="16"/>
      <c r="E1746" s="16"/>
      <c r="F1746" s="16"/>
      <c r="G1746" s="16"/>
      <c r="H1746" s="16"/>
      <c r="I1746" s="16"/>
      <c r="J1746" s="16"/>
      <c r="K1746" s="16">
        <v>269</v>
      </c>
      <c r="L1746" s="16"/>
      <c r="M1746" s="16"/>
      <c r="N1746" s="16"/>
      <c r="O1746" s="16"/>
      <c r="P1746" s="16" t="s">
        <v>1022</v>
      </c>
      <c r="Q1746" s="4" t="str">
        <f>IFERROR(IF(IF(AND(IF(M1746&lt;&gt;0,LOOKUP(M1746,[1]Customer!$A:$A,[1]Customer!$B:$B),IF(N1746&lt;&gt;0,LOOKUP(N1746,[1]Supplier!$A:$A,[1]Supplier!$B:$B)))=FALSE,O1746&lt;&gt;0),LOOKUP(O1746,[1]Branch!$A:$A,[1]Branch!$B:$B),IF(M1746&lt;&gt;0,LOOKUP(M1746,[1]Customer!$A:$A,[1]Customer!$B:$B),IF(N1746&lt;&gt;0,LOOKUP(N1746,[1]Supplier!$A:$A,[1]Supplier!$B:$B))))=FALSE,LOOKUP(P1746,[1]Banking!$A:$A,[1]Banking!$B:$B),IF(AND(IF(M1746&lt;&gt;0,LOOKUP(M1746,[1]Customer!$A:$A,[1]Customer!$B:$B),IF(N1746&lt;&gt;0,LOOKUP(N1746,[1]Supplier!$A:$A,[1]Supplier!$B:$B)))=FALSE,O1746&lt;&gt;0),LOOKUP(O1746,[1]Branch!$A:$A,[1]Branch!$B:$B),IF(M1746&lt;&gt;0,LOOKUP(M1746,[1]Customer!$A:$A,[1]Customer!$B:$B),IF(N1746&lt;&gt;0,LOOKUP(N1746,[1]Supplier!$A:$A,[1]Supplier!$B:$B))))),"")</f>
        <v>Nathani Chemicals</v>
      </c>
      <c r="R1746" s="4" t="str">
        <f>IFERROR(IF(IF(AND(IF(M1746&lt;&gt;0,LOOKUP(M1746,[1]Customer!$A:$A,[1]Customer!$V:$V),IF(N1746&lt;&gt;0,LOOKUP(N1746,[1]Supplier!$A:$A,[1]Supplier!$V:$V)))=FALSE,O1746&lt;&gt;0),LOOKUP(O1746,[1]Branch!$A:$A,[1]Branch!$V:$V),IF(M1746&lt;&gt;0,LOOKUP(M1746,[1]Customer!$A:$A,[1]Customer!$V:$V),IF(N1746&lt;&gt;0,LOOKUP(N1746,[1]Supplier!$A:$A,[1]Supplier!$V:$V))))=FALSE,LOOKUP(P1746,[1]Banking!$A:$A,[1]Banking!$C:$C),IF(AND(IF(M1746&lt;&gt;0,LOOKUP(M1746,[1]Customer!$A:$A,[1]Customer!$V:$V),IF(N1746&lt;&gt;0,LOOKUP(N1746,[1]Supplier!$A:$A,[1]Supplier!$V:$V)))=FALSE,O1746&lt;&gt;0),LOOKUP(O1746,[1]Branch!$A:$A,[1]Branch!$V:$V),IF(M1746&lt;&gt;0,LOOKUP(M1746,[1]Customer!$A:$A,[1]Customer!$V:$V),IF(N1746&lt;&gt;0,LOOKUP(N1746,[1]Supplier!$A:$A,[1]Supplier!$V:$V))))),"")</f>
        <v>Aan</v>
      </c>
      <c r="S1746" s="12">
        <f>IFERROR(SUMIF(CREF!A:A,PREF!A1746,CREF!G:G),"")</f>
        <v>-50000</v>
      </c>
    </row>
    <row r="1747" spans="1:19">
      <c r="A1747" s="16">
        <v>1746</v>
      </c>
      <c r="B1747" s="17">
        <v>41718</v>
      </c>
      <c r="C1747" s="16"/>
      <c r="D1747" s="18" t="s">
        <v>3613</v>
      </c>
      <c r="E1747" s="16"/>
      <c r="F1747" s="16"/>
      <c r="G1747" s="16"/>
      <c r="H1747" s="16"/>
      <c r="I1747" s="16"/>
      <c r="J1747" s="16">
        <v>106</v>
      </c>
      <c r="K1747" s="16"/>
      <c r="L1747" s="16"/>
      <c r="M1747" s="16" t="s">
        <v>117</v>
      </c>
      <c r="N1747" s="16"/>
      <c r="O1747" s="16"/>
      <c r="P1747" s="16"/>
      <c r="Q1747" s="4" t="str">
        <f>IFERROR(IF(IF(AND(IF(M1747&lt;&gt;0,LOOKUP(M1747,[1]Customer!$A:$A,[1]Customer!$B:$B),IF(N1747&lt;&gt;0,LOOKUP(N1747,[1]Supplier!$A:$A,[1]Supplier!$B:$B)))=FALSE,O1747&lt;&gt;0),LOOKUP(O1747,[1]Branch!$A:$A,[1]Branch!$B:$B),IF(M1747&lt;&gt;0,LOOKUP(M1747,[1]Customer!$A:$A,[1]Customer!$B:$B),IF(N1747&lt;&gt;0,LOOKUP(N1747,[1]Supplier!$A:$A,[1]Supplier!$B:$B))))=FALSE,LOOKUP(P1747,[1]Banking!$A:$A,[1]Banking!$B:$B),IF(AND(IF(M1747&lt;&gt;0,LOOKUP(M1747,[1]Customer!$A:$A,[1]Customer!$B:$B),IF(N1747&lt;&gt;0,LOOKUP(N1747,[1]Supplier!$A:$A,[1]Supplier!$B:$B)))=FALSE,O1747&lt;&gt;0),LOOKUP(O1747,[1]Branch!$A:$A,[1]Branch!$B:$B),IF(M1747&lt;&gt;0,LOOKUP(M1747,[1]Customer!$A:$A,[1]Customer!$B:$B),IF(N1747&lt;&gt;0,LOOKUP(N1747,[1]Supplier!$A:$A,[1]Supplier!$B:$B))))),"")</f>
        <v>Nathani Indonesia</v>
      </c>
      <c r="R1747" s="4" t="str">
        <f>IFERROR(IF(IF(AND(IF(M1747&lt;&gt;0,LOOKUP(M1747,[1]Customer!$A:$A,[1]Customer!$V:$V),IF(N1747&lt;&gt;0,LOOKUP(N1747,[1]Supplier!$A:$A,[1]Supplier!$V:$V)))=FALSE,O1747&lt;&gt;0),LOOKUP(O1747,[1]Branch!$A:$A,[1]Branch!$V:$V),IF(M1747&lt;&gt;0,LOOKUP(M1747,[1]Customer!$A:$A,[1]Customer!$V:$V),IF(N1747&lt;&gt;0,LOOKUP(N1747,[1]Supplier!$A:$A,[1]Supplier!$V:$V))))=FALSE,LOOKUP(P1747,[1]Banking!$A:$A,[1]Banking!$C:$C),IF(AND(IF(M1747&lt;&gt;0,LOOKUP(M1747,[1]Customer!$A:$A,[1]Customer!$V:$V),IF(N1747&lt;&gt;0,LOOKUP(N1747,[1]Supplier!$A:$A,[1]Supplier!$V:$V)))=FALSE,O1747&lt;&gt;0),LOOKUP(O1747,[1]Branch!$A:$A,[1]Branch!$V:$V),IF(M1747&lt;&gt;0,LOOKUP(M1747,[1]Customer!$A:$A,[1]Customer!$V:$V),IF(N1747&lt;&gt;0,LOOKUP(N1747,[1]Supplier!$A:$A,[1]Supplier!$V:$V))))),"")</f>
        <v>Agustina Y. Zulkarnain</v>
      </c>
      <c r="S1747" s="12">
        <f>IFERROR(SUMIF(CREF!A:A,PREF!A1747,CREF!G:G),"")</f>
        <v>111197948</v>
      </c>
    </row>
    <row r="1748" spans="1:19">
      <c r="A1748" s="16">
        <v>1747</v>
      </c>
      <c r="B1748" s="17">
        <v>41718</v>
      </c>
      <c r="C1748" s="16"/>
      <c r="D1748" s="18" t="s">
        <v>3653</v>
      </c>
      <c r="E1748" s="16"/>
      <c r="F1748" s="16"/>
      <c r="G1748" s="16"/>
      <c r="H1748" s="16"/>
      <c r="I1748" s="16"/>
      <c r="J1748" s="16">
        <v>107</v>
      </c>
      <c r="K1748" s="16"/>
      <c r="L1748" s="16"/>
      <c r="M1748" s="16" t="s">
        <v>117</v>
      </c>
      <c r="N1748" s="16"/>
      <c r="O1748" s="16"/>
      <c r="P1748" s="16"/>
      <c r="Q1748" s="4" t="str">
        <f>IFERROR(IF(IF(AND(IF(M1748&lt;&gt;0,LOOKUP(M1748,[1]Customer!$A:$A,[1]Customer!$B:$B),IF(N1748&lt;&gt;0,LOOKUP(N1748,[1]Supplier!$A:$A,[1]Supplier!$B:$B)))=FALSE,O1748&lt;&gt;0),LOOKUP(O1748,[1]Branch!$A:$A,[1]Branch!$B:$B),IF(M1748&lt;&gt;0,LOOKUP(M1748,[1]Customer!$A:$A,[1]Customer!$B:$B),IF(N1748&lt;&gt;0,LOOKUP(N1748,[1]Supplier!$A:$A,[1]Supplier!$B:$B))))=FALSE,LOOKUP(P1748,[1]Banking!$A:$A,[1]Banking!$B:$B),IF(AND(IF(M1748&lt;&gt;0,LOOKUP(M1748,[1]Customer!$A:$A,[1]Customer!$B:$B),IF(N1748&lt;&gt;0,LOOKUP(N1748,[1]Supplier!$A:$A,[1]Supplier!$B:$B)))=FALSE,O1748&lt;&gt;0),LOOKUP(O1748,[1]Branch!$A:$A,[1]Branch!$B:$B),IF(M1748&lt;&gt;0,LOOKUP(M1748,[1]Customer!$A:$A,[1]Customer!$B:$B),IF(N1748&lt;&gt;0,LOOKUP(N1748,[1]Supplier!$A:$A,[1]Supplier!$B:$B))))),"")</f>
        <v>Nathani Indonesia</v>
      </c>
      <c r="R1748" s="4" t="str">
        <f>IFERROR(IF(IF(AND(IF(M1748&lt;&gt;0,LOOKUP(M1748,[1]Customer!$A:$A,[1]Customer!$V:$V),IF(N1748&lt;&gt;0,LOOKUP(N1748,[1]Supplier!$A:$A,[1]Supplier!$V:$V)))=FALSE,O1748&lt;&gt;0),LOOKUP(O1748,[1]Branch!$A:$A,[1]Branch!$V:$V),IF(M1748&lt;&gt;0,LOOKUP(M1748,[1]Customer!$A:$A,[1]Customer!$V:$V),IF(N1748&lt;&gt;0,LOOKUP(N1748,[1]Supplier!$A:$A,[1]Supplier!$V:$V))))=FALSE,LOOKUP(P1748,[1]Banking!$A:$A,[1]Banking!$C:$C),IF(AND(IF(M1748&lt;&gt;0,LOOKUP(M1748,[1]Customer!$A:$A,[1]Customer!$V:$V),IF(N1748&lt;&gt;0,LOOKUP(N1748,[1]Supplier!$A:$A,[1]Supplier!$V:$V)))=FALSE,O1748&lt;&gt;0),LOOKUP(O1748,[1]Branch!$A:$A,[1]Branch!$V:$V),IF(M1748&lt;&gt;0,LOOKUP(M1748,[1]Customer!$A:$A,[1]Customer!$V:$V),IF(N1748&lt;&gt;0,LOOKUP(N1748,[1]Supplier!$A:$A,[1]Supplier!$V:$V))))),"")</f>
        <v>Agustina Y. Zulkarnain</v>
      </c>
      <c r="S1748" s="12">
        <f>IFERROR(SUMIF(CREF!A:A,PREF!A1748,CREF!G:G),"")</f>
        <v>598981407</v>
      </c>
    </row>
    <row r="1749" spans="1:19">
      <c r="A1749" s="16">
        <v>1748</v>
      </c>
      <c r="B1749" s="17">
        <v>41718</v>
      </c>
      <c r="C1749" s="16"/>
      <c r="D1749" s="18" t="s">
        <v>3654</v>
      </c>
      <c r="E1749" s="16"/>
      <c r="F1749" s="16"/>
      <c r="G1749" s="16"/>
      <c r="H1749" s="16"/>
      <c r="I1749" s="16"/>
      <c r="J1749" s="16">
        <v>108</v>
      </c>
      <c r="K1749" s="16"/>
      <c r="L1749" s="16"/>
      <c r="M1749" s="16" t="s">
        <v>117</v>
      </c>
      <c r="N1749" s="16"/>
      <c r="O1749" s="16"/>
      <c r="P1749" s="16"/>
      <c r="Q1749" s="4" t="str">
        <f>IFERROR(IF(IF(AND(IF(M1749&lt;&gt;0,LOOKUP(M1749,[1]Customer!$A:$A,[1]Customer!$B:$B),IF(N1749&lt;&gt;0,LOOKUP(N1749,[1]Supplier!$A:$A,[1]Supplier!$B:$B)))=FALSE,O1749&lt;&gt;0),LOOKUP(O1749,[1]Branch!$A:$A,[1]Branch!$B:$B),IF(M1749&lt;&gt;0,LOOKUP(M1749,[1]Customer!$A:$A,[1]Customer!$B:$B),IF(N1749&lt;&gt;0,LOOKUP(N1749,[1]Supplier!$A:$A,[1]Supplier!$B:$B))))=FALSE,LOOKUP(P1749,[1]Banking!$A:$A,[1]Banking!$B:$B),IF(AND(IF(M1749&lt;&gt;0,LOOKUP(M1749,[1]Customer!$A:$A,[1]Customer!$B:$B),IF(N1749&lt;&gt;0,LOOKUP(N1749,[1]Supplier!$A:$A,[1]Supplier!$B:$B)))=FALSE,O1749&lt;&gt;0),LOOKUP(O1749,[1]Branch!$A:$A,[1]Branch!$B:$B),IF(M1749&lt;&gt;0,LOOKUP(M1749,[1]Customer!$A:$A,[1]Customer!$B:$B),IF(N1749&lt;&gt;0,LOOKUP(N1749,[1]Supplier!$A:$A,[1]Supplier!$B:$B))))),"")</f>
        <v>Nathani Indonesia</v>
      </c>
      <c r="R1749" s="4" t="str">
        <f>IFERROR(IF(IF(AND(IF(M1749&lt;&gt;0,LOOKUP(M1749,[1]Customer!$A:$A,[1]Customer!$V:$V),IF(N1749&lt;&gt;0,LOOKUP(N1749,[1]Supplier!$A:$A,[1]Supplier!$V:$V)))=FALSE,O1749&lt;&gt;0),LOOKUP(O1749,[1]Branch!$A:$A,[1]Branch!$V:$V),IF(M1749&lt;&gt;0,LOOKUP(M1749,[1]Customer!$A:$A,[1]Customer!$V:$V),IF(N1749&lt;&gt;0,LOOKUP(N1749,[1]Supplier!$A:$A,[1]Supplier!$V:$V))))=FALSE,LOOKUP(P1749,[1]Banking!$A:$A,[1]Banking!$C:$C),IF(AND(IF(M1749&lt;&gt;0,LOOKUP(M1749,[1]Customer!$A:$A,[1]Customer!$V:$V),IF(N1749&lt;&gt;0,LOOKUP(N1749,[1]Supplier!$A:$A,[1]Supplier!$V:$V)))=FALSE,O1749&lt;&gt;0),LOOKUP(O1749,[1]Branch!$A:$A,[1]Branch!$V:$V),IF(M1749&lt;&gt;0,LOOKUP(M1749,[1]Customer!$A:$A,[1]Customer!$V:$V),IF(N1749&lt;&gt;0,LOOKUP(N1749,[1]Supplier!$A:$A,[1]Supplier!$V:$V))))),"")</f>
        <v>Agustina Y. Zulkarnain</v>
      </c>
      <c r="S1749" s="12">
        <f>IFERROR(SUMIF(CREF!A:A,PREF!A1749,CREF!G:G),"")</f>
        <v>289820645</v>
      </c>
    </row>
    <row r="1750" spans="1:19">
      <c r="A1750" s="16">
        <v>1749</v>
      </c>
      <c r="B1750" s="17">
        <v>41718</v>
      </c>
      <c r="C1750" s="16"/>
      <c r="D1750" s="18" t="s">
        <v>3392</v>
      </c>
      <c r="E1750" s="16"/>
      <c r="F1750" s="16"/>
      <c r="G1750" s="16"/>
      <c r="H1750" s="16"/>
      <c r="I1750" s="16"/>
      <c r="J1750" s="16"/>
      <c r="K1750" s="16">
        <v>270</v>
      </c>
      <c r="L1750" s="16"/>
      <c r="M1750" s="16"/>
      <c r="N1750" s="16" t="s">
        <v>116</v>
      </c>
      <c r="O1750" s="16"/>
      <c r="P1750" s="16"/>
      <c r="Q1750" s="4" t="str">
        <f>IFERROR(IF(IF(AND(IF(M1750&lt;&gt;0,LOOKUP(M1750,[1]Customer!$A:$A,[1]Customer!$B:$B),IF(N1750&lt;&gt;0,LOOKUP(N1750,[1]Supplier!$A:$A,[1]Supplier!$B:$B)))=FALSE,O1750&lt;&gt;0),LOOKUP(O1750,[1]Branch!$A:$A,[1]Branch!$B:$B),IF(M1750&lt;&gt;0,LOOKUP(M1750,[1]Customer!$A:$A,[1]Customer!$B:$B),IF(N1750&lt;&gt;0,LOOKUP(N1750,[1]Supplier!$A:$A,[1]Supplier!$B:$B))))=FALSE,LOOKUP(P1750,[1]Banking!$A:$A,[1]Banking!$B:$B),IF(AND(IF(M1750&lt;&gt;0,LOOKUP(M1750,[1]Customer!$A:$A,[1]Customer!$B:$B),IF(N1750&lt;&gt;0,LOOKUP(N1750,[1]Supplier!$A:$A,[1]Supplier!$B:$B)))=FALSE,O1750&lt;&gt;0),LOOKUP(O1750,[1]Branch!$A:$A,[1]Branch!$B:$B),IF(M1750&lt;&gt;0,LOOKUP(M1750,[1]Customer!$A:$A,[1]Customer!$B:$B),IF(N1750&lt;&gt;0,LOOKUP(N1750,[1]Supplier!$A:$A,[1]Supplier!$B:$B))))),"")</f>
        <v>Nathani Indonesia</v>
      </c>
      <c r="R1750" s="4" t="str">
        <f>IFERROR(IF(IF(AND(IF(M1750&lt;&gt;0,LOOKUP(M1750,[1]Customer!$A:$A,[1]Customer!$V:$V),IF(N1750&lt;&gt;0,LOOKUP(N1750,[1]Supplier!$A:$A,[1]Supplier!$V:$V)))=FALSE,O1750&lt;&gt;0),LOOKUP(O1750,[1]Branch!$A:$A,[1]Branch!$V:$V),IF(M1750&lt;&gt;0,LOOKUP(M1750,[1]Customer!$A:$A,[1]Customer!$V:$V),IF(N1750&lt;&gt;0,LOOKUP(N1750,[1]Supplier!$A:$A,[1]Supplier!$V:$V))))=FALSE,LOOKUP(P1750,[1]Banking!$A:$A,[1]Banking!$C:$C),IF(AND(IF(M1750&lt;&gt;0,LOOKUP(M1750,[1]Customer!$A:$A,[1]Customer!$V:$V),IF(N1750&lt;&gt;0,LOOKUP(N1750,[1]Supplier!$A:$A,[1]Supplier!$V:$V)))=FALSE,O1750&lt;&gt;0),LOOKUP(O1750,[1]Branch!$A:$A,[1]Branch!$V:$V),IF(M1750&lt;&gt;0,LOOKUP(M1750,[1]Customer!$A:$A,[1]Customer!$V:$V),IF(N1750&lt;&gt;0,LOOKUP(N1750,[1]Supplier!$A:$A,[1]Supplier!$V:$V))))),"")</f>
        <v>Agustina Y. Zulkarnain</v>
      </c>
      <c r="S1750" s="12">
        <f>IFERROR(SUMIF(CREF!A:A,PREF!A1750,CREF!G:G),"")</f>
        <v>-1000000000</v>
      </c>
    </row>
    <row r="1751" spans="1:19">
      <c r="A1751" s="16">
        <v>1750</v>
      </c>
      <c r="B1751" s="17">
        <v>41719</v>
      </c>
      <c r="C1751" s="16"/>
      <c r="D1751" s="18" t="s">
        <v>3654</v>
      </c>
      <c r="E1751" s="16"/>
      <c r="F1751" s="16"/>
      <c r="G1751" s="16"/>
      <c r="H1751" s="16"/>
      <c r="I1751" s="16"/>
      <c r="J1751" s="16">
        <v>109</v>
      </c>
      <c r="K1751" s="16"/>
      <c r="L1751" s="16"/>
      <c r="M1751" s="16" t="s">
        <v>117</v>
      </c>
      <c r="N1751" s="16"/>
      <c r="O1751" s="16"/>
      <c r="P1751" s="16"/>
      <c r="Q1751" s="4" t="str">
        <f>IFERROR(IF(IF(AND(IF(M1751&lt;&gt;0,LOOKUP(M1751,[1]Customer!$A:$A,[1]Customer!$B:$B),IF(N1751&lt;&gt;0,LOOKUP(N1751,[1]Supplier!$A:$A,[1]Supplier!$B:$B)))=FALSE,O1751&lt;&gt;0),LOOKUP(O1751,[1]Branch!$A:$A,[1]Branch!$B:$B),IF(M1751&lt;&gt;0,LOOKUP(M1751,[1]Customer!$A:$A,[1]Customer!$B:$B),IF(N1751&lt;&gt;0,LOOKUP(N1751,[1]Supplier!$A:$A,[1]Supplier!$B:$B))))=FALSE,LOOKUP(P1751,[1]Banking!$A:$A,[1]Banking!$B:$B),IF(AND(IF(M1751&lt;&gt;0,LOOKUP(M1751,[1]Customer!$A:$A,[1]Customer!$B:$B),IF(N1751&lt;&gt;0,LOOKUP(N1751,[1]Supplier!$A:$A,[1]Supplier!$B:$B)))=FALSE,O1751&lt;&gt;0),LOOKUP(O1751,[1]Branch!$A:$A,[1]Branch!$B:$B),IF(M1751&lt;&gt;0,LOOKUP(M1751,[1]Customer!$A:$A,[1]Customer!$B:$B),IF(N1751&lt;&gt;0,LOOKUP(N1751,[1]Supplier!$A:$A,[1]Supplier!$B:$B))))),"")</f>
        <v>Nathani Indonesia</v>
      </c>
      <c r="R1751" s="4" t="str">
        <f>IFERROR(IF(IF(AND(IF(M1751&lt;&gt;0,LOOKUP(M1751,[1]Customer!$A:$A,[1]Customer!$V:$V),IF(N1751&lt;&gt;0,LOOKUP(N1751,[1]Supplier!$A:$A,[1]Supplier!$V:$V)))=FALSE,O1751&lt;&gt;0),LOOKUP(O1751,[1]Branch!$A:$A,[1]Branch!$V:$V),IF(M1751&lt;&gt;0,LOOKUP(M1751,[1]Customer!$A:$A,[1]Customer!$V:$V),IF(N1751&lt;&gt;0,LOOKUP(N1751,[1]Supplier!$A:$A,[1]Supplier!$V:$V))))=FALSE,LOOKUP(P1751,[1]Banking!$A:$A,[1]Banking!$C:$C),IF(AND(IF(M1751&lt;&gt;0,LOOKUP(M1751,[1]Customer!$A:$A,[1]Customer!$V:$V),IF(N1751&lt;&gt;0,LOOKUP(N1751,[1]Supplier!$A:$A,[1]Supplier!$V:$V)))=FALSE,O1751&lt;&gt;0),LOOKUP(O1751,[1]Branch!$A:$A,[1]Branch!$V:$V),IF(M1751&lt;&gt;0,LOOKUP(M1751,[1]Customer!$A:$A,[1]Customer!$V:$V),IF(N1751&lt;&gt;0,LOOKUP(N1751,[1]Supplier!$A:$A,[1]Supplier!$V:$V))))),"")</f>
        <v>Agustina Y. Zulkarnain</v>
      </c>
      <c r="S1751" s="12">
        <f>IFERROR(SUMIF(CREF!A:A,PREF!A1751,CREF!G:G),"")</f>
        <v>276646305</v>
      </c>
    </row>
    <row r="1752" spans="1:19">
      <c r="A1752" s="16">
        <v>1751</v>
      </c>
      <c r="B1752" s="17">
        <v>41719</v>
      </c>
      <c r="C1752" s="16"/>
      <c r="D1752" s="18" t="s">
        <v>3661</v>
      </c>
      <c r="E1752" s="16"/>
      <c r="F1752" s="16"/>
      <c r="G1752" s="16"/>
      <c r="H1752" s="16"/>
      <c r="I1752" s="16"/>
      <c r="J1752" s="16">
        <v>110</v>
      </c>
      <c r="K1752" s="16"/>
      <c r="L1752" s="16"/>
      <c r="M1752" s="16" t="s">
        <v>117</v>
      </c>
      <c r="N1752" s="16"/>
      <c r="O1752" s="16"/>
      <c r="P1752" s="16"/>
      <c r="Q1752" s="4" t="str">
        <f>IFERROR(IF(IF(AND(IF(M1752&lt;&gt;0,LOOKUP(M1752,[1]Customer!$A:$A,[1]Customer!$B:$B),IF(N1752&lt;&gt;0,LOOKUP(N1752,[1]Supplier!$A:$A,[1]Supplier!$B:$B)))=FALSE,O1752&lt;&gt;0),LOOKUP(O1752,[1]Branch!$A:$A,[1]Branch!$B:$B),IF(M1752&lt;&gt;0,LOOKUP(M1752,[1]Customer!$A:$A,[1]Customer!$B:$B),IF(N1752&lt;&gt;0,LOOKUP(N1752,[1]Supplier!$A:$A,[1]Supplier!$B:$B))))=FALSE,LOOKUP(P1752,[1]Banking!$A:$A,[1]Banking!$B:$B),IF(AND(IF(M1752&lt;&gt;0,LOOKUP(M1752,[1]Customer!$A:$A,[1]Customer!$B:$B),IF(N1752&lt;&gt;0,LOOKUP(N1752,[1]Supplier!$A:$A,[1]Supplier!$B:$B)))=FALSE,O1752&lt;&gt;0),LOOKUP(O1752,[1]Branch!$A:$A,[1]Branch!$B:$B),IF(M1752&lt;&gt;0,LOOKUP(M1752,[1]Customer!$A:$A,[1]Customer!$B:$B),IF(N1752&lt;&gt;0,LOOKUP(N1752,[1]Supplier!$A:$A,[1]Supplier!$B:$B))))),"")</f>
        <v>Nathani Indonesia</v>
      </c>
      <c r="R1752" s="4" t="str">
        <f>IFERROR(IF(IF(AND(IF(M1752&lt;&gt;0,LOOKUP(M1752,[1]Customer!$A:$A,[1]Customer!$V:$V),IF(N1752&lt;&gt;0,LOOKUP(N1752,[1]Supplier!$A:$A,[1]Supplier!$V:$V)))=FALSE,O1752&lt;&gt;0),LOOKUP(O1752,[1]Branch!$A:$A,[1]Branch!$V:$V),IF(M1752&lt;&gt;0,LOOKUP(M1752,[1]Customer!$A:$A,[1]Customer!$V:$V),IF(N1752&lt;&gt;0,LOOKUP(N1752,[1]Supplier!$A:$A,[1]Supplier!$V:$V))))=FALSE,LOOKUP(P1752,[1]Banking!$A:$A,[1]Banking!$C:$C),IF(AND(IF(M1752&lt;&gt;0,LOOKUP(M1752,[1]Customer!$A:$A,[1]Customer!$V:$V),IF(N1752&lt;&gt;0,LOOKUP(N1752,[1]Supplier!$A:$A,[1]Supplier!$V:$V)))=FALSE,O1752&lt;&gt;0),LOOKUP(O1752,[1]Branch!$A:$A,[1]Branch!$V:$V),IF(M1752&lt;&gt;0,LOOKUP(M1752,[1]Customer!$A:$A,[1]Customer!$V:$V),IF(N1752&lt;&gt;0,LOOKUP(N1752,[1]Supplier!$A:$A,[1]Supplier!$V:$V))))),"")</f>
        <v>Agustina Y. Zulkarnain</v>
      </c>
      <c r="S1752" s="12">
        <f>IFERROR(SUMIF(CREF!A:A,PREF!A1752,CREF!G:G),"")</f>
        <v>390712772</v>
      </c>
    </row>
    <row r="1753" spans="1:19">
      <c r="A1753" s="16">
        <v>1752</v>
      </c>
      <c r="B1753" s="17">
        <v>41719</v>
      </c>
      <c r="C1753" s="16"/>
      <c r="D1753" s="18" t="s">
        <v>3662</v>
      </c>
      <c r="E1753" s="16"/>
      <c r="F1753" s="16"/>
      <c r="G1753" s="16"/>
      <c r="H1753" s="16"/>
      <c r="I1753" s="16"/>
      <c r="J1753" s="16">
        <v>111</v>
      </c>
      <c r="K1753" s="16"/>
      <c r="L1753" s="16"/>
      <c r="M1753" s="16" t="s">
        <v>117</v>
      </c>
      <c r="N1753" s="16"/>
      <c r="O1753" s="16"/>
      <c r="P1753" s="16"/>
      <c r="Q1753" s="4" t="str">
        <f>IFERROR(IF(IF(AND(IF(M1753&lt;&gt;0,LOOKUP(M1753,[1]Customer!$A:$A,[1]Customer!$B:$B),IF(N1753&lt;&gt;0,LOOKUP(N1753,[1]Supplier!$A:$A,[1]Supplier!$B:$B)))=FALSE,O1753&lt;&gt;0),LOOKUP(O1753,[1]Branch!$A:$A,[1]Branch!$B:$B),IF(M1753&lt;&gt;0,LOOKUP(M1753,[1]Customer!$A:$A,[1]Customer!$B:$B),IF(N1753&lt;&gt;0,LOOKUP(N1753,[1]Supplier!$A:$A,[1]Supplier!$B:$B))))=FALSE,LOOKUP(P1753,[1]Banking!$A:$A,[1]Banking!$B:$B),IF(AND(IF(M1753&lt;&gt;0,LOOKUP(M1753,[1]Customer!$A:$A,[1]Customer!$B:$B),IF(N1753&lt;&gt;0,LOOKUP(N1753,[1]Supplier!$A:$A,[1]Supplier!$B:$B)))=FALSE,O1753&lt;&gt;0),LOOKUP(O1753,[1]Branch!$A:$A,[1]Branch!$B:$B),IF(M1753&lt;&gt;0,LOOKUP(M1753,[1]Customer!$A:$A,[1]Customer!$B:$B),IF(N1753&lt;&gt;0,LOOKUP(N1753,[1]Supplier!$A:$A,[1]Supplier!$B:$B))))),"")</f>
        <v>Nathani Indonesia</v>
      </c>
      <c r="R1753" s="4" t="str">
        <f>IFERROR(IF(IF(AND(IF(M1753&lt;&gt;0,LOOKUP(M1753,[1]Customer!$A:$A,[1]Customer!$V:$V),IF(N1753&lt;&gt;0,LOOKUP(N1753,[1]Supplier!$A:$A,[1]Supplier!$V:$V)))=FALSE,O1753&lt;&gt;0),LOOKUP(O1753,[1]Branch!$A:$A,[1]Branch!$V:$V),IF(M1753&lt;&gt;0,LOOKUP(M1753,[1]Customer!$A:$A,[1]Customer!$V:$V),IF(N1753&lt;&gt;0,LOOKUP(N1753,[1]Supplier!$A:$A,[1]Supplier!$V:$V))))=FALSE,LOOKUP(P1753,[1]Banking!$A:$A,[1]Banking!$C:$C),IF(AND(IF(M1753&lt;&gt;0,LOOKUP(M1753,[1]Customer!$A:$A,[1]Customer!$V:$V),IF(N1753&lt;&gt;0,LOOKUP(N1753,[1]Supplier!$A:$A,[1]Supplier!$V:$V)))=FALSE,O1753&lt;&gt;0),LOOKUP(O1753,[1]Branch!$A:$A,[1]Branch!$V:$V),IF(M1753&lt;&gt;0,LOOKUP(M1753,[1]Customer!$A:$A,[1]Customer!$V:$V),IF(N1753&lt;&gt;0,LOOKUP(N1753,[1]Supplier!$A:$A,[1]Supplier!$V:$V))))),"")</f>
        <v>Agustina Y. Zulkarnain</v>
      </c>
      <c r="S1753" s="12">
        <f>IFERROR(SUMIF(CREF!A:A,PREF!A1753,CREF!G:G),"")</f>
        <v>332640923</v>
      </c>
    </row>
    <row r="1754" spans="1:19">
      <c r="A1754" s="16">
        <v>1753</v>
      </c>
      <c r="B1754" s="17">
        <v>41719</v>
      </c>
      <c r="C1754" s="16"/>
      <c r="D1754" s="16"/>
      <c r="E1754" s="16"/>
      <c r="F1754" s="16"/>
      <c r="G1754" s="16"/>
      <c r="H1754" s="16"/>
      <c r="I1754" s="16"/>
      <c r="J1754" s="16"/>
      <c r="K1754" s="16">
        <v>271</v>
      </c>
      <c r="L1754" s="16"/>
      <c r="M1754" s="16"/>
      <c r="N1754" s="16" t="s">
        <v>116</v>
      </c>
      <c r="O1754" s="16"/>
      <c r="P1754" s="16"/>
      <c r="Q1754" s="4" t="str">
        <f>IFERROR(IF(IF(AND(IF(M1754&lt;&gt;0,LOOKUP(M1754,[1]Customer!$A:$A,[1]Customer!$B:$B),IF(N1754&lt;&gt;0,LOOKUP(N1754,[1]Supplier!$A:$A,[1]Supplier!$B:$B)))=FALSE,O1754&lt;&gt;0),LOOKUP(O1754,[1]Branch!$A:$A,[1]Branch!$B:$B),IF(M1754&lt;&gt;0,LOOKUP(M1754,[1]Customer!$A:$A,[1]Customer!$B:$B),IF(N1754&lt;&gt;0,LOOKUP(N1754,[1]Supplier!$A:$A,[1]Supplier!$B:$B))))=FALSE,LOOKUP(P1754,[1]Banking!$A:$A,[1]Banking!$B:$B),IF(AND(IF(M1754&lt;&gt;0,LOOKUP(M1754,[1]Customer!$A:$A,[1]Customer!$B:$B),IF(N1754&lt;&gt;0,LOOKUP(N1754,[1]Supplier!$A:$A,[1]Supplier!$B:$B)))=FALSE,O1754&lt;&gt;0),LOOKUP(O1754,[1]Branch!$A:$A,[1]Branch!$B:$B),IF(M1754&lt;&gt;0,LOOKUP(M1754,[1]Customer!$A:$A,[1]Customer!$B:$B),IF(N1754&lt;&gt;0,LOOKUP(N1754,[1]Supplier!$A:$A,[1]Supplier!$B:$B))))),"")</f>
        <v>Nathani Indonesia</v>
      </c>
      <c r="R1754" s="4" t="str">
        <f>IFERROR(IF(IF(AND(IF(M1754&lt;&gt;0,LOOKUP(M1754,[1]Customer!$A:$A,[1]Customer!$V:$V),IF(N1754&lt;&gt;0,LOOKUP(N1754,[1]Supplier!$A:$A,[1]Supplier!$V:$V)))=FALSE,O1754&lt;&gt;0),LOOKUP(O1754,[1]Branch!$A:$A,[1]Branch!$V:$V),IF(M1754&lt;&gt;0,LOOKUP(M1754,[1]Customer!$A:$A,[1]Customer!$V:$V),IF(N1754&lt;&gt;0,LOOKUP(N1754,[1]Supplier!$A:$A,[1]Supplier!$V:$V))))=FALSE,LOOKUP(P1754,[1]Banking!$A:$A,[1]Banking!$C:$C),IF(AND(IF(M1754&lt;&gt;0,LOOKUP(M1754,[1]Customer!$A:$A,[1]Customer!$V:$V),IF(N1754&lt;&gt;0,LOOKUP(N1754,[1]Supplier!$A:$A,[1]Supplier!$V:$V)))=FALSE,O1754&lt;&gt;0),LOOKUP(O1754,[1]Branch!$A:$A,[1]Branch!$V:$V),IF(M1754&lt;&gt;0,LOOKUP(M1754,[1]Customer!$A:$A,[1]Customer!$V:$V),IF(N1754&lt;&gt;0,LOOKUP(N1754,[1]Supplier!$A:$A,[1]Supplier!$V:$V))))),"")</f>
        <v>Agustina Y. Zulkarnain</v>
      </c>
      <c r="S1754" s="12">
        <f>IFERROR(SUMIF(CREF!A:A,PREF!A1754,CREF!G:G),"")</f>
        <v>-1000000000</v>
      </c>
    </row>
    <row r="1755" spans="1:19">
      <c r="A1755" s="16">
        <v>1754</v>
      </c>
      <c r="B1755" s="17">
        <v>41719</v>
      </c>
      <c r="C1755" s="16"/>
      <c r="D1755" s="16"/>
      <c r="E1755" s="16"/>
      <c r="F1755" s="16"/>
      <c r="G1755" s="16"/>
      <c r="H1755" s="16"/>
      <c r="I1755" s="16"/>
      <c r="J1755" s="16"/>
      <c r="K1755" s="16">
        <v>272</v>
      </c>
      <c r="L1755" s="16"/>
      <c r="M1755" s="16"/>
      <c r="N1755" s="16" t="s">
        <v>3663</v>
      </c>
      <c r="O1755" s="16"/>
      <c r="P1755" s="16"/>
      <c r="Q1755" s="4" t="str">
        <f>IFERROR(IF(IF(AND(IF(M1755&lt;&gt;0,LOOKUP(M1755,[1]Customer!$A:$A,[1]Customer!$B:$B),IF(N1755&lt;&gt;0,LOOKUP(N1755,[1]Supplier!$A:$A,[1]Supplier!$B:$B)))=FALSE,O1755&lt;&gt;0),LOOKUP(O1755,[1]Branch!$A:$A,[1]Branch!$B:$B),IF(M1755&lt;&gt;0,LOOKUP(M1755,[1]Customer!$A:$A,[1]Customer!$B:$B),IF(N1755&lt;&gt;0,LOOKUP(N1755,[1]Supplier!$A:$A,[1]Supplier!$B:$B))))=FALSE,LOOKUP(P1755,[1]Banking!$A:$A,[1]Banking!$B:$B),IF(AND(IF(M1755&lt;&gt;0,LOOKUP(M1755,[1]Customer!$A:$A,[1]Customer!$B:$B),IF(N1755&lt;&gt;0,LOOKUP(N1755,[1]Supplier!$A:$A,[1]Supplier!$B:$B)))=FALSE,O1755&lt;&gt;0),LOOKUP(O1755,[1]Branch!$A:$A,[1]Branch!$B:$B),IF(M1755&lt;&gt;0,LOOKUP(M1755,[1]Customer!$A:$A,[1]Customer!$B:$B),IF(N1755&lt;&gt;0,LOOKUP(N1755,[1]Supplier!$A:$A,[1]Supplier!$B:$B))))),"")</f>
        <v>Shandong Rainbow International Co., LTD</v>
      </c>
      <c r="R1755" s="4" t="str">
        <f>IFERROR(IF(IF(AND(IF(M1755&lt;&gt;0,LOOKUP(M1755,[1]Customer!$A:$A,[1]Customer!$V:$V),IF(N1755&lt;&gt;0,LOOKUP(N1755,[1]Supplier!$A:$A,[1]Supplier!$V:$V)))=FALSE,O1755&lt;&gt;0),LOOKUP(O1755,[1]Branch!$A:$A,[1]Branch!$V:$V),IF(M1755&lt;&gt;0,LOOKUP(M1755,[1]Customer!$A:$A,[1]Customer!$V:$V),IF(N1755&lt;&gt;0,LOOKUP(N1755,[1]Supplier!$A:$A,[1]Supplier!$V:$V))))=FALSE,LOOKUP(P1755,[1]Banking!$A:$A,[1]Banking!$C:$C),IF(AND(IF(M1755&lt;&gt;0,LOOKUP(M1755,[1]Customer!$A:$A,[1]Customer!$V:$V),IF(N1755&lt;&gt;0,LOOKUP(N1755,[1]Supplier!$A:$A,[1]Supplier!$V:$V)))=FALSE,O1755&lt;&gt;0),LOOKUP(O1755,[1]Branch!$A:$A,[1]Branch!$V:$V),IF(M1755&lt;&gt;0,LOOKUP(M1755,[1]Customer!$A:$A,[1]Customer!$V:$V),IF(N1755&lt;&gt;0,LOOKUP(N1755,[1]Supplier!$A:$A,[1]Supplier!$V:$V))))),"")</f>
        <v>Annie Pang</v>
      </c>
      <c r="S1755" s="12">
        <f>IFERROR(SUMIF(CREF!A:A,PREF!A1755,CREF!G:G),"")</f>
        <v>-916000000</v>
      </c>
    </row>
    <row r="1756" spans="1:19">
      <c r="A1756" s="16">
        <v>1755</v>
      </c>
      <c r="B1756" s="17">
        <v>41719</v>
      </c>
      <c r="C1756" s="16"/>
      <c r="D1756" s="18" t="s">
        <v>3662</v>
      </c>
      <c r="E1756" s="16"/>
      <c r="F1756" s="16"/>
      <c r="G1756" s="16"/>
      <c r="H1756" s="16"/>
      <c r="I1756" s="16"/>
      <c r="J1756" s="16">
        <v>112</v>
      </c>
      <c r="K1756" s="16"/>
      <c r="L1756" s="16"/>
      <c r="M1756" s="16" t="s">
        <v>117</v>
      </c>
      <c r="N1756" s="16"/>
      <c r="O1756" s="16"/>
      <c r="P1756" s="16"/>
      <c r="Q1756" s="4" t="str">
        <f>IFERROR(IF(IF(AND(IF(M1756&lt;&gt;0,LOOKUP(M1756,[1]Customer!$A:$A,[1]Customer!$B:$B),IF(N1756&lt;&gt;0,LOOKUP(N1756,[1]Supplier!$A:$A,[1]Supplier!$B:$B)))=FALSE,O1756&lt;&gt;0),LOOKUP(O1756,[1]Branch!$A:$A,[1]Branch!$B:$B),IF(M1756&lt;&gt;0,LOOKUP(M1756,[1]Customer!$A:$A,[1]Customer!$B:$B),IF(N1756&lt;&gt;0,LOOKUP(N1756,[1]Supplier!$A:$A,[1]Supplier!$B:$B))))=FALSE,LOOKUP(P1756,[1]Banking!$A:$A,[1]Banking!$B:$B),IF(AND(IF(M1756&lt;&gt;0,LOOKUP(M1756,[1]Customer!$A:$A,[1]Customer!$B:$B),IF(N1756&lt;&gt;0,LOOKUP(N1756,[1]Supplier!$A:$A,[1]Supplier!$B:$B)))=FALSE,O1756&lt;&gt;0),LOOKUP(O1756,[1]Branch!$A:$A,[1]Branch!$B:$B),IF(M1756&lt;&gt;0,LOOKUP(M1756,[1]Customer!$A:$A,[1]Customer!$B:$B),IF(N1756&lt;&gt;0,LOOKUP(N1756,[1]Supplier!$A:$A,[1]Supplier!$B:$B))))),"")</f>
        <v>Nathani Indonesia</v>
      </c>
      <c r="R1756" s="4" t="str">
        <f>IFERROR(IF(IF(AND(IF(M1756&lt;&gt;0,LOOKUP(M1756,[1]Customer!$A:$A,[1]Customer!$V:$V),IF(N1756&lt;&gt;0,LOOKUP(N1756,[1]Supplier!$A:$A,[1]Supplier!$V:$V)))=FALSE,O1756&lt;&gt;0),LOOKUP(O1756,[1]Branch!$A:$A,[1]Branch!$V:$V),IF(M1756&lt;&gt;0,LOOKUP(M1756,[1]Customer!$A:$A,[1]Customer!$V:$V),IF(N1756&lt;&gt;0,LOOKUP(N1756,[1]Supplier!$A:$A,[1]Supplier!$V:$V))))=FALSE,LOOKUP(P1756,[1]Banking!$A:$A,[1]Banking!$C:$C),IF(AND(IF(M1756&lt;&gt;0,LOOKUP(M1756,[1]Customer!$A:$A,[1]Customer!$V:$V),IF(N1756&lt;&gt;0,LOOKUP(N1756,[1]Supplier!$A:$A,[1]Supplier!$V:$V)))=FALSE,O1756&lt;&gt;0),LOOKUP(O1756,[1]Branch!$A:$A,[1]Branch!$V:$V),IF(M1756&lt;&gt;0,LOOKUP(M1756,[1]Customer!$A:$A,[1]Customer!$V:$V),IF(N1756&lt;&gt;0,LOOKUP(N1756,[1]Supplier!$A:$A,[1]Supplier!$V:$V))))),"")</f>
        <v>Agustina Y. Zulkarnain</v>
      </c>
      <c r="S1756" s="12">
        <f>IFERROR(SUMIF(CREF!A:A,PREF!A1756,CREF!G:G),"")</f>
        <v>789958769</v>
      </c>
    </row>
    <row r="1757" spans="1:19">
      <c r="A1757" s="16">
        <v>1756</v>
      </c>
      <c r="B1757" s="17">
        <v>41719</v>
      </c>
      <c r="C1757" s="16"/>
      <c r="D1757" s="18" t="s">
        <v>3665</v>
      </c>
      <c r="E1757" s="16"/>
      <c r="F1757" s="16"/>
      <c r="G1757" s="16"/>
      <c r="H1757" s="16"/>
      <c r="I1757" s="16"/>
      <c r="J1757" s="16">
        <v>113</v>
      </c>
      <c r="K1757" s="16"/>
      <c r="L1757" s="16"/>
      <c r="M1757" s="16" t="s">
        <v>117</v>
      </c>
      <c r="N1757" s="16"/>
      <c r="O1757" s="16"/>
      <c r="P1757" s="16"/>
      <c r="Q1757" s="4" t="str">
        <f>IFERROR(IF(IF(AND(IF(M1757&lt;&gt;0,LOOKUP(M1757,[1]Customer!$A:$A,[1]Customer!$B:$B),IF(N1757&lt;&gt;0,LOOKUP(N1757,[1]Supplier!$A:$A,[1]Supplier!$B:$B)))=FALSE,O1757&lt;&gt;0),LOOKUP(O1757,[1]Branch!$A:$A,[1]Branch!$B:$B),IF(M1757&lt;&gt;0,LOOKUP(M1757,[1]Customer!$A:$A,[1]Customer!$B:$B),IF(N1757&lt;&gt;0,LOOKUP(N1757,[1]Supplier!$A:$A,[1]Supplier!$B:$B))))=FALSE,LOOKUP(P1757,[1]Banking!$A:$A,[1]Banking!$B:$B),IF(AND(IF(M1757&lt;&gt;0,LOOKUP(M1757,[1]Customer!$A:$A,[1]Customer!$B:$B),IF(N1757&lt;&gt;0,LOOKUP(N1757,[1]Supplier!$A:$A,[1]Supplier!$B:$B)))=FALSE,O1757&lt;&gt;0),LOOKUP(O1757,[1]Branch!$A:$A,[1]Branch!$B:$B),IF(M1757&lt;&gt;0,LOOKUP(M1757,[1]Customer!$A:$A,[1]Customer!$B:$B),IF(N1757&lt;&gt;0,LOOKUP(N1757,[1]Supplier!$A:$A,[1]Supplier!$B:$B))))),"")</f>
        <v>Nathani Indonesia</v>
      </c>
      <c r="R1757" s="4" t="str">
        <f>IFERROR(IF(IF(AND(IF(M1757&lt;&gt;0,LOOKUP(M1757,[1]Customer!$A:$A,[1]Customer!$V:$V),IF(N1757&lt;&gt;0,LOOKUP(N1757,[1]Supplier!$A:$A,[1]Supplier!$V:$V)))=FALSE,O1757&lt;&gt;0),LOOKUP(O1757,[1]Branch!$A:$A,[1]Branch!$V:$V),IF(M1757&lt;&gt;0,LOOKUP(M1757,[1]Customer!$A:$A,[1]Customer!$V:$V),IF(N1757&lt;&gt;0,LOOKUP(N1757,[1]Supplier!$A:$A,[1]Supplier!$V:$V))))=FALSE,LOOKUP(P1757,[1]Banking!$A:$A,[1]Banking!$C:$C),IF(AND(IF(M1757&lt;&gt;0,LOOKUP(M1757,[1]Customer!$A:$A,[1]Customer!$V:$V),IF(N1757&lt;&gt;0,LOOKUP(N1757,[1]Supplier!$A:$A,[1]Supplier!$V:$V)))=FALSE,O1757&lt;&gt;0),LOOKUP(O1757,[1]Branch!$A:$A,[1]Branch!$V:$V),IF(M1757&lt;&gt;0,LOOKUP(M1757,[1]Customer!$A:$A,[1]Customer!$V:$V),IF(N1757&lt;&gt;0,LOOKUP(N1757,[1]Supplier!$A:$A,[1]Supplier!$V:$V))))),"")</f>
        <v>Agustina Y. Zulkarnain</v>
      </c>
      <c r="S1757" s="12">
        <f>IFERROR(SUMIF(CREF!A:A,PREF!A1757,CREF!G:G),"")</f>
        <v>130041231</v>
      </c>
    </row>
    <row r="1758" spans="1:19">
      <c r="A1758" s="16">
        <v>1757</v>
      </c>
      <c r="B1758" s="17">
        <v>41722</v>
      </c>
      <c r="C1758" s="16"/>
      <c r="D1758" s="16"/>
      <c r="E1758" s="16"/>
      <c r="F1758" s="16"/>
      <c r="G1758" s="16"/>
      <c r="H1758" s="16"/>
      <c r="I1758" s="16"/>
      <c r="J1758" s="16">
        <v>114</v>
      </c>
      <c r="K1758" s="16"/>
      <c r="L1758" s="16"/>
      <c r="M1758" s="16"/>
      <c r="N1758" s="16"/>
      <c r="O1758" s="16"/>
      <c r="P1758" s="16" t="s">
        <v>35</v>
      </c>
      <c r="Q1758" s="4" t="str">
        <f>IFERROR(IF(IF(AND(IF(M1758&lt;&gt;0,LOOKUP(M1758,[1]Customer!$A:$A,[1]Customer!$B:$B),IF(N1758&lt;&gt;0,LOOKUP(N1758,[1]Supplier!$A:$A,[1]Supplier!$B:$B)))=FALSE,O1758&lt;&gt;0),LOOKUP(O1758,[1]Branch!$A:$A,[1]Branch!$B:$B),IF(M1758&lt;&gt;0,LOOKUP(M1758,[1]Customer!$A:$A,[1]Customer!$B:$B),IF(N1758&lt;&gt;0,LOOKUP(N1758,[1]Supplier!$A:$A,[1]Supplier!$B:$B))))=FALSE,LOOKUP(P1758,[1]Banking!$A:$A,[1]Banking!$B:$B),IF(AND(IF(M1758&lt;&gt;0,LOOKUP(M1758,[1]Customer!$A:$A,[1]Customer!$B:$B),IF(N1758&lt;&gt;0,LOOKUP(N1758,[1]Supplier!$A:$A,[1]Supplier!$B:$B)))=FALSE,O1758&lt;&gt;0),LOOKUP(O1758,[1]Branch!$A:$A,[1]Branch!$B:$B),IF(M1758&lt;&gt;0,LOOKUP(M1758,[1]Customer!$A:$A,[1]Customer!$B:$B),IF(N1758&lt;&gt;0,LOOKUP(N1758,[1]Supplier!$A:$A,[1]Supplier!$B:$B))))),"")</f>
        <v>Kas Kecil Nathani Chemicals</v>
      </c>
      <c r="R1758" s="4">
        <f>IFERROR(IF(IF(AND(IF(M1758&lt;&gt;0,LOOKUP(M1758,[1]Customer!$A:$A,[1]Customer!$V:$V),IF(N1758&lt;&gt;0,LOOKUP(N1758,[1]Supplier!$A:$A,[1]Supplier!$V:$V)))=FALSE,O1758&lt;&gt;0),LOOKUP(O1758,[1]Branch!$A:$A,[1]Branch!$V:$V),IF(M1758&lt;&gt;0,LOOKUP(M1758,[1]Customer!$A:$A,[1]Customer!$V:$V),IF(N1758&lt;&gt;0,LOOKUP(N1758,[1]Supplier!$A:$A,[1]Supplier!$V:$V))))=FALSE,LOOKUP(P1758,[1]Banking!$A:$A,[1]Banking!$C:$C),IF(AND(IF(M1758&lt;&gt;0,LOOKUP(M1758,[1]Customer!$A:$A,[1]Customer!$V:$V),IF(N1758&lt;&gt;0,LOOKUP(N1758,[1]Supplier!$A:$A,[1]Supplier!$V:$V)))=FALSE,O1758&lt;&gt;0),LOOKUP(O1758,[1]Branch!$A:$A,[1]Branch!$V:$V),IF(M1758&lt;&gt;0,LOOKUP(M1758,[1]Customer!$A:$A,[1]Customer!$V:$V),IF(N1758&lt;&gt;0,LOOKUP(N1758,[1]Supplier!$A:$A,[1]Supplier!$V:$V))))),"")</f>
        <v>0</v>
      </c>
      <c r="S1758" s="12">
        <f>IFERROR(SUMIF(CREF!A:A,PREF!A1758,CREF!G:G),"")</f>
        <v>10487000</v>
      </c>
    </row>
    <row r="1759" spans="1:19">
      <c r="A1759" s="16">
        <v>1758</v>
      </c>
      <c r="B1759" s="17">
        <v>41722</v>
      </c>
      <c r="C1759" s="16"/>
      <c r="D1759" s="16"/>
      <c r="E1759" s="16"/>
      <c r="F1759" s="16"/>
      <c r="G1759" s="16"/>
      <c r="H1759" s="16"/>
      <c r="I1759" s="16"/>
      <c r="J1759" s="16"/>
      <c r="K1759" s="16">
        <v>273</v>
      </c>
      <c r="L1759" s="16"/>
      <c r="M1759" s="16"/>
      <c r="N1759" s="16"/>
      <c r="O1759" s="16"/>
      <c r="P1759" s="16" t="s">
        <v>35</v>
      </c>
      <c r="Q1759" s="4" t="str">
        <f>IFERROR(IF(IF(AND(IF(M1759&lt;&gt;0,LOOKUP(M1759,[1]Customer!$A:$A,[1]Customer!$B:$B),IF(N1759&lt;&gt;0,LOOKUP(N1759,[1]Supplier!$A:$A,[1]Supplier!$B:$B)))=FALSE,O1759&lt;&gt;0),LOOKUP(O1759,[1]Branch!$A:$A,[1]Branch!$B:$B),IF(M1759&lt;&gt;0,LOOKUP(M1759,[1]Customer!$A:$A,[1]Customer!$B:$B),IF(N1759&lt;&gt;0,LOOKUP(N1759,[1]Supplier!$A:$A,[1]Supplier!$B:$B))))=FALSE,LOOKUP(P1759,[1]Banking!$A:$A,[1]Banking!$B:$B),IF(AND(IF(M1759&lt;&gt;0,LOOKUP(M1759,[1]Customer!$A:$A,[1]Customer!$B:$B),IF(N1759&lt;&gt;0,LOOKUP(N1759,[1]Supplier!$A:$A,[1]Supplier!$B:$B)))=FALSE,O1759&lt;&gt;0),LOOKUP(O1759,[1]Branch!$A:$A,[1]Branch!$B:$B),IF(M1759&lt;&gt;0,LOOKUP(M1759,[1]Customer!$A:$A,[1]Customer!$B:$B),IF(N1759&lt;&gt;0,LOOKUP(N1759,[1]Supplier!$A:$A,[1]Supplier!$B:$B))))),"")</f>
        <v>Kas Kecil Nathani Chemicals</v>
      </c>
      <c r="R1759" s="4">
        <f>IFERROR(IF(IF(AND(IF(M1759&lt;&gt;0,LOOKUP(M1759,[1]Customer!$A:$A,[1]Customer!$V:$V),IF(N1759&lt;&gt;0,LOOKUP(N1759,[1]Supplier!$A:$A,[1]Supplier!$V:$V)))=FALSE,O1759&lt;&gt;0),LOOKUP(O1759,[1]Branch!$A:$A,[1]Branch!$V:$V),IF(M1759&lt;&gt;0,LOOKUP(M1759,[1]Customer!$A:$A,[1]Customer!$V:$V),IF(N1759&lt;&gt;0,LOOKUP(N1759,[1]Supplier!$A:$A,[1]Supplier!$V:$V))))=FALSE,LOOKUP(P1759,[1]Banking!$A:$A,[1]Banking!$C:$C),IF(AND(IF(M1759&lt;&gt;0,LOOKUP(M1759,[1]Customer!$A:$A,[1]Customer!$V:$V),IF(N1759&lt;&gt;0,LOOKUP(N1759,[1]Supplier!$A:$A,[1]Supplier!$V:$V)))=FALSE,O1759&lt;&gt;0),LOOKUP(O1759,[1]Branch!$A:$A,[1]Branch!$V:$V),IF(M1759&lt;&gt;0,LOOKUP(M1759,[1]Customer!$A:$A,[1]Customer!$V:$V),IF(N1759&lt;&gt;0,LOOKUP(N1759,[1]Supplier!$A:$A,[1]Supplier!$V:$V))))),"")</f>
        <v>0</v>
      </c>
      <c r="S1759" s="12">
        <f>IFERROR(SUMIF(CREF!A:A,PREF!A1759,CREF!G:G),"")</f>
        <v>-10487000</v>
      </c>
    </row>
    <row r="1760" spans="1:19">
      <c r="A1760" s="16">
        <v>1759</v>
      </c>
      <c r="B1760" s="17">
        <v>41723</v>
      </c>
      <c r="C1760" s="16"/>
      <c r="D1760" s="16"/>
      <c r="E1760" s="16"/>
      <c r="F1760" s="16"/>
      <c r="G1760" s="16"/>
      <c r="H1760" s="16"/>
      <c r="I1760" s="16"/>
      <c r="J1760" s="16"/>
      <c r="K1760" s="16">
        <v>274</v>
      </c>
      <c r="L1760" s="16"/>
      <c r="M1760" s="16"/>
      <c r="N1760" s="16"/>
      <c r="O1760" s="16" t="s">
        <v>26</v>
      </c>
      <c r="P1760" s="16"/>
      <c r="Q1760" s="4" t="str">
        <f>IFERROR(IF(IF(AND(IF(M1760&lt;&gt;0,LOOKUP(M1760,[1]Customer!$A:$A,[1]Customer!$B:$B),IF(N1760&lt;&gt;0,LOOKUP(N1760,[1]Supplier!$A:$A,[1]Supplier!$B:$B)))=FALSE,O1760&lt;&gt;0),LOOKUP(O1760,[1]Branch!$A:$A,[1]Branch!$B:$B),IF(M1760&lt;&gt;0,LOOKUP(M1760,[1]Customer!$A:$A,[1]Customer!$B:$B),IF(N1760&lt;&gt;0,LOOKUP(N1760,[1]Supplier!$A:$A,[1]Supplier!$B:$B))))=FALSE,LOOKUP(P1760,[1]Banking!$A:$A,[1]Banking!$B:$B),IF(AND(IF(M1760&lt;&gt;0,LOOKUP(M1760,[1]Customer!$A:$A,[1]Customer!$B:$B),IF(N1760&lt;&gt;0,LOOKUP(N1760,[1]Supplier!$A:$A,[1]Supplier!$B:$B)))=FALSE,O1760&lt;&gt;0),LOOKUP(O1760,[1]Branch!$A:$A,[1]Branch!$B:$B),IF(M1760&lt;&gt;0,LOOKUP(M1760,[1]Customer!$A:$A,[1]Customer!$B:$B),IF(N1760&lt;&gt;0,LOOKUP(N1760,[1]Supplier!$A:$A,[1]Supplier!$B:$B))))),"")</f>
        <v>Nathani Chemicals</v>
      </c>
      <c r="R1760" s="4" t="str">
        <f>IFERROR(IF(IF(AND(IF(M1760&lt;&gt;0,LOOKUP(M1760,[1]Customer!$A:$A,[1]Customer!$V:$V),IF(N1760&lt;&gt;0,LOOKUP(N1760,[1]Supplier!$A:$A,[1]Supplier!$V:$V)))=FALSE,O1760&lt;&gt;0),LOOKUP(O1760,[1]Branch!$A:$A,[1]Branch!$V:$V),IF(M1760&lt;&gt;0,LOOKUP(M1760,[1]Customer!$A:$A,[1]Customer!$V:$V),IF(N1760&lt;&gt;0,LOOKUP(N1760,[1]Supplier!$A:$A,[1]Supplier!$V:$V))))=FALSE,LOOKUP(P1760,[1]Banking!$A:$A,[1]Banking!$C:$C),IF(AND(IF(M1760&lt;&gt;0,LOOKUP(M1760,[1]Customer!$A:$A,[1]Customer!$V:$V),IF(N1760&lt;&gt;0,LOOKUP(N1760,[1]Supplier!$A:$A,[1]Supplier!$V:$V)))=FALSE,O1760&lt;&gt;0),LOOKUP(O1760,[1]Branch!$A:$A,[1]Branch!$V:$V),IF(M1760&lt;&gt;0,LOOKUP(M1760,[1]Customer!$A:$A,[1]Customer!$V:$V),IF(N1760&lt;&gt;0,LOOKUP(N1760,[1]Supplier!$A:$A,[1]Supplier!$V:$V))))),"")</f>
        <v>Darmawan</v>
      </c>
      <c r="S1760" s="12">
        <f>IFERROR(SUMIF(CREF!A:A,PREF!A1760,CREF!G:G),"")</f>
        <v>-2250000</v>
      </c>
    </row>
    <row r="1761" spans="1:19">
      <c r="A1761" s="16">
        <v>1760</v>
      </c>
      <c r="B1761" s="17">
        <v>41723</v>
      </c>
      <c r="C1761" s="16"/>
      <c r="D1761" s="16"/>
      <c r="E1761" s="16"/>
      <c r="F1761" s="16"/>
      <c r="G1761" s="16"/>
      <c r="H1761" s="16"/>
      <c r="I1761" s="16"/>
      <c r="J1761" s="16"/>
      <c r="K1761" s="16">
        <v>275</v>
      </c>
      <c r="L1761" s="16"/>
      <c r="M1761" s="16"/>
      <c r="N1761" s="16"/>
      <c r="O1761" s="16" t="s">
        <v>26</v>
      </c>
      <c r="P1761" s="16"/>
      <c r="Q1761" s="4" t="str">
        <f>IFERROR(IF(IF(AND(IF(M1761&lt;&gt;0,LOOKUP(M1761,[1]Customer!$A:$A,[1]Customer!$B:$B),IF(N1761&lt;&gt;0,LOOKUP(N1761,[1]Supplier!$A:$A,[1]Supplier!$B:$B)))=FALSE,O1761&lt;&gt;0),LOOKUP(O1761,[1]Branch!$A:$A,[1]Branch!$B:$B),IF(M1761&lt;&gt;0,LOOKUP(M1761,[1]Customer!$A:$A,[1]Customer!$B:$B),IF(N1761&lt;&gt;0,LOOKUP(N1761,[1]Supplier!$A:$A,[1]Supplier!$B:$B))))=FALSE,LOOKUP(P1761,[1]Banking!$A:$A,[1]Banking!$B:$B),IF(AND(IF(M1761&lt;&gt;0,LOOKUP(M1761,[1]Customer!$A:$A,[1]Customer!$B:$B),IF(N1761&lt;&gt;0,LOOKUP(N1761,[1]Supplier!$A:$A,[1]Supplier!$B:$B)))=FALSE,O1761&lt;&gt;0),LOOKUP(O1761,[1]Branch!$A:$A,[1]Branch!$B:$B),IF(M1761&lt;&gt;0,LOOKUP(M1761,[1]Customer!$A:$A,[1]Customer!$B:$B),IF(N1761&lt;&gt;0,LOOKUP(N1761,[1]Supplier!$A:$A,[1]Supplier!$B:$B))))),"")</f>
        <v>Nathani Chemicals</v>
      </c>
      <c r="R1761" s="4" t="str">
        <f>IFERROR(IF(IF(AND(IF(M1761&lt;&gt;0,LOOKUP(M1761,[1]Customer!$A:$A,[1]Customer!$V:$V),IF(N1761&lt;&gt;0,LOOKUP(N1761,[1]Supplier!$A:$A,[1]Supplier!$V:$V)))=FALSE,O1761&lt;&gt;0),LOOKUP(O1761,[1]Branch!$A:$A,[1]Branch!$V:$V),IF(M1761&lt;&gt;0,LOOKUP(M1761,[1]Customer!$A:$A,[1]Customer!$V:$V),IF(N1761&lt;&gt;0,LOOKUP(N1761,[1]Supplier!$A:$A,[1]Supplier!$V:$V))))=FALSE,LOOKUP(P1761,[1]Banking!$A:$A,[1]Banking!$C:$C),IF(AND(IF(M1761&lt;&gt;0,LOOKUP(M1761,[1]Customer!$A:$A,[1]Customer!$V:$V),IF(N1761&lt;&gt;0,LOOKUP(N1761,[1]Supplier!$A:$A,[1]Supplier!$V:$V)))=FALSE,O1761&lt;&gt;0),LOOKUP(O1761,[1]Branch!$A:$A,[1]Branch!$V:$V),IF(M1761&lt;&gt;0,LOOKUP(M1761,[1]Customer!$A:$A,[1]Customer!$V:$V),IF(N1761&lt;&gt;0,LOOKUP(N1761,[1]Supplier!$A:$A,[1]Supplier!$V:$V))))),"")</f>
        <v>Darmawan</v>
      </c>
      <c r="S1761" s="12">
        <f>IFERROR(SUMIF(CREF!A:A,PREF!A1761,CREF!G:G),"")</f>
        <v>-540000</v>
      </c>
    </row>
    <row r="1762" spans="1:19">
      <c r="A1762" s="16">
        <v>1761</v>
      </c>
      <c r="B1762" s="17">
        <v>41723</v>
      </c>
      <c r="C1762" s="16"/>
      <c r="D1762" s="16"/>
      <c r="E1762" s="16"/>
      <c r="F1762" s="16"/>
      <c r="G1762" s="16"/>
      <c r="H1762" s="16"/>
      <c r="I1762" s="16"/>
      <c r="J1762" s="16"/>
      <c r="K1762" s="16">
        <v>276</v>
      </c>
      <c r="L1762" s="16"/>
      <c r="M1762" s="16"/>
      <c r="N1762" s="16"/>
      <c r="O1762" s="16" t="s">
        <v>26</v>
      </c>
      <c r="P1762" s="16"/>
      <c r="Q1762" s="4" t="str">
        <f>IFERROR(IF(IF(AND(IF(M1762&lt;&gt;0,LOOKUP(M1762,[1]Customer!$A:$A,[1]Customer!$B:$B),IF(N1762&lt;&gt;0,LOOKUP(N1762,[1]Supplier!$A:$A,[1]Supplier!$B:$B)))=FALSE,O1762&lt;&gt;0),LOOKUP(O1762,[1]Branch!$A:$A,[1]Branch!$B:$B),IF(M1762&lt;&gt;0,LOOKUP(M1762,[1]Customer!$A:$A,[1]Customer!$B:$B),IF(N1762&lt;&gt;0,LOOKUP(N1762,[1]Supplier!$A:$A,[1]Supplier!$B:$B))))=FALSE,LOOKUP(P1762,[1]Banking!$A:$A,[1]Banking!$B:$B),IF(AND(IF(M1762&lt;&gt;0,LOOKUP(M1762,[1]Customer!$A:$A,[1]Customer!$B:$B),IF(N1762&lt;&gt;0,LOOKUP(N1762,[1]Supplier!$A:$A,[1]Supplier!$B:$B)))=FALSE,O1762&lt;&gt;0),LOOKUP(O1762,[1]Branch!$A:$A,[1]Branch!$B:$B),IF(M1762&lt;&gt;0,LOOKUP(M1762,[1]Customer!$A:$A,[1]Customer!$B:$B),IF(N1762&lt;&gt;0,LOOKUP(N1762,[1]Supplier!$A:$A,[1]Supplier!$B:$B))))),"")</f>
        <v>Nathani Chemicals</v>
      </c>
      <c r="R1762" s="4" t="str">
        <f>IFERROR(IF(IF(AND(IF(M1762&lt;&gt;0,LOOKUP(M1762,[1]Customer!$A:$A,[1]Customer!$V:$V),IF(N1762&lt;&gt;0,LOOKUP(N1762,[1]Supplier!$A:$A,[1]Supplier!$V:$V)))=FALSE,O1762&lt;&gt;0),LOOKUP(O1762,[1]Branch!$A:$A,[1]Branch!$V:$V),IF(M1762&lt;&gt;0,LOOKUP(M1762,[1]Customer!$A:$A,[1]Customer!$V:$V),IF(N1762&lt;&gt;0,LOOKUP(N1762,[1]Supplier!$A:$A,[1]Supplier!$V:$V))))=FALSE,LOOKUP(P1762,[1]Banking!$A:$A,[1]Banking!$C:$C),IF(AND(IF(M1762&lt;&gt;0,LOOKUP(M1762,[1]Customer!$A:$A,[1]Customer!$V:$V),IF(N1762&lt;&gt;0,LOOKUP(N1762,[1]Supplier!$A:$A,[1]Supplier!$V:$V)))=FALSE,O1762&lt;&gt;0),LOOKUP(O1762,[1]Branch!$A:$A,[1]Branch!$V:$V),IF(M1762&lt;&gt;0,LOOKUP(M1762,[1]Customer!$A:$A,[1]Customer!$V:$V),IF(N1762&lt;&gt;0,LOOKUP(N1762,[1]Supplier!$A:$A,[1]Supplier!$V:$V))))),"")</f>
        <v>Darmawan</v>
      </c>
      <c r="S1762" s="12">
        <f>IFERROR(SUMIF(CREF!A:A,PREF!A1762,CREF!G:G),"")</f>
        <v>-2475000</v>
      </c>
    </row>
    <row r="1763" spans="1:19">
      <c r="A1763" s="16">
        <v>1762</v>
      </c>
      <c r="B1763" s="17">
        <v>41723</v>
      </c>
      <c r="C1763" s="16"/>
      <c r="D1763" s="16"/>
      <c r="E1763" s="16"/>
      <c r="F1763" s="16"/>
      <c r="G1763" s="16"/>
      <c r="H1763" s="16"/>
      <c r="I1763" s="16"/>
      <c r="J1763" s="16"/>
      <c r="K1763" s="16">
        <v>277</v>
      </c>
      <c r="L1763" s="16"/>
      <c r="M1763" s="16"/>
      <c r="N1763" s="16"/>
      <c r="O1763" s="16" t="s">
        <v>26</v>
      </c>
      <c r="P1763" s="16"/>
      <c r="Q1763" s="4" t="str">
        <f>IFERROR(IF(IF(AND(IF(M1763&lt;&gt;0,LOOKUP(M1763,[1]Customer!$A:$A,[1]Customer!$B:$B),IF(N1763&lt;&gt;0,LOOKUP(N1763,[1]Supplier!$A:$A,[1]Supplier!$B:$B)))=FALSE,O1763&lt;&gt;0),LOOKUP(O1763,[1]Branch!$A:$A,[1]Branch!$B:$B),IF(M1763&lt;&gt;0,LOOKUP(M1763,[1]Customer!$A:$A,[1]Customer!$B:$B),IF(N1763&lt;&gt;0,LOOKUP(N1763,[1]Supplier!$A:$A,[1]Supplier!$B:$B))))=FALSE,LOOKUP(P1763,[1]Banking!$A:$A,[1]Banking!$B:$B),IF(AND(IF(M1763&lt;&gt;0,LOOKUP(M1763,[1]Customer!$A:$A,[1]Customer!$B:$B),IF(N1763&lt;&gt;0,LOOKUP(N1763,[1]Supplier!$A:$A,[1]Supplier!$B:$B)))=FALSE,O1763&lt;&gt;0),LOOKUP(O1763,[1]Branch!$A:$A,[1]Branch!$B:$B),IF(M1763&lt;&gt;0,LOOKUP(M1763,[1]Customer!$A:$A,[1]Customer!$B:$B),IF(N1763&lt;&gt;0,LOOKUP(N1763,[1]Supplier!$A:$A,[1]Supplier!$B:$B))))),"")</f>
        <v>Nathani Chemicals</v>
      </c>
      <c r="R1763" s="4" t="str">
        <f>IFERROR(IF(IF(AND(IF(M1763&lt;&gt;0,LOOKUP(M1763,[1]Customer!$A:$A,[1]Customer!$V:$V),IF(N1763&lt;&gt;0,LOOKUP(N1763,[1]Supplier!$A:$A,[1]Supplier!$V:$V)))=FALSE,O1763&lt;&gt;0),LOOKUP(O1763,[1]Branch!$A:$A,[1]Branch!$V:$V),IF(M1763&lt;&gt;0,LOOKUP(M1763,[1]Customer!$A:$A,[1]Customer!$V:$V),IF(N1763&lt;&gt;0,LOOKUP(N1763,[1]Supplier!$A:$A,[1]Supplier!$V:$V))))=FALSE,LOOKUP(P1763,[1]Banking!$A:$A,[1]Banking!$C:$C),IF(AND(IF(M1763&lt;&gt;0,LOOKUP(M1763,[1]Customer!$A:$A,[1]Customer!$V:$V),IF(N1763&lt;&gt;0,LOOKUP(N1763,[1]Supplier!$A:$A,[1]Supplier!$V:$V)))=FALSE,O1763&lt;&gt;0),LOOKUP(O1763,[1]Branch!$A:$A,[1]Branch!$V:$V),IF(M1763&lt;&gt;0,LOOKUP(M1763,[1]Customer!$A:$A,[1]Customer!$V:$V),IF(N1763&lt;&gt;0,LOOKUP(N1763,[1]Supplier!$A:$A,[1]Supplier!$V:$V))))),"")</f>
        <v>Darmawan</v>
      </c>
      <c r="S1763" s="12">
        <f>IFERROR(SUMIF(CREF!A:A,PREF!A1763,CREF!G:G),"")</f>
        <v>-165000</v>
      </c>
    </row>
    <row r="1764" spans="1:19">
      <c r="A1764" s="16">
        <v>1763</v>
      </c>
      <c r="B1764" s="17">
        <v>41723</v>
      </c>
      <c r="C1764" s="16"/>
      <c r="D1764" s="16"/>
      <c r="E1764" s="16"/>
      <c r="F1764" s="16"/>
      <c r="G1764" s="16"/>
      <c r="H1764" s="16"/>
      <c r="I1764" s="16"/>
      <c r="J1764" s="16"/>
      <c r="K1764" s="16">
        <v>278</v>
      </c>
      <c r="L1764" s="16"/>
      <c r="M1764" s="16"/>
      <c r="N1764" s="16"/>
      <c r="O1764" s="16" t="s">
        <v>26</v>
      </c>
      <c r="P1764" s="16"/>
      <c r="Q1764" s="4" t="str">
        <f>IFERROR(IF(IF(AND(IF(M1764&lt;&gt;0,LOOKUP(M1764,[1]Customer!$A:$A,[1]Customer!$B:$B),IF(N1764&lt;&gt;0,LOOKUP(N1764,[1]Supplier!$A:$A,[1]Supplier!$B:$B)))=FALSE,O1764&lt;&gt;0),LOOKUP(O1764,[1]Branch!$A:$A,[1]Branch!$B:$B),IF(M1764&lt;&gt;0,LOOKUP(M1764,[1]Customer!$A:$A,[1]Customer!$B:$B),IF(N1764&lt;&gt;0,LOOKUP(N1764,[1]Supplier!$A:$A,[1]Supplier!$B:$B))))=FALSE,LOOKUP(P1764,[1]Banking!$A:$A,[1]Banking!$B:$B),IF(AND(IF(M1764&lt;&gt;0,LOOKUP(M1764,[1]Customer!$A:$A,[1]Customer!$B:$B),IF(N1764&lt;&gt;0,LOOKUP(N1764,[1]Supplier!$A:$A,[1]Supplier!$B:$B)))=FALSE,O1764&lt;&gt;0),LOOKUP(O1764,[1]Branch!$A:$A,[1]Branch!$B:$B),IF(M1764&lt;&gt;0,LOOKUP(M1764,[1]Customer!$A:$A,[1]Customer!$B:$B),IF(N1764&lt;&gt;0,LOOKUP(N1764,[1]Supplier!$A:$A,[1]Supplier!$B:$B))))),"")</f>
        <v>Nathani Chemicals</v>
      </c>
      <c r="R1764" s="4" t="str">
        <f>IFERROR(IF(IF(AND(IF(M1764&lt;&gt;0,LOOKUP(M1764,[1]Customer!$A:$A,[1]Customer!$V:$V),IF(N1764&lt;&gt;0,LOOKUP(N1764,[1]Supplier!$A:$A,[1]Supplier!$V:$V)))=FALSE,O1764&lt;&gt;0),LOOKUP(O1764,[1]Branch!$A:$A,[1]Branch!$V:$V),IF(M1764&lt;&gt;0,LOOKUP(M1764,[1]Customer!$A:$A,[1]Customer!$V:$V),IF(N1764&lt;&gt;0,LOOKUP(N1764,[1]Supplier!$A:$A,[1]Supplier!$V:$V))))=FALSE,LOOKUP(P1764,[1]Banking!$A:$A,[1]Banking!$C:$C),IF(AND(IF(M1764&lt;&gt;0,LOOKUP(M1764,[1]Customer!$A:$A,[1]Customer!$V:$V),IF(N1764&lt;&gt;0,LOOKUP(N1764,[1]Supplier!$A:$A,[1]Supplier!$V:$V)))=FALSE,O1764&lt;&gt;0),LOOKUP(O1764,[1]Branch!$A:$A,[1]Branch!$V:$V),IF(M1764&lt;&gt;0,LOOKUP(M1764,[1]Customer!$A:$A,[1]Customer!$V:$V),IF(N1764&lt;&gt;0,LOOKUP(N1764,[1]Supplier!$A:$A,[1]Supplier!$V:$V))))),"")</f>
        <v>Darmawan</v>
      </c>
      <c r="S1764" s="12">
        <f>IFERROR(SUMIF(CREF!A:A,PREF!A1764,CREF!G:G),"")</f>
        <v>-2235000</v>
      </c>
    </row>
    <row r="1765" spans="1:19">
      <c r="A1765" s="16">
        <v>1764</v>
      </c>
      <c r="B1765" s="17">
        <v>41723</v>
      </c>
      <c r="C1765" s="16"/>
      <c r="D1765" s="16"/>
      <c r="E1765" s="16"/>
      <c r="F1765" s="16"/>
      <c r="G1765" s="16"/>
      <c r="H1765" s="16"/>
      <c r="I1765" s="16"/>
      <c r="J1765" s="16"/>
      <c r="K1765" s="16">
        <v>279</v>
      </c>
      <c r="L1765" s="16"/>
      <c r="M1765" s="16"/>
      <c r="N1765" s="16"/>
      <c r="O1765" s="16" t="s">
        <v>26</v>
      </c>
      <c r="P1765" s="16"/>
      <c r="Q1765" s="4" t="str">
        <f>IFERROR(IF(IF(AND(IF(M1765&lt;&gt;0,LOOKUP(M1765,[1]Customer!$A:$A,[1]Customer!$B:$B),IF(N1765&lt;&gt;0,LOOKUP(N1765,[1]Supplier!$A:$A,[1]Supplier!$B:$B)))=FALSE,O1765&lt;&gt;0),LOOKUP(O1765,[1]Branch!$A:$A,[1]Branch!$B:$B),IF(M1765&lt;&gt;0,LOOKUP(M1765,[1]Customer!$A:$A,[1]Customer!$B:$B),IF(N1765&lt;&gt;0,LOOKUP(N1765,[1]Supplier!$A:$A,[1]Supplier!$B:$B))))=FALSE,LOOKUP(P1765,[1]Banking!$A:$A,[1]Banking!$B:$B),IF(AND(IF(M1765&lt;&gt;0,LOOKUP(M1765,[1]Customer!$A:$A,[1]Customer!$B:$B),IF(N1765&lt;&gt;0,LOOKUP(N1765,[1]Supplier!$A:$A,[1]Supplier!$B:$B)))=FALSE,O1765&lt;&gt;0),LOOKUP(O1765,[1]Branch!$A:$A,[1]Branch!$B:$B),IF(M1765&lt;&gt;0,LOOKUP(M1765,[1]Customer!$A:$A,[1]Customer!$B:$B),IF(N1765&lt;&gt;0,LOOKUP(N1765,[1]Supplier!$A:$A,[1]Supplier!$B:$B))))),"")</f>
        <v>Nathani Chemicals</v>
      </c>
      <c r="R1765" s="4" t="str">
        <f>IFERROR(IF(IF(AND(IF(M1765&lt;&gt;0,LOOKUP(M1765,[1]Customer!$A:$A,[1]Customer!$V:$V),IF(N1765&lt;&gt;0,LOOKUP(N1765,[1]Supplier!$A:$A,[1]Supplier!$V:$V)))=FALSE,O1765&lt;&gt;0),LOOKUP(O1765,[1]Branch!$A:$A,[1]Branch!$V:$V),IF(M1765&lt;&gt;0,LOOKUP(M1765,[1]Customer!$A:$A,[1]Customer!$V:$V),IF(N1765&lt;&gt;0,LOOKUP(N1765,[1]Supplier!$A:$A,[1]Supplier!$V:$V))))=FALSE,LOOKUP(P1765,[1]Banking!$A:$A,[1]Banking!$C:$C),IF(AND(IF(M1765&lt;&gt;0,LOOKUP(M1765,[1]Customer!$A:$A,[1]Customer!$V:$V),IF(N1765&lt;&gt;0,LOOKUP(N1765,[1]Supplier!$A:$A,[1]Supplier!$V:$V)))=FALSE,O1765&lt;&gt;0),LOOKUP(O1765,[1]Branch!$A:$A,[1]Branch!$V:$V),IF(M1765&lt;&gt;0,LOOKUP(M1765,[1]Customer!$A:$A,[1]Customer!$V:$V),IF(N1765&lt;&gt;0,LOOKUP(N1765,[1]Supplier!$A:$A,[1]Supplier!$V:$V))))),"")</f>
        <v>Darmawan</v>
      </c>
      <c r="S1765" s="12">
        <f>IFERROR(SUMIF(CREF!A:A,PREF!A1765,CREF!G:G),"")</f>
        <v>-435000</v>
      </c>
    </row>
    <row r="1766" spans="1:19">
      <c r="A1766" s="16">
        <v>1765</v>
      </c>
      <c r="B1766" s="17">
        <v>41723</v>
      </c>
      <c r="C1766" s="16"/>
      <c r="D1766" s="16"/>
      <c r="E1766" s="16"/>
      <c r="F1766" s="16"/>
      <c r="G1766" s="16"/>
      <c r="H1766" s="16"/>
      <c r="I1766" s="16"/>
      <c r="J1766" s="16"/>
      <c r="K1766" s="16">
        <v>280</v>
      </c>
      <c r="L1766" s="16"/>
      <c r="M1766" s="16"/>
      <c r="N1766" s="16"/>
      <c r="O1766" s="16" t="s">
        <v>26</v>
      </c>
      <c r="P1766" s="16"/>
      <c r="Q1766" s="4" t="str">
        <f>IFERROR(IF(IF(AND(IF(M1766&lt;&gt;0,LOOKUP(M1766,[1]Customer!$A:$A,[1]Customer!$B:$B),IF(N1766&lt;&gt;0,LOOKUP(N1766,[1]Supplier!$A:$A,[1]Supplier!$B:$B)))=FALSE,O1766&lt;&gt;0),LOOKUP(O1766,[1]Branch!$A:$A,[1]Branch!$B:$B),IF(M1766&lt;&gt;0,LOOKUP(M1766,[1]Customer!$A:$A,[1]Customer!$B:$B),IF(N1766&lt;&gt;0,LOOKUP(N1766,[1]Supplier!$A:$A,[1]Supplier!$B:$B))))=FALSE,LOOKUP(P1766,[1]Banking!$A:$A,[1]Banking!$B:$B),IF(AND(IF(M1766&lt;&gt;0,LOOKUP(M1766,[1]Customer!$A:$A,[1]Customer!$B:$B),IF(N1766&lt;&gt;0,LOOKUP(N1766,[1]Supplier!$A:$A,[1]Supplier!$B:$B)))=FALSE,O1766&lt;&gt;0),LOOKUP(O1766,[1]Branch!$A:$A,[1]Branch!$B:$B),IF(M1766&lt;&gt;0,LOOKUP(M1766,[1]Customer!$A:$A,[1]Customer!$B:$B),IF(N1766&lt;&gt;0,LOOKUP(N1766,[1]Supplier!$A:$A,[1]Supplier!$B:$B))))),"")</f>
        <v>Nathani Chemicals</v>
      </c>
      <c r="R1766" s="4" t="str">
        <f>IFERROR(IF(IF(AND(IF(M1766&lt;&gt;0,LOOKUP(M1766,[1]Customer!$A:$A,[1]Customer!$V:$V),IF(N1766&lt;&gt;0,LOOKUP(N1766,[1]Supplier!$A:$A,[1]Supplier!$V:$V)))=FALSE,O1766&lt;&gt;0),LOOKUP(O1766,[1]Branch!$A:$A,[1]Branch!$V:$V),IF(M1766&lt;&gt;0,LOOKUP(M1766,[1]Customer!$A:$A,[1]Customer!$V:$V),IF(N1766&lt;&gt;0,LOOKUP(N1766,[1]Supplier!$A:$A,[1]Supplier!$V:$V))))=FALSE,LOOKUP(P1766,[1]Banking!$A:$A,[1]Banking!$C:$C),IF(AND(IF(M1766&lt;&gt;0,LOOKUP(M1766,[1]Customer!$A:$A,[1]Customer!$V:$V),IF(N1766&lt;&gt;0,LOOKUP(N1766,[1]Supplier!$A:$A,[1]Supplier!$V:$V)))=FALSE,O1766&lt;&gt;0),LOOKUP(O1766,[1]Branch!$A:$A,[1]Branch!$V:$V),IF(M1766&lt;&gt;0,LOOKUP(M1766,[1]Customer!$A:$A,[1]Customer!$V:$V),IF(N1766&lt;&gt;0,LOOKUP(N1766,[1]Supplier!$A:$A,[1]Supplier!$V:$V))))),"")</f>
        <v>Darmawan</v>
      </c>
      <c r="S1766" s="12">
        <f>IFERROR(SUMIF(CREF!A:A,PREF!A1766,CREF!G:G),"")</f>
        <v>-1800000</v>
      </c>
    </row>
    <row r="1767" spans="1:19">
      <c r="A1767" s="16">
        <v>1766</v>
      </c>
      <c r="B1767" s="17">
        <v>41723</v>
      </c>
      <c r="C1767" s="16"/>
      <c r="D1767" s="16"/>
      <c r="E1767" s="16"/>
      <c r="F1767" s="16"/>
      <c r="G1767" s="16"/>
      <c r="H1767" s="16"/>
      <c r="I1767" s="16"/>
      <c r="J1767" s="16"/>
      <c r="K1767" s="16">
        <v>281</v>
      </c>
      <c r="L1767" s="16"/>
      <c r="M1767" s="16"/>
      <c r="N1767" s="16"/>
      <c r="O1767" s="16"/>
      <c r="P1767" s="16" t="s">
        <v>3713</v>
      </c>
      <c r="Q1767" s="4" t="str">
        <f>IFERROR(IF(IF(AND(IF(M1767&lt;&gt;0,LOOKUP(M1767,[1]Customer!$A:$A,[1]Customer!$B:$B),IF(N1767&lt;&gt;0,LOOKUP(N1767,[1]Supplier!$A:$A,[1]Supplier!$B:$B)))=FALSE,O1767&lt;&gt;0),LOOKUP(O1767,[1]Branch!$A:$A,[1]Branch!$B:$B),IF(M1767&lt;&gt;0,LOOKUP(M1767,[1]Customer!$A:$A,[1]Customer!$B:$B),IF(N1767&lt;&gt;0,LOOKUP(N1767,[1]Supplier!$A:$A,[1]Supplier!$B:$B))))=FALSE,LOOKUP(P1767,[1]Banking!$A:$A,[1]Banking!$B:$B),IF(AND(IF(M1767&lt;&gt;0,LOOKUP(M1767,[1]Customer!$A:$A,[1]Customer!$B:$B),IF(N1767&lt;&gt;0,LOOKUP(N1767,[1]Supplier!$A:$A,[1]Supplier!$B:$B)))=FALSE,O1767&lt;&gt;0),LOOKUP(O1767,[1]Branch!$A:$A,[1]Branch!$B:$B),IF(M1767&lt;&gt;0,LOOKUP(M1767,[1]Customer!$A:$A,[1]Customer!$B:$B),IF(N1767&lt;&gt;0,LOOKUP(N1767,[1]Supplier!$A:$A,[1]Supplier!$B:$B))))),"")</f>
        <v>Nathani Chemicals</v>
      </c>
      <c r="R1767" s="4" t="str">
        <f>IFERROR(IF(IF(AND(IF(M1767&lt;&gt;0,LOOKUP(M1767,[1]Customer!$A:$A,[1]Customer!$V:$V),IF(N1767&lt;&gt;0,LOOKUP(N1767,[1]Supplier!$A:$A,[1]Supplier!$V:$V)))=FALSE,O1767&lt;&gt;0),LOOKUP(O1767,[1]Branch!$A:$A,[1]Branch!$V:$V),IF(M1767&lt;&gt;0,LOOKUP(M1767,[1]Customer!$A:$A,[1]Customer!$V:$V),IF(N1767&lt;&gt;0,LOOKUP(N1767,[1]Supplier!$A:$A,[1]Supplier!$V:$V))))=FALSE,LOOKUP(P1767,[1]Banking!$A:$A,[1]Banking!$C:$C),IF(AND(IF(M1767&lt;&gt;0,LOOKUP(M1767,[1]Customer!$A:$A,[1]Customer!$V:$V),IF(N1767&lt;&gt;0,LOOKUP(N1767,[1]Supplier!$A:$A,[1]Supplier!$V:$V)))=FALSE,O1767&lt;&gt;0),LOOKUP(O1767,[1]Branch!$A:$A,[1]Branch!$V:$V),IF(M1767&lt;&gt;0,LOOKUP(M1767,[1]Customer!$A:$A,[1]Customer!$V:$V),IF(N1767&lt;&gt;0,LOOKUP(N1767,[1]Supplier!$A:$A,[1]Supplier!$V:$V))))),"")</f>
        <v>Sandy</v>
      </c>
      <c r="S1767" s="12">
        <f>IFERROR(SUMIF(CREF!A:A,PREF!A1767,CREF!G:G),"")</f>
        <v>-225000</v>
      </c>
    </row>
    <row r="1768" spans="1:19">
      <c r="A1768" s="16">
        <v>1767</v>
      </c>
      <c r="B1768" s="17">
        <v>41723</v>
      </c>
      <c r="C1768" s="16"/>
      <c r="D1768" s="16"/>
      <c r="E1768" s="16"/>
      <c r="F1768" s="16"/>
      <c r="G1768" s="16"/>
      <c r="H1768" s="16"/>
      <c r="I1768" s="16"/>
      <c r="J1768" s="16"/>
      <c r="K1768" s="16">
        <v>282</v>
      </c>
      <c r="L1768" s="16"/>
      <c r="M1768" s="16"/>
      <c r="N1768" s="16"/>
      <c r="O1768" s="16" t="s">
        <v>26</v>
      </c>
      <c r="P1768" s="16"/>
      <c r="Q1768" s="4" t="str">
        <f>IFERROR(IF(IF(AND(IF(M1768&lt;&gt;0,LOOKUP(M1768,[1]Customer!$A:$A,[1]Customer!$B:$B),IF(N1768&lt;&gt;0,LOOKUP(N1768,[1]Supplier!$A:$A,[1]Supplier!$B:$B)))=FALSE,O1768&lt;&gt;0),LOOKUP(O1768,[1]Branch!$A:$A,[1]Branch!$B:$B),IF(M1768&lt;&gt;0,LOOKUP(M1768,[1]Customer!$A:$A,[1]Customer!$B:$B),IF(N1768&lt;&gt;0,LOOKUP(N1768,[1]Supplier!$A:$A,[1]Supplier!$B:$B))))=FALSE,LOOKUP(P1768,[1]Banking!$A:$A,[1]Banking!$B:$B),IF(AND(IF(M1768&lt;&gt;0,LOOKUP(M1768,[1]Customer!$A:$A,[1]Customer!$B:$B),IF(N1768&lt;&gt;0,LOOKUP(N1768,[1]Supplier!$A:$A,[1]Supplier!$B:$B)))=FALSE,O1768&lt;&gt;0),LOOKUP(O1768,[1]Branch!$A:$A,[1]Branch!$B:$B),IF(M1768&lt;&gt;0,LOOKUP(M1768,[1]Customer!$A:$A,[1]Customer!$B:$B),IF(N1768&lt;&gt;0,LOOKUP(N1768,[1]Supplier!$A:$A,[1]Supplier!$B:$B))))),"")</f>
        <v>Nathani Chemicals</v>
      </c>
      <c r="R1768" s="4" t="str">
        <f>IFERROR(IF(IF(AND(IF(M1768&lt;&gt;0,LOOKUP(M1768,[1]Customer!$A:$A,[1]Customer!$V:$V),IF(N1768&lt;&gt;0,LOOKUP(N1768,[1]Supplier!$A:$A,[1]Supplier!$V:$V)))=FALSE,O1768&lt;&gt;0),LOOKUP(O1768,[1]Branch!$A:$A,[1]Branch!$V:$V),IF(M1768&lt;&gt;0,LOOKUP(M1768,[1]Customer!$A:$A,[1]Customer!$V:$V),IF(N1768&lt;&gt;0,LOOKUP(N1768,[1]Supplier!$A:$A,[1]Supplier!$V:$V))))=FALSE,LOOKUP(P1768,[1]Banking!$A:$A,[1]Banking!$C:$C),IF(AND(IF(M1768&lt;&gt;0,LOOKUP(M1768,[1]Customer!$A:$A,[1]Customer!$V:$V),IF(N1768&lt;&gt;0,LOOKUP(N1768,[1]Supplier!$A:$A,[1]Supplier!$V:$V)))=FALSE,O1768&lt;&gt;0),LOOKUP(O1768,[1]Branch!$A:$A,[1]Branch!$V:$V),IF(M1768&lt;&gt;0,LOOKUP(M1768,[1]Customer!$A:$A,[1]Customer!$V:$V),IF(N1768&lt;&gt;0,LOOKUP(N1768,[1]Supplier!$A:$A,[1]Supplier!$V:$V))))),"")</f>
        <v>Darmawan</v>
      </c>
      <c r="S1768" s="12">
        <f>IFERROR(SUMIF(CREF!A:A,PREF!A1768,CREF!G:G),"")</f>
        <v>-137110</v>
      </c>
    </row>
    <row r="1769" spans="1:19">
      <c r="A1769" s="16">
        <v>1768</v>
      </c>
      <c r="B1769" s="17">
        <v>41723</v>
      </c>
      <c r="C1769" s="16"/>
      <c r="D1769" s="16"/>
      <c r="E1769" s="16"/>
      <c r="F1769" s="16"/>
      <c r="G1769" s="16"/>
      <c r="H1769" s="16"/>
      <c r="I1769" s="16"/>
      <c r="J1769" s="16"/>
      <c r="K1769" s="16">
        <v>283</v>
      </c>
      <c r="L1769" s="16"/>
      <c r="M1769" s="16"/>
      <c r="N1769" s="16"/>
      <c r="O1769" s="16" t="s">
        <v>26</v>
      </c>
      <c r="P1769" s="16"/>
      <c r="Q1769" s="4" t="str">
        <f>IFERROR(IF(IF(AND(IF(M1769&lt;&gt;0,LOOKUP(M1769,[1]Customer!$A:$A,[1]Customer!$B:$B),IF(N1769&lt;&gt;0,LOOKUP(N1769,[1]Supplier!$A:$A,[1]Supplier!$B:$B)))=FALSE,O1769&lt;&gt;0),LOOKUP(O1769,[1]Branch!$A:$A,[1]Branch!$B:$B),IF(M1769&lt;&gt;0,LOOKUP(M1769,[1]Customer!$A:$A,[1]Customer!$B:$B),IF(N1769&lt;&gt;0,LOOKUP(N1769,[1]Supplier!$A:$A,[1]Supplier!$B:$B))))=FALSE,LOOKUP(P1769,[1]Banking!$A:$A,[1]Banking!$B:$B),IF(AND(IF(M1769&lt;&gt;0,LOOKUP(M1769,[1]Customer!$A:$A,[1]Customer!$B:$B),IF(N1769&lt;&gt;0,LOOKUP(N1769,[1]Supplier!$A:$A,[1]Supplier!$B:$B)))=FALSE,O1769&lt;&gt;0),LOOKUP(O1769,[1]Branch!$A:$A,[1]Branch!$B:$B),IF(M1769&lt;&gt;0,LOOKUP(M1769,[1]Customer!$A:$A,[1]Customer!$B:$B),IF(N1769&lt;&gt;0,LOOKUP(N1769,[1]Supplier!$A:$A,[1]Supplier!$B:$B))))),"")</f>
        <v>Nathani Chemicals</v>
      </c>
      <c r="R1769" s="4" t="str">
        <f>IFERROR(IF(IF(AND(IF(M1769&lt;&gt;0,LOOKUP(M1769,[1]Customer!$A:$A,[1]Customer!$V:$V),IF(N1769&lt;&gt;0,LOOKUP(N1769,[1]Supplier!$A:$A,[1]Supplier!$V:$V)))=FALSE,O1769&lt;&gt;0),LOOKUP(O1769,[1]Branch!$A:$A,[1]Branch!$V:$V),IF(M1769&lt;&gt;0,LOOKUP(M1769,[1]Customer!$A:$A,[1]Customer!$V:$V),IF(N1769&lt;&gt;0,LOOKUP(N1769,[1]Supplier!$A:$A,[1]Supplier!$V:$V))))=FALSE,LOOKUP(P1769,[1]Banking!$A:$A,[1]Banking!$C:$C),IF(AND(IF(M1769&lt;&gt;0,LOOKUP(M1769,[1]Customer!$A:$A,[1]Customer!$V:$V),IF(N1769&lt;&gt;0,LOOKUP(N1769,[1]Supplier!$A:$A,[1]Supplier!$V:$V)))=FALSE,O1769&lt;&gt;0),LOOKUP(O1769,[1]Branch!$A:$A,[1]Branch!$V:$V),IF(M1769&lt;&gt;0,LOOKUP(M1769,[1]Customer!$A:$A,[1]Customer!$V:$V),IF(N1769&lt;&gt;0,LOOKUP(N1769,[1]Supplier!$A:$A,[1]Supplier!$V:$V))))),"")</f>
        <v>Darmawan</v>
      </c>
      <c r="S1769" s="12">
        <f>IFERROR(SUMIF(CREF!A:A,PREF!A1769,CREF!G:G),"")</f>
        <v>-200000</v>
      </c>
    </row>
    <row r="1770" spans="1:19">
      <c r="A1770" s="16">
        <v>1769</v>
      </c>
      <c r="B1770" s="17">
        <v>41723</v>
      </c>
      <c r="C1770" s="16"/>
      <c r="D1770" s="16"/>
      <c r="E1770" s="16"/>
      <c r="F1770" s="16"/>
      <c r="G1770" s="16"/>
      <c r="H1770" s="16"/>
      <c r="I1770" s="16"/>
      <c r="J1770" s="16"/>
      <c r="K1770" s="16">
        <v>284</v>
      </c>
      <c r="L1770" s="16"/>
      <c r="M1770" s="16"/>
      <c r="N1770" s="16"/>
      <c r="O1770" s="16"/>
      <c r="P1770" s="16" t="s">
        <v>589</v>
      </c>
      <c r="Q1770" s="4" t="str">
        <f>IFERROR(IF(IF(AND(IF(M1770&lt;&gt;0,LOOKUP(M1770,[1]Customer!$A:$A,[1]Customer!$B:$B),IF(N1770&lt;&gt;0,LOOKUP(N1770,[1]Supplier!$A:$A,[1]Supplier!$B:$B)))=FALSE,O1770&lt;&gt;0),LOOKUP(O1770,[1]Branch!$A:$A,[1]Branch!$B:$B),IF(M1770&lt;&gt;0,LOOKUP(M1770,[1]Customer!$A:$A,[1]Customer!$B:$B),IF(N1770&lt;&gt;0,LOOKUP(N1770,[1]Supplier!$A:$A,[1]Supplier!$B:$B))))=FALSE,LOOKUP(P1770,[1]Banking!$A:$A,[1]Banking!$B:$B),IF(AND(IF(M1770&lt;&gt;0,LOOKUP(M1770,[1]Customer!$A:$A,[1]Customer!$B:$B),IF(N1770&lt;&gt;0,LOOKUP(N1770,[1]Supplier!$A:$A,[1]Supplier!$B:$B)))=FALSE,O1770&lt;&gt;0),LOOKUP(O1770,[1]Branch!$A:$A,[1]Branch!$B:$B),IF(M1770&lt;&gt;0,LOOKUP(M1770,[1]Customer!$A:$A,[1]Customer!$B:$B),IF(N1770&lt;&gt;0,LOOKUP(N1770,[1]Supplier!$A:$A,[1]Supplier!$B:$B))))),"")</f>
        <v>Nathani Chemicals</v>
      </c>
      <c r="R1770" s="4" t="str">
        <f>IFERROR(IF(IF(AND(IF(M1770&lt;&gt;0,LOOKUP(M1770,[1]Customer!$A:$A,[1]Customer!$V:$V),IF(N1770&lt;&gt;0,LOOKUP(N1770,[1]Supplier!$A:$A,[1]Supplier!$V:$V)))=FALSE,O1770&lt;&gt;0),LOOKUP(O1770,[1]Branch!$A:$A,[1]Branch!$V:$V),IF(M1770&lt;&gt;0,LOOKUP(M1770,[1]Customer!$A:$A,[1]Customer!$V:$V),IF(N1770&lt;&gt;0,LOOKUP(N1770,[1]Supplier!$A:$A,[1]Supplier!$V:$V))))=FALSE,LOOKUP(P1770,[1]Banking!$A:$A,[1]Banking!$C:$C),IF(AND(IF(M1770&lt;&gt;0,LOOKUP(M1770,[1]Customer!$A:$A,[1]Customer!$V:$V),IF(N1770&lt;&gt;0,LOOKUP(N1770,[1]Supplier!$A:$A,[1]Supplier!$V:$V)))=FALSE,O1770&lt;&gt;0),LOOKUP(O1770,[1]Branch!$A:$A,[1]Branch!$V:$V),IF(M1770&lt;&gt;0,LOOKUP(M1770,[1]Customer!$A:$A,[1]Customer!$V:$V),IF(N1770&lt;&gt;0,LOOKUP(N1770,[1]Supplier!$A:$A,[1]Supplier!$V:$V))))),"")</f>
        <v>Irwan</v>
      </c>
      <c r="S1770" s="12">
        <f>IFERROR(SUMIF(CREF!A:A,PREF!A1770,CREF!G:G),"")</f>
        <v>-30000</v>
      </c>
    </row>
    <row r="1771" spans="1:19">
      <c r="A1771" s="16">
        <v>1770</v>
      </c>
      <c r="B1771" s="17">
        <v>41724</v>
      </c>
      <c r="C1771" s="16"/>
      <c r="D1771" s="16"/>
      <c r="E1771" s="16"/>
      <c r="F1771" s="16"/>
      <c r="G1771" s="16"/>
      <c r="H1771" s="16"/>
      <c r="I1771" s="16"/>
      <c r="J1771" s="16"/>
      <c r="K1771" s="16">
        <v>285</v>
      </c>
      <c r="L1771" s="16"/>
      <c r="M1771" s="16"/>
      <c r="N1771" s="16" t="s">
        <v>1430</v>
      </c>
      <c r="O1771" s="16"/>
      <c r="P1771" s="16"/>
      <c r="Q1771" s="4" t="str">
        <f>IFERROR(IF(IF(AND(IF(M1771&lt;&gt;0,LOOKUP(M1771,[1]Customer!$A:$A,[1]Customer!$B:$B),IF(N1771&lt;&gt;0,LOOKUP(N1771,[1]Supplier!$A:$A,[1]Supplier!$B:$B)))=FALSE,O1771&lt;&gt;0),LOOKUP(O1771,[1]Branch!$A:$A,[1]Branch!$B:$B),IF(M1771&lt;&gt;0,LOOKUP(M1771,[1]Customer!$A:$A,[1]Customer!$B:$B),IF(N1771&lt;&gt;0,LOOKUP(N1771,[1]Supplier!$A:$A,[1]Supplier!$B:$B))))=FALSE,LOOKUP(P1771,[1]Banking!$A:$A,[1]Banking!$B:$B),IF(AND(IF(M1771&lt;&gt;0,LOOKUP(M1771,[1]Customer!$A:$A,[1]Customer!$B:$B),IF(N1771&lt;&gt;0,LOOKUP(N1771,[1]Supplier!$A:$A,[1]Supplier!$B:$B)))=FALSE,O1771&lt;&gt;0),LOOKUP(O1771,[1]Branch!$A:$A,[1]Branch!$B:$B),IF(M1771&lt;&gt;0,LOOKUP(M1771,[1]Customer!$A:$A,[1]Customer!$B:$B),IF(N1771&lt;&gt;0,LOOKUP(N1771,[1]Supplier!$A:$A,[1]Supplier!$B:$B))))),"")</f>
        <v>Mutiara Forklift</v>
      </c>
      <c r="R1771" s="4" t="str">
        <f>IFERROR(IF(IF(AND(IF(M1771&lt;&gt;0,LOOKUP(M1771,[1]Customer!$A:$A,[1]Customer!$V:$V),IF(N1771&lt;&gt;0,LOOKUP(N1771,[1]Supplier!$A:$A,[1]Supplier!$V:$V)))=FALSE,O1771&lt;&gt;0),LOOKUP(O1771,[1]Branch!$A:$A,[1]Branch!$V:$V),IF(M1771&lt;&gt;0,LOOKUP(M1771,[1]Customer!$A:$A,[1]Customer!$V:$V),IF(N1771&lt;&gt;0,LOOKUP(N1771,[1]Supplier!$A:$A,[1]Supplier!$V:$V))))=FALSE,LOOKUP(P1771,[1]Banking!$A:$A,[1]Banking!$C:$C),IF(AND(IF(M1771&lt;&gt;0,LOOKUP(M1771,[1]Customer!$A:$A,[1]Customer!$V:$V),IF(N1771&lt;&gt;0,LOOKUP(N1771,[1]Supplier!$A:$A,[1]Supplier!$V:$V)))=FALSE,O1771&lt;&gt;0),LOOKUP(O1771,[1]Branch!$A:$A,[1]Branch!$V:$V),IF(M1771&lt;&gt;0,LOOKUP(M1771,[1]Customer!$A:$A,[1]Customer!$V:$V),IF(N1771&lt;&gt;0,LOOKUP(N1771,[1]Supplier!$A:$A,[1]Supplier!$V:$V))))),"")</f>
        <v/>
      </c>
      <c r="S1771" s="12">
        <f>IFERROR(SUMIF(CREF!A:A,PREF!A1771,CREF!G:G),"")</f>
        <v>-1207500</v>
      </c>
    </row>
    <row r="1772" spans="1:19">
      <c r="A1772" s="16">
        <v>1771</v>
      </c>
      <c r="B1772" s="17">
        <v>41725</v>
      </c>
      <c r="C1772" s="16"/>
      <c r="D1772" s="18" t="s">
        <v>3665</v>
      </c>
      <c r="E1772" s="16"/>
      <c r="F1772" s="16"/>
      <c r="G1772" s="16"/>
      <c r="H1772" s="16"/>
      <c r="I1772" s="16"/>
      <c r="J1772" s="16">
        <v>115</v>
      </c>
      <c r="K1772" s="16"/>
      <c r="L1772" s="16"/>
      <c r="M1772" s="16" t="s">
        <v>117</v>
      </c>
      <c r="N1772" s="16"/>
      <c r="O1772" s="16"/>
      <c r="P1772" s="16"/>
      <c r="Q1772" s="4" t="str">
        <f>IFERROR(IF(IF(AND(IF(M1772&lt;&gt;0,LOOKUP(M1772,[1]Customer!$A:$A,[1]Customer!$B:$B),IF(N1772&lt;&gt;0,LOOKUP(N1772,[1]Supplier!$A:$A,[1]Supplier!$B:$B)))=FALSE,O1772&lt;&gt;0),LOOKUP(O1772,[1]Branch!$A:$A,[1]Branch!$B:$B),IF(M1772&lt;&gt;0,LOOKUP(M1772,[1]Customer!$A:$A,[1]Customer!$B:$B),IF(N1772&lt;&gt;0,LOOKUP(N1772,[1]Supplier!$A:$A,[1]Supplier!$B:$B))))=FALSE,LOOKUP(P1772,[1]Banking!$A:$A,[1]Banking!$B:$B),IF(AND(IF(M1772&lt;&gt;0,LOOKUP(M1772,[1]Customer!$A:$A,[1]Customer!$B:$B),IF(N1772&lt;&gt;0,LOOKUP(N1772,[1]Supplier!$A:$A,[1]Supplier!$B:$B)))=FALSE,O1772&lt;&gt;0),LOOKUP(O1772,[1]Branch!$A:$A,[1]Branch!$B:$B),IF(M1772&lt;&gt;0,LOOKUP(M1772,[1]Customer!$A:$A,[1]Customer!$B:$B),IF(N1772&lt;&gt;0,LOOKUP(N1772,[1]Supplier!$A:$A,[1]Supplier!$B:$B))))),"")</f>
        <v>Nathani Indonesia</v>
      </c>
      <c r="R1772" s="4" t="str">
        <f>IFERROR(IF(IF(AND(IF(M1772&lt;&gt;0,LOOKUP(M1772,[1]Customer!$A:$A,[1]Customer!$V:$V),IF(N1772&lt;&gt;0,LOOKUP(N1772,[1]Supplier!$A:$A,[1]Supplier!$V:$V)))=FALSE,O1772&lt;&gt;0),LOOKUP(O1772,[1]Branch!$A:$A,[1]Branch!$V:$V),IF(M1772&lt;&gt;0,LOOKUP(M1772,[1]Customer!$A:$A,[1]Customer!$V:$V),IF(N1772&lt;&gt;0,LOOKUP(N1772,[1]Supplier!$A:$A,[1]Supplier!$V:$V))))=FALSE,LOOKUP(P1772,[1]Banking!$A:$A,[1]Banking!$C:$C),IF(AND(IF(M1772&lt;&gt;0,LOOKUP(M1772,[1]Customer!$A:$A,[1]Customer!$V:$V),IF(N1772&lt;&gt;0,LOOKUP(N1772,[1]Supplier!$A:$A,[1]Supplier!$V:$V)))=FALSE,O1772&lt;&gt;0),LOOKUP(O1772,[1]Branch!$A:$A,[1]Branch!$V:$V),IF(M1772&lt;&gt;0,LOOKUP(M1772,[1]Customer!$A:$A,[1]Customer!$V:$V),IF(N1772&lt;&gt;0,LOOKUP(N1772,[1]Supplier!$A:$A,[1]Supplier!$V:$V))))),"")</f>
        <v>Agustina Y. Zulkarnain</v>
      </c>
      <c r="S1772" s="12">
        <f>IFERROR(SUMIF(CREF!A:A,PREF!A1772,CREF!G:G),"")</f>
        <v>465797257</v>
      </c>
    </row>
    <row r="1773" spans="1:19">
      <c r="A1773" s="16">
        <v>1772</v>
      </c>
      <c r="B1773" s="17">
        <v>41725</v>
      </c>
      <c r="C1773" s="16"/>
      <c r="D1773" s="16"/>
      <c r="E1773" s="16"/>
      <c r="F1773" s="16"/>
      <c r="G1773" s="16"/>
      <c r="H1773" s="16"/>
      <c r="I1773" s="16"/>
      <c r="J1773" s="16"/>
      <c r="K1773" s="16">
        <v>286</v>
      </c>
      <c r="L1773" s="16"/>
      <c r="M1773" s="16"/>
      <c r="N1773" s="16" t="s">
        <v>589</v>
      </c>
      <c r="O1773" s="16"/>
      <c r="P1773" s="16"/>
      <c r="Q1773" s="4" t="str">
        <f>IFERROR(IF(IF(AND(IF(M1773&lt;&gt;0,LOOKUP(M1773,[1]Customer!$A:$A,[1]Customer!$B:$B),IF(N1773&lt;&gt;0,LOOKUP(N1773,[1]Supplier!$A:$A,[1]Supplier!$B:$B)))=FALSE,O1773&lt;&gt;0),LOOKUP(O1773,[1]Branch!$A:$A,[1]Branch!$B:$B),IF(M1773&lt;&gt;0,LOOKUP(M1773,[1]Customer!$A:$A,[1]Customer!$B:$B),IF(N1773&lt;&gt;0,LOOKUP(N1773,[1]Supplier!$A:$A,[1]Supplier!$B:$B))))=FALSE,LOOKUP(P1773,[1]Banking!$A:$A,[1]Banking!$B:$B),IF(AND(IF(M1773&lt;&gt;0,LOOKUP(M1773,[1]Customer!$A:$A,[1]Customer!$B:$B),IF(N1773&lt;&gt;0,LOOKUP(N1773,[1]Supplier!$A:$A,[1]Supplier!$B:$B)))=FALSE,O1773&lt;&gt;0),LOOKUP(O1773,[1]Branch!$A:$A,[1]Branch!$B:$B),IF(M1773&lt;&gt;0,LOOKUP(M1773,[1]Customer!$A:$A,[1]Customer!$B:$B),IF(N1773&lt;&gt;0,LOOKUP(N1773,[1]Supplier!$A:$A,[1]Supplier!$B:$B))))),"")</f>
        <v>Kas Negara</v>
      </c>
      <c r="R1773" s="4" t="str">
        <f>IFERROR(IF(IF(AND(IF(M1773&lt;&gt;0,LOOKUP(M1773,[1]Customer!$A:$A,[1]Customer!$V:$V),IF(N1773&lt;&gt;0,LOOKUP(N1773,[1]Supplier!$A:$A,[1]Supplier!$V:$V)))=FALSE,O1773&lt;&gt;0),LOOKUP(O1773,[1]Branch!$A:$A,[1]Branch!$V:$V),IF(M1773&lt;&gt;0,LOOKUP(M1773,[1]Customer!$A:$A,[1]Customer!$V:$V),IF(N1773&lt;&gt;0,LOOKUP(N1773,[1]Supplier!$A:$A,[1]Supplier!$V:$V))))=FALSE,LOOKUP(P1773,[1]Banking!$A:$A,[1]Banking!$C:$C),IF(AND(IF(M1773&lt;&gt;0,LOOKUP(M1773,[1]Customer!$A:$A,[1]Customer!$V:$V),IF(N1773&lt;&gt;0,LOOKUP(N1773,[1]Supplier!$A:$A,[1]Supplier!$V:$V)))=FALSE,O1773&lt;&gt;0),LOOKUP(O1773,[1]Branch!$A:$A,[1]Branch!$V:$V),IF(M1773&lt;&gt;0,LOOKUP(M1773,[1]Customer!$A:$A,[1]Customer!$V:$V),IF(N1773&lt;&gt;0,LOOKUP(N1773,[1]Supplier!$A:$A,[1]Supplier!$V:$V))))),"")</f>
        <v/>
      </c>
      <c r="S1773" s="12">
        <f>IFERROR(SUMIF(CREF!A:A,PREF!A1773,CREF!G:G),"")</f>
        <v>-465797257</v>
      </c>
    </row>
    <row r="1774" spans="1:19">
      <c r="A1774" s="16">
        <v>1773</v>
      </c>
      <c r="B1774" s="17">
        <v>41730</v>
      </c>
      <c r="C1774" s="16"/>
      <c r="D1774" s="16"/>
      <c r="E1774" s="16"/>
      <c r="F1774" s="16"/>
      <c r="G1774" s="16"/>
      <c r="H1774" s="16"/>
      <c r="I1774" s="16"/>
      <c r="J1774" s="16">
        <v>116</v>
      </c>
      <c r="K1774" s="16"/>
      <c r="L1774" s="16"/>
      <c r="M1774" s="16"/>
      <c r="N1774" s="16"/>
      <c r="O1774" s="16"/>
      <c r="P1774" s="16" t="s">
        <v>35</v>
      </c>
      <c r="Q1774" s="4" t="str">
        <f>IFERROR(IF(IF(AND(IF(M1774&lt;&gt;0,LOOKUP(M1774,[1]Customer!$A:$A,[1]Customer!$B:$B),IF(N1774&lt;&gt;0,LOOKUP(N1774,[1]Supplier!$A:$A,[1]Supplier!$B:$B)))=FALSE,O1774&lt;&gt;0),LOOKUP(O1774,[1]Branch!$A:$A,[1]Branch!$B:$B),IF(M1774&lt;&gt;0,LOOKUP(M1774,[1]Customer!$A:$A,[1]Customer!$B:$B),IF(N1774&lt;&gt;0,LOOKUP(N1774,[1]Supplier!$A:$A,[1]Supplier!$B:$B))))=FALSE,LOOKUP(P1774,[1]Banking!$A:$A,[1]Banking!$B:$B),IF(AND(IF(M1774&lt;&gt;0,LOOKUP(M1774,[1]Customer!$A:$A,[1]Customer!$B:$B),IF(N1774&lt;&gt;0,LOOKUP(N1774,[1]Supplier!$A:$A,[1]Supplier!$B:$B)))=FALSE,O1774&lt;&gt;0),LOOKUP(O1774,[1]Branch!$A:$A,[1]Branch!$B:$B),IF(M1774&lt;&gt;0,LOOKUP(M1774,[1]Customer!$A:$A,[1]Customer!$B:$B),IF(N1774&lt;&gt;0,LOOKUP(N1774,[1]Supplier!$A:$A,[1]Supplier!$B:$B))))),"")</f>
        <v>Kas Kecil Nathani Chemicals</v>
      </c>
      <c r="R1774" s="4">
        <f>IFERROR(IF(IF(AND(IF(M1774&lt;&gt;0,LOOKUP(M1774,[1]Customer!$A:$A,[1]Customer!$V:$V),IF(N1774&lt;&gt;0,LOOKUP(N1774,[1]Supplier!$A:$A,[1]Supplier!$V:$V)))=FALSE,O1774&lt;&gt;0),LOOKUP(O1774,[1]Branch!$A:$A,[1]Branch!$V:$V),IF(M1774&lt;&gt;0,LOOKUP(M1774,[1]Customer!$A:$A,[1]Customer!$V:$V),IF(N1774&lt;&gt;0,LOOKUP(N1774,[1]Supplier!$A:$A,[1]Supplier!$V:$V))))=FALSE,LOOKUP(P1774,[1]Banking!$A:$A,[1]Banking!$C:$C),IF(AND(IF(M1774&lt;&gt;0,LOOKUP(M1774,[1]Customer!$A:$A,[1]Customer!$V:$V),IF(N1774&lt;&gt;0,LOOKUP(N1774,[1]Supplier!$A:$A,[1]Supplier!$V:$V)))=FALSE,O1774&lt;&gt;0),LOOKUP(O1774,[1]Branch!$A:$A,[1]Branch!$V:$V),IF(M1774&lt;&gt;0,LOOKUP(M1774,[1]Customer!$A:$A,[1]Customer!$V:$V),IF(N1774&lt;&gt;0,LOOKUP(N1774,[1]Supplier!$A:$A,[1]Supplier!$V:$V))))),"")</f>
        <v>0</v>
      </c>
      <c r="S1774" s="12">
        <f>IFERROR(SUMIF(CREF!A:A,PREF!A1774,CREF!G:G),"")</f>
        <v>9112000</v>
      </c>
    </row>
    <row r="1775" spans="1:19">
      <c r="A1775" s="16">
        <v>1774</v>
      </c>
      <c r="B1775" s="17">
        <v>41729</v>
      </c>
      <c r="C1775" s="16"/>
      <c r="D1775" s="16"/>
      <c r="E1775" s="16"/>
      <c r="F1775" s="16"/>
      <c r="G1775" s="16"/>
      <c r="H1775" s="16"/>
      <c r="I1775" s="16"/>
      <c r="J1775" s="16">
        <v>117</v>
      </c>
      <c r="K1775" s="16"/>
      <c r="L1775" s="16"/>
      <c r="M1775" s="16"/>
      <c r="N1775" s="16" t="s">
        <v>218</v>
      </c>
      <c r="O1775" s="16"/>
      <c r="P1775" s="16"/>
      <c r="Q1775" s="4" t="str">
        <f>IFERROR(IF(IF(AND(IF(M1775&lt;&gt;0,LOOKUP(M1775,[1]Customer!$A:$A,[1]Customer!$B:$B),IF(N1775&lt;&gt;0,LOOKUP(N1775,[1]Supplier!$A:$A,[1]Supplier!$B:$B)))=FALSE,O1775&lt;&gt;0),LOOKUP(O1775,[1]Branch!$A:$A,[1]Branch!$B:$B),IF(M1775&lt;&gt;0,LOOKUP(M1775,[1]Customer!$A:$A,[1]Customer!$B:$B),IF(N1775&lt;&gt;0,LOOKUP(N1775,[1]Supplier!$A:$A,[1]Supplier!$B:$B))))=FALSE,LOOKUP(P1775,[1]Banking!$A:$A,[1]Banking!$B:$B),IF(AND(IF(M1775&lt;&gt;0,LOOKUP(M1775,[1]Customer!$A:$A,[1]Customer!$B:$B),IF(N1775&lt;&gt;0,LOOKUP(N1775,[1]Supplier!$A:$A,[1]Supplier!$B:$B)))=FALSE,O1775&lt;&gt;0),LOOKUP(O1775,[1]Branch!$A:$A,[1]Branch!$B:$B),IF(M1775&lt;&gt;0,LOOKUP(M1775,[1]Customer!$A:$A,[1]Customer!$B:$B),IF(N1775&lt;&gt;0,LOOKUP(N1775,[1]Supplier!$A:$A,[1]Supplier!$B:$B))))),"")</f>
        <v>BCA Villa Bandara</v>
      </c>
      <c r="R1775" s="4" t="str">
        <f>IFERROR(IF(IF(AND(IF(M1775&lt;&gt;0,LOOKUP(M1775,[1]Customer!$A:$A,[1]Customer!$V:$V),IF(N1775&lt;&gt;0,LOOKUP(N1775,[1]Supplier!$A:$A,[1]Supplier!$V:$V)))=FALSE,O1775&lt;&gt;0),LOOKUP(O1775,[1]Branch!$A:$A,[1]Branch!$V:$V),IF(M1775&lt;&gt;0,LOOKUP(M1775,[1]Customer!$A:$A,[1]Customer!$V:$V),IF(N1775&lt;&gt;0,LOOKUP(N1775,[1]Supplier!$A:$A,[1]Supplier!$V:$V))))=FALSE,LOOKUP(P1775,[1]Banking!$A:$A,[1]Banking!$C:$C),IF(AND(IF(M1775&lt;&gt;0,LOOKUP(M1775,[1]Customer!$A:$A,[1]Customer!$V:$V),IF(N1775&lt;&gt;0,LOOKUP(N1775,[1]Supplier!$A:$A,[1]Supplier!$V:$V)))=FALSE,O1775&lt;&gt;0),LOOKUP(O1775,[1]Branch!$A:$A,[1]Branch!$V:$V),IF(M1775&lt;&gt;0,LOOKUP(M1775,[1]Customer!$A:$A,[1]Customer!$V:$V),IF(N1775&lt;&gt;0,LOOKUP(N1775,[1]Supplier!$A:$A,[1]Supplier!$V:$V))))),"")</f>
        <v/>
      </c>
      <c r="S1775" s="12">
        <f>IFERROR(SUMIF(CREF!A:A,PREF!A1775,CREF!G:G),"")</f>
        <v>19257.41</v>
      </c>
    </row>
    <row r="1776" spans="1:19">
      <c r="A1776" s="16">
        <v>1775</v>
      </c>
      <c r="B1776" s="17">
        <v>41729</v>
      </c>
      <c r="C1776" s="16"/>
      <c r="D1776" s="16"/>
      <c r="E1776" s="16"/>
      <c r="F1776" s="16"/>
      <c r="G1776" s="16"/>
      <c r="H1776" s="16"/>
      <c r="I1776" s="16"/>
      <c r="J1776" s="16"/>
      <c r="K1776" s="16">
        <v>287</v>
      </c>
      <c r="L1776" s="16"/>
      <c r="M1776" s="16"/>
      <c r="N1776" s="16" t="s">
        <v>218</v>
      </c>
      <c r="O1776" s="16"/>
      <c r="P1776" s="16"/>
      <c r="Q1776" s="4" t="str">
        <f>IFERROR(IF(IF(AND(IF(M1776&lt;&gt;0,LOOKUP(M1776,[1]Customer!$A:$A,[1]Customer!$B:$B),IF(N1776&lt;&gt;0,LOOKUP(N1776,[1]Supplier!$A:$A,[1]Supplier!$B:$B)))=FALSE,O1776&lt;&gt;0),LOOKUP(O1776,[1]Branch!$A:$A,[1]Branch!$B:$B),IF(M1776&lt;&gt;0,LOOKUP(M1776,[1]Customer!$A:$A,[1]Customer!$B:$B),IF(N1776&lt;&gt;0,LOOKUP(N1776,[1]Supplier!$A:$A,[1]Supplier!$B:$B))))=FALSE,LOOKUP(P1776,[1]Banking!$A:$A,[1]Banking!$B:$B),IF(AND(IF(M1776&lt;&gt;0,LOOKUP(M1776,[1]Customer!$A:$A,[1]Customer!$B:$B),IF(N1776&lt;&gt;0,LOOKUP(N1776,[1]Supplier!$A:$A,[1]Supplier!$B:$B)))=FALSE,O1776&lt;&gt;0),LOOKUP(O1776,[1]Branch!$A:$A,[1]Branch!$B:$B),IF(M1776&lt;&gt;0,LOOKUP(M1776,[1]Customer!$A:$A,[1]Customer!$B:$B),IF(N1776&lt;&gt;0,LOOKUP(N1776,[1]Supplier!$A:$A,[1]Supplier!$B:$B))))),"")</f>
        <v>BCA Villa Bandara</v>
      </c>
      <c r="R1776" s="4" t="str">
        <f>IFERROR(IF(IF(AND(IF(M1776&lt;&gt;0,LOOKUP(M1776,[1]Customer!$A:$A,[1]Customer!$V:$V),IF(N1776&lt;&gt;0,LOOKUP(N1776,[1]Supplier!$A:$A,[1]Supplier!$V:$V)))=FALSE,O1776&lt;&gt;0),LOOKUP(O1776,[1]Branch!$A:$A,[1]Branch!$V:$V),IF(M1776&lt;&gt;0,LOOKUP(M1776,[1]Customer!$A:$A,[1]Customer!$V:$V),IF(N1776&lt;&gt;0,LOOKUP(N1776,[1]Supplier!$A:$A,[1]Supplier!$V:$V))))=FALSE,LOOKUP(P1776,[1]Banking!$A:$A,[1]Banking!$C:$C),IF(AND(IF(M1776&lt;&gt;0,LOOKUP(M1776,[1]Customer!$A:$A,[1]Customer!$V:$V),IF(N1776&lt;&gt;0,LOOKUP(N1776,[1]Supplier!$A:$A,[1]Supplier!$V:$V)))=FALSE,O1776&lt;&gt;0),LOOKUP(O1776,[1]Branch!$A:$A,[1]Branch!$V:$V),IF(M1776&lt;&gt;0,LOOKUP(M1776,[1]Customer!$A:$A,[1]Customer!$V:$V),IF(N1776&lt;&gt;0,LOOKUP(N1776,[1]Supplier!$A:$A,[1]Supplier!$V:$V))))),"")</f>
        <v/>
      </c>
      <c r="S1776" s="12">
        <f>IFERROR(SUMIF(CREF!A:A,PREF!A1776,CREF!G:G),"")</f>
        <v>-30000</v>
      </c>
    </row>
    <row r="1777" spans="1:19">
      <c r="A1777" s="16">
        <v>1776</v>
      </c>
      <c r="B1777" s="17">
        <v>41729</v>
      </c>
      <c r="C1777" s="16"/>
      <c r="D1777" s="16"/>
      <c r="E1777" s="16"/>
      <c r="F1777" s="16"/>
      <c r="G1777" s="16"/>
      <c r="H1777" s="16"/>
      <c r="I1777" s="16"/>
      <c r="J1777" s="16"/>
      <c r="K1777" s="16">
        <v>288</v>
      </c>
      <c r="L1777" s="16"/>
      <c r="M1777" s="16"/>
      <c r="N1777" s="16" t="s">
        <v>218</v>
      </c>
      <c r="O1777" s="16"/>
      <c r="P1777" s="16"/>
      <c r="Q1777" s="4" t="str">
        <f>IFERROR(IF(IF(AND(IF(M1777&lt;&gt;0,LOOKUP(M1777,[1]Customer!$A:$A,[1]Customer!$B:$B),IF(N1777&lt;&gt;0,LOOKUP(N1777,[1]Supplier!$A:$A,[1]Supplier!$B:$B)))=FALSE,O1777&lt;&gt;0),LOOKUP(O1777,[1]Branch!$A:$A,[1]Branch!$B:$B),IF(M1777&lt;&gt;0,LOOKUP(M1777,[1]Customer!$A:$A,[1]Customer!$B:$B),IF(N1777&lt;&gt;0,LOOKUP(N1777,[1]Supplier!$A:$A,[1]Supplier!$B:$B))))=FALSE,LOOKUP(P1777,[1]Banking!$A:$A,[1]Banking!$B:$B),IF(AND(IF(M1777&lt;&gt;0,LOOKUP(M1777,[1]Customer!$A:$A,[1]Customer!$B:$B),IF(N1777&lt;&gt;0,LOOKUP(N1777,[1]Supplier!$A:$A,[1]Supplier!$B:$B)))=FALSE,O1777&lt;&gt;0),LOOKUP(O1777,[1]Branch!$A:$A,[1]Branch!$B:$B),IF(M1777&lt;&gt;0,LOOKUP(M1777,[1]Customer!$A:$A,[1]Customer!$B:$B),IF(N1777&lt;&gt;0,LOOKUP(N1777,[1]Supplier!$A:$A,[1]Supplier!$B:$B))))),"")</f>
        <v>BCA Villa Bandara</v>
      </c>
      <c r="R1777" s="4" t="str">
        <f>IFERROR(IF(IF(AND(IF(M1777&lt;&gt;0,LOOKUP(M1777,[1]Customer!$A:$A,[1]Customer!$V:$V),IF(N1777&lt;&gt;0,LOOKUP(N1777,[1]Supplier!$A:$A,[1]Supplier!$V:$V)))=FALSE,O1777&lt;&gt;0),LOOKUP(O1777,[1]Branch!$A:$A,[1]Branch!$V:$V),IF(M1777&lt;&gt;0,LOOKUP(M1777,[1]Customer!$A:$A,[1]Customer!$V:$V),IF(N1777&lt;&gt;0,LOOKUP(N1777,[1]Supplier!$A:$A,[1]Supplier!$V:$V))))=FALSE,LOOKUP(P1777,[1]Banking!$A:$A,[1]Banking!$C:$C),IF(AND(IF(M1777&lt;&gt;0,LOOKUP(M1777,[1]Customer!$A:$A,[1]Customer!$V:$V),IF(N1777&lt;&gt;0,LOOKUP(N1777,[1]Supplier!$A:$A,[1]Supplier!$V:$V)))=FALSE,O1777&lt;&gt;0),LOOKUP(O1777,[1]Branch!$A:$A,[1]Branch!$V:$V),IF(M1777&lt;&gt;0,LOOKUP(M1777,[1]Customer!$A:$A,[1]Customer!$V:$V),IF(N1777&lt;&gt;0,LOOKUP(N1777,[1]Supplier!$A:$A,[1]Supplier!$V:$V))))),"")</f>
        <v/>
      </c>
      <c r="S1777" s="12">
        <f>IFERROR(SUMIF(CREF!A:A,PREF!A1777,CREF!G:G),"")</f>
        <v>-3851.48</v>
      </c>
    </row>
    <row r="1778" spans="1:19">
      <c r="A1778" s="16">
        <v>1777</v>
      </c>
      <c r="B1778" s="17">
        <v>41730</v>
      </c>
      <c r="C1778" s="16"/>
      <c r="D1778" s="16"/>
      <c r="E1778" s="16"/>
      <c r="F1778" s="16"/>
      <c r="G1778" s="16"/>
      <c r="H1778" s="16"/>
      <c r="I1778" s="16"/>
      <c r="J1778" s="16"/>
      <c r="K1778" s="16">
        <v>289</v>
      </c>
      <c r="L1778" s="16"/>
      <c r="M1778" s="16"/>
      <c r="N1778" s="16"/>
      <c r="O1778" s="16"/>
      <c r="P1778" s="16" t="s">
        <v>35</v>
      </c>
      <c r="Q1778" s="4" t="str">
        <f>IFERROR(IF(IF(AND(IF(M1778&lt;&gt;0,LOOKUP(M1778,[1]Customer!$A:$A,[1]Customer!$B:$B),IF(N1778&lt;&gt;0,LOOKUP(N1778,[1]Supplier!$A:$A,[1]Supplier!$B:$B)))=FALSE,O1778&lt;&gt;0),LOOKUP(O1778,[1]Branch!$A:$A,[1]Branch!$B:$B),IF(M1778&lt;&gt;0,LOOKUP(M1778,[1]Customer!$A:$A,[1]Customer!$B:$B),IF(N1778&lt;&gt;0,LOOKUP(N1778,[1]Supplier!$A:$A,[1]Supplier!$B:$B))))=FALSE,LOOKUP(P1778,[1]Banking!$A:$A,[1]Banking!$B:$B),IF(AND(IF(M1778&lt;&gt;0,LOOKUP(M1778,[1]Customer!$A:$A,[1]Customer!$B:$B),IF(N1778&lt;&gt;0,LOOKUP(N1778,[1]Supplier!$A:$A,[1]Supplier!$B:$B)))=FALSE,O1778&lt;&gt;0),LOOKUP(O1778,[1]Branch!$A:$A,[1]Branch!$B:$B),IF(M1778&lt;&gt;0,LOOKUP(M1778,[1]Customer!$A:$A,[1]Customer!$B:$B),IF(N1778&lt;&gt;0,LOOKUP(N1778,[1]Supplier!$A:$A,[1]Supplier!$B:$B))))),"")</f>
        <v>Kas Kecil Nathani Chemicals</v>
      </c>
      <c r="R1778" s="4">
        <f>IFERROR(IF(IF(AND(IF(M1778&lt;&gt;0,LOOKUP(M1778,[1]Customer!$A:$A,[1]Customer!$V:$V),IF(N1778&lt;&gt;0,LOOKUP(N1778,[1]Supplier!$A:$A,[1]Supplier!$V:$V)))=FALSE,O1778&lt;&gt;0),LOOKUP(O1778,[1]Branch!$A:$A,[1]Branch!$V:$V),IF(M1778&lt;&gt;0,LOOKUP(M1778,[1]Customer!$A:$A,[1]Customer!$V:$V),IF(N1778&lt;&gt;0,LOOKUP(N1778,[1]Supplier!$A:$A,[1]Supplier!$V:$V))))=FALSE,LOOKUP(P1778,[1]Banking!$A:$A,[1]Banking!$C:$C),IF(AND(IF(M1778&lt;&gt;0,LOOKUP(M1778,[1]Customer!$A:$A,[1]Customer!$V:$V),IF(N1778&lt;&gt;0,LOOKUP(N1778,[1]Supplier!$A:$A,[1]Supplier!$V:$V)))=FALSE,O1778&lt;&gt;0),LOOKUP(O1778,[1]Branch!$A:$A,[1]Branch!$V:$V),IF(M1778&lt;&gt;0,LOOKUP(M1778,[1]Customer!$A:$A,[1]Customer!$V:$V),IF(N1778&lt;&gt;0,LOOKUP(N1778,[1]Supplier!$A:$A,[1]Supplier!$V:$V))))),"")</f>
        <v>0</v>
      </c>
      <c r="S1778" s="12">
        <f>IFERROR(SUMIF(CREF!A:A,PREF!A1778,CREF!G:G),"")</f>
        <v>-9112000</v>
      </c>
    </row>
    <row r="1779" spans="1:19">
      <c r="A1779" s="16">
        <v>1778</v>
      </c>
      <c r="B1779" s="17">
        <v>41730</v>
      </c>
      <c r="C1779" s="16"/>
      <c r="D1779" s="16"/>
      <c r="E1779" s="16"/>
      <c r="F1779" s="16"/>
      <c r="G1779" s="16"/>
      <c r="H1779" s="16"/>
      <c r="I1779" s="16"/>
      <c r="J1779" s="16"/>
      <c r="K1779" s="16">
        <v>290</v>
      </c>
      <c r="L1779" s="16"/>
      <c r="M1779" s="16"/>
      <c r="N1779" s="16"/>
      <c r="O1779" s="16"/>
      <c r="P1779" s="16" t="s">
        <v>1161</v>
      </c>
      <c r="Q1779" s="4" t="str">
        <f>IFERROR(IF(IF(AND(IF(M1779&lt;&gt;0,LOOKUP(M1779,[1]Customer!$A:$A,[1]Customer!$B:$B),IF(N1779&lt;&gt;0,LOOKUP(N1779,[1]Supplier!$A:$A,[1]Supplier!$B:$B)))=FALSE,O1779&lt;&gt;0),LOOKUP(O1779,[1]Branch!$A:$A,[1]Branch!$B:$B),IF(M1779&lt;&gt;0,LOOKUP(M1779,[1]Customer!$A:$A,[1]Customer!$B:$B),IF(N1779&lt;&gt;0,LOOKUP(N1779,[1]Supplier!$A:$A,[1]Supplier!$B:$B))))=FALSE,LOOKUP(P1779,[1]Banking!$A:$A,[1]Banking!$B:$B),IF(AND(IF(M1779&lt;&gt;0,LOOKUP(M1779,[1]Customer!$A:$A,[1]Customer!$B:$B),IF(N1779&lt;&gt;0,LOOKUP(N1779,[1]Supplier!$A:$A,[1]Supplier!$B:$B)))=FALSE,O1779&lt;&gt;0),LOOKUP(O1779,[1]Branch!$A:$A,[1]Branch!$B:$B),IF(M1779&lt;&gt;0,LOOKUP(M1779,[1]Customer!$A:$A,[1]Customer!$B:$B),IF(N1779&lt;&gt;0,LOOKUP(N1779,[1]Supplier!$A:$A,[1]Supplier!$B:$B))))),"")</f>
        <v>Nathani Chemicals</v>
      </c>
      <c r="R1779" s="4" t="str">
        <f>IFERROR(IF(IF(AND(IF(M1779&lt;&gt;0,LOOKUP(M1779,[1]Customer!$A:$A,[1]Customer!$V:$V),IF(N1779&lt;&gt;0,LOOKUP(N1779,[1]Supplier!$A:$A,[1]Supplier!$V:$V)))=FALSE,O1779&lt;&gt;0),LOOKUP(O1779,[1]Branch!$A:$A,[1]Branch!$V:$V),IF(M1779&lt;&gt;0,LOOKUP(M1779,[1]Customer!$A:$A,[1]Customer!$V:$V),IF(N1779&lt;&gt;0,LOOKUP(N1779,[1]Supplier!$A:$A,[1]Supplier!$V:$V))))=FALSE,LOOKUP(P1779,[1]Banking!$A:$A,[1]Banking!$C:$C),IF(AND(IF(M1779&lt;&gt;0,LOOKUP(M1779,[1]Customer!$A:$A,[1]Customer!$V:$V),IF(N1779&lt;&gt;0,LOOKUP(N1779,[1]Supplier!$A:$A,[1]Supplier!$V:$V)))=FALSE,O1779&lt;&gt;0),LOOKUP(O1779,[1]Branch!$A:$A,[1]Branch!$V:$V),IF(M1779&lt;&gt;0,LOOKUP(M1779,[1]Customer!$A:$A,[1]Customer!$V:$V),IF(N1779&lt;&gt;0,LOOKUP(N1779,[1]Supplier!$A:$A,[1]Supplier!$V:$V))))),"")</f>
        <v>Irkham</v>
      </c>
      <c r="S1779" s="12">
        <f>IFERROR(SUMIF(CREF!A:A,PREF!A1779,CREF!G:G),"")</f>
        <v>-2900000</v>
      </c>
    </row>
    <row r="1780" spans="1:19">
      <c r="A1780" s="16">
        <v>1779</v>
      </c>
      <c r="B1780" s="17">
        <v>41730</v>
      </c>
      <c r="C1780" s="16"/>
      <c r="D1780" s="16"/>
      <c r="E1780" s="16"/>
      <c r="F1780" s="16"/>
      <c r="G1780" s="16"/>
      <c r="H1780" s="16"/>
      <c r="I1780" s="16"/>
      <c r="J1780" s="16"/>
      <c r="K1780" s="16">
        <v>291</v>
      </c>
      <c r="L1780" s="16"/>
      <c r="M1780" s="16"/>
      <c r="N1780" s="16"/>
      <c r="O1780" s="16"/>
      <c r="P1780" s="16" t="s">
        <v>589</v>
      </c>
      <c r="Q1780" s="4" t="str">
        <f>IFERROR(IF(IF(AND(IF(M1780&lt;&gt;0,LOOKUP(M1780,[1]Customer!$A:$A,[1]Customer!$B:$B),IF(N1780&lt;&gt;0,LOOKUP(N1780,[1]Supplier!$A:$A,[1]Supplier!$B:$B)))=FALSE,O1780&lt;&gt;0),LOOKUP(O1780,[1]Branch!$A:$A,[1]Branch!$B:$B),IF(M1780&lt;&gt;0,LOOKUP(M1780,[1]Customer!$A:$A,[1]Customer!$B:$B),IF(N1780&lt;&gt;0,LOOKUP(N1780,[1]Supplier!$A:$A,[1]Supplier!$B:$B))))=FALSE,LOOKUP(P1780,[1]Banking!$A:$A,[1]Banking!$B:$B),IF(AND(IF(M1780&lt;&gt;0,LOOKUP(M1780,[1]Customer!$A:$A,[1]Customer!$B:$B),IF(N1780&lt;&gt;0,LOOKUP(N1780,[1]Supplier!$A:$A,[1]Supplier!$B:$B)))=FALSE,O1780&lt;&gt;0),LOOKUP(O1780,[1]Branch!$A:$A,[1]Branch!$B:$B),IF(M1780&lt;&gt;0,LOOKUP(M1780,[1]Customer!$A:$A,[1]Customer!$B:$B),IF(N1780&lt;&gt;0,LOOKUP(N1780,[1]Supplier!$A:$A,[1]Supplier!$B:$B))))),"")</f>
        <v>Nathani Chemicals</v>
      </c>
      <c r="R1780" s="4" t="str">
        <f>IFERROR(IF(IF(AND(IF(M1780&lt;&gt;0,LOOKUP(M1780,[1]Customer!$A:$A,[1]Customer!$V:$V),IF(N1780&lt;&gt;0,LOOKUP(N1780,[1]Supplier!$A:$A,[1]Supplier!$V:$V)))=FALSE,O1780&lt;&gt;0),LOOKUP(O1780,[1]Branch!$A:$A,[1]Branch!$V:$V),IF(M1780&lt;&gt;0,LOOKUP(M1780,[1]Customer!$A:$A,[1]Customer!$V:$V),IF(N1780&lt;&gt;0,LOOKUP(N1780,[1]Supplier!$A:$A,[1]Supplier!$V:$V))))=FALSE,LOOKUP(P1780,[1]Banking!$A:$A,[1]Banking!$C:$C),IF(AND(IF(M1780&lt;&gt;0,LOOKUP(M1780,[1]Customer!$A:$A,[1]Customer!$V:$V),IF(N1780&lt;&gt;0,LOOKUP(N1780,[1]Supplier!$A:$A,[1]Supplier!$V:$V)))=FALSE,O1780&lt;&gt;0),LOOKUP(O1780,[1]Branch!$A:$A,[1]Branch!$V:$V),IF(M1780&lt;&gt;0,LOOKUP(M1780,[1]Customer!$A:$A,[1]Customer!$V:$V),IF(N1780&lt;&gt;0,LOOKUP(N1780,[1]Supplier!$A:$A,[1]Supplier!$V:$V))))),"")</f>
        <v>Irwan</v>
      </c>
      <c r="S1780" s="12">
        <f>IFERROR(SUMIF(CREF!A:A,PREF!A1780,CREF!G:G),"")</f>
        <v>-2440000</v>
      </c>
    </row>
    <row r="1781" spans="1:19">
      <c r="A1781" s="16">
        <v>1780</v>
      </c>
      <c r="B1781" s="17">
        <v>41730</v>
      </c>
      <c r="C1781" s="16"/>
      <c r="D1781" s="16"/>
      <c r="E1781" s="16"/>
      <c r="F1781" s="16"/>
      <c r="G1781" s="16"/>
      <c r="H1781" s="16"/>
      <c r="I1781" s="16"/>
      <c r="J1781" s="16"/>
      <c r="K1781" s="16">
        <v>292</v>
      </c>
      <c r="L1781" s="16"/>
      <c r="M1781" s="16"/>
      <c r="N1781" s="16"/>
      <c r="O1781" s="16"/>
      <c r="P1781" s="16" t="s">
        <v>268</v>
      </c>
      <c r="Q1781" s="4" t="str">
        <f>IFERROR(IF(IF(AND(IF(M1781&lt;&gt;0,LOOKUP(M1781,[1]Customer!$A:$A,[1]Customer!$B:$B),IF(N1781&lt;&gt;0,LOOKUP(N1781,[1]Supplier!$A:$A,[1]Supplier!$B:$B)))=FALSE,O1781&lt;&gt;0),LOOKUP(O1781,[1]Branch!$A:$A,[1]Branch!$B:$B),IF(M1781&lt;&gt;0,LOOKUP(M1781,[1]Customer!$A:$A,[1]Customer!$B:$B),IF(N1781&lt;&gt;0,LOOKUP(N1781,[1]Supplier!$A:$A,[1]Supplier!$B:$B))))=FALSE,LOOKUP(P1781,[1]Banking!$A:$A,[1]Banking!$B:$B),IF(AND(IF(M1781&lt;&gt;0,LOOKUP(M1781,[1]Customer!$A:$A,[1]Customer!$B:$B),IF(N1781&lt;&gt;0,LOOKUP(N1781,[1]Supplier!$A:$A,[1]Supplier!$B:$B)))=FALSE,O1781&lt;&gt;0),LOOKUP(O1781,[1]Branch!$A:$A,[1]Branch!$B:$B),IF(M1781&lt;&gt;0,LOOKUP(M1781,[1]Customer!$A:$A,[1]Customer!$B:$B),IF(N1781&lt;&gt;0,LOOKUP(N1781,[1]Supplier!$A:$A,[1]Supplier!$B:$B))))),"")</f>
        <v>Nathani Chemicals</v>
      </c>
      <c r="R1781" s="4" t="str">
        <f>IFERROR(IF(IF(AND(IF(M1781&lt;&gt;0,LOOKUP(M1781,[1]Customer!$A:$A,[1]Customer!$V:$V),IF(N1781&lt;&gt;0,LOOKUP(N1781,[1]Supplier!$A:$A,[1]Supplier!$V:$V)))=FALSE,O1781&lt;&gt;0),LOOKUP(O1781,[1]Branch!$A:$A,[1]Branch!$V:$V),IF(M1781&lt;&gt;0,LOOKUP(M1781,[1]Customer!$A:$A,[1]Customer!$V:$V),IF(N1781&lt;&gt;0,LOOKUP(N1781,[1]Supplier!$A:$A,[1]Supplier!$V:$V))))=FALSE,LOOKUP(P1781,[1]Banking!$A:$A,[1]Banking!$C:$C),IF(AND(IF(M1781&lt;&gt;0,LOOKUP(M1781,[1]Customer!$A:$A,[1]Customer!$V:$V),IF(N1781&lt;&gt;0,LOOKUP(N1781,[1]Supplier!$A:$A,[1]Supplier!$V:$V)))=FALSE,O1781&lt;&gt;0),LOOKUP(O1781,[1]Branch!$A:$A,[1]Branch!$V:$V),IF(M1781&lt;&gt;0,LOOKUP(M1781,[1]Customer!$A:$A,[1]Customer!$V:$V),IF(N1781&lt;&gt;0,LOOKUP(N1781,[1]Supplier!$A:$A,[1]Supplier!$V:$V))))),"")</f>
        <v>Akian</v>
      </c>
      <c r="S1781" s="12">
        <f>IFERROR(SUMIF(CREF!A:A,PREF!A1781,CREF!G:G),"")</f>
        <v>-3000000</v>
      </c>
    </row>
    <row r="1782" spans="1:19">
      <c r="A1782" s="16">
        <v>1781</v>
      </c>
      <c r="B1782" s="17">
        <v>41730</v>
      </c>
      <c r="C1782" s="16"/>
      <c r="D1782" s="16"/>
      <c r="E1782" s="16"/>
      <c r="F1782" s="16"/>
      <c r="G1782" s="16"/>
      <c r="H1782" s="16"/>
      <c r="I1782" s="16"/>
      <c r="J1782" s="16"/>
      <c r="K1782" s="16">
        <v>293</v>
      </c>
      <c r="L1782" s="16"/>
      <c r="M1782" s="16"/>
      <c r="N1782" s="16"/>
      <c r="O1782" s="16"/>
      <c r="P1782" s="16" t="s">
        <v>1022</v>
      </c>
      <c r="Q1782" s="4" t="str">
        <f>IFERROR(IF(IF(AND(IF(M1782&lt;&gt;0,LOOKUP(M1782,[1]Customer!$A:$A,[1]Customer!$B:$B),IF(N1782&lt;&gt;0,LOOKUP(N1782,[1]Supplier!$A:$A,[1]Supplier!$B:$B)))=FALSE,O1782&lt;&gt;0),LOOKUP(O1782,[1]Branch!$A:$A,[1]Branch!$B:$B),IF(M1782&lt;&gt;0,LOOKUP(M1782,[1]Customer!$A:$A,[1]Customer!$B:$B),IF(N1782&lt;&gt;0,LOOKUP(N1782,[1]Supplier!$A:$A,[1]Supplier!$B:$B))))=FALSE,LOOKUP(P1782,[1]Banking!$A:$A,[1]Banking!$B:$B),IF(AND(IF(M1782&lt;&gt;0,LOOKUP(M1782,[1]Customer!$A:$A,[1]Customer!$B:$B),IF(N1782&lt;&gt;0,LOOKUP(N1782,[1]Supplier!$A:$A,[1]Supplier!$B:$B)))=FALSE,O1782&lt;&gt;0),LOOKUP(O1782,[1]Branch!$A:$A,[1]Branch!$B:$B),IF(M1782&lt;&gt;0,LOOKUP(M1782,[1]Customer!$A:$A,[1]Customer!$B:$B),IF(N1782&lt;&gt;0,LOOKUP(N1782,[1]Supplier!$A:$A,[1]Supplier!$B:$B))))),"")</f>
        <v>Nathani Chemicals</v>
      </c>
      <c r="R1782" s="4" t="str">
        <f>IFERROR(IF(IF(AND(IF(M1782&lt;&gt;0,LOOKUP(M1782,[1]Customer!$A:$A,[1]Customer!$V:$V),IF(N1782&lt;&gt;0,LOOKUP(N1782,[1]Supplier!$A:$A,[1]Supplier!$V:$V)))=FALSE,O1782&lt;&gt;0),LOOKUP(O1782,[1]Branch!$A:$A,[1]Branch!$V:$V),IF(M1782&lt;&gt;0,LOOKUP(M1782,[1]Customer!$A:$A,[1]Customer!$V:$V),IF(N1782&lt;&gt;0,LOOKUP(N1782,[1]Supplier!$A:$A,[1]Supplier!$V:$V))))=FALSE,LOOKUP(P1782,[1]Banking!$A:$A,[1]Banking!$C:$C),IF(AND(IF(M1782&lt;&gt;0,LOOKUP(M1782,[1]Customer!$A:$A,[1]Customer!$V:$V),IF(N1782&lt;&gt;0,LOOKUP(N1782,[1]Supplier!$A:$A,[1]Supplier!$V:$V)))=FALSE,O1782&lt;&gt;0),LOOKUP(O1782,[1]Branch!$A:$A,[1]Branch!$V:$V),IF(M1782&lt;&gt;0,LOOKUP(M1782,[1]Customer!$A:$A,[1]Customer!$V:$V),IF(N1782&lt;&gt;0,LOOKUP(N1782,[1]Supplier!$A:$A,[1]Supplier!$V:$V))))),"")</f>
        <v>Aan</v>
      </c>
      <c r="S1782" s="12">
        <f>IFERROR(SUMIF(CREF!A:A,PREF!A1782,CREF!G:G),"")</f>
        <v>-1500000</v>
      </c>
    </row>
    <row r="1783" spans="1:19">
      <c r="A1783" s="16">
        <v>1782</v>
      </c>
      <c r="B1783" s="17">
        <v>41730</v>
      </c>
      <c r="C1783" s="16"/>
      <c r="D1783" s="16"/>
      <c r="E1783" s="16"/>
      <c r="F1783" s="16"/>
      <c r="G1783" s="16"/>
      <c r="H1783" s="16"/>
      <c r="I1783" s="16"/>
      <c r="J1783" s="16"/>
      <c r="K1783" s="16">
        <v>294</v>
      </c>
      <c r="L1783" s="16"/>
      <c r="M1783" s="16"/>
      <c r="N1783" s="16"/>
      <c r="O1783" s="16"/>
      <c r="P1783" s="16" t="s">
        <v>855</v>
      </c>
      <c r="Q1783" s="4" t="str">
        <f>IFERROR(IF(IF(AND(IF(M1783&lt;&gt;0,LOOKUP(M1783,[1]Customer!$A:$A,[1]Customer!$B:$B),IF(N1783&lt;&gt;0,LOOKUP(N1783,[1]Supplier!$A:$A,[1]Supplier!$B:$B)))=FALSE,O1783&lt;&gt;0),LOOKUP(O1783,[1]Branch!$A:$A,[1]Branch!$B:$B),IF(M1783&lt;&gt;0,LOOKUP(M1783,[1]Customer!$A:$A,[1]Customer!$B:$B),IF(N1783&lt;&gt;0,LOOKUP(N1783,[1]Supplier!$A:$A,[1]Supplier!$B:$B))))=FALSE,LOOKUP(P1783,[1]Banking!$A:$A,[1]Banking!$B:$B),IF(AND(IF(M1783&lt;&gt;0,LOOKUP(M1783,[1]Customer!$A:$A,[1]Customer!$B:$B),IF(N1783&lt;&gt;0,LOOKUP(N1783,[1]Supplier!$A:$A,[1]Supplier!$B:$B)))=FALSE,O1783&lt;&gt;0),LOOKUP(O1783,[1]Branch!$A:$A,[1]Branch!$B:$B),IF(M1783&lt;&gt;0,LOOKUP(M1783,[1]Customer!$A:$A,[1]Customer!$B:$B),IF(N1783&lt;&gt;0,LOOKUP(N1783,[1]Supplier!$A:$A,[1]Supplier!$B:$B))))),"")</f>
        <v>Nathani Chemicals</v>
      </c>
      <c r="R1783" s="4" t="str">
        <f>IFERROR(IF(IF(AND(IF(M1783&lt;&gt;0,LOOKUP(M1783,[1]Customer!$A:$A,[1]Customer!$V:$V),IF(N1783&lt;&gt;0,LOOKUP(N1783,[1]Supplier!$A:$A,[1]Supplier!$V:$V)))=FALSE,O1783&lt;&gt;0),LOOKUP(O1783,[1]Branch!$A:$A,[1]Branch!$V:$V),IF(M1783&lt;&gt;0,LOOKUP(M1783,[1]Customer!$A:$A,[1]Customer!$V:$V),IF(N1783&lt;&gt;0,LOOKUP(N1783,[1]Supplier!$A:$A,[1]Supplier!$V:$V))))=FALSE,LOOKUP(P1783,[1]Banking!$A:$A,[1]Banking!$C:$C),IF(AND(IF(M1783&lt;&gt;0,LOOKUP(M1783,[1]Customer!$A:$A,[1]Customer!$V:$V),IF(N1783&lt;&gt;0,LOOKUP(N1783,[1]Supplier!$A:$A,[1]Supplier!$V:$V)))=FALSE,O1783&lt;&gt;0),LOOKUP(O1783,[1]Branch!$A:$A,[1]Branch!$V:$V),IF(M1783&lt;&gt;0,LOOKUP(M1783,[1]Customer!$A:$A,[1]Customer!$V:$V),IF(N1783&lt;&gt;0,LOOKUP(N1783,[1]Supplier!$A:$A,[1]Supplier!$V:$V))))),"")</f>
        <v>Masni</v>
      </c>
      <c r="S1783" s="12">
        <f>IFERROR(SUMIF(CREF!A:A,PREF!A1783,CREF!G:G),"")</f>
        <v>-1379000</v>
      </c>
    </row>
    <row r="1784" spans="1:19">
      <c r="A1784" s="16">
        <v>1783</v>
      </c>
      <c r="B1784" s="17">
        <v>41730</v>
      </c>
      <c r="C1784" s="16"/>
      <c r="D1784" s="16"/>
      <c r="E1784" s="16"/>
      <c r="F1784" s="16"/>
      <c r="G1784" s="16"/>
      <c r="H1784" s="16"/>
      <c r="I1784" s="16"/>
      <c r="J1784" s="16"/>
      <c r="K1784" s="16">
        <v>295</v>
      </c>
      <c r="L1784" s="16"/>
      <c r="M1784" s="16"/>
      <c r="N1784" s="16"/>
      <c r="O1784" s="16"/>
      <c r="P1784" s="16" t="s">
        <v>3713</v>
      </c>
      <c r="Q1784" s="4" t="str">
        <f>IFERROR(IF(IF(AND(IF(M1784&lt;&gt;0,LOOKUP(M1784,[1]Customer!$A:$A,[1]Customer!$B:$B),IF(N1784&lt;&gt;0,LOOKUP(N1784,[1]Supplier!$A:$A,[1]Supplier!$B:$B)))=FALSE,O1784&lt;&gt;0),LOOKUP(O1784,[1]Branch!$A:$A,[1]Branch!$B:$B),IF(M1784&lt;&gt;0,LOOKUP(M1784,[1]Customer!$A:$A,[1]Customer!$B:$B),IF(N1784&lt;&gt;0,LOOKUP(N1784,[1]Supplier!$A:$A,[1]Supplier!$B:$B))))=FALSE,LOOKUP(P1784,[1]Banking!$A:$A,[1]Banking!$B:$B),IF(AND(IF(M1784&lt;&gt;0,LOOKUP(M1784,[1]Customer!$A:$A,[1]Customer!$B:$B),IF(N1784&lt;&gt;0,LOOKUP(N1784,[1]Supplier!$A:$A,[1]Supplier!$B:$B)))=FALSE,O1784&lt;&gt;0),LOOKUP(O1784,[1]Branch!$A:$A,[1]Branch!$B:$B),IF(M1784&lt;&gt;0,LOOKUP(M1784,[1]Customer!$A:$A,[1]Customer!$B:$B),IF(N1784&lt;&gt;0,LOOKUP(N1784,[1]Supplier!$A:$A,[1]Supplier!$B:$B))))),"")</f>
        <v>Nathani Chemicals</v>
      </c>
      <c r="R1784" s="4" t="str">
        <f>IFERROR(IF(IF(AND(IF(M1784&lt;&gt;0,LOOKUP(M1784,[1]Customer!$A:$A,[1]Customer!$V:$V),IF(N1784&lt;&gt;0,LOOKUP(N1784,[1]Supplier!$A:$A,[1]Supplier!$V:$V)))=FALSE,O1784&lt;&gt;0),LOOKUP(O1784,[1]Branch!$A:$A,[1]Branch!$V:$V),IF(M1784&lt;&gt;0,LOOKUP(M1784,[1]Customer!$A:$A,[1]Customer!$V:$V),IF(N1784&lt;&gt;0,LOOKUP(N1784,[1]Supplier!$A:$A,[1]Supplier!$V:$V))))=FALSE,LOOKUP(P1784,[1]Banking!$A:$A,[1]Banking!$C:$C),IF(AND(IF(M1784&lt;&gt;0,LOOKUP(M1784,[1]Customer!$A:$A,[1]Customer!$V:$V),IF(N1784&lt;&gt;0,LOOKUP(N1784,[1]Supplier!$A:$A,[1]Supplier!$V:$V)))=FALSE,O1784&lt;&gt;0),LOOKUP(O1784,[1]Branch!$A:$A,[1]Branch!$V:$V),IF(M1784&lt;&gt;0,LOOKUP(M1784,[1]Customer!$A:$A,[1]Customer!$V:$V),IF(N1784&lt;&gt;0,LOOKUP(N1784,[1]Supplier!$A:$A,[1]Supplier!$V:$V))))),"")</f>
        <v>Sandy</v>
      </c>
      <c r="S1784" s="12">
        <f>IFERROR(SUMIF(CREF!A:A,PREF!A1784,CREF!G:G),"")</f>
        <v>-1379000</v>
      </c>
    </row>
    <row r="1785" spans="1:19">
      <c r="A1785" s="16">
        <v>1784</v>
      </c>
      <c r="B1785" s="17">
        <v>41731</v>
      </c>
      <c r="C1785" s="16"/>
      <c r="D1785" s="16"/>
      <c r="E1785" s="16"/>
      <c r="F1785" s="16"/>
      <c r="G1785" s="16"/>
      <c r="H1785" s="16"/>
      <c r="I1785" s="16"/>
      <c r="J1785" s="16"/>
      <c r="K1785" s="16">
        <v>296</v>
      </c>
      <c r="L1785" s="16"/>
      <c r="M1785" s="16"/>
      <c r="N1785" s="16"/>
      <c r="O1785" s="16" t="s">
        <v>26</v>
      </c>
      <c r="P1785" s="16"/>
      <c r="Q1785" s="4" t="str">
        <f>IFERROR(IF(IF(AND(IF(M1785&lt;&gt;0,LOOKUP(M1785,[1]Customer!$A:$A,[1]Customer!$B:$B),IF(N1785&lt;&gt;0,LOOKUP(N1785,[1]Supplier!$A:$A,[1]Supplier!$B:$B)))=FALSE,O1785&lt;&gt;0),LOOKUP(O1785,[1]Branch!$A:$A,[1]Branch!$B:$B),IF(M1785&lt;&gt;0,LOOKUP(M1785,[1]Customer!$A:$A,[1]Customer!$B:$B),IF(N1785&lt;&gt;0,LOOKUP(N1785,[1]Supplier!$A:$A,[1]Supplier!$B:$B))))=FALSE,LOOKUP(P1785,[1]Banking!$A:$A,[1]Banking!$B:$B),IF(AND(IF(M1785&lt;&gt;0,LOOKUP(M1785,[1]Customer!$A:$A,[1]Customer!$B:$B),IF(N1785&lt;&gt;0,LOOKUP(N1785,[1]Supplier!$A:$A,[1]Supplier!$B:$B)))=FALSE,O1785&lt;&gt;0),LOOKUP(O1785,[1]Branch!$A:$A,[1]Branch!$B:$B),IF(M1785&lt;&gt;0,LOOKUP(M1785,[1]Customer!$A:$A,[1]Customer!$B:$B),IF(N1785&lt;&gt;0,LOOKUP(N1785,[1]Supplier!$A:$A,[1]Supplier!$B:$B))))),"")</f>
        <v>Nathani Chemicals</v>
      </c>
      <c r="R1785" s="4" t="str">
        <f>IFERROR(IF(IF(AND(IF(M1785&lt;&gt;0,LOOKUP(M1785,[1]Customer!$A:$A,[1]Customer!$V:$V),IF(N1785&lt;&gt;0,LOOKUP(N1785,[1]Supplier!$A:$A,[1]Supplier!$V:$V)))=FALSE,O1785&lt;&gt;0),LOOKUP(O1785,[1]Branch!$A:$A,[1]Branch!$V:$V),IF(M1785&lt;&gt;0,LOOKUP(M1785,[1]Customer!$A:$A,[1]Customer!$V:$V),IF(N1785&lt;&gt;0,LOOKUP(N1785,[1]Supplier!$A:$A,[1]Supplier!$V:$V))))=FALSE,LOOKUP(P1785,[1]Banking!$A:$A,[1]Banking!$C:$C),IF(AND(IF(M1785&lt;&gt;0,LOOKUP(M1785,[1]Customer!$A:$A,[1]Customer!$V:$V),IF(N1785&lt;&gt;0,LOOKUP(N1785,[1]Supplier!$A:$A,[1]Supplier!$V:$V)))=FALSE,O1785&lt;&gt;0),LOOKUP(O1785,[1]Branch!$A:$A,[1]Branch!$V:$V),IF(M1785&lt;&gt;0,LOOKUP(M1785,[1]Customer!$A:$A,[1]Customer!$V:$V),IF(N1785&lt;&gt;0,LOOKUP(N1785,[1]Supplier!$A:$A,[1]Supplier!$V:$V))))),"")</f>
        <v>Darmawan</v>
      </c>
      <c r="S1785" s="12">
        <f>IFERROR(SUMIF(CREF!A:A,PREF!A1785,CREF!G:G),"")</f>
        <v>-1275000</v>
      </c>
    </row>
    <row r="1786" spans="1:19">
      <c r="A1786" s="16">
        <v>1785</v>
      </c>
      <c r="B1786" s="17">
        <v>41731</v>
      </c>
      <c r="C1786" s="16"/>
      <c r="D1786" s="16"/>
      <c r="E1786" s="16"/>
      <c r="F1786" s="16"/>
      <c r="G1786" s="16"/>
      <c r="H1786" s="16"/>
      <c r="I1786" s="16"/>
      <c r="J1786" s="16"/>
      <c r="K1786" s="16">
        <v>297</v>
      </c>
      <c r="L1786" s="16"/>
      <c r="M1786" s="16"/>
      <c r="N1786" s="16"/>
      <c r="O1786" s="16" t="s">
        <v>26</v>
      </c>
      <c r="P1786" s="16"/>
      <c r="Q1786" s="4" t="str">
        <f>IFERROR(IF(IF(AND(IF(M1786&lt;&gt;0,LOOKUP(M1786,[1]Customer!$A:$A,[1]Customer!$B:$B),IF(N1786&lt;&gt;0,LOOKUP(N1786,[1]Supplier!$A:$A,[1]Supplier!$B:$B)))=FALSE,O1786&lt;&gt;0),LOOKUP(O1786,[1]Branch!$A:$A,[1]Branch!$B:$B),IF(M1786&lt;&gt;0,LOOKUP(M1786,[1]Customer!$A:$A,[1]Customer!$B:$B),IF(N1786&lt;&gt;0,LOOKUP(N1786,[1]Supplier!$A:$A,[1]Supplier!$B:$B))))=FALSE,LOOKUP(P1786,[1]Banking!$A:$A,[1]Banking!$B:$B),IF(AND(IF(M1786&lt;&gt;0,LOOKUP(M1786,[1]Customer!$A:$A,[1]Customer!$B:$B),IF(N1786&lt;&gt;0,LOOKUP(N1786,[1]Supplier!$A:$A,[1]Supplier!$B:$B)))=FALSE,O1786&lt;&gt;0),LOOKUP(O1786,[1]Branch!$A:$A,[1]Branch!$B:$B),IF(M1786&lt;&gt;0,LOOKUP(M1786,[1]Customer!$A:$A,[1]Customer!$B:$B),IF(N1786&lt;&gt;0,LOOKUP(N1786,[1]Supplier!$A:$A,[1]Supplier!$B:$B))))),"")</f>
        <v>Nathani Chemicals</v>
      </c>
      <c r="R1786" s="4" t="str">
        <f>IFERROR(IF(IF(AND(IF(M1786&lt;&gt;0,LOOKUP(M1786,[1]Customer!$A:$A,[1]Customer!$V:$V),IF(N1786&lt;&gt;0,LOOKUP(N1786,[1]Supplier!$A:$A,[1]Supplier!$V:$V)))=FALSE,O1786&lt;&gt;0),LOOKUP(O1786,[1]Branch!$A:$A,[1]Branch!$V:$V),IF(M1786&lt;&gt;0,LOOKUP(M1786,[1]Customer!$A:$A,[1]Customer!$V:$V),IF(N1786&lt;&gt;0,LOOKUP(N1786,[1]Supplier!$A:$A,[1]Supplier!$V:$V))))=FALSE,LOOKUP(P1786,[1]Banking!$A:$A,[1]Banking!$C:$C),IF(AND(IF(M1786&lt;&gt;0,LOOKUP(M1786,[1]Customer!$A:$A,[1]Customer!$V:$V),IF(N1786&lt;&gt;0,LOOKUP(N1786,[1]Supplier!$A:$A,[1]Supplier!$V:$V)))=FALSE,O1786&lt;&gt;0),LOOKUP(O1786,[1]Branch!$A:$A,[1]Branch!$V:$V),IF(M1786&lt;&gt;0,LOOKUP(M1786,[1]Customer!$A:$A,[1]Customer!$V:$V),IF(N1786&lt;&gt;0,LOOKUP(N1786,[1]Supplier!$A:$A,[1]Supplier!$V:$V))))),"")</f>
        <v>Darmawan</v>
      </c>
      <c r="S1786" s="12">
        <f>IFERROR(SUMIF(CREF!A:A,PREF!A1786,CREF!G:G),"")</f>
        <v>-345000</v>
      </c>
    </row>
    <row r="1787" spans="1:19">
      <c r="A1787" s="16">
        <v>1786</v>
      </c>
      <c r="B1787" s="17">
        <v>41731</v>
      </c>
      <c r="C1787" s="16"/>
      <c r="D1787" s="16"/>
      <c r="E1787" s="16"/>
      <c r="F1787" s="16"/>
      <c r="G1787" s="16"/>
      <c r="H1787" s="16"/>
      <c r="I1787" s="16"/>
      <c r="J1787" s="16"/>
      <c r="K1787" s="16">
        <v>298</v>
      </c>
      <c r="L1787" s="16"/>
      <c r="M1787" s="16"/>
      <c r="N1787" s="16"/>
      <c r="O1787" s="16" t="s">
        <v>26</v>
      </c>
      <c r="P1787" s="16"/>
      <c r="Q1787" s="4" t="str">
        <f>IFERROR(IF(IF(AND(IF(M1787&lt;&gt;0,LOOKUP(M1787,[1]Customer!$A:$A,[1]Customer!$B:$B),IF(N1787&lt;&gt;0,LOOKUP(N1787,[1]Supplier!$A:$A,[1]Supplier!$B:$B)))=FALSE,O1787&lt;&gt;0),LOOKUP(O1787,[1]Branch!$A:$A,[1]Branch!$B:$B),IF(M1787&lt;&gt;0,LOOKUP(M1787,[1]Customer!$A:$A,[1]Customer!$B:$B),IF(N1787&lt;&gt;0,LOOKUP(N1787,[1]Supplier!$A:$A,[1]Supplier!$B:$B))))=FALSE,LOOKUP(P1787,[1]Banking!$A:$A,[1]Banking!$B:$B),IF(AND(IF(M1787&lt;&gt;0,LOOKUP(M1787,[1]Customer!$A:$A,[1]Customer!$B:$B),IF(N1787&lt;&gt;0,LOOKUP(N1787,[1]Supplier!$A:$A,[1]Supplier!$B:$B)))=FALSE,O1787&lt;&gt;0),LOOKUP(O1787,[1]Branch!$A:$A,[1]Branch!$B:$B),IF(M1787&lt;&gt;0,LOOKUP(M1787,[1]Customer!$A:$A,[1]Customer!$B:$B),IF(N1787&lt;&gt;0,LOOKUP(N1787,[1]Supplier!$A:$A,[1]Supplier!$B:$B))))),"")</f>
        <v>Nathani Chemicals</v>
      </c>
      <c r="R1787" s="4" t="str">
        <f>IFERROR(IF(IF(AND(IF(M1787&lt;&gt;0,LOOKUP(M1787,[1]Customer!$A:$A,[1]Customer!$V:$V),IF(N1787&lt;&gt;0,LOOKUP(N1787,[1]Supplier!$A:$A,[1]Supplier!$V:$V)))=FALSE,O1787&lt;&gt;0),LOOKUP(O1787,[1]Branch!$A:$A,[1]Branch!$V:$V),IF(M1787&lt;&gt;0,LOOKUP(M1787,[1]Customer!$A:$A,[1]Customer!$V:$V),IF(N1787&lt;&gt;0,LOOKUP(N1787,[1]Supplier!$A:$A,[1]Supplier!$V:$V))))=FALSE,LOOKUP(P1787,[1]Banking!$A:$A,[1]Banking!$C:$C),IF(AND(IF(M1787&lt;&gt;0,LOOKUP(M1787,[1]Customer!$A:$A,[1]Customer!$V:$V),IF(N1787&lt;&gt;0,LOOKUP(N1787,[1]Supplier!$A:$A,[1]Supplier!$V:$V)))=FALSE,O1787&lt;&gt;0),LOOKUP(O1787,[1]Branch!$A:$A,[1]Branch!$V:$V),IF(M1787&lt;&gt;0,LOOKUP(M1787,[1]Customer!$A:$A,[1]Customer!$V:$V),IF(N1787&lt;&gt;0,LOOKUP(N1787,[1]Supplier!$A:$A,[1]Supplier!$V:$V))))),"")</f>
        <v>Darmawan</v>
      </c>
      <c r="S1787" s="12">
        <f>IFERROR(SUMIF(CREF!A:A,PREF!A1787,CREF!G:G),"")</f>
        <v>-2325000</v>
      </c>
    </row>
    <row r="1788" spans="1:19">
      <c r="A1788" s="16">
        <v>1787</v>
      </c>
      <c r="B1788" s="17">
        <v>41731</v>
      </c>
      <c r="C1788" s="16"/>
      <c r="D1788" s="16"/>
      <c r="E1788" s="16"/>
      <c r="F1788" s="16"/>
      <c r="G1788" s="16"/>
      <c r="H1788" s="16"/>
      <c r="I1788" s="16"/>
      <c r="J1788" s="16"/>
      <c r="K1788" s="16">
        <v>299</v>
      </c>
      <c r="L1788" s="16"/>
      <c r="M1788" s="16"/>
      <c r="N1788" s="16"/>
      <c r="O1788" s="16" t="s">
        <v>26</v>
      </c>
      <c r="P1788" s="16"/>
      <c r="Q1788" s="4" t="str">
        <f>IFERROR(IF(IF(AND(IF(M1788&lt;&gt;0,LOOKUP(M1788,[1]Customer!$A:$A,[1]Customer!$B:$B),IF(N1788&lt;&gt;0,LOOKUP(N1788,[1]Supplier!$A:$A,[1]Supplier!$B:$B)))=FALSE,O1788&lt;&gt;0),LOOKUP(O1788,[1]Branch!$A:$A,[1]Branch!$B:$B),IF(M1788&lt;&gt;0,LOOKUP(M1788,[1]Customer!$A:$A,[1]Customer!$B:$B),IF(N1788&lt;&gt;0,LOOKUP(N1788,[1]Supplier!$A:$A,[1]Supplier!$B:$B))))=FALSE,LOOKUP(P1788,[1]Banking!$A:$A,[1]Banking!$B:$B),IF(AND(IF(M1788&lt;&gt;0,LOOKUP(M1788,[1]Customer!$A:$A,[1]Customer!$B:$B),IF(N1788&lt;&gt;0,LOOKUP(N1788,[1]Supplier!$A:$A,[1]Supplier!$B:$B)))=FALSE,O1788&lt;&gt;0),LOOKUP(O1788,[1]Branch!$A:$A,[1]Branch!$B:$B),IF(M1788&lt;&gt;0,LOOKUP(M1788,[1]Customer!$A:$A,[1]Customer!$B:$B),IF(N1788&lt;&gt;0,LOOKUP(N1788,[1]Supplier!$A:$A,[1]Supplier!$B:$B))))),"")</f>
        <v>Nathani Chemicals</v>
      </c>
      <c r="R1788" s="4" t="str">
        <f>IFERROR(IF(IF(AND(IF(M1788&lt;&gt;0,LOOKUP(M1788,[1]Customer!$A:$A,[1]Customer!$V:$V),IF(N1788&lt;&gt;0,LOOKUP(N1788,[1]Supplier!$A:$A,[1]Supplier!$V:$V)))=FALSE,O1788&lt;&gt;0),LOOKUP(O1788,[1]Branch!$A:$A,[1]Branch!$V:$V),IF(M1788&lt;&gt;0,LOOKUP(M1788,[1]Customer!$A:$A,[1]Customer!$V:$V),IF(N1788&lt;&gt;0,LOOKUP(N1788,[1]Supplier!$A:$A,[1]Supplier!$V:$V))))=FALSE,LOOKUP(P1788,[1]Banking!$A:$A,[1]Banking!$C:$C),IF(AND(IF(M1788&lt;&gt;0,LOOKUP(M1788,[1]Customer!$A:$A,[1]Customer!$V:$V),IF(N1788&lt;&gt;0,LOOKUP(N1788,[1]Supplier!$A:$A,[1]Supplier!$V:$V)))=FALSE,O1788&lt;&gt;0),LOOKUP(O1788,[1]Branch!$A:$A,[1]Branch!$V:$V),IF(M1788&lt;&gt;0,LOOKUP(M1788,[1]Customer!$A:$A,[1]Customer!$V:$V),IF(N1788&lt;&gt;0,LOOKUP(N1788,[1]Supplier!$A:$A,[1]Supplier!$V:$V))))),"")</f>
        <v>Darmawan</v>
      </c>
      <c r="S1788" s="12">
        <f>IFERROR(SUMIF(CREF!A:A,PREF!A1788,CREF!G:G),"")</f>
        <v>-300000</v>
      </c>
    </row>
    <row r="1789" spans="1:19">
      <c r="A1789" s="16">
        <v>1788</v>
      </c>
      <c r="B1789" s="17">
        <v>41731</v>
      </c>
      <c r="C1789" s="16"/>
      <c r="D1789" s="16"/>
      <c r="E1789" s="16"/>
      <c r="F1789" s="16"/>
      <c r="G1789" s="16"/>
      <c r="H1789" s="16"/>
      <c r="I1789" s="16"/>
      <c r="J1789" s="16"/>
      <c r="K1789" s="16">
        <v>300</v>
      </c>
      <c r="L1789" s="16"/>
      <c r="M1789" s="16"/>
      <c r="N1789" s="16"/>
      <c r="O1789" s="16" t="s">
        <v>26</v>
      </c>
      <c r="P1789" s="16"/>
      <c r="Q1789" s="4" t="str">
        <f>IFERROR(IF(IF(AND(IF(M1789&lt;&gt;0,LOOKUP(M1789,[1]Customer!$A:$A,[1]Customer!$B:$B),IF(N1789&lt;&gt;0,LOOKUP(N1789,[1]Supplier!$A:$A,[1]Supplier!$B:$B)))=FALSE,O1789&lt;&gt;0),LOOKUP(O1789,[1]Branch!$A:$A,[1]Branch!$B:$B),IF(M1789&lt;&gt;0,LOOKUP(M1789,[1]Customer!$A:$A,[1]Customer!$B:$B),IF(N1789&lt;&gt;0,LOOKUP(N1789,[1]Supplier!$A:$A,[1]Supplier!$B:$B))))=FALSE,LOOKUP(P1789,[1]Banking!$A:$A,[1]Banking!$B:$B),IF(AND(IF(M1789&lt;&gt;0,LOOKUP(M1789,[1]Customer!$A:$A,[1]Customer!$B:$B),IF(N1789&lt;&gt;0,LOOKUP(N1789,[1]Supplier!$A:$A,[1]Supplier!$B:$B)))=FALSE,O1789&lt;&gt;0),LOOKUP(O1789,[1]Branch!$A:$A,[1]Branch!$B:$B),IF(M1789&lt;&gt;0,LOOKUP(M1789,[1]Customer!$A:$A,[1]Customer!$B:$B),IF(N1789&lt;&gt;0,LOOKUP(N1789,[1]Supplier!$A:$A,[1]Supplier!$B:$B))))),"")</f>
        <v>Nathani Chemicals</v>
      </c>
      <c r="R1789" s="4" t="str">
        <f>IFERROR(IF(IF(AND(IF(M1789&lt;&gt;0,LOOKUP(M1789,[1]Customer!$A:$A,[1]Customer!$V:$V),IF(N1789&lt;&gt;0,LOOKUP(N1789,[1]Supplier!$A:$A,[1]Supplier!$V:$V)))=FALSE,O1789&lt;&gt;0),LOOKUP(O1789,[1]Branch!$A:$A,[1]Branch!$V:$V),IF(M1789&lt;&gt;0,LOOKUP(M1789,[1]Customer!$A:$A,[1]Customer!$V:$V),IF(N1789&lt;&gt;0,LOOKUP(N1789,[1]Supplier!$A:$A,[1]Supplier!$V:$V))))=FALSE,LOOKUP(P1789,[1]Banking!$A:$A,[1]Banking!$C:$C),IF(AND(IF(M1789&lt;&gt;0,LOOKUP(M1789,[1]Customer!$A:$A,[1]Customer!$V:$V),IF(N1789&lt;&gt;0,LOOKUP(N1789,[1]Supplier!$A:$A,[1]Supplier!$V:$V)))=FALSE,O1789&lt;&gt;0),LOOKUP(O1789,[1]Branch!$A:$A,[1]Branch!$V:$V),IF(M1789&lt;&gt;0,LOOKUP(M1789,[1]Customer!$A:$A,[1]Customer!$V:$V),IF(N1789&lt;&gt;0,LOOKUP(N1789,[1]Supplier!$A:$A,[1]Supplier!$V:$V))))),"")</f>
        <v>Darmawan</v>
      </c>
      <c r="S1789" s="12">
        <f>IFERROR(SUMIF(CREF!A:A,PREF!A1789,CREF!G:G),"")</f>
        <v>-990000</v>
      </c>
    </row>
    <row r="1790" spans="1:19">
      <c r="A1790" s="16">
        <v>1789</v>
      </c>
      <c r="B1790" s="17">
        <v>41731</v>
      </c>
      <c r="C1790" s="16"/>
      <c r="D1790" s="16"/>
      <c r="E1790" s="16"/>
      <c r="F1790" s="16"/>
      <c r="G1790" s="16"/>
      <c r="H1790" s="16"/>
      <c r="I1790" s="16"/>
      <c r="J1790" s="16"/>
      <c r="K1790" s="16">
        <v>301</v>
      </c>
      <c r="L1790" s="16"/>
      <c r="M1790" s="16"/>
      <c r="N1790" s="16"/>
      <c r="O1790" s="16" t="s">
        <v>26</v>
      </c>
      <c r="P1790" s="16"/>
      <c r="Q1790" s="4" t="str">
        <f>IFERROR(IF(IF(AND(IF(M1790&lt;&gt;0,LOOKUP(M1790,[1]Customer!$A:$A,[1]Customer!$B:$B),IF(N1790&lt;&gt;0,LOOKUP(N1790,[1]Supplier!$A:$A,[1]Supplier!$B:$B)))=FALSE,O1790&lt;&gt;0),LOOKUP(O1790,[1]Branch!$A:$A,[1]Branch!$B:$B),IF(M1790&lt;&gt;0,LOOKUP(M1790,[1]Customer!$A:$A,[1]Customer!$B:$B),IF(N1790&lt;&gt;0,LOOKUP(N1790,[1]Supplier!$A:$A,[1]Supplier!$B:$B))))=FALSE,LOOKUP(P1790,[1]Banking!$A:$A,[1]Banking!$B:$B),IF(AND(IF(M1790&lt;&gt;0,LOOKUP(M1790,[1]Customer!$A:$A,[1]Customer!$B:$B),IF(N1790&lt;&gt;0,LOOKUP(N1790,[1]Supplier!$A:$A,[1]Supplier!$B:$B)))=FALSE,O1790&lt;&gt;0),LOOKUP(O1790,[1]Branch!$A:$A,[1]Branch!$B:$B),IF(M1790&lt;&gt;0,LOOKUP(M1790,[1]Customer!$A:$A,[1]Customer!$B:$B),IF(N1790&lt;&gt;0,LOOKUP(N1790,[1]Supplier!$A:$A,[1]Supplier!$B:$B))))),"")</f>
        <v>Nathani Chemicals</v>
      </c>
      <c r="R1790" s="4" t="str">
        <f>IFERROR(IF(IF(AND(IF(M1790&lt;&gt;0,LOOKUP(M1790,[1]Customer!$A:$A,[1]Customer!$V:$V),IF(N1790&lt;&gt;0,LOOKUP(N1790,[1]Supplier!$A:$A,[1]Supplier!$V:$V)))=FALSE,O1790&lt;&gt;0),LOOKUP(O1790,[1]Branch!$A:$A,[1]Branch!$V:$V),IF(M1790&lt;&gt;0,LOOKUP(M1790,[1]Customer!$A:$A,[1]Customer!$V:$V),IF(N1790&lt;&gt;0,LOOKUP(N1790,[1]Supplier!$A:$A,[1]Supplier!$V:$V))))=FALSE,LOOKUP(P1790,[1]Banking!$A:$A,[1]Banking!$C:$C),IF(AND(IF(M1790&lt;&gt;0,LOOKUP(M1790,[1]Customer!$A:$A,[1]Customer!$V:$V),IF(N1790&lt;&gt;0,LOOKUP(N1790,[1]Supplier!$A:$A,[1]Supplier!$V:$V)))=FALSE,O1790&lt;&gt;0),LOOKUP(O1790,[1]Branch!$A:$A,[1]Branch!$V:$V),IF(M1790&lt;&gt;0,LOOKUP(M1790,[1]Customer!$A:$A,[1]Customer!$V:$V),IF(N1790&lt;&gt;0,LOOKUP(N1790,[1]Supplier!$A:$A,[1]Supplier!$V:$V))))),"")</f>
        <v>Darmawan</v>
      </c>
      <c r="S1790" s="12">
        <f>IFERROR(SUMIF(CREF!A:A,PREF!A1790,CREF!G:G),"")</f>
        <v>-563000</v>
      </c>
    </row>
    <row r="1791" spans="1:19">
      <c r="A1791" s="16">
        <v>1790</v>
      </c>
      <c r="B1791" s="17">
        <v>41731</v>
      </c>
      <c r="C1791" s="16"/>
      <c r="D1791" s="16"/>
      <c r="E1791" s="16"/>
      <c r="F1791" s="16"/>
      <c r="G1791" s="16"/>
      <c r="H1791" s="16"/>
      <c r="I1791" s="16"/>
      <c r="J1791" s="16"/>
      <c r="K1791" s="16">
        <v>302</v>
      </c>
      <c r="L1791" s="16"/>
      <c r="M1791" s="16"/>
      <c r="N1791" s="16"/>
      <c r="O1791" s="16" t="s">
        <v>26</v>
      </c>
      <c r="P1791" s="16"/>
      <c r="Q1791" s="4" t="str">
        <f>IFERROR(IF(IF(AND(IF(M1791&lt;&gt;0,LOOKUP(M1791,[1]Customer!$A:$A,[1]Customer!$B:$B),IF(N1791&lt;&gt;0,LOOKUP(N1791,[1]Supplier!$A:$A,[1]Supplier!$B:$B)))=FALSE,O1791&lt;&gt;0),LOOKUP(O1791,[1]Branch!$A:$A,[1]Branch!$B:$B),IF(M1791&lt;&gt;0,LOOKUP(M1791,[1]Customer!$A:$A,[1]Customer!$B:$B),IF(N1791&lt;&gt;0,LOOKUP(N1791,[1]Supplier!$A:$A,[1]Supplier!$B:$B))))=FALSE,LOOKUP(P1791,[1]Banking!$A:$A,[1]Banking!$B:$B),IF(AND(IF(M1791&lt;&gt;0,LOOKUP(M1791,[1]Customer!$A:$A,[1]Customer!$B:$B),IF(N1791&lt;&gt;0,LOOKUP(N1791,[1]Supplier!$A:$A,[1]Supplier!$B:$B)))=FALSE,O1791&lt;&gt;0),LOOKUP(O1791,[1]Branch!$A:$A,[1]Branch!$B:$B),IF(M1791&lt;&gt;0,LOOKUP(M1791,[1]Customer!$A:$A,[1]Customer!$B:$B),IF(N1791&lt;&gt;0,LOOKUP(N1791,[1]Supplier!$A:$A,[1]Supplier!$B:$B))))),"")</f>
        <v>Nathani Chemicals</v>
      </c>
      <c r="R1791" s="4" t="str">
        <f>IFERROR(IF(IF(AND(IF(M1791&lt;&gt;0,LOOKUP(M1791,[1]Customer!$A:$A,[1]Customer!$V:$V),IF(N1791&lt;&gt;0,LOOKUP(N1791,[1]Supplier!$A:$A,[1]Supplier!$V:$V)))=FALSE,O1791&lt;&gt;0),LOOKUP(O1791,[1]Branch!$A:$A,[1]Branch!$V:$V),IF(M1791&lt;&gt;0,LOOKUP(M1791,[1]Customer!$A:$A,[1]Customer!$V:$V),IF(N1791&lt;&gt;0,LOOKUP(N1791,[1]Supplier!$A:$A,[1]Supplier!$V:$V))))=FALSE,LOOKUP(P1791,[1]Banking!$A:$A,[1]Banking!$C:$C),IF(AND(IF(M1791&lt;&gt;0,LOOKUP(M1791,[1]Customer!$A:$A,[1]Customer!$V:$V),IF(N1791&lt;&gt;0,LOOKUP(N1791,[1]Supplier!$A:$A,[1]Supplier!$V:$V)))=FALSE,O1791&lt;&gt;0),LOOKUP(O1791,[1]Branch!$A:$A,[1]Branch!$V:$V),IF(M1791&lt;&gt;0,LOOKUP(M1791,[1]Customer!$A:$A,[1]Customer!$V:$V),IF(N1791&lt;&gt;0,LOOKUP(N1791,[1]Supplier!$A:$A,[1]Supplier!$V:$V))))),"")</f>
        <v>Darmawan</v>
      </c>
      <c r="S1791" s="12">
        <f>IFERROR(SUMIF(CREF!A:A,PREF!A1791,CREF!G:G),"")</f>
        <v>-200000</v>
      </c>
    </row>
    <row r="1792" spans="1:19">
      <c r="A1792" s="16">
        <v>1791</v>
      </c>
      <c r="B1792" s="17">
        <v>41731</v>
      </c>
      <c r="C1792" s="16"/>
      <c r="D1792" s="16"/>
      <c r="E1792" s="16"/>
      <c r="F1792" s="16"/>
      <c r="G1792" s="16"/>
      <c r="H1792" s="16"/>
      <c r="I1792" s="16"/>
      <c r="J1792" s="16"/>
      <c r="K1792" s="16">
        <v>303</v>
      </c>
      <c r="L1792" s="16"/>
      <c r="M1792" s="16"/>
      <c r="N1792" s="16"/>
      <c r="O1792" s="16" t="s">
        <v>26</v>
      </c>
      <c r="P1792" s="16"/>
      <c r="Q1792" s="4" t="str">
        <f>IFERROR(IF(IF(AND(IF(M1792&lt;&gt;0,LOOKUP(M1792,[1]Customer!$A:$A,[1]Customer!$B:$B),IF(N1792&lt;&gt;0,LOOKUP(N1792,[1]Supplier!$A:$A,[1]Supplier!$B:$B)))=FALSE,O1792&lt;&gt;0),LOOKUP(O1792,[1]Branch!$A:$A,[1]Branch!$B:$B),IF(M1792&lt;&gt;0,LOOKUP(M1792,[1]Customer!$A:$A,[1]Customer!$B:$B),IF(N1792&lt;&gt;0,LOOKUP(N1792,[1]Supplier!$A:$A,[1]Supplier!$B:$B))))=FALSE,LOOKUP(P1792,[1]Banking!$A:$A,[1]Banking!$B:$B),IF(AND(IF(M1792&lt;&gt;0,LOOKUP(M1792,[1]Customer!$A:$A,[1]Customer!$B:$B),IF(N1792&lt;&gt;0,LOOKUP(N1792,[1]Supplier!$A:$A,[1]Supplier!$B:$B)))=FALSE,O1792&lt;&gt;0),LOOKUP(O1792,[1]Branch!$A:$A,[1]Branch!$B:$B),IF(M1792&lt;&gt;0,LOOKUP(M1792,[1]Customer!$A:$A,[1]Customer!$B:$B),IF(N1792&lt;&gt;0,LOOKUP(N1792,[1]Supplier!$A:$A,[1]Supplier!$B:$B))))),"")</f>
        <v>Nathani Chemicals</v>
      </c>
      <c r="R1792" s="4" t="str">
        <f>IFERROR(IF(IF(AND(IF(M1792&lt;&gt;0,LOOKUP(M1792,[1]Customer!$A:$A,[1]Customer!$V:$V),IF(N1792&lt;&gt;0,LOOKUP(N1792,[1]Supplier!$A:$A,[1]Supplier!$V:$V)))=FALSE,O1792&lt;&gt;0),LOOKUP(O1792,[1]Branch!$A:$A,[1]Branch!$V:$V),IF(M1792&lt;&gt;0,LOOKUP(M1792,[1]Customer!$A:$A,[1]Customer!$V:$V),IF(N1792&lt;&gt;0,LOOKUP(N1792,[1]Supplier!$A:$A,[1]Supplier!$V:$V))))=FALSE,LOOKUP(P1792,[1]Banking!$A:$A,[1]Banking!$C:$C),IF(AND(IF(M1792&lt;&gt;0,LOOKUP(M1792,[1]Customer!$A:$A,[1]Customer!$V:$V),IF(N1792&lt;&gt;0,LOOKUP(N1792,[1]Supplier!$A:$A,[1]Supplier!$V:$V)))=FALSE,O1792&lt;&gt;0),LOOKUP(O1792,[1]Branch!$A:$A,[1]Branch!$V:$V),IF(M1792&lt;&gt;0,LOOKUP(M1792,[1]Customer!$A:$A,[1]Customer!$V:$V),IF(N1792&lt;&gt;0,LOOKUP(N1792,[1]Supplier!$A:$A,[1]Supplier!$V:$V))))),"")</f>
        <v>Darmawan</v>
      </c>
      <c r="S1792" s="12">
        <f>IFERROR(SUMIF(CREF!A:A,PREF!A1792,CREF!G:G),"")</f>
        <v>-500000</v>
      </c>
    </row>
    <row r="1793" spans="1:19">
      <c r="A1793" s="16">
        <v>1792</v>
      </c>
      <c r="B1793" s="17">
        <v>41731</v>
      </c>
      <c r="C1793" s="16"/>
      <c r="D1793" s="16"/>
      <c r="E1793" s="16"/>
      <c r="F1793" s="16"/>
      <c r="G1793" s="16"/>
      <c r="H1793" s="16"/>
      <c r="I1793" s="16"/>
      <c r="J1793" s="16"/>
      <c r="K1793" s="16">
        <v>304</v>
      </c>
      <c r="L1793" s="16"/>
      <c r="M1793" s="16"/>
      <c r="N1793" s="16"/>
      <c r="O1793" s="16" t="s">
        <v>26</v>
      </c>
      <c r="P1793" s="16"/>
      <c r="Q1793" s="4" t="str">
        <f>IFERROR(IF(IF(AND(IF(M1793&lt;&gt;0,LOOKUP(M1793,[1]Customer!$A:$A,[1]Customer!$B:$B),IF(N1793&lt;&gt;0,LOOKUP(N1793,[1]Supplier!$A:$A,[1]Supplier!$B:$B)))=FALSE,O1793&lt;&gt;0),LOOKUP(O1793,[1]Branch!$A:$A,[1]Branch!$B:$B),IF(M1793&lt;&gt;0,LOOKUP(M1793,[1]Customer!$A:$A,[1]Customer!$B:$B),IF(N1793&lt;&gt;0,LOOKUP(N1793,[1]Supplier!$A:$A,[1]Supplier!$B:$B))))=FALSE,LOOKUP(P1793,[1]Banking!$A:$A,[1]Banking!$B:$B),IF(AND(IF(M1793&lt;&gt;0,LOOKUP(M1793,[1]Customer!$A:$A,[1]Customer!$B:$B),IF(N1793&lt;&gt;0,LOOKUP(N1793,[1]Supplier!$A:$A,[1]Supplier!$B:$B)))=FALSE,O1793&lt;&gt;0),LOOKUP(O1793,[1]Branch!$A:$A,[1]Branch!$B:$B),IF(M1793&lt;&gt;0,LOOKUP(M1793,[1]Customer!$A:$A,[1]Customer!$B:$B),IF(N1793&lt;&gt;0,LOOKUP(N1793,[1]Supplier!$A:$A,[1]Supplier!$B:$B))))),"")</f>
        <v>Nathani Chemicals</v>
      </c>
      <c r="R1793" s="4" t="str">
        <f>IFERROR(IF(IF(AND(IF(M1793&lt;&gt;0,LOOKUP(M1793,[1]Customer!$A:$A,[1]Customer!$V:$V),IF(N1793&lt;&gt;0,LOOKUP(N1793,[1]Supplier!$A:$A,[1]Supplier!$V:$V)))=FALSE,O1793&lt;&gt;0),LOOKUP(O1793,[1]Branch!$A:$A,[1]Branch!$V:$V),IF(M1793&lt;&gt;0,LOOKUP(M1793,[1]Customer!$A:$A,[1]Customer!$V:$V),IF(N1793&lt;&gt;0,LOOKUP(N1793,[1]Supplier!$A:$A,[1]Supplier!$V:$V))))=FALSE,LOOKUP(P1793,[1]Banking!$A:$A,[1]Banking!$C:$C),IF(AND(IF(M1793&lt;&gt;0,LOOKUP(M1793,[1]Customer!$A:$A,[1]Customer!$V:$V),IF(N1793&lt;&gt;0,LOOKUP(N1793,[1]Supplier!$A:$A,[1]Supplier!$V:$V)))=FALSE,O1793&lt;&gt;0),LOOKUP(O1793,[1]Branch!$A:$A,[1]Branch!$V:$V),IF(M1793&lt;&gt;0,LOOKUP(M1793,[1]Customer!$A:$A,[1]Customer!$V:$V),IF(N1793&lt;&gt;0,LOOKUP(N1793,[1]Supplier!$A:$A,[1]Supplier!$V:$V))))),"")</f>
        <v>Darmawan</v>
      </c>
      <c r="S1793" s="12">
        <f>IFERROR(SUMIF(CREF!A:A,PREF!A1793,CREF!G:G),"")</f>
        <v>-100000</v>
      </c>
    </row>
    <row r="1794" spans="1:19">
      <c r="A1794" s="16">
        <v>1793</v>
      </c>
      <c r="B1794" s="17">
        <v>41731</v>
      </c>
      <c r="C1794" s="16"/>
      <c r="D1794" s="16"/>
      <c r="E1794" s="16"/>
      <c r="F1794" s="16"/>
      <c r="G1794" s="16"/>
      <c r="H1794" s="16"/>
      <c r="I1794" s="16"/>
      <c r="J1794" s="16"/>
      <c r="K1794" s="16">
        <v>305</v>
      </c>
      <c r="L1794" s="16"/>
      <c r="M1794" s="16"/>
      <c r="N1794" s="16"/>
      <c r="O1794" s="16" t="s">
        <v>26</v>
      </c>
      <c r="P1794" s="16"/>
      <c r="Q1794" s="4" t="str">
        <f>IFERROR(IF(IF(AND(IF(M1794&lt;&gt;0,LOOKUP(M1794,[1]Customer!$A:$A,[1]Customer!$B:$B),IF(N1794&lt;&gt;0,LOOKUP(N1794,[1]Supplier!$A:$A,[1]Supplier!$B:$B)))=FALSE,O1794&lt;&gt;0),LOOKUP(O1794,[1]Branch!$A:$A,[1]Branch!$B:$B),IF(M1794&lt;&gt;0,LOOKUP(M1794,[1]Customer!$A:$A,[1]Customer!$B:$B),IF(N1794&lt;&gt;0,LOOKUP(N1794,[1]Supplier!$A:$A,[1]Supplier!$B:$B))))=FALSE,LOOKUP(P1794,[1]Banking!$A:$A,[1]Banking!$B:$B),IF(AND(IF(M1794&lt;&gt;0,LOOKUP(M1794,[1]Customer!$A:$A,[1]Customer!$B:$B),IF(N1794&lt;&gt;0,LOOKUP(N1794,[1]Supplier!$A:$A,[1]Supplier!$B:$B)))=FALSE,O1794&lt;&gt;0),LOOKUP(O1794,[1]Branch!$A:$A,[1]Branch!$B:$B),IF(M1794&lt;&gt;0,LOOKUP(M1794,[1]Customer!$A:$A,[1]Customer!$B:$B),IF(N1794&lt;&gt;0,LOOKUP(N1794,[1]Supplier!$A:$A,[1]Supplier!$B:$B))))),"")</f>
        <v>Nathani Chemicals</v>
      </c>
      <c r="R1794" s="4" t="str">
        <f>IFERROR(IF(IF(AND(IF(M1794&lt;&gt;0,LOOKUP(M1794,[1]Customer!$A:$A,[1]Customer!$V:$V),IF(N1794&lt;&gt;0,LOOKUP(N1794,[1]Supplier!$A:$A,[1]Supplier!$V:$V)))=FALSE,O1794&lt;&gt;0),LOOKUP(O1794,[1]Branch!$A:$A,[1]Branch!$V:$V),IF(M1794&lt;&gt;0,LOOKUP(M1794,[1]Customer!$A:$A,[1]Customer!$V:$V),IF(N1794&lt;&gt;0,LOOKUP(N1794,[1]Supplier!$A:$A,[1]Supplier!$V:$V))))=FALSE,LOOKUP(P1794,[1]Banking!$A:$A,[1]Banking!$C:$C),IF(AND(IF(M1794&lt;&gt;0,LOOKUP(M1794,[1]Customer!$A:$A,[1]Customer!$V:$V),IF(N1794&lt;&gt;0,LOOKUP(N1794,[1]Supplier!$A:$A,[1]Supplier!$V:$V)))=FALSE,O1794&lt;&gt;0),LOOKUP(O1794,[1]Branch!$A:$A,[1]Branch!$V:$V),IF(M1794&lt;&gt;0,LOOKUP(M1794,[1]Customer!$A:$A,[1]Customer!$V:$V),IF(N1794&lt;&gt;0,LOOKUP(N1794,[1]Supplier!$A:$A,[1]Supplier!$V:$V))))),"")</f>
        <v>Darmawan</v>
      </c>
      <c r="S1794" s="12">
        <f>IFERROR(SUMIF(CREF!A:A,PREF!A1794,CREF!G:G),"")</f>
        <v>-70000</v>
      </c>
    </row>
    <row r="1795" spans="1:19">
      <c r="A1795" s="16">
        <v>1794</v>
      </c>
      <c r="B1795" s="17">
        <v>41731</v>
      </c>
      <c r="C1795" s="16"/>
      <c r="D1795" s="16"/>
      <c r="E1795" s="16"/>
      <c r="F1795" s="16"/>
      <c r="G1795" s="16"/>
      <c r="H1795" s="16"/>
      <c r="I1795" s="16"/>
      <c r="J1795" s="16"/>
      <c r="K1795" s="16">
        <v>306</v>
      </c>
      <c r="L1795" s="16"/>
      <c r="M1795" s="16"/>
      <c r="N1795" s="16"/>
      <c r="O1795" s="16"/>
      <c r="P1795" s="16" t="s">
        <v>3713</v>
      </c>
      <c r="Q1795" s="4" t="str">
        <f>IFERROR(IF(IF(AND(IF(M1795&lt;&gt;0,LOOKUP(M1795,[1]Customer!$A:$A,[1]Customer!$B:$B),IF(N1795&lt;&gt;0,LOOKUP(N1795,[1]Supplier!$A:$A,[1]Supplier!$B:$B)))=FALSE,O1795&lt;&gt;0),LOOKUP(O1795,[1]Branch!$A:$A,[1]Branch!$B:$B),IF(M1795&lt;&gt;0,LOOKUP(M1795,[1]Customer!$A:$A,[1]Customer!$B:$B),IF(N1795&lt;&gt;0,LOOKUP(N1795,[1]Supplier!$A:$A,[1]Supplier!$B:$B))))=FALSE,LOOKUP(P1795,[1]Banking!$A:$A,[1]Banking!$B:$B),IF(AND(IF(M1795&lt;&gt;0,LOOKUP(M1795,[1]Customer!$A:$A,[1]Customer!$B:$B),IF(N1795&lt;&gt;0,LOOKUP(N1795,[1]Supplier!$A:$A,[1]Supplier!$B:$B)))=FALSE,O1795&lt;&gt;0),LOOKUP(O1795,[1]Branch!$A:$A,[1]Branch!$B:$B),IF(M1795&lt;&gt;0,LOOKUP(M1795,[1]Customer!$A:$A,[1]Customer!$B:$B),IF(N1795&lt;&gt;0,LOOKUP(N1795,[1]Supplier!$A:$A,[1]Supplier!$B:$B))))),"")</f>
        <v>Nathani Chemicals</v>
      </c>
      <c r="R1795" s="4" t="str">
        <f>IFERROR(IF(IF(AND(IF(M1795&lt;&gt;0,LOOKUP(M1795,[1]Customer!$A:$A,[1]Customer!$V:$V),IF(N1795&lt;&gt;0,LOOKUP(N1795,[1]Supplier!$A:$A,[1]Supplier!$V:$V)))=FALSE,O1795&lt;&gt;0),LOOKUP(O1795,[1]Branch!$A:$A,[1]Branch!$V:$V),IF(M1795&lt;&gt;0,LOOKUP(M1795,[1]Customer!$A:$A,[1]Customer!$V:$V),IF(N1795&lt;&gt;0,LOOKUP(N1795,[1]Supplier!$A:$A,[1]Supplier!$V:$V))))=FALSE,LOOKUP(P1795,[1]Banking!$A:$A,[1]Banking!$C:$C),IF(AND(IF(M1795&lt;&gt;0,LOOKUP(M1795,[1]Customer!$A:$A,[1]Customer!$V:$V),IF(N1795&lt;&gt;0,LOOKUP(N1795,[1]Supplier!$A:$A,[1]Supplier!$V:$V)))=FALSE,O1795&lt;&gt;0),LOOKUP(O1795,[1]Branch!$A:$A,[1]Branch!$V:$V),IF(M1795&lt;&gt;0,LOOKUP(M1795,[1]Customer!$A:$A,[1]Customer!$V:$V),IF(N1795&lt;&gt;0,LOOKUP(N1795,[1]Supplier!$A:$A,[1]Supplier!$V:$V))))),"")</f>
        <v>Sandy</v>
      </c>
      <c r="S1795" s="12">
        <f>IFERROR(SUMIF(CREF!A:A,PREF!A1795,CREF!G:G),"")</f>
        <v>-100000</v>
      </c>
    </row>
    <row r="1796" spans="1:19">
      <c r="A1796" s="16">
        <v>1795</v>
      </c>
      <c r="B1796" s="17">
        <v>41731</v>
      </c>
      <c r="C1796" s="16"/>
      <c r="D1796" s="16"/>
      <c r="E1796" s="16"/>
      <c r="F1796" s="16"/>
      <c r="G1796" s="16"/>
      <c r="H1796" s="16"/>
      <c r="I1796" s="16"/>
      <c r="J1796" s="16"/>
      <c r="K1796" s="16">
        <v>307</v>
      </c>
      <c r="L1796" s="16"/>
      <c r="M1796" s="16"/>
      <c r="N1796" s="16"/>
      <c r="O1796" s="16" t="s">
        <v>26</v>
      </c>
      <c r="P1796" s="16"/>
      <c r="Q1796" s="4" t="str">
        <f>IFERROR(IF(IF(AND(IF(M1796&lt;&gt;0,LOOKUP(M1796,[1]Customer!$A:$A,[1]Customer!$B:$B),IF(N1796&lt;&gt;0,LOOKUP(N1796,[1]Supplier!$A:$A,[1]Supplier!$B:$B)))=FALSE,O1796&lt;&gt;0),LOOKUP(O1796,[1]Branch!$A:$A,[1]Branch!$B:$B),IF(M1796&lt;&gt;0,LOOKUP(M1796,[1]Customer!$A:$A,[1]Customer!$B:$B),IF(N1796&lt;&gt;0,LOOKUP(N1796,[1]Supplier!$A:$A,[1]Supplier!$B:$B))))=FALSE,LOOKUP(P1796,[1]Banking!$A:$A,[1]Banking!$B:$B),IF(AND(IF(M1796&lt;&gt;0,LOOKUP(M1796,[1]Customer!$A:$A,[1]Customer!$B:$B),IF(N1796&lt;&gt;0,LOOKUP(N1796,[1]Supplier!$A:$A,[1]Supplier!$B:$B)))=FALSE,O1796&lt;&gt;0),LOOKUP(O1796,[1]Branch!$A:$A,[1]Branch!$B:$B),IF(M1796&lt;&gt;0,LOOKUP(M1796,[1]Customer!$A:$A,[1]Customer!$B:$B),IF(N1796&lt;&gt;0,LOOKUP(N1796,[1]Supplier!$A:$A,[1]Supplier!$B:$B))))),"")</f>
        <v>Nathani Chemicals</v>
      </c>
      <c r="R1796" s="4" t="str">
        <f>IFERROR(IF(IF(AND(IF(M1796&lt;&gt;0,LOOKUP(M1796,[1]Customer!$A:$A,[1]Customer!$V:$V),IF(N1796&lt;&gt;0,LOOKUP(N1796,[1]Supplier!$A:$A,[1]Supplier!$V:$V)))=FALSE,O1796&lt;&gt;0),LOOKUP(O1796,[1]Branch!$A:$A,[1]Branch!$V:$V),IF(M1796&lt;&gt;0,LOOKUP(M1796,[1]Customer!$A:$A,[1]Customer!$V:$V),IF(N1796&lt;&gt;0,LOOKUP(N1796,[1]Supplier!$A:$A,[1]Supplier!$V:$V))))=FALSE,LOOKUP(P1796,[1]Banking!$A:$A,[1]Banking!$C:$C),IF(AND(IF(M1796&lt;&gt;0,LOOKUP(M1796,[1]Customer!$A:$A,[1]Customer!$V:$V),IF(N1796&lt;&gt;0,LOOKUP(N1796,[1]Supplier!$A:$A,[1]Supplier!$V:$V)))=FALSE,O1796&lt;&gt;0),LOOKUP(O1796,[1]Branch!$A:$A,[1]Branch!$V:$V),IF(M1796&lt;&gt;0,LOOKUP(M1796,[1]Customer!$A:$A,[1]Customer!$V:$V),IF(N1796&lt;&gt;0,LOOKUP(N1796,[1]Supplier!$A:$A,[1]Supplier!$V:$V))))),"")</f>
        <v>Darmawan</v>
      </c>
      <c r="S1796" s="12">
        <f>IFERROR(SUMIF(CREF!A:A,PREF!A1796,CREF!G:G),"")</f>
        <v>-250000</v>
      </c>
    </row>
    <row r="1797" spans="1:19">
      <c r="A1797" s="16">
        <v>1796</v>
      </c>
      <c r="B1797" s="17">
        <v>41731</v>
      </c>
      <c r="C1797" s="16"/>
      <c r="D1797" s="16"/>
      <c r="E1797" s="16"/>
      <c r="F1797" s="16"/>
      <c r="G1797" s="16"/>
      <c r="H1797" s="16"/>
      <c r="I1797" s="16"/>
      <c r="J1797" s="16"/>
      <c r="K1797" s="16">
        <v>308</v>
      </c>
      <c r="L1797" s="16"/>
      <c r="M1797" s="16"/>
      <c r="N1797" s="16"/>
      <c r="O1797" s="16"/>
      <c r="P1797" s="16" t="s">
        <v>589</v>
      </c>
      <c r="Q1797" s="4" t="str">
        <f>IFERROR(IF(IF(AND(IF(M1797&lt;&gt;0,LOOKUP(M1797,[1]Customer!$A:$A,[1]Customer!$B:$B),IF(N1797&lt;&gt;0,LOOKUP(N1797,[1]Supplier!$A:$A,[1]Supplier!$B:$B)))=FALSE,O1797&lt;&gt;0),LOOKUP(O1797,[1]Branch!$A:$A,[1]Branch!$B:$B),IF(M1797&lt;&gt;0,LOOKUP(M1797,[1]Customer!$A:$A,[1]Customer!$B:$B),IF(N1797&lt;&gt;0,LOOKUP(N1797,[1]Supplier!$A:$A,[1]Supplier!$B:$B))))=FALSE,LOOKUP(P1797,[1]Banking!$A:$A,[1]Banking!$B:$B),IF(AND(IF(M1797&lt;&gt;0,LOOKUP(M1797,[1]Customer!$A:$A,[1]Customer!$B:$B),IF(N1797&lt;&gt;0,LOOKUP(N1797,[1]Supplier!$A:$A,[1]Supplier!$B:$B)))=FALSE,O1797&lt;&gt;0),LOOKUP(O1797,[1]Branch!$A:$A,[1]Branch!$B:$B),IF(M1797&lt;&gt;0,LOOKUP(M1797,[1]Customer!$A:$A,[1]Customer!$B:$B),IF(N1797&lt;&gt;0,LOOKUP(N1797,[1]Supplier!$A:$A,[1]Supplier!$B:$B))))),"")</f>
        <v>Nathani Chemicals</v>
      </c>
      <c r="R1797" s="4" t="str">
        <f>IFERROR(IF(IF(AND(IF(M1797&lt;&gt;0,LOOKUP(M1797,[1]Customer!$A:$A,[1]Customer!$V:$V),IF(N1797&lt;&gt;0,LOOKUP(N1797,[1]Supplier!$A:$A,[1]Supplier!$V:$V)))=FALSE,O1797&lt;&gt;0),LOOKUP(O1797,[1]Branch!$A:$A,[1]Branch!$V:$V),IF(M1797&lt;&gt;0,LOOKUP(M1797,[1]Customer!$A:$A,[1]Customer!$V:$V),IF(N1797&lt;&gt;0,LOOKUP(N1797,[1]Supplier!$A:$A,[1]Supplier!$V:$V))))=FALSE,LOOKUP(P1797,[1]Banking!$A:$A,[1]Banking!$C:$C),IF(AND(IF(M1797&lt;&gt;0,LOOKUP(M1797,[1]Customer!$A:$A,[1]Customer!$V:$V),IF(N1797&lt;&gt;0,LOOKUP(N1797,[1]Supplier!$A:$A,[1]Supplier!$V:$V)))=FALSE,O1797&lt;&gt;0),LOOKUP(O1797,[1]Branch!$A:$A,[1]Branch!$V:$V),IF(M1797&lt;&gt;0,LOOKUP(M1797,[1]Customer!$A:$A,[1]Customer!$V:$V),IF(N1797&lt;&gt;0,LOOKUP(N1797,[1]Supplier!$A:$A,[1]Supplier!$V:$V))))),"")</f>
        <v>Irwan</v>
      </c>
      <c r="S1797" s="12">
        <f>IFERROR(SUMIF(CREF!A:A,PREF!A1797,CREF!G:G),"")</f>
        <v>-230000</v>
      </c>
    </row>
    <row r="1798" spans="1:19">
      <c r="A1798" s="16">
        <v>1797</v>
      </c>
      <c r="B1798" s="17">
        <v>41731</v>
      </c>
      <c r="C1798" s="16"/>
      <c r="D1798" s="16"/>
      <c r="E1798" s="16"/>
      <c r="F1798" s="16"/>
      <c r="G1798" s="16"/>
      <c r="H1798" s="16"/>
      <c r="I1798" s="16"/>
      <c r="J1798" s="16"/>
      <c r="K1798" s="16">
        <v>309</v>
      </c>
      <c r="L1798" s="16"/>
      <c r="M1798" s="16"/>
      <c r="N1798" s="16"/>
      <c r="O1798" s="16"/>
      <c r="P1798" s="16" t="s">
        <v>589</v>
      </c>
      <c r="Q1798" s="4" t="str">
        <f>IFERROR(IF(IF(AND(IF(M1798&lt;&gt;0,LOOKUP(M1798,[1]Customer!$A:$A,[1]Customer!$B:$B),IF(N1798&lt;&gt;0,LOOKUP(N1798,[1]Supplier!$A:$A,[1]Supplier!$B:$B)))=FALSE,O1798&lt;&gt;0),LOOKUP(O1798,[1]Branch!$A:$A,[1]Branch!$B:$B),IF(M1798&lt;&gt;0,LOOKUP(M1798,[1]Customer!$A:$A,[1]Customer!$B:$B),IF(N1798&lt;&gt;0,LOOKUP(N1798,[1]Supplier!$A:$A,[1]Supplier!$B:$B))))=FALSE,LOOKUP(P1798,[1]Banking!$A:$A,[1]Banking!$B:$B),IF(AND(IF(M1798&lt;&gt;0,LOOKUP(M1798,[1]Customer!$A:$A,[1]Customer!$B:$B),IF(N1798&lt;&gt;0,LOOKUP(N1798,[1]Supplier!$A:$A,[1]Supplier!$B:$B)))=FALSE,O1798&lt;&gt;0),LOOKUP(O1798,[1]Branch!$A:$A,[1]Branch!$B:$B),IF(M1798&lt;&gt;0,LOOKUP(M1798,[1]Customer!$A:$A,[1]Customer!$B:$B),IF(N1798&lt;&gt;0,LOOKUP(N1798,[1]Supplier!$A:$A,[1]Supplier!$B:$B))))),"")</f>
        <v>Nathani Chemicals</v>
      </c>
      <c r="R1798" s="4" t="str">
        <f>IFERROR(IF(IF(AND(IF(M1798&lt;&gt;0,LOOKUP(M1798,[1]Customer!$A:$A,[1]Customer!$V:$V),IF(N1798&lt;&gt;0,LOOKUP(N1798,[1]Supplier!$A:$A,[1]Supplier!$V:$V)))=FALSE,O1798&lt;&gt;0),LOOKUP(O1798,[1]Branch!$A:$A,[1]Branch!$V:$V),IF(M1798&lt;&gt;0,LOOKUP(M1798,[1]Customer!$A:$A,[1]Customer!$V:$V),IF(N1798&lt;&gt;0,LOOKUP(N1798,[1]Supplier!$A:$A,[1]Supplier!$V:$V))))=FALSE,LOOKUP(P1798,[1]Banking!$A:$A,[1]Banking!$C:$C),IF(AND(IF(M1798&lt;&gt;0,LOOKUP(M1798,[1]Customer!$A:$A,[1]Customer!$V:$V),IF(N1798&lt;&gt;0,LOOKUP(N1798,[1]Supplier!$A:$A,[1]Supplier!$V:$V)))=FALSE,O1798&lt;&gt;0),LOOKUP(O1798,[1]Branch!$A:$A,[1]Branch!$V:$V),IF(M1798&lt;&gt;0,LOOKUP(M1798,[1]Customer!$A:$A,[1]Customer!$V:$V),IF(N1798&lt;&gt;0,LOOKUP(N1798,[1]Supplier!$A:$A,[1]Supplier!$V:$V))))),"")</f>
        <v>Irwan</v>
      </c>
      <c r="S1798" s="12">
        <f>IFERROR(SUMIF(CREF!A:A,PREF!A1798,CREF!G:G),"")</f>
        <v>-30000</v>
      </c>
    </row>
    <row r="1799" spans="1:19">
      <c r="A1799" s="16">
        <v>1798</v>
      </c>
      <c r="B1799" s="17">
        <v>41731</v>
      </c>
      <c r="C1799" s="16"/>
      <c r="D1799" s="16"/>
      <c r="E1799" s="16"/>
      <c r="F1799" s="16"/>
      <c r="G1799" s="16"/>
      <c r="H1799" s="16"/>
      <c r="I1799" s="16"/>
      <c r="J1799" s="16"/>
      <c r="K1799" s="16">
        <v>310</v>
      </c>
      <c r="L1799" s="16"/>
      <c r="M1799" s="16"/>
      <c r="N1799" s="16"/>
      <c r="O1799" s="16"/>
      <c r="P1799" s="16" t="s">
        <v>268</v>
      </c>
      <c r="Q1799" s="4" t="str">
        <f>IFERROR(IF(IF(AND(IF(M1799&lt;&gt;0,LOOKUP(M1799,[1]Customer!$A:$A,[1]Customer!$B:$B),IF(N1799&lt;&gt;0,LOOKUP(N1799,[1]Supplier!$A:$A,[1]Supplier!$B:$B)))=FALSE,O1799&lt;&gt;0),LOOKUP(O1799,[1]Branch!$A:$A,[1]Branch!$B:$B),IF(M1799&lt;&gt;0,LOOKUP(M1799,[1]Customer!$A:$A,[1]Customer!$B:$B),IF(N1799&lt;&gt;0,LOOKUP(N1799,[1]Supplier!$A:$A,[1]Supplier!$B:$B))))=FALSE,LOOKUP(P1799,[1]Banking!$A:$A,[1]Banking!$B:$B),IF(AND(IF(M1799&lt;&gt;0,LOOKUP(M1799,[1]Customer!$A:$A,[1]Customer!$B:$B),IF(N1799&lt;&gt;0,LOOKUP(N1799,[1]Supplier!$A:$A,[1]Supplier!$B:$B)))=FALSE,O1799&lt;&gt;0),LOOKUP(O1799,[1]Branch!$A:$A,[1]Branch!$B:$B),IF(M1799&lt;&gt;0,LOOKUP(M1799,[1]Customer!$A:$A,[1]Customer!$B:$B),IF(N1799&lt;&gt;0,LOOKUP(N1799,[1]Supplier!$A:$A,[1]Supplier!$B:$B))))),"")</f>
        <v>Nathani Chemicals</v>
      </c>
      <c r="R1799" s="4" t="str">
        <f>IFERROR(IF(IF(AND(IF(M1799&lt;&gt;0,LOOKUP(M1799,[1]Customer!$A:$A,[1]Customer!$V:$V),IF(N1799&lt;&gt;0,LOOKUP(N1799,[1]Supplier!$A:$A,[1]Supplier!$V:$V)))=FALSE,O1799&lt;&gt;0),LOOKUP(O1799,[1]Branch!$A:$A,[1]Branch!$V:$V),IF(M1799&lt;&gt;0,LOOKUP(M1799,[1]Customer!$A:$A,[1]Customer!$V:$V),IF(N1799&lt;&gt;0,LOOKUP(N1799,[1]Supplier!$A:$A,[1]Supplier!$V:$V))))=FALSE,LOOKUP(P1799,[1]Banking!$A:$A,[1]Banking!$C:$C),IF(AND(IF(M1799&lt;&gt;0,LOOKUP(M1799,[1]Customer!$A:$A,[1]Customer!$V:$V),IF(N1799&lt;&gt;0,LOOKUP(N1799,[1]Supplier!$A:$A,[1]Supplier!$V:$V)))=FALSE,O1799&lt;&gt;0),LOOKUP(O1799,[1]Branch!$A:$A,[1]Branch!$V:$V),IF(M1799&lt;&gt;0,LOOKUP(M1799,[1]Customer!$A:$A,[1]Customer!$V:$V),IF(N1799&lt;&gt;0,LOOKUP(N1799,[1]Supplier!$A:$A,[1]Supplier!$V:$V))))),"")</f>
        <v>Akian</v>
      </c>
      <c r="S1799" s="12">
        <f>IFERROR(SUMIF(CREF!A:A,PREF!A1799,CREF!G:G),"")</f>
        <v>-375000</v>
      </c>
    </row>
    <row r="1800" spans="1:19">
      <c r="A1800" s="16">
        <v>1799</v>
      </c>
      <c r="B1800" s="17">
        <v>41731</v>
      </c>
      <c r="C1800" s="16"/>
      <c r="D1800" s="16"/>
      <c r="E1800" s="16"/>
      <c r="F1800" s="16"/>
      <c r="G1800" s="16"/>
      <c r="H1800" s="16"/>
      <c r="I1800" s="16"/>
      <c r="J1800" s="16"/>
      <c r="K1800" s="16">
        <v>311</v>
      </c>
      <c r="L1800" s="16"/>
      <c r="M1800" s="16"/>
      <c r="N1800" s="16"/>
      <c r="O1800" s="16"/>
      <c r="P1800" s="16" t="s">
        <v>3713</v>
      </c>
      <c r="Q1800" s="4" t="str">
        <f>IFERROR(IF(IF(AND(IF(M1800&lt;&gt;0,LOOKUP(M1800,[1]Customer!$A:$A,[1]Customer!$B:$B),IF(N1800&lt;&gt;0,LOOKUP(N1800,[1]Supplier!$A:$A,[1]Supplier!$B:$B)))=FALSE,O1800&lt;&gt;0),LOOKUP(O1800,[1]Branch!$A:$A,[1]Branch!$B:$B),IF(M1800&lt;&gt;0,LOOKUP(M1800,[1]Customer!$A:$A,[1]Customer!$B:$B),IF(N1800&lt;&gt;0,LOOKUP(N1800,[1]Supplier!$A:$A,[1]Supplier!$B:$B))))=FALSE,LOOKUP(P1800,[1]Banking!$A:$A,[1]Banking!$B:$B),IF(AND(IF(M1800&lt;&gt;0,LOOKUP(M1800,[1]Customer!$A:$A,[1]Customer!$B:$B),IF(N1800&lt;&gt;0,LOOKUP(N1800,[1]Supplier!$A:$A,[1]Supplier!$B:$B)))=FALSE,O1800&lt;&gt;0),LOOKUP(O1800,[1]Branch!$A:$A,[1]Branch!$B:$B),IF(M1800&lt;&gt;0,LOOKUP(M1800,[1]Customer!$A:$A,[1]Customer!$B:$B),IF(N1800&lt;&gt;0,LOOKUP(N1800,[1]Supplier!$A:$A,[1]Supplier!$B:$B))))),"")</f>
        <v>Nathani Chemicals</v>
      </c>
      <c r="R1800" s="4" t="str">
        <f>IFERROR(IF(IF(AND(IF(M1800&lt;&gt;0,LOOKUP(M1800,[1]Customer!$A:$A,[1]Customer!$V:$V),IF(N1800&lt;&gt;0,LOOKUP(N1800,[1]Supplier!$A:$A,[1]Supplier!$V:$V)))=FALSE,O1800&lt;&gt;0),LOOKUP(O1800,[1]Branch!$A:$A,[1]Branch!$V:$V),IF(M1800&lt;&gt;0,LOOKUP(M1800,[1]Customer!$A:$A,[1]Customer!$V:$V),IF(N1800&lt;&gt;0,LOOKUP(N1800,[1]Supplier!$A:$A,[1]Supplier!$V:$V))))=FALSE,LOOKUP(P1800,[1]Banking!$A:$A,[1]Banking!$C:$C),IF(AND(IF(M1800&lt;&gt;0,LOOKUP(M1800,[1]Customer!$A:$A,[1]Customer!$V:$V),IF(N1800&lt;&gt;0,LOOKUP(N1800,[1]Supplier!$A:$A,[1]Supplier!$V:$V)))=FALSE,O1800&lt;&gt;0),LOOKUP(O1800,[1]Branch!$A:$A,[1]Branch!$V:$V),IF(M1800&lt;&gt;0,LOOKUP(M1800,[1]Customer!$A:$A,[1]Customer!$V:$V),IF(N1800&lt;&gt;0,LOOKUP(N1800,[1]Supplier!$A:$A,[1]Supplier!$V:$V))))),"")</f>
        <v>Sandy</v>
      </c>
      <c r="S1800" s="12">
        <f>IFERROR(SUMIF(CREF!A:A,PREF!A1800,CREF!G:G),"")</f>
        <v>-53000</v>
      </c>
    </row>
    <row r="1801" spans="1:19">
      <c r="A1801" s="16">
        <v>1800</v>
      </c>
      <c r="B1801" s="17">
        <v>41732</v>
      </c>
      <c r="C1801" s="16"/>
      <c r="D1801" s="16"/>
      <c r="E1801" s="16"/>
      <c r="F1801" s="16"/>
      <c r="G1801" s="16"/>
      <c r="H1801" s="16"/>
      <c r="I1801" s="16"/>
      <c r="J1801" s="16"/>
      <c r="K1801" s="16">
        <v>312</v>
      </c>
      <c r="L1801" s="16"/>
      <c r="M1801" s="16"/>
      <c r="N1801" s="16"/>
      <c r="O1801" s="16" t="s">
        <v>26</v>
      </c>
      <c r="P1801" s="16"/>
      <c r="Q1801" s="4" t="str">
        <f>IFERROR(IF(IF(AND(IF(M1801&lt;&gt;0,LOOKUP(M1801,[1]Customer!$A:$A,[1]Customer!$B:$B),IF(N1801&lt;&gt;0,LOOKUP(N1801,[1]Supplier!$A:$A,[1]Supplier!$B:$B)))=FALSE,O1801&lt;&gt;0),LOOKUP(O1801,[1]Branch!$A:$A,[1]Branch!$B:$B),IF(M1801&lt;&gt;0,LOOKUP(M1801,[1]Customer!$A:$A,[1]Customer!$B:$B),IF(N1801&lt;&gt;0,LOOKUP(N1801,[1]Supplier!$A:$A,[1]Supplier!$B:$B))))=FALSE,LOOKUP(P1801,[1]Banking!$A:$A,[1]Banking!$B:$B),IF(AND(IF(M1801&lt;&gt;0,LOOKUP(M1801,[1]Customer!$A:$A,[1]Customer!$B:$B),IF(N1801&lt;&gt;0,LOOKUP(N1801,[1]Supplier!$A:$A,[1]Supplier!$B:$B)))=FALSE,O1801&lt;&gt;0),LOOKUP(O1801,[1]Branch!$A:$A,[1]Branch!$B:$B),IF(M1801&lt;&gt;0,LOOKUP(M1801,[1]Customer!$A:$A,[1]Customer!$B:$B),IF(N1801&lt;&gt;0,LOOKUP(N1801,[1]Supplier!$A:$A,[1]Supplier!$B:$B))))),"")</f>
        <v>Nathani Chemicals</v>
      </c>
      <c r="R1801" s="4" t="str">
        <f>IFERROR(IF(IF(AND(IF(M1801&lt;&gt;0,LOOKUP(M1801,[1]Customer!$A:$A,[1]Customer!$V:$V),IF(N1801&lt;&gt;0,LOOKUP(N1801,[1]Supplier!$A:$A,[1]Supplier!$V:$V)))=FALSE,O1801&lt;&gt;0),LOOKUP(O1801,[1]Branch!$A:$A,[1]Branch!$V:$V),IF(M1801&lt;&gt;0,LOOKUP(M1801,[1]Customer!$A:$A,[1]Customer!$V:$V),IF(N1801&lt;&gt;0,LOOKUP(N1801,[1]Supplier!$A:$A,[1]Supplier!$V:$V))))=FALSE,LOOKUP(P1801,[1]Banking!$A:$A,[1]Banking!$C:$C),IF(AND(IF(M1801&lt;&gt;0,LOOKUP(M1801,[1]Customer!$A:$A,[1]Customer!$V:$V),IF(N1801&lt;&gt;0,LOOKUP(N1801,[1]Supplier!$A:$A,[1]Supplier!$V:$V)))=FALSE,O1801&lt;&gt;0),LOOKUP(O1801,[1]Branch!$A:$A,[1]Branch!$V:$V),IF(M1801&lt;&gt;0,LOOKUP(M1801,[1]Customer!$A:$A,[1]Customer!$V:$V),IF(N1801&lt;&gt;0,LOOKUP(N1801,[1]Supplier!$A:$A,[1]Supplier!$V:$V))))),"")</f>
        <v>Darmawan</v>
      </c>
      <c r="S1801" s="12">
        <f>IFERROR(SUMIF(CREF!A:A,PREF!A1801,CREF!G:G),"")</f>
        <v>-400000</v>
      </c>
    </row>
    <row r="1802" spans="1:19">
      <c r="A1802" s="16">
        <v>1801</v>
      </c>
      <c r="B1802" s="17">
        <v>41586</v>
      </c>
      <c r="C1802" s="16"/>
      <c r="D1802" s="18" t="s">
        <v>3665</v>
      </c>
      <c r="E1802" s="16"/>
      <c r="F1802" s="16"/>
      <c r="G1802" s="16"/>
      <c r="H1802" s="16"/>
      <c r="I1802" s="16"/>
      <c r="J1802" s="16">
        <v>118</v>
      </c>
      <c r="K1802" s="16"/>
      <c r="L1802" s="16"/>
      <c r="M1802" s="16" t="s">
        <v>117</v>
      </c>
      <c r="N1802" s="16"/>
      <c r="O1802" s="16"/>
      <c r="P1802" s="16"/>
      <c r="Q1802" s="4" t="str">
        <f>IFERROR(IF(IF(AND(IF(M1802&lt;&gt;0,LOOKUP(M1802,[1]Customer!$A:$A,[1]Customer!$B:$B),IF(N1802&lt;&gt;0,LOOKUP(N1802,[1]Supplier!$A:$A,[1]Supplier!$B:$B)))=FALSE,O1802&lt;&gt;0),LOOKUP(O1802,[1]Branch!$A:$A,[1]Branch!$B:$B),IF(M1802&lt;&gt;0,LOOKUP(M1802,[1]Customer!$A:$A,[1]Customer!$B:$B),IF(N1802&lt;&gt;0,LOOKUP(N1802,[1]Supplier!$A:$A,[1]Supplier!$B:$B))))=FALSE,LOOKUP(P1802,[1]Banking!$A:$A,[1]Banking!$B:$B),IF(AND(IF(M1802&lt;&gt;0,LOOKUP(M1802,[1]Customer!$A:$A,[1]Customer!$B:$B),IF(N1802&lt;&gt;0,LOOKUP(N1802,[1]Supplier!$A:$A,[1]Supplier!$B:$B)))=FALSE,O1802&lt;&gt;0),LOOKUP(O1802,[1]Branch!$A:$A,[1]Branch!$B:$B),IF(M1802&lt;&gt;0,LOOKUP(M1802,[1]Customer!$A:$A,[1]Customer!$B:$B),IF(N1802&lt;&gt;0,LOOKUP(N1802,[1]Supplier!$A:$A,[1]Supplier!$B:$B))))),"")</f>
        <v>Nathani Indonesia</v>
      </c>
      <c r="R1802" s="4" t="str">
        <f>IFERROR(IF(IF(AND(IF(M1802&lt;&gt;0,LOOKUP(M1802,[1]Customer!$A:$A,[1]Customer!$V:$V),IF(N1802&lt;&gt;0,LOOKUP(N1802,[1]Supplier!$A:$A,[1]Supplier!$V:$V)))=FALSE,O1802&lt;&gt;0),LOOKUP(O1802,[1]Branch!$A:$A,[1]Branch!$V:$V),IF(M1802&lt;&gt;0,LOOKUP(M1802,[1]Customer!$A:$A,[1]Customer!$V:$V),IF(N1802&lt;&gt;0,LOOKUP(N1802,[1]Supplier!$A:$A,[1]Supplier!$V:$V))))=FALSE,LOOKUP(P1802,[1]Banking!$A:$A,[1]Banking!$C:$C),IF(AND(IF(M1802&lt;&gt;0,LOOKUP(M1802,[1]Customer!$A:$A,[1]Customer!$V:$V),IF(N1802&lt;&gt;0,LOOKUP(N1802,[1]Supplier!$A:$A,[1]Supplier!$V:$V)))=FALSE,O1802&lt;&gt;0),LOOKUP(O1802,[1]Branch!$A:$A,[1]Branch!$V:$V),IF(M1802&lt;&gt;0,LOOKUP(M1802,[1]Customer!$A:$A,[1]Customer!$V:$V),IF(N1802&lt;&gt;0,LOOKUP(N1802,[1]Supplier!$A:$A,[1]Supplier!$V:$V))))),"")</f>
        <v>Agustina Y. Zulkarnain</v>
      </c>
      <c r="S1802" s="12">
        <f>IFERROR(SUMIF(CREF!A:A,PREF!A1802,CREF!G:G),"")</f>
        <v>6852106</v>
      </c>
    </row>
    <row r="1803" spans="1:19">
      <c r="A1803" s="16">
        <v>1802</v>
      </c>
      <c r="B1803" s="17">
        <v>41733</v>
      </c>
      <c r="C1803" s="16"/>
      <c r="D1803" s="16"/>
      <c r="E1803" s="16"/>
      <c r="F1803" s="16"/>
      <c r="G1803" s="16"/>
      <c r="H1803" s="16"/>
      <c r="I1803" s="16"/>
      <c r="J1803" s="16"/>
      <c r="K1803" s="16">
        <v>313</v>
      </c>
      <c r="L1803" s="16"/>
      <c r="M1803" s="16"/>
      <c r="N1803" s="16"/>
      <c r="O1803" s="16" t="s">
        <v>26</v>
      </c>
      <c r="P1803" s="16"/>
      <c r="Q1803" s="4" t="str">
        <f>IFERROR(IF(IF(AND(IF(M1803&lt;&gt;0,LOOKUP(M1803,[1]Customer!$A:$A,[1]Customer!$B:$B),IF(N1803&lt;&gt;0,LOOKUP(N1803,[1]Supplier!$A:$A,[1]Supplier!$B:$B)))=FALSE,O1803&lt;&gt;0),LOOKUP(O1803,[1]Branch!$A:$A,[1]Branch!$B:$B),IF(M1803&lt;&gt;0,LOOKUP(M1803,[1]Customer!$A:$A,[1]Customer!$B:$B),IF(N1803&lt;&gt;0,LOOKUP(N1803,[1]Supplier!$A:$A,[1]Supplier!$B:$B))))=FALSE,LOOKUP(P1803,[1]Banking!$A:$A,[1]Banking!$B:$B),IF(AND(IF(M1803&lt;&gt;0,LOOKUP(M1803,[1]Customer!$A:$A,[1]Customer!$B:$B),IF(N1803&lt;&gt;0,LOOKUP(N1803,[1]Supplier!$A:$A,[1]Supplier!$B:$B)))=FALSE,O1803&lt;&gt;0),LOOKUP(O1803,[1]Branch!$A:$A,[1]Branch!$B:$B),IF(M1803&lt;&gt;0,LOOKUP(M1803,[1]Customer!$A:$A,[1]Customer!$B:$B),IF(N1803&lt;&gt;0,LOOKUP(N1803,[1]Supplier!$A:$A,[1]Supplier!$B:$B))))),"")</f>
        <v>Nathani Chemicals</v>
      </c>
      <c r="R1803" s="4" t="str">
        <f>IFERROR(IF(IF(AND(IF(M1803&lt;&gt;0,LOOKUP(M1803,[1]Customer!$A:$A,[1]Customer!$V:$V),IF(N1803&lt;&gt;0,LOOKUP(N1803,[1]Supplier!$A:$A,[1]Supplier!$V:$V)))=FALSE,O1803&lt;&gt;0),LOOKUP(O1803,[1]Branch!$A:$A,[1]Branch!$V:$V),IF(M1803&lt;&gt;0,LOOKUP(M1803,[1]Customer!$A:$A,[1]Customer!$V:$V),IF(N1803&lt;&gt;0,LOOKUP(N1803,[1]Supplier!$A:$A,[1]Supplier!$V:$V))))=FALSE,LOOKUP(P1803,[1]Banking!$A:$A,[1]Banking!$C:$C),IF(AND(IF(M1803&lt;&gt;0,LOOKUP(M1803,[1]Customer!$A:$A,[1]Customer!$V:$V),IF(N1803&lt;&gt;0,LOOKUP(N1803,[1]Supplier!$A:$A,[1]Supplier!$V:$V)))=FALSE,O1803&lt;&gt;0),LOOKUP(O1803,[1]Branch!$A:$A,[1]Branch!$V:$V),IF(M1803&lt;&gt;0,LOOKUP(M1803,[1]Customer!$A:$A,[1]Customer!$V:$V),IF(N1803&lt;&gt;0,LOOKUP(N1803,[1]Supplier!$A:$A,[1]Supplier!$V:$V))))),"")</f>
        <v>Darmawan</v>
      </c>
      <c r="S1803" s="12">
        <f>IFERROR(SUMIF(CREF!A:A,PREF!A1803,CREF!G:G),"")</f>
        <v>-108000</v>
      </c>
    </row>
    <row r="1804" spans="1:19">
      <c r="A1804" s="16">
        <v>1803</v>
      </c>
      <c r="B1804" s="17">
        <v>41733</v>
      </c>
      <c r="C1804" s="16"/>
      <c r="D1804" s="18" t="s">
        <v>3665</v>
      </c>
      <c r="E1804" s="16"/>
      <c r="F1804" s="16"/>
      <c r="G1804" s="16"/>
      <c r="H1804" s="16"/>
      <c r="I1804" s="16"/>
      <c r="J1804" s="16">
        <v>119</v>
      </c>
      <c r="K1804" s="16"/>
      <c r="L1804" s="16"/>
      <c r="M1804" s="16" t="s">
        <v>117</v>
      </c>
      <c r="N1804" s="16"/>
      <c r="O1804" s="16"/>
      <c r="P1804" s="16"/>
      <c r="Q1804" s="4" t="str">
        <f>IFERROR(IF(IF(AND(IF(M1804&lt;&gt;0,LOOKUP(M1804,[1]Customer!$A:$A,[1]Customer!$B:$B),IF(N1804&lt;&gt;0,LOOKUP(N1804,[1]Supplier!$A:$A,[1]Supplier!$B:$B)))=FALSE,O1804&lt;&gt;0),LOOKUP(O1804,[1]Branch!$A:$A,[1]Branch!$B:$B),IF(M1804&lt;&gt;0,LOOKUP(M1804,[1]Customer!$A:$A,[1]Customer!$B:$B),IF(N1804&lt;&gt;0,LOOKUP(N1804,[1]Supplier!$A:$A,[1]Supplier!$B:$B))))=FALSE,LOOKUP(P1804,[1]Banking!$A:$A,[1]Banking!$B:$B),IF(AND(IF(M1804&lt;&gt;0,LOOKUP(M1804,[1]Customer!$A:$A,[1]Customer!$B:$B),IF(N1804&lt;&gt;0,LOOKUP(N1804,[1]Supplier!$A:$A,[1]Supplier!$B:$B)))=FALSE,O1804&lt;&gt;0),LOOKUP(O1804,[1]Branch!$A:$A,[1]Branch!$B:$B),IF(M1804&lt;&gt;0,LOOKUP(M1804,[1]Customer!$A:$A,[1]Customer!$B:$B),IF(N1804&lt;&gt;0,LOOKUP(N1804,[1]Supplier!$A:$A,[1]Supplier!$B:$B))))),"")</f>
        <v>Nathani Indonesia</v>
      </c>
      <c r="R1804" s="4" t="str">
        <f>IFERROR(IF(IF(AND(IF(M1804&lt;&gt;0,LOOKUP(M1804,[1]Customer!$A:$A,[1]Customer!$V:$V),IF(N1804&lt;&gt;0,LOOKUP(N1804,[1]Supplier!$A:$A,[1]Supplier!$V:$V)))=FALSE,O1804&lt;&gt;0),LOOKUP(O1804,[1]Branch!$A:$A,[1]Branch!$V:$V),IF(M1804&lt;&gt;0,LOOKUP(M1804,[1]Customer!$A:$A,[1]Customer!$V:$V),IF(N1804&lt;&gt;0,LOOKUP(N1804,[1]Supplier!$A:$A,[1]Supplier!$V:$V))))=FALSE,LOOKUP(P1804,[1]Banking!$A:$A,[1]Banking!$C:$C),IF(AND(IF(M1804&lt;&gt;0,LOOKUP(M1804,[1]Customer!$A:$A,[1]Customer!$V:$V),IF(N1804&lt;&gt;0,LOOKUP(N1804,[1]Supplier!$A:$A,[1]Supplier!$V:$V)))=FALSE,O1804&lt;&gt;0),LOOKUP(O1804,[1]Branch!$A:$A,[1]Branch!$V:$V),IF(M1804&lt;&gt;0,LOOKUP(M1804,[1]Customer!$A:$A,[1]Customer!$V:$V),IF(N1804&lt;&gt;0,LOOKUP(N1804,[1]Supplier!$A:$A,[1]Supplier!$V:$V))))),"")</f>
        <v>Agustina Y. Zulkarnain</v>
      </c>
      <c r="S1804" s="12">
        <f>IFERROR(SUMIF(CREF!A:A,PREF!A1804,CREF!G:G),"")</f>
        <v>124000000</v>
      </c>
    </row>
    <row r="1805" spans="1:19">
      <c r="A1805" s="16">
        <v>1804</v>
      </c>
      <c r="B1805" s="17">
        <v>41733</v>
      </c>
      <c r="C1805" s="16"/>
      <c r="D1805" s="16"/>
      <c r="E1805" s="16"/>
      <c r="F1805" s="16"/>
      <c r="G1805" s="16"/>
      <c r="H1805" s="16"/>
      <c r="I1805" s="16"/>
      <c r="J1805" s="16"/>
      <c r="K1805" s="16">
        <v>314</v>
      </c>
      <c r="L1805" s="16"/>
      <c r="M1805" s="16"/>
      <c r="N1805" s="16" t="s">
        <v>589</v>
      </c>
      <c r="O1805" s="16"/>
      <c r="P1805" s="16"/>
      <c r="Q1805" s="4" t="str">
        <f>IFERROR(IF(IF(AND(IF(M1805&lt;&gt;0,LOOKUP(M1805,[1]Customer!$A:$A,[1]Customer!$B:$B),IF(N1805&lt;&gt;0,LOOKUP(N1805,[1]Supplier!$A:$A,[1]Supplier!$B:$B)))=FALSE,O1805&lt;&gt;0),LOOKUP(O1805,[1]Branch!$A:$A,[1]Branch!$B:$B),IF(M1805&lt;&gt;0,LOOKUP(M1805,[1]Customer!$A:$A,[1]Customer!$B:$B),IF(N1805&lt;&gt;0,LOOKUP(N1805,[1]Supplier!$A:$A,[1]Supplier!$B:$B))))=FALSE,LOOKUP(P1805,[1]Banking!$A:$A,[1]Banking!$B:$B),IF(AND(IF(M1805&lt;&gt;0,LOOKUP(M1805,[1]Customer!$A:$A,[1]Customer!$B:$B),IF(N1805&lt;&gt;0,LOOKUP(N1805,[1]Supplier!$A:$A,[1]Supplier!$B:$B)))=FALSE,O1805&lt;&gt;0),LOOKUP(O1805,[1]Branch!$A:$A,[1]Branch!$B:$B),IF(M1805&lt;&gt;0,LOOKUP(M1805,[1]Customer!$A:$A,[1]Customer!$B:$B),IF(N1805&lt;&gt;0,LOOKUP(N1805,[1]Supplier!$A:$A,[1]Supplier!$B:$B))))),"")</f>
        <v>Kas Negara</v>
      </c>
      <c r="R1805" s="4" t="str">
        <f>IFERROR(IF(IF(AND(IF(M1805&lt;&gt;0,LOOKUP(M1805,[1]Customer!$A:$A,[1]Customer!$V:$V),IF(N1805&lt;&gt;0,LOOKUP(N1805,[1]Supplier!$A:$A,[1]Supplier!$V:$V)))=FALSE,O1805&lt;&gt;0),LOOKUP(O1805,[1]Branch!$A:$A,[1]Branch!$V:$V),IF(M1805&lt;&gt;0,LOOKUP(M1805,[1]Customer!$A:$A,[1]Customer!$V:$V),IF(N1805&lt;&gt;0,LOOKUP(N1805,[1]Supplier!$A:$A,[1]Supplier!$V:$V))))=FALSE,LOOKUP(P1805,[1]Banking!$A:$A,[1]Banking!$C:$C),IF(AND(IF(M1805&lt;&gt;0,LOOKUP(M1805,[1]Customer!$A:$A,[1]Customer!$V:$V),IF(N1805&lt;&gt;0,LOOKUP(N1805,[1]Supplier!$A:$A,[1]Supplier!$V:$V)))=FALSE,O1805&lt;&gt;0),LOOKUP(O1805,[1]Branch!$A:$A,[1]Branch!$V:$V),IF(M1805&lt;&gt;0,LOOKUP(M1805,[1]Customer!$A:$A,[1]Customer!$V:$V),IF(N1805&lt;&gt;0,LOOKUP(N1805,[1]Supplier!$A:$A,[1]Supplier!$V:$V))))),"")</f>
        <v/>
      </c>
      <c r="S1805" s="12">
        <f>IFERROR(SUMIF(CREF!A:A,PREF!A1805,CREF!G:G),"")</f>
        <v>-114000000</v>
      </c>
    </row>
    <row r="1806" spans="1:19">
      <c r="A1806" s="16">
        <v>1805</v>
      </c>
      <c r="B1806" s="17">
        <v>41734</v>
      </c>
      <c r="C1806" s="16"/>
      <c r="D1806" s="16"/>
      <c r="E1806" s="16"/>
      <c r="F1806" s="16"/>
      <c r="G1806" s="16"/>
      <c r="H1806" s="16"/>
      <c r="I1806" s="16"/>
      <c r="J1806" s="16"/>
      <c r="K1806" s="16">
        <v>315</v>
      </c>
      <c r="L1806" s="16"/>
      <c r="M1806" s="16"/>
      <c r="N1806" s="16"/>
      <c r="O1806" s="16" t="s">
        <v>26</v>
      </c>
      <c r="P1806" s="16"/>
      <c r="Q1806" s="4" t="str">
        <f>IFERROR(IF(IF(AND(IF(M1806&lt;&gt;0,LOOKUP(M1806,[1]Customer!$A:$A,[1]Customer!$B:$B),IF(N1806&lt;&gt;0,LOOKUP(N1806,[1]Supplier!$A:$A,[1]Supplier!$B:$B)))=FALSE,O1806&lt;&gt;0),LOOKUP(O1806,[1]Branch!$A:$A,[1]Branch!$B:$B),IF(M1806&lt;&gt;0,LOOKUP(M1806,[1]Customer!$A:$A,[1]Customer!$B:$B),IF(N1806&lt;&gt;0,LOOKUP(N1806,[1]Supplier!$A:$A,[1]Supplier!$B:$B))))=FALSE,LOOKUP(P1806,[1]Banking!$A:$A,[1]Banking!$B:$B),IF(AND(IF(M1806&lt;&gt;0,LOOKUP(M1806,[1]Customer!$A:$A,[1]Customer!$B:$B),IF(N1806&lt;&gt;0,LOOKUP(N1806,[1]Supplier!$A:$A,[1]Supplier!$B:$B)))=FALSE,O1806&lt;&gt;0),LOOKUP(O1806,[1]Branch!$A:$A,[1]Branch!$B:$B),IF(M1806&lt;&gt;0,LOOKUP(M1806,[1]Customer!$A:$A,[1]Customer!$B:$B),IF(N1806&lt;&gt;0,LOOKUP(N1806,[1]Supplier!$A:$A,[1]Supplier!$B:$B))))),"")</f>
        <v>Nathani Chemicals</v>
      </c>
      <c r="R1806" s="4" t="str">
        <f>IFERROR(IF(IF(AND(IF(M1806&lt;&gt;0,LOOKUP(M1806,[1]Customer!$A:$A,[1]Customer!$V:$V),IF(N1806&lt;&gt;0,LOOKUP(N1806,[1]Supplier!$A:$A,[1]Supplier!$V:$V)))=FALSE,O1806&lt;&gt;0),LOOKUP(O1806,[1]Branch!$A:$A,[1]Branch!$V:$V),IF(M1806&lt;&gt;0,LOOKUP(M1806,[1]Customer!$A:$A,[1]Customer!$V:$V),IF(N1806&lt;&gt;0,LOOKUP(N1806,[1]Supplier!$A:$A,[1]Supplier!$V:$V))))=FALSE,LOOKUP(P1806,[1]Banking!$A:$A,[1]Banking!$C:$C),IF(AND(IF(M1806&lt;&gt;0,LOOKUP(M1806,[1]Customer!$A:$A,[1]Customer!$V:$V),IF(N1806&lt;&gt;0,LOOKUP(N1806,[1]Supplier!$A:$A,[1]Supplier!$V:$V)))=FALSE,O1806&lt;&gt;0),LOOKUP(O1806,[1]Branch!$A:$A,[1]Branch!$V:$V),IF(M1806&lt;&gt;0,LOOKUP(M1806,[1]Customer!$A:$A,[1]Customer!$V:$V),IF(N1806&lt;&gt;0,LOOKUP(N1806,[1]Supplier!$A:$A,[1]Supplier!$V:$V))))),"")</f>
        <v>Darmawan</v>
      </c>
      <c r="S1806" s="12">
        <f>IFERROR(SUMIF(CREF!A:A,PREF!A1806,CREF!G:G),"")</f>
        <v>-18000</v>
      </c>
    </row>
    <row r="1807" spans="1:19">
      <c r="A1807" s="16">
        <v>1806</v>
      </c>
      <c r="B1807" s="17">
        <v>41736</v>
      </c>
      <c r="C1807" s="16"/>
      <c r="D1807" s="16"/>
      <c r="E1807" s="16"/>
      <c r="F1807" s="16"/>
      <c r="G1807" s="16"/>
      <c r="H1807" s="16"/>
      <c r="I1807" s="16"/>
      <c r="J1807" s="16"/>
      <c r="K1807" s="16">
        <v>316</v>
      </c>
      <c r="L1807" s="16"/>
      <c r="M1807" s="16"/>
      <c r="N1807" s="16"/>
      <c r="O1807" s="16" t="s">
        <v>26</v>
      </c>
      <c r="P1807" s="16"/>
      <c r="Q1807" s="4" t="str">
        <f>IFERROR(IF(IF(AND(IF(M1807&lt;&gt;0,LOOKUP(M1807,[1]Customer!$A:$A,[1]Customer!$B:$B),IF(N1807&lt;&gt;0,LOOKUP(N1807,[1]Supplier!$A:$A,[1]Supplier!$B:$B)))=FALSE,O1807&lt;&gt;0),LOOKUP(O1807,[1]Branch!$A:$A,[1]Branch!$B:$B),IF(M1807&lt;&gt;0,LOOKUP(M1807,[1]Customer!$A:$A,[1]Customer!$B:$B),IF(N1807&lt;&gt;0,LOOKUP(N1807,[1]Supplier!$A:$A,[1]Supplier!$B:$B))))=FALSE,LOOKUP(P1807,[1]Banking!$A:$A,[1]Banking!$B:$B),IF(AND(IF(M1807&lt;&gt;0,LOOKUP(M1807,[1]Customer!$A:$A,[1]Customer!$B:$B),IF(N1807&lt;&gt;0,LOOKUP(N1807,[1]Supplier!$A:$A,[1]Supplier!$B:$B)))=FALSE,O1807&lt;&gt;0),LOOKUP(O1807,[1]Branch!$A:$A,[1]Branch!$B:$B),IF(M1807&lt;&gt;0,LOOKUP(M1807,[1]Customer!$A:$A,[1]Customer!$B:$B),IF(N1807&lt;&gt;0,LOOKUP(N1807,[1]Supplier!$A:$A,[1]Supplier!$B:$B))))),"")</f>
        <v>Nathani Chemicals</v>
      </c>
      <c r="R1807" s="4" t="str">
        <f>IFERROR(IF(IF(AND(IF(M1807&lt;&gt;0,LOOKUP(M1807,[1]Customer!$A:$A,[1]Customer!$V:$V),IF(N1807&lt;&gt;0,LOOKUP(N1807,[1]Supplier!$A:$A,[1]Supplier!$V:$V)))=FALSE,O1807&lt;&gt;0),LOOKUP(O1807,[1]Branch!$A:$A,[1]Branch!$V:$V),IF(M1807&lt;&gt;0,LOOKUP(M1807,[1]Customer!$A:$A,[1]Customer!$V:$V),IF(N1807&lt;&gt;0,LOOKUP(N1807,[1]Supplier!$A:$A,[1]Supplier!$V:$V))))=FALSE,LOOKUP(P1807,[1]Banking!$A:$A,[1]Banking!$C:$C),IF(AND(IF(M1807&lt;&gt;0,LOOKUP(M1807,[1]Customer!$A:$A,[1]Customer!$V:$V),IF(N1807&lt;&gt;0,LOOKUP(N1807,[1]Supplier!$A:$A,[1]Supplier!$V:$V)))=FALSE,O1807&lt;&gt;0),LOOKUP(O1807,[1]Branch!$A:$A,[1]Branch!$V:$V),IF(M1807&lt;&gt;0,LOOKUP(M1807,[1]Customer!$A:$A,[1]Customer!$V:$V),IF(N1807&lt;&gt;0,LOOKUP(N1807,[1]Supplier!$A:$A,[1]Supplier!$V:$V))))),"")</f>
        <v>Darmawan</v>
      </c>
      <c r="S1807" s="12">
        <f>IFERROR(SUMIF(CREF!A:A,PREF!A1807,CREF!G:G),"")</f>
        <v>-563000</v>
      </c>
    </row>
    <row r="1808" spans="1:19">
      <c r="A1808" s="16">
        <v>1807</v>
      </c>
      <c r="B1808" s="17">
        <v>41736</v>
      </c>
      <c r="C1808" s="16"/>
      <c r="D1808" s="16"/>
      <c r="E1808" s="16"/>
      <c r="F1808" s="16"/>
      <c r="G1808" s="16"/>
      <c r="H1808" s="16"/>
      <c r="I1808" s="16"/>
      <c r="J1808" s="16"/>
      <c r="K1808" s="16">
        <v>317</v>
      </c>
      <c r="L1808" s="16"/>
      <c r="M1808" s="16"/>
      <c r="N1808" s="16"/>
      <c r="O1808" s="16" t="s">
        <v>26</v>
      </c>
      <c r="P1808" s="16"/>
      <c r="Q1808" s="4" t="str">
        <f>IFERROR(IF(IF(AND(IF(M1808&lt;&gt;0,LOOKUP(M1808,[1]Customer!$A:$A,[1]Customer!$B:$B),IF(N1808&lt;&gt;0,LOOKUP(N1808,[1]Supplier!$A:$A,[1]Supplier!$B:$B)))=FALSE,O1808&lt;&gt;0),LOOKUP(O1808,[1]Branch!$A:$A,[1]Branch!$B:$B),IF(M1808&lt;&gt;0,LOOKUP(M1808,[1]Customer!$A:$A,[1]Customer!$B:$B),IF(N1808&lt;&gt;0,LOOKUP(N1808,[1]Supplier!$A:$A,[1]Supplier!$B:$B))))=FALSE,LOOKUP(P1808,[1]Banking!$A:$A,[1]Banking!$B:$B),IF(AND(IF(M1808&lt;&gt;0,LOOKUP(M1808,[1]Customer!$A:$A,[1]Customer!$B:$B),IF(N1808&lt;&gt;0,LOOKUP(N1808,[1]Supplier!$A:$A,[1]Supplier!$B:$B)))=FALSE,O1808&lt;&gt;0),LOOKUP(O1808,[1]Branch!$A:$A,[1]Branch!$B:$B),IF(M1808&lt;&gt;0,LOOKUP(M1808,[1]Customer!$A:$A,[1]Customer!$B:$B),IF(N1808&lt;&gt;0,LOOKUP(N1808,[1]Supplier!$A:$A,[1]Supplier!$B:$B))))),"")</f>
        <v>Nathani Chemicals</v>
      </c>
      <c r="R1808" s="4" t="str">
        <f>IFERROR(IF(IF(AND(IF(M1808&lt;&gt;0,LOOKUP(M1808,[1]Customer!$A:$A,[1]Customer!$V:$V),IF(N1808&lt;&gt;0,LOOKUP(N1808,[1]Supplier!$A:$A,[1]Supplier!$V:$V)))=FALSE,O1808&lt;&gt;0),LOOKUP(O1808,[1]Branch!$A:$A,[1]Branch!$V:$V),IF(M1808&lt;&gt;0,LOOKUP(M1808,[1]Customer!$A:$A,[1]Customer!$V:$V),IF(N1808&lt;&gt;0,LOOKUP(N1808,[1]Supplier!$A:$A,[1]Supplier!$V:$V))))=FALSE,LOOKUP(P1808,[1]Banking!$A:$A,[1]Banking!$C:$C),IF(AND(IF(M1808&lt;&gt;0,LOOKUP(M1808,[1]Customer!$A:$A,[1]Customer!$V:$V),IF(N1808&lt;&gt;0,LOOKUP(N1808,[1]Supplier!$A:$A,[1]Supplier!$V:$V)))=FALSE,O1808&lt;&gt;0),LOOKUP(O1808,[1]Branch!$A:$A,[1]Branch!$V:$V),IF(M1808&lt;&gt;0,LOOKUP(M1808,[1]Customer!$A:$A,[1]Customer!$V:$V),IF(N1808&lt;&gt;0,LOOKUP(N1808,[1]Supplier!$A:$A,[1]Supplier!$V:$V))))),"")</f>
        <v>Darmawan</v>
      </c>
      <c r="S1808" s="12">
        <f>IFERROR(SUMIF(CREF!A:A,PREF!A1808,CREF!G:G),"")</f>
        <v>-99000</v>
      </c>
    </row>
    <row r="1809" spans="1:19">
      <c r="A1809" s="16">
        <v>1808</v>
      </c>
      <c r="B1809" s="17">
        <v>41736</v>
      </c>
      <c r="C1809" s="16"/>
      <c r="D1809" s="16"/>
      <c r="E1809" s="16"/>
      <c r="F1809" s="16"/>
      <c r="G1809" s="16"/>
      <c r="H1809" s="16"/>
      <c r="I1809" s="16"/>
      <c r="J1809" s="16">
        <v>120</v>
      </c>
      <c r="K1809" s="16"/>
      <c r="L1809" s="16"/>
      <c r="M1809" s="16"/>
      <c r="N1809" s="16"/>
      <c r="O1809" s="16"/>
      <c r="P1809" s="16" t="s">
        <v>35</v>
      </c>
      <c r="Q1809" s="4" t="str">
        <f>IFERROR(IF(IF(AND(IF(M1809&lt;&gt;0,LOOKUP(M1809,[1]Customer!$A:$A,[1]Customer!$B:$B),IF(N1809&lt;&gt;0,LOOKUP(N1809,[1]Supplier!$A:$A,[1]Supplier!$B:$B)))=FALSE,O1809&lt;&gt;0),LOOKUP(O1809,[1]Branch!$A:$A,[1]Branch!$B:$B),IF(M1809&lt;&gt;0,LOOKUP(M1809,[1]Customer!$A:$A,[1]Customer!$B:$B),IF(N1809&lt;&gt;0,LOOKUP(N1809,[1]Supplier!$A:$A,[1]Supplier!$B:$B))))=FALSE,LOOKUP(P1809,[1]Banking!$A:$A,[1]Banking!$B:$B),IF(AND(IF(M1809&lt;&gt;0,LOOKUP(M1809,[1]Customer!$A:$A,[1]Customer!$B:$B),IF(N1809&lt;&gt;0,LOOKUP(N1809,[1]Supplier!$A:$A,[1]Supplier!$B:$B)))=FALSE,O1809&lt;&gt;0),LOOKUP(O1809,[1]Branch!$A:$A,[1]Branch!$B:$B),IF(M1809&lt;&gt;0,LOOKUP(M1809,[1]Customer!$A:$A,[1]Customer!$B:$B),IF(N1809&lt;&gt;0,LOOKUP(N1809,[1]Supplier!$A:$A,[1]Supplier!$B:$B))))),"")</f>
        <v>Kas Kecil Nathani Chemicals</v>
      </c>
      <c r="R1809" s="4">
        <f>IFERROR(IF(IF(AND(IF(M1809&lt;&gt;0,LOOKUP(M1809,[1]Customer!$A:$A,[1]Customer!$V:$V),IF(N1809&lt;&gt;0,LOOKUP(N1809,[1]Supplier!$A:$A,[1]Supplier!$V:$V)))=FALSE,O1809&lt;&gt;0),LOOKUP(O1809,[1]Branch!$A:$A,[1]Branch!$V:$V),IF(M1809&lt;&gt;0,LOOKUP(M1809,[1]Customer!$A:$A,[1]Customer!$V:$V),IF(N1809&lt;&gt;0,LOOKUP(N1809,[1]Supplier!$A:$A,[1]Supplier!$V:$V))))=FALSE,LOOKUP(P1809,[1]Banking!$A:$A,[1]Banking!$C:$C),IF(AND(IF(M1809&lt;&gt;0,LOOKUP(M1809,[1]Customer!$A:$A,[1]Customer!$V:$V),IF(N1809&lt;&gt;0,LOOKUP(N1809,[1]Supplier!$A:$A,[1]Supplier!$V:$V)))=FALSE,O1809&lt;&gt;0),LOOKUP(O1809,[1]Branch!$A:$A,[1]Branch!$V:$V),IF(M1809&lt;&gt;0,LOOKUP(M1809,[1]Customer!$A:$A,[1]Customer!$V:$V),IF(N1809&lt;&gt;0,LOOKUP(N1809,[1]Supplier!$A:$A,[1]Supplier!$V:$V))))),"")</f>
        <v>0</v>
      </c>
      <c r="S1809" s="12">
        <f>IFERROR(SUMIF(CREF!A:A,PREF!A1809,CREF!G:G),"")</f>
        <v>2100000</v>
      </c>
    </row>
    <row r="1810" spans="1:19">
      <c r="A1810" s="16">
        <v>1809</v>
      </c>
      <c r="B1810" s="17">
        <v>41736</v>
      </c>
      <c r="C1810" s="16"/>
      <c r="D1810" s="18" t="s">
        <v>2924</v>
      </c>
      <c r="E1810" s="16"/>
      <c r="F1810" s="16"/>
      <c r="G1810" s="16"/>
      <c r="H1810" s="16"/>
      <c r="I1810" s="16"/>
      <c r="J1810" s="16">
        <v>121</v>
      </c>
      <c r="K1810" s="16"/>
      <c r="L1810" s="16"/>
      <c r="M1810" s="16" t="s">
        <v>2926</v>
      </c>
      <c r="N1810" s="16"/>
      <c r="O1810" s="16"/>
      <c r="P1810" s="16"/>
      <c r="Q1810" s="4" t="str">
        <f>IFERROR(IF(IF(AND(IF(M1810&lt;&gt;0,LOOKUP(M1810,[1]Customer!$A:$A,[1]Customer!$B:$B),IF(N1810&lt;&gt;0,LOOKUP(N1810,[1]Supplier!$A:$A,[1]Supplier!$B:$B)))=FALSE,O1810&lt;&gt;0),LOOKUP(O1810,[1]Branch!$A:$A,[1]Branch!$B:$B),IF(M1810&lt;&gt;0,LOOKUP(M1810,[1]Customer!$A:$A,[1]Customer!$B:$B),IF(N1810&lt;&gt;0,LOOKUP(N1810,[1]Supplier!$A:$A,[1]Supplier!$B:$B))))=FALSE,LOOKUP(P1810,[1]Banking!$A:$A,[1]Banking!$B:$B),IF(AND(IF(M1810&lt;&gt;0,LOOKUP(M1810,[1]Customer!$A:$A,[1]Customer!$B:$B),IF(N1810&lt;&gt;0,LOOKUP(N1810,[1]Supplier!$A:$A,[1]Supplier!$B:$B)))=FALSE,O1810&lt;&gt;0),LOOKUP(O1810,[1]Branch!$A:$A,[1]Branch!$B:$B),IF(M1810&lt;&gt;0,LOOKUP(M1810,[1]Customer!$A:$A,[1]Customer!$B:$B),IF(N1810&lt;&gt;0,LOOKUP(N1810,[1]Supplier!$A:$A,[1]Supplier!$B:$B))))),"")</f>
        <v>Tunas Abadi Indoagro</v>
      </c>
      <c r="R1810" s="4" t="str">
        <f>IFERROR(IF(IF(AND(IF(M1810&lt;&gt;0,LOOKUP(M1810,[1]Customer!$A:$A,[1]Customer!$V:$V),IF(N1810&lt;&gt;0,LOOKUP(N1810,[1]Supplier!$A:$A,[1]Supplier!$V:$V)))=FALSE,O1810&lt;&gt;0),LOOKUP(O1810,[1]Branch!$A:$A,[1]Branch!$V:$V),IF(M1810&lt;&gt;0,LOOKUP(M1810,[1]Customer!$A:$A,[1]Customer!$V:$V),IF(N1810&lt;&gt;0,LOOKUP(N1810,[1]Supplier!$A:$A,[1]Supplier!$V:$V))))=FALSE,LOOKUP(P1810,[1]Banking!$A:$A,[1]Banking!$C:$C),IF(AND(IF(M1810&lt;&gt;0,LOOKUP(M1810,[1]Customer!$A:$A,[1]Customer!$V:$V),IF(N1810&lt;&gt;0,LOOKUP(N1810,[1]Supplier!$A:$A,[1]Supplier!$V:$V)))=FALSE,O1810&lt;&gt;0),LOOKUP(O1810,[1]Branch!$A:$A,[1]Branch!$V:$V),IF(M1810&lt;&gt;0,LOOKUP(M1810,[1]Customer!$A:$A,[1]Customer!$V:$V),IF(N1810&lt;&gt;0,LOOKUP(N1810,[1]Supplier!$A:$A,[1]Supplier!$V:$V))))),"")</f>
        <v>Sujarwo</v>
      </c>
      <c r="S1810" s="12">
        <f>IFERROR(SUMIF(CREF!A:A,PREF!A1810,CREF!G:G),"")</f>
        <v>12374000</v>
      </c>
    </row>
    <row r="1811" spans="1:19">
      <c r="A1811" s="16">
        <v>1810</v>
      </c>
      <c r="B1811" s="17">
        <v>41736</v>
      </c>
      <c r="C1811" s="16"/>
      <c r="D1811" s="18" t="s">
        <v>3776</v>
      </c>
      <c r="E1811" s="16"/>
      <c r="F1811" s="16"/>
      <c r="G1811" s="16"/>
      <c r="H1811" s="16"/>
      <c r="I1811" s="16"/>
      <c r="J1811" s="16">
        <v>122</v>
      </c>
      <c r="K1811" s="16"/>
      <c r="L1811" s="16"/>
      <c r="M1811" s="16" t="s">
        <v>2926</v>
      </c>
      <c r="N1811" s="16"/>
      <c r="O1811" s="16"/>
      <c r="P1811" s="16"/>
      <c r="Q1811" s="4" t="str">
        <f>IFERROR(IF(IF(AND(IF(M1811&lt;&gt;0,LOOKUP(M1811,[1]Customer!$A:$A,[1]Customer!$B:$B),IF(N1811&lt;&gt;0,LOOKUP(N1811,[1]Supplier!$A:$A,[1]Supplier!$B:$B)))=FALSE,O1811&lt;&gt;0),LOOKUP(O1811,[1]Branch!$A:$A,[1]Branch!$B:$B),IF(M1811&lt;&gt;0,LOOKUP(M1811,[1]Customer!$A:$A,[1]Customer!$B:$B),IF(N1811&lt;&gt;0,LOOKUP(N1811,[1]Supplier!$A:$A,[1]Supplier!$B:$B))))=FALSE,LOOKUP(P1811,[1]Banking!$A:$A,[1]Banking!$B:$B),IF(AND(IF(M1811&lt;&gt;0,LOOKUP(M1811,[1]Customer!$A:$A,[1]Customer!$B:$B),IF(N1811&lt;&gt;0,LOOKUP(N1811,[1]Supplier!$A:$A,[1]Supplier!$B:$B)))=FALSE,O1811&lt;&gt;0),LOOKUP(O1811,[1]Branch!$A:$A,[1]Branch!$B:$B),IF(M1811&lt;&gt;0,LOOKUP(M1811,[1]Customer!$A:$A,[1]Customer!$B:$B),IF(N1811&lt;&gt;0,LOOKUP(N1811,[1]Supplier!$A:$A,[1]Supplier!$B:$B))))),"")</f>
        <v>Tunas Abadi Indoagro</v>
      </c>
      <c r="R1811" s="4" t="str">
        <f>IFERROR(IF(IF(AND(IF(M1811&lt;&gt;0,LOOKUP(M1811,[1]Customer!$A:$A,[1]Customer!$V:$V),IF(N1811&lt;&gt;0,LOOKUP(N1811,[1]Supplier!$A:$A,[1]Supplier!$V:$V)))=FALSE,O1811&lt;&gt;0),LOOKUP(O1811,[1]Branch!$A:$A,[1]Branch!$V:$V),IF(M1811&lt;&gt;0,LOOKUP(M1811,[1]Customer!$A:$A,[1]Customer!$V:$V),IF(N1811&lt;&gt;0,LOOKUP(N1811,[1]Supplier!$A:$A,[1]Supplier!$V:$V))))=FALSE,LOOKUP(P1811,[1]Banking!$A:$A,[1]Banking!$C:$C),IF(AND(IF(M1811&lt;&gt;0,LOOKUP(M1811,[1]Customer!$A:$A,[1]Customer!$V:$V),IF(N1811&lt;&gt;0,LOOKUP(N1811,[1]Supplier!$A:$A,[1]Supplier!$V:$V)))=FALSE,O1811&lt;&gt;0),LOOKUP(O1811,[1]Branch!$A:$A,[1]Branch!$V:$V),IF(M1811&lt;&gt;0,LOOKUP(M1811,[1]Customer!$A:$A,[1]Customer!$V:$V),IF(N1811&lt;&gt;0,LOOKUP(N1811,[1]Supplier!$A:$A,[1]Supplier!$V:$V))))),"")</f>
        <v>Sujarwo</v>
      </c>
      <c r="S1811" s="12">
        <f>IFERROR(SUMIF(CREF!A:A,PREF!A1811,CREF!G:G),"")</f>
        <v>25200000</v>
      </c>
    </row>
    <row r="1812" spans="1:19">
      <c r="A1812" s="16">
        <v>1811</v>
      </c>
      <c r="B1812" s="17">
        <v>41736</v>
      </c>
      <c r="C1812" s="16"/>
      <c r="D1812" s="16"/>
      <c r="E1812" s="16"/>
      <c r="F1812" s="16"/>
      <c r="G1812" s="16"/>
      <c r="H1812" s="16"/>
      <c r="I1812" s="16"/>
      <c r="J1812" s="16">
        <v>123</v>
      </c>
      <c r="K1812" s="16"/>
      <c r="L1812" s="16"/>
      <c r="M1812" s="16"/>
      <c r="N1812" s="16"/>
      <c r="O1812" s="16" t="s">
        <v>26</v>
      </c>
      <c r="P1812" s="16"/>
      <c r="Q1812" s="4" t="str">
        <f>IFERROR(IF(IF(AND(IF(M1812&lt;&gt;0,LOOKUP(M1812,[1]Customer!$A:$A,[1]Customer!$B:$B),IF(N1812&lt;&gt;0,LOOKUP(N1812,[1]Supplier!$A:$A,[1]Supplier!$B:$B)))=FALSE,O1812&lt;&gt;0),LOOKUP(O1812,[1]Branch!$A:$A,[1]Branch!$B:$B),IF(M1812&lt;&gt;0,LOOKUP(M1812,[1]Customer!$A:$A,[1]Customer!$B:$B),IF(N1812&lt;&gt;0,LOOKUP(N1812,[1]Supplier!$A:$A,[1]Supplier!$B:$B))))=FALSE,LOOKUP(P1812,[1]Banking!$A:$A,[1]Banking!$B:$B),IF(AND(IF(M1812&lt;&gt;0,LOOKUP(M1812,[1]Customer!$A:$A,[1]Customer!$B:$B),IF(N1812&lt;&gt;0,LOOKUP(N1812,[1]Supplier!$A:$A,[1]Supplier!$B:$B)))=FALSE,O1812&lt;&gt;0),LOOKUP(O1812,[1]Branch!$A:$A,[1]Branch!$B:$B),IF(M1812&lt;&gt;0,LOOKUP(M1812,[1]Customer!$A:$A,[1]Customer!$B:$B),IF(N1812&lt;&gt;0,LOOKUP(N1812,[1]Supplier!$A:$A,[1]Supplier!$B:$B))))),"")</f>
        <v>Nathani Chemicals</v>
      </c>
      <c r="R1812" s="4" t="str">
        <f>IFERROR(IF(IF(AND(IF(M1812&lt;&gt;0,LOOKUP(M1812,[1]Customer!$A:$A,[1]Customer!$V:$V),IF(N1812&lt;&gt;0,LOOKUP(N1812,[1]Supplier!$A:$A,[1]Supplier!$V:$V)))=FALSE,O1812&lt;&gt;0),LOOKUP(O1812,[1]Branch!$A:$A,[1]Branch!$V:$V),IF(M1812&lt;&gt;0,LOOKUP(M1812,[1]Customer!$A:$A,[1]Customer!$V:$V),IF(N1812&lt;&gt;0,LOOKUP(N1812,[1]Supplier!$A:$A,[1]Supplier!$V:$V))))=FALSE,LOOKUP(P1812,[1]Banking!$A:$A,[1]Banking!$C:$C),IF(AND(IF(M1812&lt;&gt;0,LOOKUP(M1812,[1]Customer!$A:$A,[1]Customer!$V:$V),IF(N1812&lt;&gt;0,LOOKUP(N1812,[1]Supplier!$A:$A,[1]Supplier!$V:$V)))=FALSE,O1812&lt;&gt;0),LOOKUP(O1812,[1]Branch!$A:$A,[1]Branch!$V:$V),IF(M1812&lt;&gt;0,LOOKUP(M1812,[1]Customer!$A:$A,[1]Customer!$V:$V),IF(N1812&lt;&gt;0,LOOKUP(N1812,[1]Supplier!$A:$A,[1]Supplier!$V:$V))))),"")</f>
        <v>Darmawan</v>
      </c>
      <c r="S1812" s="12">
        <f>IFERROR(SUMIF(CREF!A:A,PREF!A1812,CREF!G:G),"")</f>
        <v>1947</v>
      </c>
    </row>
    <row r="1813" spans="1:19">
      <c r="A1813" s="16">
        <v>1812</v>
      </c>
      <c r="B1813" s="17">
        <v>41736</v>
      </c>
      <c r="C1813" s="16"/>
      <c r="D1813" s="16"/>
      <c r="E1813" s="16"/>
      <c r="F1813" s="16"/>
      <c r="G1813" s="16"/>
      <c r="H1813" s="16"/>
      <c r="I1813" s="16"/>
      <c r="J1813" s="16"/>
      <c r="K1813" s="16">
        <v>318</v>
      </c>
      <c r="L1813" s="16"/>
      <c r="M1813" s="16"/>
      <c r="N1813" s="16"/>
      <c r="O1813" s="16" t="s">
        <v>26</v>
      </c>
      <c r="P1813" s="16"/>
      <c r="Q1813" s="4" t="str">
        <f>IFERROR(IF(IF(AND(IF(M1813&lt;&gt;0,LOOKUP(M1813,[1]Customer!$A:$A,[1]Customer!$B:$B),IF(N1813&lt;&gt;0,LOOKUP(N1813,[1]Supplier!$A:$A,[1]Supplier!$B:$B)))=FALSE,O1813&lt;&gt;0),LOOKUP(O1813,[1]Branch!$A:$A,[1]Branch!$B:$B),IF(M1813&lt;&gt;0,LOOKUP(M1813,[1]Customer!$A:$A,[1]Customer!$B:$B),IF(N1813&lt;&gt;0,LOOKUP(N1813,[1]Supplier!$A:$A,[1]Supplier!$B:$B))))=FALSE,LOOKUP(P1813,[1]Banking!$A:$A,[1]Banking!$B:$B),IF(AND(IF(M1813&lt;&gt;0,LOOKUP(M1813,[1]Customer!$A:$A,[1]Customer!$B:$B),IF(N1813&lt;&gt;0,LOOKUP(N1813,[1]Supplier!$A:$A,[1]Supplier!$B:$B)))=FALSE,O1813&lt;&gt;0),LOOKUP(O1813,[1]Branch!$A:$A,[1]Branch!$B:$B),IF(M1813&lt;&gt;0,LOOKUP(M1813,[1]Customer!$A:$A,[1]Customer!$B:$B),IF(N1813&lt;&gt;0,LOOKUP(N1813,[1]Supplier!$A:$A,[1]Supplier!$B:$B))))),"")</f>
        <v>Nathani Chemicals</v>
      </c>
      <c r="R1813" s="4" t="str">
        <f>IFERROR(IF(IF(AND(IF(M1813&lt;&gt;0,LOOKUP(M1813,[1]Customer!$A:$A,[1]Customer!$V:$V),IF(N1813&lt;&gt;0,LOOKUP(N1813,[1]Supplier!$A:$A,[1]Supplier!$V:$V)))=FALSE,O1813&lt;&gt;0),LOOKUP(O1813,[1]Branch!$A:$A,[1]Branch!$V:$V),IF(M1813&lt;&gt;0,LOOKUP(M1813,[1]Customer!$A:$A,[1]Customer!$V:$V),IF(N1813&lt;&gt;0,LOOKUP(N1813,[1]Supplier!$A:$A,[1]Supplier!$V:$V))))=FALSE,LOOKUP(P1813,[1]Banking!$A:$A,[1]Banking!$C:$C),IF(AND(IF(M1813&lt;&gt;0,LOOKUP(M1813,[1]Customer!$A:$A,[1]Customer!$V:$V),IF(N1813&lt;&gt;0,LOOKUP(N1813,[1]Supplier!$A:$A,[1]Supplier!$V:$V)))=FALSE,O1813&lt;&gt;0),LOOKUP(O1813,[1]Branch!$A:$A,[1]Branch!$V:$V),IF(M1813&lt;&gt;0,LOOKUP(M1813,[1]Customer!$A:$A,[1]Customer!$V:$V),IF(N1813&lt;&gt;0,LOOKUP(N1813,[1]Supplier!$A:$A,[1]Supplier!$V:$V))))),"")</f>
        <v>Darmawan</v>
      </c>
      <c r="S1813" s="12">
        <f>IFERROR(SUMIF(CREF!A:A,PREF!A1813,CREF!G:G),"")</f>
        <v>-37575947</v>
      </c>
    </row>
    <row r="1814" spans="1:19">
      <c r="A1814" s="16">
        <v>1813</v>
      </c>
      <c r="B1814" s="17">
        <v>41736</v>
      </c>
      <c r="C1814" s="16"/>
      <c r="D1814" s="16"/>
      <c r="E1814" s="16"/>
      <c r="F1814" s="16"/>
      <c r="G1814" s="16"/>
      <c r="H1814" s="16"/>
      <c r="I1814" s="16"/>
      <c r="J1814" s="16"/>
      <c r="K1814" s="16">
        <v>319</v>
      </c>
      <c r="L1814" s="16"/>
      <c r="M1814" s="16"/>
      <c r="N1814" s="16"/>
      <c r="O1814" s="16"/>
      <c r="P1814" s="16" t="s">
        <v>35</v>
      </c>
      <c r="Q1814" s="4" t="str">
        <f>IFERROR(IF(IF(AND(IF(M1814&lt;&gt;0,LOOKUP(M1814,[1]Customer!$A:$A,[1]Customer!$B:$B),IF(N1814&lt;&gt;0,LOOKUP(N1814,[1]Supplier!$A:$A,[1]Supplier!$B:$B)))=FALSE,O1814&lt;&gt;0),LOOKUP(O1814,[1]Branch!$A:$A,[1]Branch!$B:$B),IF(M1814&lt;&gt;0,LOOKUP(M1814,[1]Customer!$A:$A,[1]Customer!$B:$B),IF(N1814&lt;&gt;0,LOOKUP(N1814,[1]Supplier!$A:$A,[1]Supplier!$B:$B))))=FALSE,LOOKUP(P1814,[1]Banking!$A:$A,[1]Banking!$B:$B),IF(AND(IF(M1814&lt;&gt;0,LOOKUP(M1814,[1]Customer!$A:$A,[1]Customer!$B:$B),IF(N1814&lt;&gt;0,LOOKUP(N1814,[1]Supplier!$A:$A,[1]Supplier!$B:$B)))=FALSE,O1814&lt;&gt;0),LOOKUP(O1814,[1]Branch!$A:$A,[1]Branch!$B:$B),IF(M1814&lt;&gt;0,LOOKUP(M1814,[1]Customer!$A:$A,[1]Customer!$B:$B),IF(N1814&lt;&gt;0,LOOKUP(N1814,[1]Supplier!$A:$A,[1]Supplier!$B:$B))))),"")</f>
        <v>Kas Kecil Nathani Chemicals</v>
      </c>
      <c r="R1814" s="4">
        <f>IFERROR(IF(IF(AND(IF(M1814&lt;&gt;0,LOOKUP(M1814,[1]Customer!$A:$A,[1]Customer!$V:$V),IF(N1814&lt;&gt;0,LOOKUP(N1814,[1]Supplier!$A:$A,[1]Supplier!$V:$V)))=FALSE,O1814&lt;&gt;0),LOOKUP(O1814,[1]Branch!$A:$A,[1]Branch!$V:$V),IF(M1814&lt;&gt;0,LOOKUP(M1814,[1]Customer!$A:$A,[1]Customer!$V:$V),IF(N1814&lt;&gt;0,LOOKUP(N1814,[1]Supplier!$A:$A,[1]Supplier!$V:$V))))=FALSE,LOOKUP(P1814,[1]Banking!$A:$A,[1]Banking!$C:$C),IF(AND(IF(M1814&lt;&gt;0,LOOKUP(M1814,[1]Customer!$A:$A,[1]Customer!$V:$V),IF(N1814&lt;&gt;0,LOOKUP(N1814,[1]Supplier!$A:$A,[1]Supplier!$V:$V)))=FALSE,O1814&lt;&gt;0),LOOKUP(O1814,[1]Branch!$A:$A,[1]Branch!$V:$V),IF(M1814&lt;&gt;0,LOOKUP(M1814,[1]Customer!$A:$A,[1]Customer!$V:$V),IF(N1814&lt;&gt;0,LOOKUP(N1814,[1]Supplier!$A:$A,[1]Supplier!$V:$V))))),"")</f>
        <v>0</v>
      </c>
      <c r="S1814" s="12">
        <f>IFERROR(SUMIF(CREF!A:A,PREF!A1814,CREF!G:G),"")</f>
        <v>-2100000</v>
      </c>
    </row>
    <row r="1815" spans="1:19">
      <c r="A1815" s="16">
        <v>1814</v>
      </c>
      <c r="B1815" s="17">
        <v>41736</v>
      </c>
      <c r="C1815" s="16"/>
      <c r="D1815" s="18" t="s">
        <v>3665</v>
      </c>
      <c r="E1815" s="16"/>
      <c r="F1815" s="16"/>
      <c r="G1815" s="16"/>
      <c r="H1815" s="16"/>
      <c r="I1815" s="16"/>
      <c r="J1815" s="16">
        <v>124</v>
      </c>
      <c r="K1815" s="16"/>
      <c r="L1815" s="16"/>
      <c r="M1815" s="16" t="s">
        <v>117</v>
      </c>
      <c r="N1815" s="16"/>
      <c r="O1815" s="16"/>
      <c r="P1815" s="16"/>
      <c r="Q1815" s="4" t="str">
        <f>IFERROR(IF(IF(AND(IF(M1815&lt;&gt;0,LOOKUP(M1815,[1]Customer!$A:$A,[1]Customer!$B:$B),IF(N1815&lt;&gt;0,LOOKUP(N1815,[1]Supplier!$A:$A,[1]Supplier!$B:$B)))=FALSE,O1815&lt;&gt;0),LOOKUP(O1815,[1]Branch!$A:$A,[1]Branch!$B:$B),IF(M1815&lt;&gt;0,LOOKUP(M1815,[1]Customer!$A:$A,[1]Customer!$B:$B),IF(N1815&lt;&gt;0,LOOKUP(N1815,[1]Supplier!$A:$A,[1]Supplier!$B:$B))))=FALSE,LOOKUP(P1815,[1]Banking!$A:$A,[1]Banking!$B:$B),IF(AND(IF(M1815&lt;&gt;0,LOOKUP(M1815,[1]Customer!$A:$A,[1]Customer!$B:$B),IF(N1815&lt;&gt;0,LOOKUP(N1815,[1]Supplier!$A:$A,[1]Supplier!$B:$B)))=FALSE,O1815&lt;&gt;0),LOOKUP(O1815,[1]Branch!$A:$A,[1]Branch!$B:$B),IF(M1815&lt;&gt;0,LOOKUP(M1815,[1]Customer!$A:$A,[1]Customer!$B:$B),IF(N1815&lt;&gt;0,LOOKUP(N1815,[1]Supplier!$A:$A,[1]Supplier!$B:$B))))),"")</f>
        <v>Nathani Indonesia</v>
      </c>
      <c r="R1815" s="4" t="str">
        <f>IFERROR(IF(IF(AND(IF(M1815&lt;&gt;0,LOOKUP(M1815,[1]Customer!$A:$A,[1]Customer!$V:$V),IF(N1815&lt;&gt;0,LOOKUP(N1815,[1]Supplier!$A:$A,[1]Supplier!$V:$V)))=FALSE,O1815&lt;&gt;0),LOOKUP(O1815,[1]Branch!$A:$A,[1]Branch!$V:$V),IF(M1815&lt;&gt;0,LOOKUP(M1815,[1]Customer!$A:$A,[1]Customer!$V:$V),IF(N1815&lt;&gt;0,LOOKUP(N1815,[1]Supplier!$A:$A,[1]Supplier!$V:$V))))=FALSE,LOOKUP(P1815,[1]Banking!$A:$A,[1]Banking!$C:$C),IF(AND(IF(M1815&lt;&gt;0,LOOKUP(M1815,[1]Customer!$A:$A,[1]Customer!$V:$V),IF(N1815&lt;&gt;0,LOOKUP(N1815,[1]Supplier!$A:$A,[1]Supplier!$V:$V)))=FALSE,O1815&lt;&gt;0),LOOKUP(O1815,[1]Branch!$A:$A,[1]Branch!$V:$V),IF(M1815&lt;&gt;0,LOOKUP(M1815,[1]Customer!$A:$A,[1]Customer!$V:$V),IF(N1815&lt;&gt;0,LOOKUP(N1815,[1]Supplier!$A:$A,[1]Supplier!$V:$V))))),"")</f>
        <v>Agustina Y. Zulkarnain</v>
      </c>
      <c r="S1815" s="12">
        <f>IFERROR(SUMIF(CREF!A:A,PREF!A1815,CREF!G:G),"")</f>
        <v>78031075</v>
      </c>
    </row>
    <row r="1816" spans="1:19">
      <c r="A1816" s="16">
        <v>1815</v>
      </c>
      <c r="B1816" s="17">
        <v>41736</v>
      </c>
      <c r="C1816" s="16"/>
      <c r="D1816" s="18" t="s">
        <v>3784</v>
      </c>
      <c r="E1816" s="16"/>
      <c r="F1816" s="16"/>
      <c r="G1816" s="16"/>
      <c r="H1816" s="16"/>
      <c r="I1816" s="16"/>
      <c r="J1816" s="16">
        <v>125</v>
      </c>
      <c r="K1816" s="16"/>
      <c r="L1816" s="16"/>
      <c r="M1816" s="16" t="s">
        <v>117</v>
      </c>
      <c r="N1816" s="16"/>
      <c r="O1816" s="16"/>
      <c r="P1816" s="16"/>
      <c r="Q1816" s="4" t="str">
        <f>IFERROR(IF(IF(AND(IF(M1816&lt;&gt;0,LOOKUP(M1816,[1]Customer!$A:$A,[1]Customer!$B:$B),IF(N1816&lt;&gt;0,LOOKUP(N1816,[1]Supplier!$A:$A,[1]Supplier!$B:$B)))=FALSE,O1816&lt;&gt;0),LOOKUP(O1816,[1]Branch!$A:$A,[1]Branch!$B:$B),IF(M1816&lt;&gt;0,LOOKUP(M1816,[1]Customer!$A:$A,[1]Customer!$B:$B),IF(N1816&lt;&gt;0,LOOKUP(N1816,[1]Supplier!$A:$A,[1]Supplier!$B:$B))))=FALSE,LOOKUP(P1816,[1]Banking!$A:$A,[1]Banking!$B:$B),IF(AND(IF(M1816&lt;&gt;0,LOOKUP(M1816,[1]Customer!$A:$A,[1]Customer!$B:$B),IF(N1816&lt;&gt;0,LOOKUP(N1816,[1]Supplier!$A:$A,[1]Supplier!$B:$B)))=FALSE,O1816&lt;&gt;0),LOOKUP(O1816,[1]Branch!$A:$A,[1]Branch!$B:$B),IF(M1816&lt;&gt;0,LOOKUP(M1816,[1]Customer!$A:$A,[1]Customer!$B:$B),IF(N1816&lt;&gt;0,LOOKUP(N1816,[1]Supplier!$A:$A,[1]Supplier!$B:$B))))),"")</f>
        <v>Nathani Indonesia</v>
      </c>
      <c r="R1816" s="4" t="str">
        <f>IFERROR(IF(IF(AND(IF(M1816&lt;&gt;0,LOOKUP(M1816,[1]Customer!$A:$A,[1]Customer!$V:$V),IF(N1816&lt;&gt;0,LOOKUP(N1816,[1]Supplier!$A:$A,[1]Supplier!$V:$V)))=FALSE,O1816&lt;&gt;0),LOOKUP(O1816,[1]Branch!$A:$A,[1]Branch!$V:$V),IF(M1816&lt;&gt;0,LOOKUP(M1816,[1]Customer!$A:$A,[1]Customer!$V:$V),IF(N1816&lt;&gt;0,LOOKUP(N1816,[1]Supplier!$A:$A,[1]Supplier!$V:$V))))=FALSE,LOOKUP(P1816,[1]Banking!$A:$A,[1]Banking!$C:$C),IF(AND(IF(M1816&lt;&gt;0,LOOKUP(M1816,[1]Customer!$A:$A,[1]Customer!$V:$V),IF(N1816&lt;&gt;0,LOOKUP(N1816,[1]Supplier!$A:$A,[1]Supplier!$V:$V)))=FALSE,O1816&lt;&gt;0),LOOKUP(O1816,[1]Branch!$A:$A,[1]Branch!$V:$V),IF(M1816&lt;&gt;0,LOOKUP(M1816,[1]Customer!$A:$A,[1]Customer!$V:$V),IF(N1816&lt;&gt;0,LOOKUP(N1816,[1]Supplier!$A:$A,[1]Supplier!$V:$V))))),"")</f>
        <v>Agustina Y. Zulkarnain</v>
      </c>
      <c r="S1816" s="12">
        <f>IFERROR(SUMIF(CREF!A:A,PREF!A1816,CREF!G:G),"")</f>
        <v>37761735</v>
      </c>
    </row>
    <row r="1817" spans="1:19">
      <c r="A1817" s="16">
        <v>1816</v>
      </c>
      <c r="B1817" s="17">
        <v>41736</v>
      </c>
      <c r="C1817" s="16"/>
      <c r="D1817" s="18" t="s">
        <v>3785</v>
      </c>
      <c r="E1817" s="16"/>
      <c r="F1817" s="16"/>
      <c r="G1817" s="16"/>
      <c r="H1817" s="16"/>
      <c r="I1817" s="16"/>
      <c r="J1817" s="16">
        <v>126</v>
      </c>
      <c r="K1817" s="16"/>
      <c r="L1817" s="16"/>
      <c r="M1817" s="16" t="s">
        <v>117</v>
      </c>
      <c r="N1817" s="16"/>
      <c r="O1817" s="16"/>
      <c r="P1817" s="16"/>
      <c r="Q1817" s="4" t="str">
        <f>IFERROR(IF(IF(AND(IF(M1817&lt;&gt;0,LOOKUP(M1817,[1]Customer!$A:$A,[1]Customer!$B:$B),IF(N1817&lt;&gt;0,LOOKUP(N1817,[1]Supplier!$A:$A,[1]Supplier!$B:$B)))=FALSE,O1817&lt;&gt;0),LOOKUP(O1817,[1]Branch!$A:$A,[1]Branch!$B:$B),IF(M1817&lt;&gt;0,LOOKUP(M1817,[1]Customer!$A:$A,[1]Customer!$B:$B),IF(N1817&lt;&gt;0,LOOKUP(N1817,[1]Supplier!$A:$A,[1]Supplier!$B:$B))))=FALSE,LOOKUP(P1817,[1]Banking!$A:$A,[1]Banking!$B:$B),IF(AND(IF(M1817&lt;&gt;0,LOOKUP(M1817,[1]Customer!$A:$A,[1]Customer!$B:$B),IF(N1817&lt;&gt;0,LOOKUP(N1817,[1]Supplier!$A:$A,[1]Supplier!$B:$B)))=FALSE,O1817&lt;&gt;0),LOOKUP(O1817,[1]Branch!$A:$A,[1]Branch!$B:$B),IF(M1817&lt;&gt;0,LOOKUP(M1817,[1]Customer!$A:$A,[1]Customer!$B:$B),IF(N1817&lt;&gt;0,LOOKUP(N1817,[1]Supplier!$A:$A,[1]Supplier!$B:$B))))),"")</f>
        <v>Nathani Indonesia</v>
      </c>
      <c r="R1817" s="4" t="str">
        <f>IFERROR(IF(IF(AND(IF(M1817&lt;&gt;0,LOOKUP(M1817,[1]Customer!$A:$A,[1]Customer!$V:$V),IF(N1817&lt;&gt;0,LOOKUP(N1817,[1]Supplier!$A:$A,[1]Supplier!$V:$V)))=FALSE,O1817&lt;&gt;0),LOOKUP(O1817,[1]Branch!$A:$A,[1]Branch!$V:$V),IF(M1817&lt;&gt;0,LOOKUP(M1817,[1]Customer!$A:$A,[1]Customer!$V:$V),IF(N1817&lt;&gt;0,LOOKUP(N1817,[1]Supplier!$A:$A,[1]Supplier!$V:$V))))=FALSE,LOOKUP(P1817,[1]Banking!$A:$A,[1]Banking!$C:$C),IF(AND(IF(M1817&lt;&gt;0,LOOKUP(M1817,[1]Customer!$A:$A,[1]Customer!$V:$V),IF(N1817&lt;&gt;0,LOOKUP(N1817,[1]Supplier!$A:$A,[1]Supplier!$V:$V)))=FALSE,O1817&lt;&gt;0),LOOKUP(O1817,[1]Branch!$A:$A,[1]Branch!$V:$V),IF(M1817&lt;&gt;0,LOOKUP(M1817,[1]Customer!$A:$A,[1]Customer!$V:$V),IF(N1817&lt;&gt;0,LOOKUP(N1817,[1]Supplier!$A:$A,[1]Supplier!$V:$V))))),"")</f>
        <v>Agustina Y. Zulkarnain</v>
      </c>
      <c r="S1817" s="12">
        <f>IFERROR(SUMIF(CREF!A:A,PREF!A1817,CREF!G:G),"")</f>
        <v>306559858</v>
      </c>
    </row>
    <row r="1818" spans="1:19">
      <c r="A1818" s="16">
        <v>1817</v>
      </c>
      <c r="B1818" s="17">
        <v>41736</v>
      </c>
      <c r="C1818" s="16"/>
      <c r="D1818" s="18" t="s">
        <v>3786</v>
      </c>
      <c r="E1818" s="16"/>
      <c r="F1818" s="16"/>
      <c r="G1818" s="16"/>
      <c r="H1818" s="16"/>
      <c r="I1818" s="16"/>
      <c r="J1818" s="16">
        <v>127</v>
      </c>
      <c r="K1818" s="16"/>
      <c r="L1818" s="16"/>
      <c r="M1818" s="16" t="s">
        <v>117</v>
      </c>
      <c r="N1818" s="16"/>
      <c r="O1818" s="16"/>
      <c r="P1818" s="16"/>
      <c r="Q1818" s="4" t="str">
        <f>IFERROR(IF(IF(AND(IF(M1818&lt;&gt;0,LOOKUP(M1818,[1]Customer!$A:$A,[1]Customer!$B:$B),IF(N1818&lt;&gt;0,LOOKUP(N1818,[1]Supplier!$A:$A,[1]Supplier!$B:$B)))=FALSE,O1818&lt;&gt;0),LOOKUP(O1818,[1]Branch!$A:$A,[1]Branch!$B:$B),IF(M1818&lt;&gt;0,LOOKUP(M1818,[1]Customer!$A:$A,[1]Customer!$B:$B),IF(N1818&lt;&gt;0,LOOKUP(N1818,[1]Supplier!$A:$A,[1]Supplier!$B:$B))))=FALSE,LOOKUP(P1818,[1]Banking!$A:$A,[1]Banking!$B:$B),IF(AND(IF(M1818&lt;&gt;0,LOOKUP(M1818,[1]Customer!$A:$A,[1]Customer!$B:$B),IF(N1818&lt;&gt;0,LOOKUP(N1818,[1]Supplier!$A:$A,[1]Supplier!$B:$B)))=FALSE,O1818&lt;&gt;0),LOOKUP(O1818,[1]Branch!$A:$A,[1]Branch!$B:$B),IF(M1818&lt;&gt;0,LOOKUP(M1818,[1]Customer!$A:$A,[1]Customer!$B:$B),IF(N1818&lt;&gt;0,LOOKUP(N1818,[1]Supplier!$A:$A,[1]Supplier!$B:$B))))),"")</f>
        <v>Nathani Indonesia</v>
      </c>
      <c r="R1818" s="4" t="str">
        <f>IFERROR(IF(IF(AND(IF(M1818&lt;&gt;0,LOOKUP(M1818,[1]Customer!$A:$A,[1]Customer!$V:$V),IF(N1818&lt;&gt;0,LOOKUP(N1818,[1]Supplier!$A:$A,[1]Supplier!$V:$V)))=FALSE,O1818&lt;&gt;0),LOOKUP(O1818,[1]Branch!$A:$A,[1]Branch!$V:$V),IF(M1818&lt;&gt;0,LOOKUP(M1818,[1]Customer!$A:$A,[1]Customer!$V:$V),IF(N1818&lt;&gt;0,LOOKUP(N1818,[1]Supplier!$A:$A,[1]Supplier!$V:$V))))=FALSE,LOOKUP(P1818,[1]Banking!$A:$A,[1]Banking!$C:$C),IF(AND(IF(M1818&lt;&gt;0,LOOKUP(M1818,[1]Customer!$A:$A,[1]Customer!$V:$V),IF(N1818&lt;&gt;0,LOOKUP(N1818,[1]Supplier!$A:$A,[1]Supplier!$V:$V)))=FALSE,O1818&lt;&gt;0),LOOKUP(O1818,[1]Branch!$A:$A,[1]Branch!$V:$V),IF(M1818&lt;&gt;0,LOOKUP(M1818,[1]Customer!$A:$A,[1]Customer!$V:$V),IF(N1818&lt;&gt;0,LOOKUP(N1818,[1]Supplier!$A:$A,[1]Supplier!$V:$V))))),"")</f>
        <v>Agustina Y. Zulkarnain</v>
      </c>
      <c r="S1818" s="12">
        <f>IFERROR(SUMIF(CREF!A:A,PREF!A1818,CREF!G:G),"")</f>
        <v>36455011</v>
      </c>
    </row>
    <row r="1819" spans="1:19">
      <c r="A1819" s="16">
        <v>1818</v>
      </c>
      <c r="B1819" s="17">
        <v>41736</v>
      </c>
      <c r="C1819" s="16"/>
      <c r="D1819" s="18" t="s">
        <v>3787</v>
      </c>
      <c r="E1819" s="16"/>
      <c r="F1819" s="16"/>
      <c r="G1819" s="16"/>
      <c r="H1819" s="16"/>
      <c r="I1819" s="16"/>
      <c r="J1819" s="16">
        <v>128</v>
      </c>
      <c r="K1819" s="16"/>
      <c r="L1819" s="16"/>
      <c r="M1819" s="16" t="s">
        <v>117</v>
      </c>
      <c r="N1819" s="16"/>
      <c r="O1819" s="16"/>
      <c r="P1819" s="16"/>
      <c r="Q1819" s="4" t="str">
        <f>IFERROR(IF(IF(AND(IF(M1819&lt;&gt;0,LOOKUP(M1819,[1]Customer!$A:$A,[1]Customer!$B:$B),IF(N1819&lt;&gt;0,LOOKUP(N1819,[1]Supplier!$A:$A,[1]Supplier!$B:$B)))=FALSE,O1819&lt;&gt;0),LOOKUP(O1819,[1]Branch!$A:$A,[1]Branch!$B:$B),IF(M1819&lt;&gt;0,LOOKUP(M1819,[1]Customer!$A:$A,[1]Customer!$B:$B),IF(N1819&lt;&gt;0,LOOKUP(N1819,[1]Supplier!$A:$A,[1]Supplier!$B:$B))))=FALSE,LOOKUP(P1819,[1]Banking!$A:$A,[1]Banking!$B:$B),IF(AND(IF(M1819&lt;&gt;0,LOOKUP(M1819,[1]Customer!$A:$A,[1]Customer!$B:$B),IF(N1819&lt;&gt;0,LOOKUP(N1819,[1]Supplier!$A:$A,[1]Supplier!$B:$B)))=FALSE,O1819&lt;&gt;0),LOOKUP(O1819,[1]Branch!$A:$A,[1]Branch!$B:$B),IF(M1819&lt;&gt;0,LOOKUP(M1819,[1]Customer!$A:$A,[1]Customer!$B:$B),IF(N1819&lt;&gt;0,LOOKUP(N1819,[1]Supplier!$A:$A,[1]Supplier!$B:$B))))),"")</f>
        <v>Nathani Indonesia</v>
      </c>
      <c r="R1819" s="4" t="str">
        <f>IFERROR(IF(IF(AND(IF(M1819&lt;&gt;0,LOOKUP(M1819,[1]Customer!$A:$A,[1]Customer!$V:$V),IF(N1819&lt;&gt;0,LOOKUP(N1819,[1]Supplier!$A:$A,[1]Supplier!$V:$V)))=FALSE,O1819&lt;&gt;0),LOOKUP(O1819,[1]Branch!$A:$A,[1]Branch!$V:$V),IF(M1819&lt;&gt;0,LOOKUP(M1819,[1]Customer!$A:$A,[1]Customer!$V:$V),IF(N1819&lt;&gt;0,LOOKUP(N1819,[1]Supplier!$A:$A,[1]Supplier!$V:$V))))=FALSE,LOOKUP(P1819,[1]Banking!$A:$A,[1]Banking!$C:$C),IF(AND(IF(M1819&lt;&gt;0,LOOKUP(M1819,[1]Customer!$A:$A,[1]Customer!$V:$V),IF(N1819&lt;&gt;0,LOOKUP(N1819,[1]Supplier!$A:$A,[1]Supplier!$V:$V)))=FALSE,O1819&lt;&gt;0),LOOKUP(O1819,[1]Branch!$A:$A,[1]Branch!$V:$V),IF(M1819&lt;&gt;0,LOOKUP(M1819,[1]Customer!$A:$A,[1]Customer!$V:$V),IF(N1819&lt;&gt;0,LOOKUP(N1819,[1]Supplier!$A:$A,[1]Supplier!$V:$V))))),"")</f>
        <v>Agustina Y. Zulkarnain</v>
      </c>
      <c r="S1819" s="12">
        <f>IFERROR(SUMIF(CREF!A:A,PREF!A1819,CREF!G:G),"")</f>
        <v>220884260</v>
      </c>
    </row>
    <row r="1820" spans="1:19">
      <c r="A1820" s="16">
        <v>1819</v>
      </c>
      <c r="B1820" s="17">
        <v>41736</v>
      </c>
      <c r="C1820" s="16"/>
      <c r="D1820" s="18" t="s">
        <v>3788</v>
      </c>
      <c r="E1820" s="16"/>
      <c r="F1820" s="16"/>
      <c r="G1820" s="16"/>
      <c r="H1820" s="16"/>
      <c r="I1820" s="16"/>
      <c r="J1820" s="16">
        <v>129</v>
      </c>
      <c r="K1820" s="16"/>
      <c r="L1820" s="16"/>
      <c r="M1820" s="16" t="s">
        <v>117</v>
      </c>
      <c r="N1820" s="16"/>
      <c r="O1820" s="16"/>
      <c r="P1820" s="16"/>
      <c r="Q1820" s="4" t="str">
        <f>IFERROR(IF(IF(AND(IF(M1820&lt;&gt;0,LOOKUP(M1820,[1]Customer!$A:$A,[1]Customer!$B:$B),IF(N1820&lt;&gt;0,LOOKUP(N1820,[1]Supplier!$A:$A,[1]Supplier!$B:$B)))=FALSE,O1820&lt;&gt;0),LOOKUP(O1820,[1]Branch!$A:$A,[1]Branch!$B:$B),IF(M1820&lt;&gt;0,LOOKUP(M1820,[1]Customer!$A:$A,[1]Customer!$B:$B),IF(N1820&lt;&gt;0,LOOKUP(N1820,[1]Supplier!$A:$A,[1]Supplier!$B:$B))))=FALSE,LOOKUP(P1820,[1]Banking!$A:$A,[1]Banking!$B:$B),IF(AND(IF(M1820&lt;&gt;0,LOOKUP(M1820,[1]Customer!$A:$A,[1]Customer!$B:$B),IF(N1820&lt;&gt;0,LOOKUP(N1820,[1]Supplier!$A:$A,[1]Supplier!$B:$B)))=FALSE,O1820&lt;&gt;0),LOOKUP(O1820,[1]Branch!$A:$A,[1]Branch!$B:$B),IF(M1820&lt;&gt;0,LOOKUP(M1820,[1]Customer!$A:$A,[1]Customer!$B:$B),IF(N1820&lt;&gt;0,LOOKUP(N1820,[1]Supplier!$A:$A,[1]Supplier!$B:$B))))),"")</f>
        <v>Nathani Indonesia</v>
      </c>
      <c r="R1820" s="4" t="str">
        <f>IFERROR(IF(IF(AND(IF(M1820&lt;&gt;0,LOOKUP(M1820,[1]Customer!$A:$A,[1]Customer!$V:$V),IF(N1820&lt;&gt;0,LOOKUP(N1820,[1]Supplier!$A:$A,[1]Supplier!$V:$V)))=FALSE,O1820&lt;&gt;0),LOOKUP(O1820,[1]Branch!$A:$A,[1]Branch!$V:$V),IF(M1820&lt;&gt;0,LOOKUP(M1820,[1]Customer!$A:$A,[1]Customer!$V:$V),IF(N1820&lt;&gt;0,LOOKUP(N1820,[1]Supplier!$A:$A,[1]Supplier!$V:$V))))=FALSE,LOOKUP(P1820,[1]Banking!$A:$A,[1]Banking!$C:$C),IF(AND(IF(M1820&lt;&gt;0,LOOKUP(M1820,[1]Customer!$A:$A,[1]Customer!$V:$V),IF(N1820&lt;&gt;0,LOOKUP(N1820,[1]Supplier!$A:$A,[1]Supplier!$V:$V)))=FALSE,O1820&lt;&gt;0),LOOKUP(O1820,[1]Branch!$A:$A,[1]Branch!$V:$V),IF(M1820&lt;&gt;0,LOOKUP(M1820,[1]Customer!$A:$A,[1]Customer!$V:$V),IF(N1820&lt;&gt;0,LOOKUP(N1820,[1]Supplier!$A:$A,[1]Supplier!$V:$V))))),"")</f>
        <v>Agustina Y. Zulkarnain</v>
      </c>
      <c r="S1820" s="12">
        <f>IFERROR(SUMIF(CREF!A:A,PREF!A1820,CREF!G:G),"")</f>
        <v>120308061</v>
      </c>
    </row>
    <row r="1821" spans="1:19">
      <c r="A1821" s="16">
        <v>1820</v>
      </c>
      <c r="B1821" s="17">
        <v>41736</v>
      </c>
      <c r="C1821" s="16"/>
      <c r="D1821" s="18" t="s">
        <v>3789</v>
      </c>
      <c r="E1821" s="16"/>
      <c r="F1821" s="16"/>
      <c r="G1821" s="16"/>
      <c r="H1821" s="16"/>
      <c r="I1821" s="16"/>
      <c r="J1821" s="16"/>
      <c r="K1821" s="16">
        <v>320</v>
      </c>
      <c r="L1821" s="16"/>
      <c r="M1821" s="16"/>
      <c r="N1821" s="16" t="s">
        <v>116</v>
      </c>
      <c r="O1821" s="16"/>
      <c r="P1821" s="16"/>
      <c r="Q1821" s="4" t="str">
        <f>IFERROR(IF(IF(AND(IF(M1821&lt;&gt;0,LOOKUP(M1821,[1]Customer!$A:$A,[1]Customer!$B:$B),IF(N1821&lt;&gt;0,LOOKUP(N1821,[1]Supplier!$A:$A,[1]Supplier!$B:$B)))=FALSE,O1821&lt;&gt;0),LOOKUP(O1821,[1]Branch!$A:$A,[1]Branch!$B:$B),IF(M1821&lt;&gt;0,LOOKUP(M1821,[1]Customer!$A:$A,[1]Customer!$B:$B),IF(N1821&lt;&gt;0,LOOKUP(N1821,[1]Supplier!$A:$A,[1]Supplier!$B:$B))))=FALSE,LOOKUP(P1821,[1]Banking!$A:$A,[1]Banking!$B:$B),IF(AND(IF(M1821&lt;&gt;0,LOOKUP(M1821,[1]Customer!$A:$A,[1]Customer!$B:$B),IF(N1821&lt;&gt;0,LOOKUP(N1821,[1]Supplier!$A:$A,[1]Supplier!$B:$B)))=FALSE,O1821&lt;&gt;0),LOOKUP(O1821,[1]Branch!$A:$A,[1]Branch!$B:$B),IF(M1821&lt;&gt;0,LOOKUP(M1821,[1]Customer!$A:$A,[1]Customer!$B:$B),IF(N1821&lt;&gt;0,LOOKUP(N1821,[1]Supplier!$A:$A,[1]Supplier!$B:$B))))),"")</f>
        <v>Nathani Indonesia</v>
      </c>
      <c r="R1821" s="4" t="str">
        <f>IFERROR(IF(IF(AND(IF(M1821&lt;&gt;0,LOOKUP(M1821,[1]Customer!$A:$A,[1]Customer!$V:$V),IF(N1821&lt;&gt;0,LOOKUP(N1821,[1]Supplier!$A:$A,[1]Supplier!$V:$V)))=FALSE,O1821&lt;&gt;0),LOOKUP(O1821,[1]Branch!$A:$A,[1]Branch!$V:$V),IF(M1821&lt;&gt;0,LOOKUP(M1821,[1]Customer!$A:$A,[1]Customer!$V:$V),IF(N1821&lt;&gt;0,LOOKUP(N1821,[1]Supplier!$A:$A,[1]Supplier!$V:$V))))=FALSE,LOOKUP(P1821,[1]Banking!$A:$A,[1]Banking!$C:$C),IF(AND(IF(M1821&lt;&gt;0,LOOKUP(M1821,[1]Customer!$A:$A,[1]Customer!$V:$V),IF(N1821&lt;&gt;0,LOOKUP(N1821,[1]Supplier!$A:$A,[1]Supplier!$V:$V)))=FALSE,O1821&lt;&gt;0),LOOKUP(O1821,[1]Branch!$A:$A,[1]Branch!$V:$V),IF(M1821&lt;&gt;0,LOOKUP(M1821,[1]Customer!$A:$A,[1]Customer!$V:$V),IF(N1821&lt;&gt;0,LOOKUP(N1821,[1]Supplier!$A:$A,[1]Supplier!$V:$V))))),"")</f>
        <v>Agustina Y. Zulkarnain</v>
      </c>
      <c r="S1821" s="12">
        <f>IFERROR(SUMIF(CREF!A:A,PREF!A1821,CREF!G:G),"")</f>
        <v>-800000000</v>
      </c>
    </row>
    <row r="1822" spans="1:19">
      <c r="A1822" s="16">
        <v>1821</v>
      </c>
      <c r="B1822" s="17">
        <v>41737</v>
      </c>
      <c r="C1822" s="16"/>
      <c r="D1822" s="16"/>
      <c r="E1822" s="16"/>
      <c r="F1822" s="16"/>
      <c r="G1822" s="16"/>
      <c r="H1822" s="16"/>
      <c r="I1822" s="16"/>
      <c r="J1822" s="16"/>
      <c r="K1822" s="16">
        <v>321</v>
      </c>
      <c r="L1822" s="16"/>
      <c r="M1822" s="16"/>
      <c r="N1822" s="16"/>
      <c r="O1822" s="16" t="s">
        <v>26</v>
      </c>
      <c r="P1822" s="16"/>
      <c r="Q1822" s="4" t="str">
        <f>IFERROR(IF(IF(AND(IF(M1822&lt;&gt;0,LOOKUP(M1822,[1]Customer!$A:$A,[1]Customer!$B:$B),IF(N1822&lt;&gt;0,LOOKUP(N1822,[1]Supplier!$A:$A,[1]Supplier!$B:$B)))=FALSE,O1822&lt;&gt;0),LOOKUP(O1822,[1]Branch!$A:$A,[1]Branch!$B:$B),IF(M1822&lt;&gt;0,LOOKUP(M1822,[1]Customer!$A:$A,[1]Customer!$B:$B),IF(N1822&lt;&gt;0,LOOKUP(N1822,[1]Supplier!$A:$A,[1]Supplier!$B:$B))))=FALSE,LOOKUP(P1822,[1]Banking!$A:$A,[1]Banking!$B:$B),IF(AND(IF(M1822&lt;&gt;0,LOOKUP(M1822,[1]Customer!$A:$A,[1]Customer!$B:$B),IF(N1822&lt;&gt;0,LOOKUP(N1822,[1]Supplier!$A:$A,[1]Supplier!$B:$B)))=FALSE,O1822&lt;&gt;0),LOOKUP(O1822,[1]Branch!$A:$A,[1]Branch!$B:$B),IF(M1822&lt;&gt;0,LOOKUP(M1822,[1]Customer!$A:$A,[1]Customer!$B:$B),IF(N1822&lt;&gt;0,LOOKUP(N1822,[1]Supplier!$A:$A,[1]Supplier!$B:$B))))),"")</f>
        <v>Nathani Chemicals</v>
      </c>
      <c r="R1822" s="4" t="str">
        <f>IFERROR(IF(IF(AND(IF(M1822&lt;&gt;0,LOOKUP(M1822,[1]Customer!$A:$A,[1]Customer!$V:$V),IF(N1822&lt;&gt;0,LOOKUP(N1822,[1]Supplier!$A:$A,[1]Supplier!$V:$V)))=FALSE,O1822&lt;&gt;0),LOOKUP(O1822,[1]Branch!$A:$A,[1]Branch!$V:$V),IF(M1822&lt;&gt;0,LOOKUP(M1822,[1]Customer!$A:$A,[1]Customer!$V:$V),IF(N1822&lt;&gt;0,LOOKUP(N1822,[1]Supplier!$A:$A,[1]Supplier!$V:$V))))=FALSE,LOOKUP(P1822,[1]Banking!$A:$A,[1]Banking!$C:$C),IF(AND(IF(M1822&lt;&gt;0,LOOKUP(M1822,[1]Customer!$A:$A,[1]Customer!$V:$V),IF(N1822&lt;&gt;0,LOOKUP(N1822,[1]Supplier!$A:$A,[1]Supplier!$V:$V)))=FALSE,O1822&lt;&gt;0),LOOKUP(O1822,[1]Branch!$A:$A,[1]Branch!$V:$V),IF(M1822&lt;&gt;0,LOOKUP(M1822,[1]Customer!$A:$A,[1]Customer!$V:$V),IF(N1822&lt;&gt;0,LOOKUP(N1822,[1]Supplier!$A:$A,[1]Supplier!$V:$V))))),"")</f>
        <v>Darmawan</v>
      </c>
      <c r="S1822" s="12">
        <f>IFERROR(SUMIF(CREF!A:A,PREF!A1822,CREF!G:G),"")</f>
        <v>-600000</v>
      </c>
    </row>
    <row r="1823" spans="1:19">
      <c r="A1823" s="16">
        <v>1822</v>
      </c>
      <c r="B1823" s="17">
        <v>41737</v>
      </c>
      <c r="C1823" s="16"/>
      <c r="D1823" s="16"/>
      <c r="E1823" s="16"/>
      <c r="F1823" s="16"/>
      <c r="G1823" s="16"/>
      <c r="H1823" s="16"/>
      <c r="I1823" s="16"/>
      <c r="J1823" s="16"/>
      <c r="K1823" s="16">
        <v>322</v>
      </c>
      <c r="L1823" s="16"/>
      <c r="M1823" s="16"/>
      <c r="N1823" s="16"/>
      <c r="O1823" s="16" t="s">
        <v>26</v>
      </c>
      <c r="P1823" s="16"/>
      <c r="Q1823" s="4" t="str">
        <f>IFERROR(IF(IF(AND(IF(M1823&lt;&gt;0,LOOKUP(M1823,[1]Customer!$A:$A,[1]Customer!$B:$B),IF(N1823&lt;&gt;0,LOOKUP(N1823,[1]Supplier!$A:$A,[1]Supplier!$B:$B)))=FALSE,O1823&lt;&gt;0),LOOKUP(O1823,[1]Branch!$A:$A,[1]Branch!$B:$B),IF(M1823&lt;&gt;0,LOOKUP(M1823,[1]Customer!$A:$A,[1]Customer!$B:$B),IF(N1823&lt;&gt;0,LOOKUP(N1823,[1]Supplier!$A:$A,[1]Supplier!$B:$B))))=FALSE,LOOKUP(P1823,[1]Banking!$A:$A,[1]Banking!$B:$B),IF(AND(IF(M1823&lt;&gt;0,LOOKUP(M1823,[1]Customer!$A:$A,[1]Customer!$B:$B),IF(N1823&lt;&gt;0,LOOKUP(N1823,[1]Supplier!$A:$A,[1]Supplier!$B:$B)))=FALSE,O1823&lt;&gt;0),LOOKUP(O1823,[1]Branch!$A:$A,[1]Branch!$B:$B),IF(M1823&lt;&gt;0,LOOKUP(M1823,[1]Customer!$A:$A,[1]Customer!$B:$B),IF(N1823&lt;&gt;0,LOOKUP(N1823,[1]Supplier!$A:$A,[1]Supplier!$B:$B))))),"")</f>
        <v>Nathani Chemicals</v>
      </c>
      <c r="R1823" s="4" t="str">
        <f>IFERROR(IF(IF(AND(IF(M1823&lt;&gt;0,LOOKUP(M1823,[1]Customer!$A:$A,[1]Customer!$V:$V),IF(N1823&lt;&gt;0,LOOKUP(N1823,[1]Supplier!$A:$A,[1]Supplier!$V:$V)))=FALSE,O1823&lt;&gt;0),LOOKUP(O1823,[1]Branch!$A:$A,[1]Branch!$V:$V),IF(M1823&lt;&gt;0,LOOKUP(M1823,[1]Customer!$A:$A,[1]Customer!$V:$V),IF(N1823&lt;&gt;0,LOOKUP(N1823,[1]Supplier!$A:$A,[1]Supplier!$V:$V))))=FALSE,LOOKUP(P1823,[1]Banking!$A:$A,[1]Banking!$C:$C),IF(AND(IF(M1823&lt;&gt;0,LOOKUP(M1823,[1]Customer!$A:$A,[1]Customer!$V:$V),IF(N1823&lt;&gt;0,LOOKUP(N1823,[1]Supplier!$A:$A,[1]Supplier!$V:$V)))=FALSE,O1823&lt;&gt;0),LOOKUP(O1823,[1]Branch!$A:$A,[1]Branch!$V:$V),IF(M1823&lt;&gt;0,LOOKUP(M1823,[1]Customer!$A:$A,[1]Customer!$V:$V),IF(N1823&lt;&gt;0,LOOKUP(N1823,[1]Supplier!$A:$A,[1]Supplier!$V:$V))))),"")</f>
        <v>Darmawan</v>
      </c>
      <c r="S1823" s="12">
        <f>IFERROR(SUMIF(CREF!A:A,PREF!A1823,CREF!G:G),"")</f>
        <v>-150000</v>
      </c>
    </row>
    <row r="1824" spans="1:19">
      <c r="A1824" s="16">
        <v>1823</v>
      </c>
      <c r="B1824" s="17">
        <v>41737</v>
      </c>
      <c r="C1824" s="16"/>
      <c r="D1824" s="16"/>
      <c r="E1824" s="16"/>
      <c r="F1824" s="16"/>
      <c r="G1824" s="16"/>
      <c r="H1824" s="16"/>
      <c r="I1824" s="16"/>
      <c r="J1824" s="16"/>
      <c r="K1824" s="16">
        <v>323</v>
      </c>
      <c r="L1824" s="16"/>
      <c r="M1824" s="16"/>
      <c r="N1824" s="16"/>
      <c r="O1824" s="16" t="s">
        <v>26</v>
      </c>
      <c r="P1824" s="16"/>
      <c r="Q1824" s="4" t="str">
        <f>IFERROR(IF(IF(AND(IF(M1824&lt;&gt;0,LOOKUP(M1824,[1]Customer!$A:$A,[1]Customer!$B:$B),IF(N1824&lt;&gt;0,LOOKUP(N1824,[1]Supplier!$A:$A,[1]Supplier!$B:$B)))=FALSE,O1824&lt;&gt;0),LOOKUP(O1824,[1]Branch!$A:$A,[1]Branch!$B:$B),IF(M1824&lt;&gt;0,LOOKUP(M1824,[1]Customer!$A:$A,[1]Customer!$B:$B),IF(N1824&lt;&gt;0,LOOKUP(N1824,[1]Supplier!$A:$A,[1]Supplier!$B:$B))))=FALSE,LOOKUP(P1824,[1]Banking!$A:$A,[1]Banking!$B:$B),IF(AND(IF(M1824&lt;&gt;0,LOOKUP(M1824,[1]Customer!$A:$A,[1]Customer!$B:$B),IF(N1824&lt;&gt;0,LOOKUP(N1824,[1]Supplier!$A:$A,[1]Supplier!$B:$B)))=FALSE,O1824&lt;&gt;0),LOOKUP(O1824,[1]Branch!$A:$A,[1]Branch!$B:$B),IF(M1824&lt;&gt;0,LOOKUP(M1824,[1]Customer!$A:$A,[1]Customer!$B:$B),IF(N1824&lt;&gt;0,LOOKUP(N1824,[1]Supplier!$A:$A,[1]Supplier!$B:$B))))),"")</f>
        <v>Nathani Chemicals</v>
      </c>
      <c r="R1824" s="4" t="str">
        <f>IFERROR(IF(IF(AND(IF(M1824&lt;&gt;0,LOOKUP(M1824,[1]Customer!$A:$A,[1]Customer!$V:$V),IF(N1824&lt;&gt;0,LOOKUP(N1824,[1]Supplier!$A:$A,[1]Supplier!$V:$V)))=FALSE,O1824&lt;&gt;0),LOOKUP(O1824,[1]Branch!$A:$A,[1]Branch!$V:$V),IF(M1824&lt;&gt;0,LOOKUP(M1824,[1]Customer!$A:$A,[1]Customer!$V:$V),IF(N1824&lt;&gt;0,LOOKUP(N1824,[1]Supplier!$A:$A,[1]Supplier!$V:$V))))=FALSE,LOOKUP(P1824,[1]Banking!$A:$A,[1]Banking!$C:$C),IF(AND(IF(M1824&lt;&gt;0,LOOKUP(M1824,[1]Customer!$A:$A,[1]Customer!$V:$V),IF(N1824&lt;&gt;0,LOOKUP(N1824,[1]Supplier!$A:$A,[1]Supplier!$V:$V)))=FALSE,O1824&lt;&gt;0),LOOKUP(O1824,[1]Branch!$A:$A,[1]Branch!$V:$V),IF(M1824&lt;&gt;0,LOOKUP(M1824,[1]Customer!$A:$A,[1]Customer!$V:$V),IF(N1824&lt;&gt;0,LOOKUP(N1824,[1]Supplier!$A:$A,[1]Supplier!$V:$V))))),"")</f>
        <v>Darmawan</v>
      </c>
      <c r="S1824" s="12">
        <f>IFERROR(SUMIF(CREF!A:A,PREF!A1824,CREF!G:G),"")</f>
        <v>-575000</v>
      </c>
    </row>
    <row r="1825" spans="1:19">
      <c r="A1825" s="16">
        <v>1824</v>
      </c>
      <c r="B1825" s="17">
        <v>41737</v>
      </c>
      <c r="C1825" s="16"/>
      <c r="D1825" s="16"/>
      <c r="E1825" s="16"/>
      <c r="F1825" s="16"/>
      <c r="G1825" s="16"/>
      <c r="H1825" s="16"/>
      <c r="I1825" s="16"/>
      <c r="J1825" s="16"/>
      <c r="K1825" s="16">
        <v>324</v>
      </c>
      <c r="L1825" s="16"/>
      <c r="M1825" s="16"/>
      <c r="N1825" s="16"/>
      <c r="O1825" s="16" t="s">
        <v>26</v>
      </c>
      <c r="P1825" s="16"/>
      <c r="Q1825" s="4" t="str">
        <f>IFERROR(IF(IF(AND(IF(M1825&lt;&gt;0,LOOKUP(M1825,[1]Customer!$A:$A,[1]Customer!$B:$B),IF(N1825&lt;&gt;0,LOOKUP(N1825,[1]Supplier!$A:$A,[1]Supplier!$B:$B)))=FALSE,O1825&lt;&gt;0),LOOKUP(O1825,[1]Branch!$A:$A,[1]Branch!$B:$B),IF(M1825&lt;&gt;0,LOOKUP(M1825,[1]Customer!$A:$A,[1]Customer!$B:$B),IF(N1825&lt;&gt;0,LOOKUP(N1825,[1]Supplier!$A:$A,[1]Supplier!$B:$B))))=FALSE,LOOKUP(P1825,[1]Banking!$A:$A,[1]Banking!$B:$B),IF(AND(IF(M1825&lt;&gt;0,LOOKUP(M1825,[1]Customer!$A:$A,[1]Customer!$B:$B),IF(N1825&lt;&gt;0,LOOKUP(N1825,[1]Supplier!$A:$A,[1]Supplier!$B:$B)))=FALSE,O1825&lt;&gt;0),LOOKUP(O1825,[1]Branch!$A:$A,[1]Branch!$B:$B),IF(M1825&lt;&gt;0,LOOKUP(M1825,[1]Customer!$A:$A,[1]Customer!$B:$B),IF(N1825&lt;&gt;0,LOOKUP(N1825,[1]Supplier!$A:$A,[1]Supplier!$B:$B))))),"")</f>
        <v>Nathani Chemicals</v>
      </c>
      <c r="R1825" s="4" t="str">
        <f>IFERROR(IF(IF(AND(IF(M1825&lt;&gt;0,LOOKUP(M1825,[1]Customer!$A:$A,[1]Customer!$V:$V),IF(N1825&lt;&gt;0,LOOKUP(N1825,[1]Supplier!$A:$A,[1]Supplier!$V:$V)))=FALSE,O1825&lt;&gt;0),LOOKUP(O1825,[1]Branch!$A:$A,[1]Branch!$V:$V),IF(M1825&lt;&gt;0,LOOKUP(M1825,[1]Customer!$A:$A,[1]Customer!$V:$V),IF(N1825&lt;&gt;0,LOOKUP(N1825,[1]Supplier!$A:$A,[1]Supplier!$V:$V))))=FALSE,LOOKUP(P1825,[1]Banking!$A:$A,[1]Banking!$C:$C),IF(AND(IF(M1825&lt;&gt;0,LOOKUP(M1825,[1]Customer!$A:$A,[1]Customer!$V:$V),IF(N1825&lt;&gt;0,LOOKUP(N1825,[1]Supplier!$A:$A,[1]Supplier!$V:$V)))=FALSE,O1825&lt;&gt;0),LOOKUP(O1825,[1]Branch!$A:$A,[1]Branch!$V:$V),IF(M1825&lt;&gt;0,LOOKUP(M1825,[1]Customer!$A:$A,[1]Customer!$V:$V),IF(N1825&lt;&gt;0,LOOKUP(N1825,[1]Supplier!$A:$A,[1]Supplier!$V:$V))))),"")</f>
        <v>Darmawan</v>
      </c>
      <c r="S1825" s="12">
        <f>IFERROR(SUMIF(CREF!A:A,PREF!A1825,CREF!G:G),"")</f>
        <v>-80000</v>
      </c>
    </row>
    <row r="1826" spans="1:19">
      <c r="A1826" s="16">
        <v>1825</v>
      </c>
      <c r="B1826" s="17">
        <v>41737</v>
      </c>
      <c r="C1826" s="16"/>
      <c r="D1826" s="16"/>
      <c r="E1826" s="16"/>
      <c r="F1826" s="16"/>
      <c r="G1826" s="16"/>
      <c r="H1826" s="16"/>
      <c r="I1826" s="16"/>
      <c r="J1826" s="16"/>
      <c r="K1826" s="16">
        <v>325</v>
      </c>
      <c r="L1826" s="16"/>
      <c r="M1826" s="16"/>
      <c r="N1826" s="16"/>
      <c r="O1826" s="16" t="s">
        <v>26</v>
      </c>
      <c r="P1826" s="16"/>
      <c r="Q1826" s="4" t="str">
        <f>IFERROR(IF(IF(AND(IF(M1826&lt;&gt;0,LOOKUP(M1826,[1]Customer!$A:$A,[1]Customer!$B:$B),IF(N1826&lt;&gt;0,LOOKUP(N1826,[1]Supplier!$A:$A,[1]Supplier!$B:$B)))=FALSE,O1826&lt;&gt;0),LOOKUP(O1826,[1]Branch!$A:$A,[1]Branch!$B:$B),IF(M1826&lt;&gt;0,LOOKUP(M1826,[1]Customer!$A:$A,[1]Customer!$B:$B),IF(N1826&lt;&gt;0,LOOKUP(N1826,[1]Supplier!$A:$A,[1]Supplier!$B:$B))))=FALSE,LOOKUP(P1826,[1]Banking!$A:$A,[1]Banking!$B:$B),IF(AND(IF(M1826&lt;&gt;0,LOOKUP(M1826,[1]Customer!$A:$A,[1]Customer!$B:$B),IF(N1826&lt;&gt;0,LOOKUP(N1826,[1]Supplier!$A:$A,[1]Supplier!$B:$B)))=FALSE,O1826&lt;&gt;0),LOOKUP(O1826,[1]Branch!$A:$A,[1]Branch!$B:$B),IF(M1826&lt;&gt;0,LOOKUP(M1826,[1]Customer!$A:$A,[1]Customer!$B:$B),IF(N1826&lt;&gt;0,LOOKUP(N1826,[1]Supplier!$A:$A,[1]Supplier!$B:$B))))),"")</f>
        <v>Nathani Chemicals</v>
      </c>
      <c r="R1826" s="4" t="str">
        <f>IFERROR(IF(IF(AND(IF(M1826&lt;&gt;0,LOOKUP(M1826,[1]Customer!$A:$A,[1]Customer!$V:$V),IF(N1826&lt;&gt;0,LOOKUP(N1826,[1]Supplier!$A:$A,[1]Supplier!$V:$V)))=FALSE,O1826&lt;&gt;0),LOOKUP(O1826,[1]Branch!$A:$A,[1]Branch!$V:$V),IF(M1826&lt;&gt;0,LOOKUP(M1826,[1]Customer!$A:$A,[1]Customer!$V:$V),IF(N1826&lt;&gt;0,LOOKUP(N1826,[1]Supplier!$A:$A,[1]Supplier!$V:$V))))=FALSE,LOOKUP(P1826,[1]Banking!$A:$A,[1]Banking!$C:$C),IF(AND(IF(M1826&lt;&gt;0,LOOKUP(M1826,[1]Customer!$A:$A,[1]Customer!$V:$V),IF(N1826&lt;&gt;0,LOOKUP(N1826,[1]Supplier!$A:$A,[1]Supplier!$V:$V)))=FALSE,O1826&lt;&gt;0),LOOKUP(O1826,[1]Branch!$A:$A,[1]Branch!$V:$V),IF(M1826&lt;&gt;0,LOOKUP(M1826,[1]Customer!$A:$A,[1]Customer!$V:$V),IF(N1826&lt;&gt;0,LOOKUP(N1826,[1]Supplier!$A:$A,[1]Supplier!$V:$V))))),"")</f>
        <v>Darmawan</v>
      </c>
      <c r="S1826" s="12">
        <f>IFERROR(SUMIF(CREF!A:A,PREF!A1826,CREF!G:G),"")</f>
        <v>-180000</v>
      </c>
    </row>
    <row r="1827" spans="1:19">
      <c r="A1827" s="16">
        <v>1826</v>
      </c>
      <c r="B1827" s="17">
        <v>41739</v>
      </c>
      <c r="C1827" s="16"/>
      <c r="D1827" s="16"/>
      <c r="E1827" s="16"/>
      <c r="F1827" s="16"/>
      <c r="G1827" s="16"/>
      <c r="H1827" s="16"/>
      <c r="I1827" s="16"/>
      <c r="J1827" s="16"/>
      <c r="K1827" s="16">
        <v>326</v>
      </c>
      <c r="L1827" s="16"/>
      <c r="M1827" s="16"/>
      <c r="N1827" s="16"/>
      <c r="O1827" s="16" t="s">
        <v>26</v>
      </c>
      <c r="P1827" s="16"/>
      <c r="Q1827" s="4" t="str">
        <f>IFERROR(IF(IF(AND(IF(M1827&lt;&gt;0,LOOKUP(M1827,[1]Customer!$A:$A,[1]Customer!$B:$B),IF(N1827&lt;&gt;0,LOOKUP(N1827,[1]Supplier!$A:$A,[1]Supplier!$B:$B)))=FALSE,O1827&lt;&gt;0),LOOKUP(O1827,[1]Branch!$A:$A,[1]Branch!$B:$B),IF(M1827&lt;&gt;0,LOOKUP(M1827,[1]Customer!$A:$A,[1]Customer!$B:$B),IF(N1827&lt;&gt;0,LOOKUP(N1827,[1]Supplier!$A:$A,[1]Supplier!$B:$B))))=FALSE,LOOKUP(P1827,[1]Banking!$A:$A,[1]Banking!$B:$B),IF(AND(IF(M1827&lt;&gt;0,LOOKUP(M1827,[1]Customer!$A:$A,[1]Customer!$B:$B),IF(N1827&lt;&gt;0,LOOKUP(N1827,[1]Supplier!$A:$A,[1]Supplier!$B:$B)))=FALSE,O1827&lt;&gt;0),LOOKUP(O1827,[1]Branch!$A:$A,[1]Branch!$B:$B),IF(M1827&lt;&gt;0,LOOKUP(M1827,[1]Customer!$A:$A,[1]Customer!$B:$B),IF(N1827&lt;&gt;0,LOOKUP(N1827,[1]Supplier!$A:$A,[1]Supplier!$B:$B))))),"")</f>
        <v>Nathani Chemicals</v>
      </c>
      <c r="R1827" s="4" t="str">
        <f>IFERROR(IF(IF(AND(IF(M1827&lt;&gt;0,LOOKUP(M1827,[1]Customer!$A:$A,[1]Customer!$V:$V),IF(N1827&lt;&gt;0,LOOKUP(N1827,[1]Supplier!$A:$A,[1]Supplier!$V:$V)))=FALSE,O1827&lt;&gt;0),LOOKUP(O1827,[1]Branch!$A:$A,[1]Branch!$V:$V),IF(M1827&lt;&gt;0,LOOKUP(M1827,[1]Customer!$A:$A,[1]Customer!$V:$V),IF(N1827&lt;&gt;0,LOOKUP(N1827,[1]Supplier!$A:$A,[1]Supplier!$V:$V))))=FALSE,LOOKUP(P1827,[1]Banking!$A:$A,[1]Banking!$C:$C),IF(AND(IF(M1827&lt;&gt;0,LOOKUP(M1827,[1]Customer!$A:$A,[1]Customer!$V:$V),IF(N1827&lt;&gt;0,LOOKUP(N1827,[1]Supplier!$A:$A,[1]Supplier!$V:$V)))=FALSE,O1827&lt;&gt;0),LOOKUP(O1827,[1]Branch!$A:$A,[1]Branch!$V:$V),IF(M1827&lt;&gt;0,LOOKUP(M1827,[1]Customer!$A:$A,[1]Customer!$V:$V),IF(N1827&lt;&gt;0,LOOKUP(N1827,[1]Supplier!$A:$A,[1]Supplier!$V:$V))))),"")</f>
        <v>Darmawan</v>
      </c>
      <c r="S1827" s="12">
        <f>IFERROR(SUMIF(CREF!A:A,PREF!A1827,CREF!G:G),"")</f>
        <v>-30000</v>
      </c>
    </row>
    <row r="1828" spans="1:19">
      <c r="Q1828" s="4" t="str">
        <f>IFERROR(IF(IF(AND(IF(M1828&lt;&gt;0,LOOKUP(M1828,[1]Customer!$A:$A,[1]Customer!$B:$B),IF(N1828&lt;&gt;0,LOOKUP(N1828,[1]Supplier!$A:$A,[1]Supplier!$B:$B)))=FALSE,O1828&lt;&gt;0),LOOKUP(O1828,[1]Branch!$A:$A,[1]Branch!$B:$B),IF(M1828&lt;&gt;0,LOOKUP(M1828,[1]Customer!$A:$A,[1]Customer!$B:$B),IF(N1828&lt;&gt;0,LOOKUP(N1828,[1]Supplier!$A:$A,[1]Supplier!$B:$B))))=FALSE,LOOKUP(P1828,[1]Banking!$A:$A,[1]Banking!$B:$B),IF(AND(IF(M1828&lt;&gt;0,LOOKUP(M1828,[1]Customer!$A:$A,[1]Customer!$B:$B),IF(N1828&lt;&gt;0,LOOKUP(N1828,[1]Supplier!$A:$A,[1]Supplier!$B:$B)))=FALSE,O1828&lt;&gt;0),LOOKUP(O1828,[1]Branch!$A:$A,[1]Branch!$B:$B),IF(M1828&lt;&gt;0,LOOKUP(M1828,[1]Customer!$A:$A,[1]Customer!$B:$B),IF(N1828&lt;&gt;0,LOOKUP(N1828,[1]Supplier!$A:$A,[1]Supplier!$B:$B))))),"")</f>
        <v/>
      </c>
      <c r="R1828" s="4" t="str">
        <f>IFERROR(IF(IF(AND(IF(M1828&lt;&gt;0,LOOKUP(M1828,[1]Customer!$A:$A,[1]Customer!$V:$V),IF(N1828&lt;&gt;0,LOOKUP(N1828,[1]Supplier!$A:$A,[1]Supplier!$V:$V)))=FALSE,O1828&lt;&gt;0),LOOKUP(O1828,[1]Branch!$A:$A,[1]Branch!$V:$V),IF(M1828&lt;&gt;0,LOOKUP(M1828,[1]Customer!$A:$A,[1]Customer!$V:$V),IF(N1828&lt;&gt;0,LOOKUP(N1828,[1]Supplier!$A:$A,[1]Supplier!$V:$V))))=FALSE,LOOKUP(P1828,[1]Banking!$A:$A,[1]Banking!$C:$C),IF(AND(IF(M1828&lt;&gt;0,LOOKUP(M1828,[1]Customer!$A:$A,[1]Customer!$V:$V),IF(N1828&lt;&gt;0,LOOKUP(N1828,[1]Supplier!$A:$A,[1]Supplier!$V:$V)))=FALSE,O1828&lt;&gt;0),LOOKUP(O1828,[1]Branch!$A:$A,[1]Branch!$V:$V),IF(M1828&lt;&gt;0,LOOKUP(M1828,[1]Customer!$A:$A,[1]Customer!$V:$V),IF(N1828&lt;&gt;0,LOOKUP(N1828,[1]Supplier!$A:$A,[1]Supplier!$V:$V))))),"")</f>
        <v/>
      </c>
      <c r="S1828" s="12">
        <f>IFERROR(SUMIF(CREF!A:A,PREF!A1828,CREF!G:G),"")</f>
        <v>0</v>
      </c>
    </row>
    <row r="1829" spans="1:19">
      <c r="Q1829" s="4" t="str">
        <f>IFERROR(IF(IF(AND(IF(M1829&lt;&gt;0,LOOKUP(M1829,[1]Customer!$A:$A,[1]Customer!$B:$B),IF(N1829&lt;&gt;0,LOOKUP(N1829,[1]Supplier!$A:$A,[1]Supplier!$B:$B)))=FALSE,O1829&lt;&gt;0),LOOKUP(O1829,[1]Branch!$A:$A,[1]Branch!$B:$B),IF(M1829&lt;&gt;0,LOOKUP(M1829,[1]Customer!$A:$A,[1]Customer!$B:$B),IF(N1829&lt;&gt;0,LOOKUP(N1829,[1]Supplier!$A:$A,[1]Supplier!$B:$B))))=FALSE,LOOKUP(P1829,[1]Banking!$A:$A,[1]Banking!$B:$B),IF(AND(IF(M1829&lt;&gt;0,LOOKUP(M1829,[1]Customer!$A:$A,[1]Customer!$B:$B),IF(N1829&lt;&gt;0,LOOKUP(N1829,[1]Supplier!$A:$A,[1]Supplier!$B:$B)))=FALSE,O1829&lt;&gt;0),LOOKUP(O1829,[1]Branch!$A:$A,[1]Branch!$B:$B),IF(M1829&lt;&gt;0,LOOKUP(M1829,[1]Customer!$A:$A,[1]Customer!$B:$B),IF(N1829&lt;&gt;0,LOOKUP(N1829,[1]Supplier!$A:$A,[1]Supplier!$B:$B))))),"")</f>
        <v/>
      </c>
      <c r="R1829" s="4" t="str">
        <f>IFERROR(IF(IF(AND(IF(M1829&lt;&gt;0,LOOKUP(M1829,[1]Customer!$A:$A,[1]Customer!$V:$V),IF(N1829&lt;&gt;0,LOOKUP(N1829,[1]Supplier!$A:$A,[1]Supplier!$V:$V)))=FALSE,O1829&lt;&gt;0),LOOKUP(O1829,[1]Branch!$A:$A,[1]Branch!$V:$V),IF(M1829&lt;&gt;0,LOOKUP(M1829,[1]Customer!$A:$A,[1]Customer!$V:$V),IF(N1829&lt;&gt;0,LOOKUP(N1829,[1]Supplier!$A:$A,[1]Supplier!$V:$V))))=FALSE,LOOKUP(P1829,[1]Banking!$A:$A,[1]Banking!$C:$C),IF(AND(IF(M1829&lt;&gt;0,LOOKUP(M1829,[1]Customer!$A:$A,[1]Customer!$V:$V),IF(N1829&lt;&gt;0,LOOKUP(N1829,[1]Supplier!$A:$A,[1]Supplier!$V:$V)))=FALSE,O1829&lt;&gt;0),LOOKUP(O1829,[1]Branch!$A:$A,[1]Branch!$V:$V),IF(M1829&lt;&gt;0,LOOKUP(M1829,[1]Customer!$A:$A,[1]Customer!$V:$V),IF(N1829&lt;&gt;0,LOOKUP(N1829,[1]Supplier!$A:$A,[1]Supplier!$V:$V))))),"")</f>
        <v/>
      </c>
      <c r="S1829" s="12">
        <f>IFERROR(SUMIF(CREF!A:A,PREF!A1829,CREF!G:G),"")</f>
        <v>0</v>
      </c>
    </row>
    <row r="1830" spans="1:19">
      <c r="Q1830" s="4" t="str">
        <f>IFERROR(IF(IF(AND(IF(M1830&lt;&gt;0,LOOKUP(M1830,[1]Customer!$A:$A,[1]Customer!$B:$B),IF(N1830&lt;&gt;0,LOOKUP(N1830,[1]Supplier!$A:$A,[1]Supplier!$B:$B)))=FALSE,O1830&lt;&gt;0),LOOKUP(O1830,[1]Branch!$A:$A,[1]Branch!$B:$B),IF(M1830&lt;&gt;0,LOOKUP(M1830,[1]Customer!$A:$A,[1]Customer!$B:$B),IF(N1830&lt;&gt;0,LOOKUP(N1830,[1]Supplier!$A:$A,[1]Supplier!$B:$B))))=FALSE,LOOKUP(P1830,[1]Banking!$A:$A,[1]Banking!$B:$B),IF(AND(IF(M1830&lt;&gt;0,LOOKUP(M1830,[1]Customer!$A:$A,[1]Customer!$B:$B),IF(N1830&lt;&gt;0,LOOKUP(N1830,[1]Supplier!$A:$A,[1]Supplier!$B:$B)))=FALSE,O1830&lt;&gt;0),LOOKUP(O1830,[1]Branch!$A:$A,[1]Branch!$B:$B),IF(M1830&lt;&gt;0,LOOKUP(M1830,[1]Customer!$A:$A,[1]Customer!$B:$B),IF(N1830&lt;&gt;0,LOOKUP(N1830,[1]Supplier!$A:$A,[1]Supplier!$B:$B))))),"")</f>
        <v/>
      </c>
      <c r="R1830" s="4" t="str">
        <f>IFERROR(IF(IF(AND(IF(M1830&lt;&gt;0,LOOKUP(M1830,[1]Customer!$A:$A,[1]Customer!$V:$V),IF(N1830&lt;&gt;0,LOOKUP(N1830,[1]Supplier!$A:$A,[1]Supplier!$V:$V)))=FALSE,O1830&lt;&gt;0),LOOKUP(O1830,[1]Branch!$A:$A,[1]Branch!$V:$V),IF(M1830&lt;&gt;0,LOOKUP(M1830,[1]Customer!$A:$A,[1]Customer!$V:$V),IF(N1830&lt;&gt;0,LOOKUP(N1830,[1]Supplier!$A:$A,[1]Supplier!$V:$V))))=FALSE,LOOKUP(P1830,[1]Banking!$A:$A,[1]Banking!$C:$C),IF(AND(IF(M1830&lt;&gt;0,LOOKUP(M1830,[1]Customer!$A:$A,[1]Customer!$V:$V),IF(N1830&lt;&gt;0,LOOKUP(N1830,[1]Supplier!$A:$A,[1]Supplier!$V:$V)))=FALSE,O1830&lt;&gt;0),LOOKUP(O1830,[1]Branch!$A:$A,[1]Branch!$V:$V),IF(M1830&lt;&gt;0,LOOKUP(M1830,[1]Customer!$A:$A,[1]Customer!$V:$V),IF(N1830&lt;&gt;0,LOOKUP(N1830,[1]Supplier!$A:$A,[1]Supplier!$V:$V))))),"")</f>
        <v/>
      </c>
      <c r="S1830" s="12">
        <f>IFERROR(SUMIF(CREF!A:A,PREF!A1830,CREF!G:G),"")</f>
        <v>0</v>
      </c>
    </row>
    <row r="1831" spans="1:19">
      <c r="Q1831" s="4" t="str">
        <f>IFERROR(IF(IF(AND(IF(M1831&lt;&gt;0,LOOKUP(M1831,[1]Customer!$A:$A,[1]Customer!$B:$B),IF(N1831&lt;&gt;0,LOOKUP(N1831,[1]Supplier!$A:$A,[1]Supplier!$B:$B)))=FALSE,O1831&lt;&gt;0),LOOKUP(O1831,[1]Branch!$A:$A,[1]Branch!$B:$B),IF(M1831&lt;&gt;0,LOOKUP(M1831,[1]Customer!$A:$A,[1]Customer!$B:$B),IF(N1831&lt;&gt;0,LOOKUP(N1831,[1]Supplier!$A:$A,[1]Supplier!$B:$B))))=FALSE,LOOKUP(P1831,[1]Banking!$A:$A,[1]Banking!$B:$B),IF(AND(IF(M1831&lt;&gt;0,LOOKUP(M1831,[1]Customer!$A:$A,[1]Customer!$B:$B),IF(N1831&lt;&gt;0,LOOKUP(N1831,[1]Supplier!$A:$A,[1]Supplier!$B:$B)))=FALSE,O1831&lt;&gt;0),LOOKUP(O1831,[1]Branch!$A:$A,[1]Branch!$B:$B),IF(M1831&lt;&gt;0,LOOKUP(M1831,[1]Customer!$A:$A,[1]Customer!$B:$B),IF(N1831&lt;&gt;0,LOOKUP(N1831,[1]Supplier!$A:$A,[1]Supplier!$B:$B))))),"")</f>
        <v/>
      </c>
      <c r="R1831" s="4" t="str">
        <f>IFERROR(IF(IF(AND(IF(M1831&lt;&gt;0,LOOKUP(M1831,[1]Customer!$A:$A,[1]Customer!$V:$V),IF(N1831&lt;&gt;0,LOOKUP(N1831,[1]Supplier!$A:$A,[1]Supplier!$V:$V)))=FALSE,O1831&lt;&gt;0),LOOKUP(O1831,[1]Branch!$A:$A,[1]Branch!$V:$V),IF(M1831&lt;&gt;0,LOOKUP(M1831,[1]Customer!$A:$A,[1]Customer!$V:$V),IF(N1831&lt;&gt;0,LOOKUP(N1831,[1]Supplier!$A:$A,[1]Supplier!$V:$V))))=FALSE,LOOKUP(P1831,[1]Banking!$A:$A,[1]Banking!$C:$C),IF(AND(IF(M1831&lt;&gt;0,LOOKUP(M1831,[1]Customer!$A:$A,[1]Customer!$V:$V),IF(N1831&lt;&gt;0,LOOKUP(N1831,[1]Supplier!$A:$A,[1]Supplier!$V:$V)))=FALSE,O1831&lt;&gt;0),LOOKUP(O1831,[1]Branch!$A:$A,[1]Branch!$V:$V),IF(M1831&lt;&gt;0,LOOKUP(M1831,[1]Customer!$A:$A,[1]Customer!$V:$V),IF(N1831&lt;&gt;0,LOOKUP(N1831,[1]Supplier!$A:$A,[1]Supplier!$V:$V))))),"")</f>
        <v/>
      </c>
      <c r="S1831" s="12">
        <f>IFERROR(SUMIF(CREF!A:A,PREF!A1831,CREF!G:G),"")</f>
        <v>0</v>
      </c>
    </row>
    <row r="1832" spans="1:19">
      <c r="Q1832" s="4" t="str">
        <f>IFERROR(IF(IF(AND(IF(M1832&lt;&gt;0,LOOKUP(M1832,[1]Customer!$A:$A,[1]Customer!$B:$B),IF(N1832&lt;&gt;0,LOOKUP(N1832,[1]Supplier!$A:$A,[1]Supplier!$B:$B)))=FALSE,O1832&lt;&gt;0),LOOKUP(O1832,[1]Branch!$A:$A,[1]Branch!$B:$B),IF(M1832&lt;&gt;0,LOOKUP(M1832,[1]Customer!$A:$A,[1]Customer!$B:$B),IF(N1832&lt;&gt;0,LOOKUP(N1832,[1]Supplier!$A:$A,[1]Supplier!$B:$B))))=FALSE,LOOKUP(P1832,[1]Banking!$A:$A,[1]Banking!$B:$B),IF(AND(IF(M1832&lt;&gt;0,LOOKUP(M1832,[1]Customer!$A:$A,[1]Customer!$B:$B),IF(N1832&lt;&gt;0,LOOKUP(N1832,[1]Supplier!$A:$A,[1]Supplier!$B:$B)))=FALSE,O1832&lt;&gt;0),LOOKUP(O1832,[1]Branch!$A:$A,[1]Branch!$B:$B),IF(M1832&lt;&gt;0,LOOKUP(M1832,[1]Customer!$A:$A,[1]Customer!$B:$B),IF(N1832&lt;&gt;0,LOOKUP(N1832,[1]Supplier!$A:$A,[1]Supplier!$B:$B))))),"")</f>
        <v/>
      </c>
      <c r="R1832" s="4" t="str">
        <f>IFERROR(IF(IF(AND(IF(M1832&lt;&gt;0,LOOKUP(M1832,[1]Customer!$A:$A,[1]Customer!$V:$V),IF(N1832&lt;&gt;0,LOOKUP(N1832,[1]Supplier!$A:$A,[1]Supplier!$V:$V)))=FALSE,O1832&lt;&gt;0),LOOKUP(O1832,[1]Branch!$A:$A,[1]Branch!$V:$V),IF(M1832&lt;&gt;0,LOOKUP(M1832,[1]Customer!$A:$A,[1]Customer!$V:$V),IF(N1832&lt;&gt;0,LOOKUP(N1832,[1]Supplier!$A:$A,[1]Supplier!$V:$V))))=FALSE,LOOKUP(P1832,[1]Banking!$A:$A,[1]Banking!$C:$C),IF(AND(IF(M1832&lt;&gt;0,LOOKUP(M1832,[1]Customer!$A:$A,[1]Customer!$V:$V),IF(N1832&lt;&gt;0,LOOKUP(N1832,[1]Supplier!$A:$A,[1]Supplier!$V:$V)))=FALSE,O1832&lt;&gt;0),LOOKUP(O1832,[1]Branch!$A:$A,[1]Branch!$V:$V),IF(M1832&lt;&gt;0,LOOKUP(M1832,[1]Customer!$A:$A,[1]Customer!$V:$V),IF(N1832&lt;&gt;0,LOOKUP(N1832,[1]Supplier!$A:$A,[1]Supplier!$V:$V))))),"")</f>
        <v/>
      </c>
      <c r="S1832" s="12">
        <f>IFERROR(SUMIF(CREF!A:A,PREF!A1832,CREF!G:G),"")</f>
        <v>0</v>
      </c>
    </row>
    <row r="1833" spans="1:19">
      <c r="Q1833" s="4" t="str">
        <f>IFERROR(IF(IF(AND(IF(M1833&lt;&gt;0,LOOKUP(M1833,[1]Customer!$A:$A,[1]Customer!$B:$B),IF(N1833&lt;&gt;0,LOOKUP(N1833,[1]Supplier!$A:$A,[1]Supplier!$B:$B)))=FALSE,O1833&lt;&gt;0),LOOKUP(O1833,[1]Branch!$A:$A,[1]Branch!$B:$B),IF(M1833&lt;&gt;0,LOOKUP(M1833,[1]Customer!$A:$A,[1]Customer!$B:$B),IF(N1833&lt;&gt;0,LOOKUP(N1833,[1]Supplier!$A:$A,[1]Supplier!$B:$B))))=FALSE,LOOKUP(P1833,[1]Banking!$A:$A,[1]Banking!$B:$B),IF(AND(IF(M1833&lt;&gt;0,LOOKUP(M1833,[1]Customer!$A:$A,[1]Customer!$B:$B),IF(N1833&lt;&gt;0,LOOKUP(N1833,[1]Supplier!$A:$A,[1]Supplier!$B:$B)))=FALSE,O1833&lt;&gt;0),LOOKUP(O1833,[1]Branch!$A:$A,[1]Branch!$B:$B),IF(M1833&lt;&gt;0,LOOKUP(M1833,[1]Customer!$A:$A,[1]Customer!$B:$B),IF(N1833&lt;&gt;0,LOOKUP(N1833,[1]Supplier!$A:$A,[1]Supplier!$B:$B))))),"")</f>
        <v/>
      </c>
      <c r="R1833" s="4" t="str">
        <f>IFERROR(IF(IF(AND(IF(M1833&lt;&gt;0,LOOKUP(M1833,[1]Customer!$A:$A,[1]Customer!$V:$V),IF(N1833&lt;&gt;0,LOOKUP(N1833,[1]Supplier!$A:$A,[1]Supplier!$V:$V)))=FALSE,O1833&lt;&gt;0),LOOKUP(O1833,[1]Branch!$A:$A,[1]Branch!$V:$V),IF(M1833&lt;&gt;0,LOOKUP(M1833,[1]Customer!$A:$A,[1]Customer!$V:$V),IF(N1833&lt;&gt;0,LOOKUP(N1833,[1]Supplier!$A:$A,[1]Supplier!$V:$V))))=FALSE,LOOKUP(P1833,[1]Banking!$A:$A,[1]Banking!$C:$C),IF(AND(IF(M1833&lt;&gt;0,LOOKUP(M1833,[1]Customer!$A:$A,[1]Customer!$V:$V),IF(N1833&lt;&gt;0,LOOKUP(N1833,[1]Supplier!$A:$A,[1]Supplier!$V:$V)))=FALSE,O1833&lt;&gt;0),LOOKUP(O1833,[1]Branch!$A:$A,[1]Branch!$V:$V),IF(M1833&lt;&gt;0,LOOKUP(M1833,[1]Customer!$A:$A,[1]Customer!$V:$V),IF(N1833&lt;&gt;0,LOOKUP(N1833,[1]Supplier!$A:$A,[1]Supplier!$V:$V))))),"")</f>
        <v/>
      </c>
      <c r="S1833" s="12">
        <f>IFERROR(SUMIF(CREF!A:A,PREF!A1833,CREF!G:G),"")</f>
        <v>0</v>
      </c>
    </row>
    <row r="1834" spans="1:19">
      <c r="Q1834" s="4" t="str">
        <f>IFERROR(IF(IF(AND(IF(M1834&lt;&gt;0,LOOKUP(M1834,[1]Customer!$A:$A,[1]Customer!$B:$B),IF(N1834&lt;&gt;0,LOOKUP(N1834,[1]Supplier!$A:$A,[1]Supplier!$B:$B)))=FALSE,O1834&lt;&gt;0),LOOKUP(O1834,[1]Branch!$A:$A,[1]Branch!$B:$B),IF(M1834&lt;&gt;0,LOOKUP(M1834,[1]Customer!$A:$A,[1]Customer!$B:$B),IF(N1834&lt;&gt;0,LOOKUP(N1834,[1]Supplier!$A:$A,[1]Supplier!$B:$B))))=FALSE,LOOKUP(P1834,[1]Banking!$A:$A,[1]Banking!$B:$B),IF(AND(IF(M1834&lt;&gt;0,LOOKUP(M1834,[1]Customer!$A:$A,[1]Customer!$B:$B),IF(N1834&lt;&gt;0,LOOKUP(N1834,[1]Supplier!$A:$A,[1]Supplier!$B:$B)))=FALSE,O1834&lt;&gt;0),LOOKUP(O1834,[1]Branch!$A:$A,[1]Branch!$B:$B),IF(M1834&lt;&gt;0,LOOKUP(M1834,[1]Customer!$A:$A,[1]Customer!$B:$B),IF(N1834&lt;&gt;0,LOOKUP(N1834,[1]Supplier!$A:$A,[1]Supplier!$B:$B))))),"")</f>
        <v/>
      </c>
      <c r="R1834" s="4" t="str">
        <f>IFERROR(IF(IF(AND(IF(M1834&lt;&gt;0,LOOKUP(M1834,[1]Customer!$A:$A,[1]Customer!$V:$V),IF(N1834&lt;&gt;0,LOOKUP(N1834,[1]Supplier!$A:$A,[1]Supplier!$V:$V)))=FALSE,O1834&lt;&gt;0),LOOKUP(O1834,[1]Branch!$A:$A,[1]Branch!$V:$V),IF(M1834&lt;&gt;0,LOOKUP(M1834,[1]Customer!$A:$A,[1]Customer!$V:$V),IF(N1834&lt;&gt;0,LOOKUP(N1834,[1]Supplier!$A:$A,[1]Supplier!$V:$V))))=FALSE,LOOKUP(P1834,[1]Banking!$A:$A,[1]Banking!$C:$C),IF(AND(IF(M1834&lt;&gt;0,LOOKUP(M1834,[1]Customer!$A:$A,[1]Customer!$V:$V),IF(N1834&lt;&gt;0,LOOKUP(N1834,[1]Supplier!$A:$A,[1]Supplier!$V:$V)))=FALSE,O1834&lt;&gt;0),LOOKUP(O1834,[1]Branch!$A:$A,[1]Branch!$V:$V),IF(M1834&lt;&gt;0,LOOKUP(M1834,[1]Customer!$A:$A,[1]Customer!$V:$V),IF(N1834&lt;&gt;0,LOOKUP(N1834,[1]Supplier!$A:$A,[1]Supplier!$V:$V))))),"")</f>
        <v/>
      </c>
      <c r="S1834" s="12">
        <f>IFERROR(SUMIF(CREF!A:A,PREF!A1834,CREF!G:G),"")</f>
        <v>0</v>
      </c>
    </row>
    <row r="1835" spans="1:19">
      <c r="Q1835" s="4" t="str">
        <f>IFERROR(IF(IF(AND(IF(M1835&lt;&gt;0,LOOKUP(M1835,[1]Customer!$A:$A,[1]Customer!$B:$B),IF(N1835&lt;&gt;0,LOOKUP(N1835,[1]Supplier!$A:$A,[1]Supplier!$B:$B)))=FALSE,O1835&lt;&gt;0),LOOKUP(O1835,[1]Branch!$A:$A,[1]Branch!$B:$B),IF(M1835&lt;&gt;0,LOOKUP(M1835,[1]Customer!$A:$A,[1]Customer!$B:$B),IF(N1835&lt;&gt;0,LOOKUP(N1835,[1]Supplier!$A:$A,[1]Supplier!$B:$B))))=FALSE,LOOKUP(P1835,[1]Banking!$A:$A,[1]Banking!$B:$B),IF(AND(IF(M1835&lt;&gt;0,LOOKUP(M1835,[1]Customer!$A:$A,[1]Customer!$B:$B),IF(N1835&lt;&gt;0,LOOKUP(N1835,[1]Supplier!$A:$A,[1]Supplier!$B:$B)))=FALSE,O1835&lt;&gt;0),LOOKUP(O1835,[1]Branch!$A:$A,[1]Branch!$B:$B),IF(M1835&lt;&gt;0,LOOKUP(M1835,[1]Customer!$A:$A,[1]Customer!$B:$B),IF(N1835&lt;&gt;0,LOOKUP(N1835,[1]Supplier!$A:$A,[1]Supplier!$B:$B))))),"")</f>
        <v/>
      </c>
      <c r="R1835" s="4" t="str">
        <f>IFERROR(IF(IF(AND(IF(M1835&lt;&gt;0,LOOKUP(M1835,[1]Customer!$A:$A,[1]Customer!$V:$V),IF(N1835&lt;&gt;0,LOOKUP(N1835,[1]Supplier!$A:$A,[1]Supplier!$V:$V)))=FALSE,O1835&lt;&gt;0),LOOKUP(O1835,[1]Branch!$A:$A,[1]Branch!$V:$V),IF(M1835&lt;&gt;0,LOOKUP(M1835,[1]Customer!$A:$A,[1]Customer!$V:$V),IF(N1835&lt;&gt;0,LOOKUP(N1835,[1]Supplier!$A:$A,[1]Supplier!$V:$V))))=FALSE,LOOKUP(P1835,[1]Banking!$A:$A,[1]Banking!$C:$C),IF(AND(IF(M1835&lt;&gt;0,LOOKUP(M1835,[1]Customer!$A:$A,[1]Customer!$V:$V),IF(N1835&lt;&gt;0,LOOKUP(N1835,[1]Supplier!$A:$A,[1]Supplier!$V:$V)))=FALSE,O1835&lt;&gt;0),LOOKUP(O1835,[1]Branch!$A:$A,[1]Branch!$V:$V),IF(M1835&lt;&gt;0,LOOKUP(M1835,[1]Customer!$A:$A,[1]Customer!$V:$V),IF(N1835&lt;&gt;0,LOOKUP(N1835,[1]Supplier!$A:$A,[1]Supplier!$V:$V))))),"")</f>
        <v/>
      </c>
      <c r="S1835" s="12">
        <f>IFERROR(SUMIF(CREF!A:A,PREF!A1835,CREF!G:G),"")</f>
        <v>0</v>
      </c>
    </row>
    <row r="1836" spans="1:19">
      <c r="Q1836" s="4" t="str">
        <f>IFERROR(IF(IF(AND(IF(M1836&lt;&gt;0,LOOKUP(M1836,[1]Customer!$A:$A,[1]Customer!$B:$B),IF(N1836&lt;&gt;0,LOOKUP(N1836,[1]Supplier!$A:$A,[1]Supplier!$B:$B)))=FALSE,O1836&lt;&gt;0),LOOKUP(O1836,[1]Branch!$A:$A,[1]Branch!$B:$B),IF(M1836&lt;&gt;0,LOOKUP(M1836,[1]Customer!$A:$A,[1]Customer!$B:$B),IF(N1836&lt;&gt;0,LOOKUP(N1836,[1]Supplier!$A:$A,[1]Supplier!$B:$B))))=FALSE,LOOKUP(P1836,[1]Banking!$A:$A,[1]Banking!$B:$B),IF(AND(IF(M1836&lt;&gt;0,LOOKUP(M1836,[1]Customer!$A:$A,[1]Customer!$B:$B),IF(N1836&lt;&gt;0,LOOKUP(N1836,[1]Supplier!$A:$A,[1]Supplier!$B:$B)))=FALSE,O1836&lt;&gt;0),LOOKUP(O1836,[1]Branch!$A:$A,[1]Branch!$B:$B),IF(M1836&lt;&gt;0,LOOKUP(M1836,[1]Customer!$A:$A,[1]Customer!$B:$B),IF(N1836&lt;&gt;0,LOOKUP(N1836,[1]Supplier!$A:$A,[1]Supplier!$B:$B))))),"")</f>
        <v/>
      </c>
      <c r="R1836" s="4" t="str">
        <f>IFERROR(IF(IF(AND(IF(M1836&lt;&gt;0,LOOKUP(M1836,[1]Customer!$A:$A,[1]Customer!$V:$V),IF(N1836&lt;&gt;0,LOOKUP(N1836,[1]Supplier!$A:$A,[1]Supplier!$V:$V)))=FALSE,O1836&lt;&gt;0),LOOKUP(O1836,[1]Branch!$A:$A,[1]Branch!$V:$V),IF(M1836&lt;&gt;0,LOOKUP(M1836,[1]Customer!$A:$A,[1]Customer!$V:$V),IF(N1836&lt;&gt;0,LOOKUP(N1836,[1]Supplier!$A:$A,[1]Supplier!$V:$V))))=FALSE,LOOKUP(P1836,[1]Banking!$A:$A,[1]Banking!$C:$C),IF(AND(IF(M1836&lt;&gt;0,LOOKUP(M1836,[1]Customer!$A:$A,[1]Customer!$V:$V),IF(N1836&lt;&gt;0,LOOKUP(N1836,[1]Supplier!$A:$A,[1]Supplier!$V:$V)))=FALSE,O1836&lt;&gt;0),LOOKUP(O1836,[1]Branch!$A:$A,[1]Branch!$V:$V),IF(M1836&lt;&gt;0,LOOKUP(M1836,[1]Customer!$A:$A,[1]Customer!$V:$V),IF(N1836&lt;&gt;0,LOOKUP(N1836,[1]Supplier!$A:$A,[1]Supplier!$V:$V))))),"")</f>
        <v/>
      </c>
      <c r="S1836" s="12">
        <f>IFERROR(SUMIF(CREF!A:A,PREF!A1836,CREF!G:G),"")</f>
        <v>0</v>
      </c>
    </row>
    <row r="1837" spans="1:19">
      <c r="Q1837" s="4" t="str">
        <f>IFERROR(IF(IF(AND(IF(M1837&lt;&gt;0,LOOKUP(M1837,[1]Customer!$A:$A,[1]Customer!$B:$B),IF(N1837&lt;&gt;0,LOOKUP(N1837,[1]Supplier!$A:$A,[1]Supplier!$B:$B)))=FALSE,O1837&lt;&gt;0),LOOKUP(O1837,[1]Branch!$A:$A,[1]Branch!$B:$B),IF(M1837&lt;&gt;0,LOOKUP(M1837,[1]Customer!$A:$A,[1]Customer!$B:$B),IF(N1837&lt;&gt;0,LOOKUP(N1837,[1]Supplier!$A:$A,[1]Supplier!$B:$B))))=FALSE,LOOKUP(P1837,[1]Banking!$A:$A,[1]Banking!$B:$B),IF(AND(IF(M1837&lt;&gt;0,LOOKUP(M1837,[1]Customer!$A:$A,[1]Customer!$B:$B),IF(N1837&lt;&gt;0,LOOKUP(N1837,[1]Supplier!$A:$A,[1]Supplier!$B:$B)))=FALSE,O1837&lt;&gt;0),LOOKUP(O1837,[1]Branch!$A:$A,[1]Branch!$B:$B),IF(M1837&lt;&gt;0,LOOKUP(M1837,[1]Customer!$A:$A,[1]Customer!$B:$B),IF(N1837&lt;&gt;0,LOOKUP(N1837,[1]Supplier!$A:$A,[1]Supplier!$B:$B))))),"")</f>
        <v/>
      </c>
      <c r="R1837" s="4" t="str">
        <f>IFERROR(IF(IF(AND(IF(M1837&lt;&gt;0,LOOKUP(M1837,[1]Customer!$A:$A,[1]Customer!$V:$V),IF(N1837&lt;&gt;0,LOOKUP(N1837,[1]Supplier!$A:$A,[1]Supplier!$V:$V)))=FALSE,O1837&lt;&gt;0),LOOKUP(O1837,[1]Branch!$A:$A,[1]Branch!$V:$V),IF(M1837&lt;&gt;0,LOOKUP(M1837,[1]Customer!$A:$A,[1]Customer!$V:$V),IF(N1837&lt;&gt;0,LOOKUP(N1837,[1]Supplier!$A:$A,[1]Supplier!$V:$V))))=FALSE,LOOKUP(P1837,[1]Banking!$A:$A,[1]Banking!$C:$C),IF(AND(IF(M1837&lt;&gt;0,LOOKUP(M1837,[1]Customer!$A:$A,[1]Customer!$V:$V),IF(N1837&lt;&gt;0,LOOKUP(N1837,[1]Supplier!$A:$A,[1]Supplier!$V:$V)))=FALSE,O1837&lt;&gt;0),LOOKUP(O1837,[1]Branch!$A:$A,[1]Branch!$V:$V),IF(M1837&lt;&gt;0,LOOKUP(M1837,[1]Customer!$A:$A,[1]Customer!$V:$V),IF(N1837&lt;&gt;0,LOOKUP(N1837,[1]Supplier!$A:$A,[1]Supplier!$V:$V))))),"")</f>
        <v/>
      </c>
      <c r="S1837" s="12">
        <f>IFERROR(SUMIF(CREF!A:A,PREF!A1837,CREF!G:G),"")</f>
        <v>0</v>
      </c>
    </row>
    <row r="1838" spans="1:19">
      <c r="Q1838" s="4" t="str">
        <f>IFERROR(IF(IF(AND(IF(M1838&lt;&gt;0,LOOKUP(M1838,[1]Customer!$A:$A,[1]Customer!$B:$B),IF(N1838&lt;&gt;0,LOOKUP(N1838,[1]Supplier!$A:$A,[1]Supplier!$B:$B)))=FALSE,O1838&lt;&gt;0),LOOKUP(O1838,[1]Branch!$A:$A,[1]Branch!$B:$B),IF(M1838&lt;&gt;0,LOOKUP(M1838,[1]Customer!$A:$A,[1]Customer!$B:$B),IF(N1838&lt;&gt;0,LOOKUP(N1838,[1]Supplier!$A:$A,[1]Supplier!$B:$B))))=FALSE,LOOKUP(P1838,[1]Banking!$A:$A,[1]Banking!$B:$B),IF(AND(IF(M1838&lt;&gt;0,LOOKUP(M1838,[1]Customer!$A:$A,[1]Customer!$B:$B),IF(N1838&lt;&gt;0,LOOKUP(N1838,[1]Supplier!$A:$A,[1]Supplier!$B:$B)))=FALSE,O1838&lt;&gt;0),LOOKUP(O1838,[1]Branch!$A:$A,[1]Branch!$B:$B),IF(M1838&lt;&gt;0,LOOKUP(M1838,[1]Customer!$A:$A,[1]Customer!$B:$B),IF(N1838&lt;&gt;0,LOOKUP(N1838,[1]Supplier!$A:$A,[1]Supplier!$B:$B))))),"")</f>
        <v/>
      </c>
      <c r="R1838" s="4" t="str">
        <f>IFERROR(IF(IF(AND(IF(M1838&lt;&gt;0,LOOKUP(M1838,[1]Customer!$A:$A,[1]Customer!$V:$V),IF(N1838&lt;&gt;0,LOOKUP(N1838,[1]Supplier!$A:$A,[1]Supplier!$V:$V)))=FALSE,O1838&lt;&gt;0),LOOKUP(O1838,[1]Branch!$A:$A,[1]Branch!$V:$V),IF(M1838&lt;&gt;0,LOOKUP(M1838,[1]Customer!$A:$A,[1]Customer!$V:$V),IF(N1838&lt;&gt;0,LOOKUP(N1838,[1]Supplier!$A:$A,[1]Supplier!$V:$V))))=FALSE,LOOKUP(P1838,[1]Banking!$A:$A,[1]Banking!$C:$C),IF(AND(IF(M1838&lt;&gt;0,LOOKUP(M1838,[1]Customer!$A:$A,[1]Customer!$V:$V),IF(N1838&lt;&gt;0,LOOKUP(N1838,[1]Supplier!$A:$A,[1]Supplier!$V:$V)))=FALSE,O1838&lt;&gt;0),LOOKUP(O1838,[1]Branch!$A:$A,[1]Branch!$V:$V),IF(M1838&lt;&gt;0,LOOKUP(M1838,[1]Customer!$A:$A,[1]Customer!$V:$V),IF(N1838&lt;&gt;0,LOOKUP(N1838,[1]Supplier!$A:$A,[1]Supplier!$V:$V))))),"")</f>
        <v/>
      </c>
      <c r="S1838" s="12">
        <f>IFERROR(SUMIF(CREF!A:A,PREF!A1838,CREF!G:G),"")</f>
        <v>0</v>
      </c>
    </row>
    <row r="1839" spans="1:19">
      <c r="Q1839" s="4" t="str">
        <f>IFERROR(IF(IF(AND(IF(M1839&lt;&gt;0,LOOKUP(M1839,[1]Customer!$A:$A,[1]Customer!$B:$B),IF(N1839&lt;&gt;0,LOOKUP(N1839,[1]Supplier!$A:$A,[1]Supplier!$B:$B)))=FALSE,O1839&lt;&gt;0),LOOKUP(O1839,[1]Branch!$A:$A,[1]Branch!$B:$B),IF(M1839&lt;&gt;0,LOOKUP(M1839,[1]Customer!$A:$A,[1]Customer!$B:$B),IF(N1839&lt;&gt;0,LOOKUP(N1839,[1]Supplier!$A:$A,[1]Supplier!$B:$B))))=FALSE,LOOKUP(P1839,[1]Banking!$A:$A,[1]Banking!$B:$B),IF(AND(IF(M1839&lt;&gt;0,LOOKUP(M1839,[1]Customer!$A:$A,[1]Customer!$B:$B),IF(N1839&lt;&gt;0,LOOKUP(N1839,[1]Supplier!$A:$A,[1]Supplier!$B:$B)))=FALSE,O1839&lt;&gt;0),LOOKUP(O1839,[1]Branch!$A:$A,[1]Branch!$B:$B),IF(M1839&lt;&gt;0,LOOKUP(M1839,[1]Customer!$A:$A,[1]Customer!$B:$B),IF(N1839&lt;&gt;0,LOOKUP(N1839,[1]Supplier!$A:$A,[1]Supplier!$B:$B))))),"")</f>
        <v/>
      </c>
      <c r="R1839" s="4" t="str">
        <f>IFERROR(IF(IF(AND(IF(M1839&lt;&gt;0,LOOKUP(M1839,[1]Customer!$A:$A,[1]Customer!$V:$V),IF(N1839&lt;&gt;0,LOOKUP(N1839,[1]Supplier!$A:$A,[1]Supplier!$V:$V)))=FALSE,O1839&lt;&gt;0),LOOKUP(O1839,[1]Branch!$A:$A,[1]Branch!$V:$V),IF(M1839&lt;&gt;0,LOOKUP(M1839,[1]Customer!$A:$A,[1]Customer!$V:$V),IF(N1839&lt;&gt;0,LOOKUP(N1839,[1]Supplier!$A:$A,[1]Supplier!$V:$V))))=FALSE,LOOKUP(P1839,[1]Banking!$A:$A,[1]Banking!$C:$C),IF(AND(IF(M1839&lt;&gt;0,LOOKUP(M1839,[1]Customer!$A:$A,[1]Customer!$V:$V),IF(N1839&lt;&gt;0,LOOKUP(N1839,[1]Supplier!$A:$A,[1]Supplier!$V:$V)))=FALSE,O1839&lt;&gt;0),LOOKUP(O1839,[1]Branch!$A:$A,[1]Branch!$V:$V),IF(M1839&lt;&gt;0,LOOKUP(M1839,[1]Customer!$A:$A,[1]Customer!$V:$V),IF(N1839&lt;&gt;0,LOOKUP(N1839,[1]Supplier!$A:$A,[1]Supplier!$V:$V))))),"")</f>
        <v/>
      </c>
      <c r="S1839" s="12">
        <f>IFERROR(SUMIF(CREF!A:A,PREF!A1839,CREF!G:G),"")</f>
        <v>0</v>
      </c>
    </row>
    <row r="1840" spans="1:19">
      <c r="Q1840" s="4" t="str">
        <f>IFERROR(IF(IF(AND(IF(M1840&lt;&gt;0,LOOKUP(M1840,[1]Customer!$A:$A,[1]Customer!$B:$B),IF(N1840&lt;&gt;0,LOOKUP(N1840,[1]Supplier!$A:$A,[1]Supplier!$B:$B)))=FALSE,O1840&lt;&gt;0),LOOKUP(O1840,[1]Branch!$A:$A,[1]Branch!$B:$B),IF(M1840&lt;&gt;0,LOOKUP(M1840,[1]Customer!$A:$A,[1]Customer!$B:$B),IF(N1840&lt;&gt;0,LOOKUP(N1840,[1]Supplier!$A:$A,[1]Supplier!$B:$B))))=FALSE,LOOKUP(P1840,[1]Banking!$A:$A,[1]Banking!$B:$B),IF(AND(IF(M1840&lt;&gt;0,LOOKUP(M1840,[1]Customer!$A:$A,[1]Customer!$B:$B),IF(N1840&lt;&gt;0,LOOKUP(N1840,[1]Supplier!$A:$A,[1]Supplier!$B:$B)))=FALSE,O1840&lt;&gt;0),LOOKUP(O1840,[1]Branch!$A:$A,[1]Branch!$B:$B),IF(M1840&lt;&gt;0,LOOKUP(M1840,[1]Customer!$A:$A,[1]Customer!$B:$B),IF(N1840&lt;&gt;0,LOOKUP(N1840,[1]Supplier!$A:$A,[1]Supplier!$B:$B))))),"")</f>
        <v/>
      </c>
      <c r="R1840" s="4" t="str">
        <f>IFERROR(IF(IF(AND(IF(M1840&lt;&gt;0,LOOKUP(M1840,[1]Customer!$A:$A,[1]Customer!$V:$V),IF(N1840&lt;&gt;0,LOOKUP(N1840,[1]Supplier!$A:$A,[1]Supplier!$V:$V)))=FALSE,O1840&lt;&gt;0),LOOKUP(O1840,[1]Branch!$A:$A,[1]Branch!$V:$V),IF(M1840&lt;&gt;0,LOOKUP(M1840,[1]Customer!$A:$A,[1]Customer!$V:$V),IF(N1840&lt;&gt;0,LOOKUP(N1840,[1]Supplier!$A:$A,[1]Supplier!$V:$V))))=FALSE,LOOKUP(P1840,[1]Banking!$A:$A,[1]Banking!$C:$C),IF(AND(IF(M1840&lt;&gt;0,LOOKUP(M1840,[1]Customer!$A:$A,[1]Customer!$V:$V),IF(N1840&lt;&gt;0,LOOKUP(N1840,[1]Supplier!$A:$A,[1]Supplier!$V:$V)))=FALSE,O1840&lt;&gt;0),LOOKUP(O1840,[1]Branch!$A:$A,[1]Branch!$V:$V),IF(M1840&lt;&gt;0,LOOKUP(M1840,[1]Customer!$A:$A,[1]Customer!$V:$V),IF(N1840&lt;&gt;0,LOOKUP(N1840,[1]Supplier!$A:$A,[1]Supplier!$V:$V))))),"")</f>
        <v/>
      </c>
      <c r="S1840" s="12">
        <f>IFERROR(SUMIF(CREF!A:A,PREF!A1840,CREF!G:G),"")</f>
        <v>0</v>
      </c>
    </row>
    <row r="1841" spans="17:19">
      <c r="Q1841" s="4" t="str">
        <f>IFERROR(IF(IF(AND(IF(M1841&lt;&gt;0,LOOKUP(M1841,[1]Customer!$A:$A,[1]Customer!$B:$B),IF(N1841&lt;&gt;0,LOOKUP(N1841,[1]Supplier!$A:$A,[1]Supplier!$B:$B)))=FALSE,O1841&lt;&gt;0),LOOKUP(O1841,[1]Branch!$A:$A,[1]Branch!$B:$B),IF(M1841&lt;&gt;0,LOOKUP(M1841,[1]Customer!$A:$A,[1]Customer!$B:$B),IF(N1841&lt;&gt;0,LOOKUP(N1841,[1]Supplier!$A:$A,[1]Supplier!$B:$B))))=FALSE,LOOKUP(P1841,[1]Banking!$A:$A,[1]Banking!$B:$B),IF(AND(IF(M1841&lt;&gt;0,LOOKUP(M1841,[1]Customer!$A:$A,[1]Customer!$B:$B),IF(N1841&lt;&gt;0,LOOKUP(N1841,[1]Supplier!$A:$A,[1]Supplier!$B:$B)))=FALSE,O1841&lt;&gt;0),LOOKUP(O1841,[1]Branch!$A:$A,[1]Branch!$B:$B),IF(M1841&lt;&gt;0,LOOKUP(M1841,[1]Customer!$A:$A,[1]Customer!$B:$B),IF(N1841&lt;&gt;0,LOOKUP(N1841,[1]Supplier!$A:$A,[1]Supplier!$B:$B))))),"")</f>
        <v/>
      </c>
      <c r="R1841" s="4" t="str">
        <f>IFERROR(IF(IF(AND(IF(M1841&lt;&gt;0,LOOKUP(M1841,[1]Customer!$A:$A,[1]Customer!$V:$V),IF(N1841&lt;&gt;0,LOOKUP(N1841,[1]Supplier!$A:$A,[1]Supplier!$V:$V)))=FALSE,O1841&lt;&gt;0),LOOKUP(O1841,[1]Branch!$A:$A,[1]Branch!$V:$V),IF(M1841&lt;&gt;0,LOOKUP(M1841,[1]Customer!$A:$A,[1]Customer!$V:$V),IF(N1841&lt;&gt;0,LOOKUP(N1841,[1]Supplier!$A:$A,[1]Supplier!$V:$V))))=FALSE,LOOKUP(P1841,[1]Banking!$A:$A,[1]Banking!$C:$C),IF(AND(IF(M1841&lt;&gt;0,LOOKUP(M1841,[1]Customer!$A:$A,[1]Customer!$V:$V),IF(N1841&lt;&gt;0,LOOKUP(N1841,[1]Supplier!$A:$A,[1]Supplier!$V:$V)))=FALSE,O1841&lt;&gt;0),LOOKUP(O1841,[1]Branch!$A:$A,[1]Branch!$V:$V),IF(M1841&lt;&gt;0,LOOKUP(M1841,[1]Customer!$A:$A,[1]Customer!$V:$V),IF(N1841&lt;&gt;0,LOOKUP(N1841,[1]Supplier!$A:$A,[1]Supplier!$V:$V))))),"")</f>
        <v/>
      </c>
      <c r="S1841" s="12">
        <f>IFERROR(SUMIF(CREF!A:A,PREF!A1841,CREF!G:G),"")</f>
        <v>0</v>
      </c>
    </row>
    <row r="1842" spans="17:19">
      <c r="Q1842" s="4" t="str">
        <f>IFERROR(IF(IF(AND(IF(M1842&lt;&gt;0,LOOKUP(M1842,[1]Customer!$A:$A,[1]Customer!$B:$B),IF(N1842&lt;&gt;0,LOOKUP(N1842,[1]Supplier!$A:$A,[1]Supplier!$B:$B)))=FALSE,O1842&lt;&gt;0),LOOKUP(O1842,[1]Branch!$A:$A,[1]Branch!$B:$B),IF(M1842&lt;&gt;0,LOOKUP(M1842,[1]Customer!$A:$A,[1]Customer!$B:$B),IF(N1842&lt;&gt;0,LOOKUP(N1842,[1]Supplier!$A:$A,[1]Supplier!$B:$B))))=FALSE,LOOKUP(P1842,[1]Banking!$A:$A,[1]Banking!$B:$B),IF(AND(IF(M1842&lt;&gt;0,LOOKUP(M1842,[1]Customer!$A:$A,[1]Customer!$B:$B),IF(N1842&lt;&gt;0,LOOKUP(N1842,[1]Supplier!$A:$A,[1]Supplier!$B:$B)))=FALSE,O1842&lt;&gt;0),LOOKUP(O1842,[1]Branch!$A:$A,[1]Branch!$B:$B),IF(M1842&lt;&gt;0,LOOKUP(M1842,[1]Customer!$A:$A,[1]Customer!$B:$B),IF(N1842&lt;&gt;0,LOOKUP(N1842,[1]Supplier!$A:$A,[1]Supplier!$B:$B))))),"")</f>
        <v/>
      </c>
      <c r="R1842" s="4" t="str">
        <f>IFERROR(IF(IF(AND(IF(M1842&lt;&gt;0,LOOKUP(M1842,[1]Customer!$A:$A,[1]Customer!$V:$V),IF(N1842&lt;&gt;0,LOOKUP(N1842,[1]Supplier!$A:$A,[1]Supplier!$V:$V)))=FALSE,O1842&lt;&gt;0),LOOKUP(O1842,[1]Branch!$A:$A,[1]Branch!$V:$V),IF(M1842&lt;&gt;0,LOOKUP(M1842,[1]Customer!$A:$A,[1]Customer!$V:$V),IF(N1842&lt;&gt;0,LOOKUP(N1842,[1]Supplier!$A:$A,[1]Supplier!$V:$V))))=FALSE,LOOKUP(P1842,[1]Banking!$A:$A,[1]Banking!$C:$C),IF(AND(IF(M1842&lt;&gt;0,LOOKUP(M1842,[1]Customer!$A:$A,[1]Customer!$V:$V),IF(N1842&lt;&gt;0,LOOKUP(N1842,[1]Supplier!$A:$A,[1]Supplier!$V:$V)))=FALSE,O1842&lt;&gt;0),LOOKUP(O1842,[1]Branch!$A:$A,[1]Branch!$V:$V),IF(M1842&lt;&gt;0,LOOKUP(M1842,[1]Customer!$A:$A,[1]Customer!$V:$V),IF(N1842&lt;&gt;0,LOOKUP(N1842,[1]Supplier!$A:$A,[1]Supplier!$V:$V))))),"")</f>
        <v/>
      </c>
      <c r="S1842" s="12">
        <f>IFERROR(SUMIF(CREF!A:A,PREF!A1842,CREF!G:G),"")</f>
        <v>0</v>
      </c>
    </row>
    <row r="1843" spans="17:19">
      <c r="Q1843" s="4" t="str">
        <f>IFERROR(IF(IF(AND(IF(M1843&lt;&gt;0,LOOKUP(M1843,[1]Customer!$A:$A,[1]Customer!$B:$B),IF(N1843&lt;&gt;0,LOOKUP(N1843,[1]Supplier!$A:$A,[1]Supplier!$B:$B)))=FALSE,O1843&lt;&gt;0),LOOKUP(O1843,[1]Branch!$A:$A,[1]Branch!$B:$B),IF(M1843&lt;&gt;0,LOOKUP(M1843,[1]Customer!$A:$A,[1]Customer!$B:$B),IF(N1843&lt;&gt;0,LOOKUP(N1843,[1]Supplier!$A:$A,[1]Supplier!$B:$B))))=FALSE,LOOKUP(P1843,[1]Banking!$A:$A,[1]Banking!$B:$B),IF(AND(IF(M1843&lt;&gt;0,LOOKUP(M1843,[1]Customer!$A:$A,[1]Customer!$B:$B),IF(N1843&lt;&gt;0,LOOKUP(N1843,[1]Supplier!$A:$A,[1]Supplier!$B:$B)))=FALSE,O1843&lt;&gt;0),LOOKUP(O1843,[1]Branch!$A:$A,[1]Branch!$B:$B),IF(M1843&lt;&gt;0,LOOKUP(M1843,[1]Customer!$A:$A,[1]Customer!$B:$B),IF(N1843&lt;&gt;0,LOOKUP(N1843,[1]Supplier!$A:$A,[1]Supplier!$B:$B))))),"")</f>
        <v/>
      </c>
      <c r="R1843" s="4" t="str">
        <f>IFERROR(IF(IF(AND(IF(M1843&lt;&gt;0,LOOKUP(M1843,[1]Customer!$A:$A,[1]Customer!$V:$V),IF(N1843&lt;&gt;0,LOOKUP(N1843,[1]Supplier!$A:$A,[1]Supplier!$V:$V)))=FALSE,O1843&lt;&gt;0),LOOKUP(O1843,[1]Branch!$A:$A,[1]Branch!$V:$V),IF(M1843&lt;&gt;0,LOOKUP(M1843,[1]Customer!$A:$A,[1]Customer!$V:$V),IF(N1843&lt;&gt;0,LOOKUP(N1843,[1]Supplier!$A:$A,[1]Supplier!$V:$V))))=FALSE,LOOKUP(P1843,[1]Banking!$A:$A,[1]Banking!$C:$C),IF(AND(IF(M1843&lt;&gt;0,LOOKUP(M1843,[1]Customer!$A:$A,[1]Customer!$V:$V),IF(N1843&lt;&gt;0,LOOKUP(N1843,[1]Supplier!$A:$A,[1]Supplier!$V:$V)))=FALSE,O1843&lt;&gt;0),LOOKUP(O1843,[1]Branch!$A:$A,[1]Branch!$V:$V),IF(M1843&lt;&gt;0,LOOKUP(M1843,[1]Customer!$A:$A,[1]Customer!$V:$V),IF(N1843&lt;&gt;0,LOOKUP(N1843,[1]Supplier!$A:$A,[1]Supplier!$V:$V))))),"")</f>
        <v/>
      </c>
      <c r="S1843" s="12">
        <f>IFERROR(SUMIF(CREF!A:A,PREF!A1843,CREF!G:G),"")</f>
        <v>0</v>
      </c>
    </row>
    <row r="1844" spans="17:19">
      <c r="Q1844" s="4" t="str">
        <f>IFERROR(IF(IF(AND(IF(M1844&lt;&gt;0,LOOKUP(M1844,[1]Customer!$A:$A,[1]Customer!$B:$B),IF(N1844&lt;&gt;0,LOOKUP(N1844,[1]Supplier!$A:$A,[1]Supplier!$B:$B)))=FALSE,O1844&lt;&gt;0),LOOKUP(O1844,[1]Branch!$A:$A,[1]Branch!$B:$B),IF(M1844&lt;&gt;0,LOOKUP(M1844,[1]Customer!$A:$A,[1]Customer!$B:$B),IF(N1844&lt;&gt;0,LOOKUP(N1844,[1]Supplier!$A:$A,[1]Supplier!$B:$B))))=FALSE,LOOKUP(P1844,[1]Banking!$A:$A,[1]Banking!$B:$B),IF(AND(IF(M1844&lt;&gt;0,LOOKUP(M1844,[1]Customer!$A:$A,[1]Customer!$B:$B),IF(N1844&lt;&gt;0,LOOKUP(N1844,[1]Supplier!$A:$A,[1]Supplier!$B:$B)))=FALSE,O1844&lt;&gt;0),LOOKUP(O1844,[1]Branch!$A:$A,[1]Branch!$B:$B),IF(M1844&lt;&gt;0,LOOKUP(M1844,[1]Customer!$A:$A,[1]Customer!$B:$B),IF(N1844&lt;&gt;0,LOOKUP(N1844,[1]Supplier!$A:$A,[1]Supplier!$B:$B))))),"")</f>
        <v/>
      </c>
      <c r="R1844" s="4" t="str">
        <f>IFERROR(IF(IF(AND(IF(M1844&lt;&gt;0,LOOKUP(M1844,[1]Customer!$A:$A,[1]Customer!$V:$V),IF(N1844&lt;&gt;0,LOOKUP(N1844,[1]Supplier!$A:$A,[1]Supplier!$V:$V)))=FALSE,O1844&lt;&gt;0),LOOKUP(O1844,[1]Branch!$A:$A,[1]Branch!$V:$V),IF(M1844&lt;&gt;0,LOOKUP(M1844,[1]Customer!$A:$A,[1]Customer!$V:$V),IF(N1844&lt;&gt;0,LOOKUP(N1844,[1]Supplier!$A:$A,[1]Supplier!$V:$V))))=FALSE,LOOKUP(P1844,[1]Banking!$A:$A,[1]Banking!$C:$C),IF(AND(IF(M1844&lt;&gt;0,LOOKUP(M1844,[1]Customer!$A:$A,[1]Customer!$V:$V),IF(N1844&lt;&gt;0,LOOKUP(N1844,[1]Supplier!$A:$A,[1]Supplier!$V:$V)))=FALSE,O1844&lt;&gt;0),LOOKUP(O1844,[1]Branch!$A:$A,[1]Branch!$V:$V),IF(M1844&lt;&gt;0,LOOKUP(M1844,[1]Customer!$A:$A,[1]Customer!$V:$V),IF(N1844&lt;&gt;0,LOOKUP(N1844,[1]Supplier!$A:$A,[1]Supplier!$V:$V))))),"")</f>
        <v/>
      </c>
      <c r="S1844" s="12">
        <f>IFERROR(SUMIF(CREF!A:A,PREF!A1844,CREF!G:G),"")</f>
        <v>0</v>
      </c>
    </row>
    <row r="1845" spans="17:19">
      <c r="Q1845" s="4" t="str">
        <f>IFERROR(IF(IF(AND(IF(M1845&lt;&gt;0,LOOKUP(M1845,[1]Customer!$A:$A,[1]Customer!$B:$B),IF(N1845&lt;&gt;0,LOOKUP(N1845,[1]Supplier!$A:$A,[1]Supplier!$B:$B)))=FALSE,O1845&lt;&gt;0),LOOKUP(O1845,[1]Branch!$A:$A,[1]Branch!$B:$B),IF(M1845&lt;&gt;0,LOOKUP(M1845,[1]Customer!$A:$A,[1]Customer!$B:$B),IF(N1845&lt;&gt;0,LOOKUP(N1845,[1]Supplier!$A:$A,[1]Supplier!$B:$B))))=FALSE,LOOKUP(P1845,[1]Banking!$A:$A,[1]Banking!$B:$B),IF(AND(IF(M1845&lt;&gt;0,LOOKUP(M1845,[1]Customer!$A:$A,[1]Customer!$B:$B),IF(N1845&lt;&gt;0,LOOKUP(N1845,[1]Supplier!$A:$A,[1]Supplier!$B:$B)))=FALSE,O1845&lt;&gt;0),LOOKUP(O1845,[1]Branch!$A:$A,[1]Branch!$B:$B),IF(M1845&lt;&gt;0,LOOKUP(M1845,[1]Customer!$A:$A,[1]Customer!$B:$B),IF(N1845&lt;&gt;0,LOOKUP(N1845,[1]Supplier!$A:$A,[1]Supplier!$B:$B))))),"")</f>
        <v/>
      </c>
      <c r="R1845" s="4" t="str">
        <f>IFERROR(IF(IF(AND(IF(M1845&lt;&gt;0,LOOKUP(M1845,[1]Customer!$A:$A,[1]Customer!$V:$V),IF(N1845&lt;&gt;0,LOOKUP(N1845,[1]Supplier!$A:$A,[1]Supplier!$V:$V)))=FALSE,O1845&lt;&gt;0),LOOKUP(O1845,[1]Branch!$A:$A,[1]Branch!$V:$V),IF(M1845&lt;&gt;0,LOOKUP(M1845,[1]Customer!$A:$A,[1]Customer!$V:$V),IF(N1845&lt;&gt;0,LOOKUP(N1845,[1]Supplier!$A:$A,[1]Supplier!$V:$V))))=FALSE,LOOKUP(P1845,[1]Banking!$A:$A,[1]Banking!$C:$C),IF(AND(IF(M1845&lt;&gt;0,LOOKUP(M1845,[1]Customer!$A:$A,[1]Customer!$V:$V),IF(N1845&lt;&gt;0,LOOKUP(N1845,[1]Supplier!$A:$A,[1]Supplier!$V:$V)))=FALSE,O1845&lt;&gt;0),LOOKUP(O1845,[1]Branch!$A:$A,[1]Branch!$V:$V),IF(M1845&lt;&gt;0,LOOKUP(M1845,[1]Customer!$A:$A,[1]Customer!$V:$V),IF(N1845&lt;&gt;0,LOOKUP(N1845,[1]Supplier!$A:$A,[1]Supplier!$V:$V))))),"")</f>
        <v/>
      </c>
      <c r="S1845" s="12">
        <f>IFERROR(SUMIF(CREF!A:A,PREF!A1845,CREF!G:G),"")</f>
        <v>0</v>
      </c>
    </row>
    <row r="1846" spans="17:19">
      <c r="Q1846" s="4" t="str">
        <f>IFERROR(IF(IF(AND(IF(M1846&lt;&gt;0,LOOKUP(M1846,[1]Customer!$A:$A,[1]Customer!$B:$B),IF(N1846&lt;&gt;0,LOOKUP(N1846,[1]Supplier!$A:$A,[1]Supplier!$B:$B)))=FALSE,O1846&lt;&gt;0),LOOKUP(O1846,[1]Branch!$A:$A,[1]Branch!$B:$B),IF(M1846&lt;&gt;0,LOOKUP(M1846,[1]Customer!$A:$A,[1]Customer!$B:$B),IF(N1846&lt;&gt;0,LOOKUP(N1846,[1]Supplier!$A:$A,[1]Supplier!$B:$B))))=FALSE,LOOKUP(P1846,[1]Banking!$A:$A,[1]Banking!$B:$B),IF(AND(IF(M1846&lt;&gt;0,LOOKUP(M1846,[1]Customer!$A:$A,[1]Customer!$B:$B),IF(N1846&lt;&gt;0,LOOKUP(N1846,[1]Supplier!$A:$A,[1]Supplier!$B:$B)))=FALSE,O1846&lt;&gt;0),LOOKUP(O1846,[1]Branch!$A:$A,[1]Branch!$B:$B),IF(M1846&lt;&gt;0,LOOKUP(M1846,[1]Customer!$A:$A,[1]Customer!$B:$B),IF(N1846&lt;&gt;0,LOOKUP(N1846,[1]Supplier!$A:$A,[1]Supplier!$B:$B))))),"")</f>
        <v/>
      </c>
      <c r="R1846" s="4" t="str">
        <f>IFERROR(IF(IF(AND(IF(M1846&lt;&gt;0,LOOKUP(M1846,[1]Customer!$A:$A,[1]Customer!$V:$V),IF(N1846&lt;&gt;0,LOOKUP(N1846,[1]Supplier!$A:$A,[1]Supplier!$V:$V)))=FALSE,O1846&lt;&gt;0),LOOKUP(O1846,[1]Branch!$A:$A,[1]Branch!$V:$V),IF(M1846&lt;&gt;0,LOOKUP(M1846,[1]Customer!$A:$A,[1]Customer!$V:$V),IF(N1846&lt;&gt;0,LOOKUP(N1846,[1]Supplier!$A:$A,[1]Supplier!$V:$V))))=FALSE,LOOKUP(P1846,[1]Banking!$A:$A,[1]Banking!$C:$C),IF(AND(IF(M1846&lt;&gt;0,LOOKUP(M1846,[1]Customer!$A:$A,[1]Customer!$V:$V),IF(N1846&lt;&gt;0,LOOKUP(N1846,[1]Supplier!$A:$A,[1]Supplier!$V:$V)))=FALSE,O1846&lt;&gt;0),LOOKUP(O1846,[1]Branch!$A:$A,[1]Branch!$V:$V),IF(M1846&lt;&gt;0,LOOKUP(M1846,[1]Customer!$A:$A,[1]Customer!$V:$V),IF(N1846&lt;&gt;0,LOOKUP(N1846,[1]Supplier!$A:$A,[1]Supplier!$V:$V))))),"")</f>
        <v/>
      </c>
      <c r="S1846" s="12">
        <f>IFERROR(SUMIF(CREF!A:A,PREF!A1846,CREF!G:G),"")</f>
        <v>0</v>
      </c>
    </row>
    <row r="1847" spans="17:19">
      <c r="Q1847" s="4" t="str">
        <f>IFERROR(IF(IF(AND(IF(M1847&lt;&gt;0,LOOKUP(M1847,[1]Customer!$A:$A,[1]Customer!$B:$B),IF(N1847&lt;&gt;0,LOOKUP(N1847,[1]Supplier!$A:$A,[1]Supplier!$B:$B)))=FALSE,O1847&lt;&gt;0),LOOKUP(O1847,[1]Branch!$A:$A,[1]Branch!$B:$B),IF(M1847&lt;&gt;0,LOOKUP(M1847,[1]Customer!$A:$A,[1]Customer!$B:$B),IF(N1847&lt;&gt;0,LOOKUP(N1847,[1]Supplier!$A:$A,[1]Supplier!$B:$B))))=FALSE,LOOKUP(P1847,[1]Banking!$A:$A,[1]Banking!$B:$B),IF(AND(IF(M1847&lt;&gt;0,LOOKUP(M1847,[1]Customer!$A:$A,[1]Customer!$B:$B),IF(N1847&lt;&gt;0,LOOKUP(N1847,[1]Supplier!$A:$A,[1]Supplier!$B:$B)))=FALSE,O1847&lt;&gt;0),LOOKUP(O1847,[1]Branch!$A:$A,[1]Branch!$B:$B),IF(M1847&lt;&gt;0,LOOKUP(M1847,[1]Customer!$A:$A,[1]Customer!$B:$B),IF(N1847&lt;&gt;0,LOOKUP(N1847,[1]Supplier!$A:$A,[1]Supplier!$B:$B))))),"")</f>
        <v/>
      </c>
      <c r="R1847" s="4" t="str">
        <f>IFERROR(IF(IF(AND(IF(M1847&lt;&gt;0,LOOKUP(M1847,[1]Customer!$A:$A,[1]Customer!$V:$V),IF(N1847&lt;&gt;0,LOOKUP(N1847,[1]Supplier!$A:$A,[1]Supplier!$V:$V)))=FALSE,O1847&lt;&gt;0),LOOKUP(O1847,[1]Branch!$A:$A,[1]Branch!$V:$V),IF(M1847&lt;&gt;0,LOOKUP(M1847,[1]Customer!$A:$A,[1]Customer!$V:$V),IF(N1847&lt;&gt;0,LOOKUP(N1847,[1]Supplier!$A:$A,[1]Supplier!$V:$V))))=FALSE,LOOKUP(P1847,[1]Banking!$A:$A,[1]Banking!$C:$C),IF(AND(IF(M1847&lt;&gt;0,LOOKUP(M1847,[1]Customer!$A:$A,[1]Customer!$V:$V),IF(N1847&lt;&gt;0,LOOKUP(N1847,[1]Supplier!$A:$A,[1]Supplier!$V:$V)))=FALSE,O1847&lt;&gt;0),LOOKUP(O1847,[1]Branch!$A:$A,[1]Branch!$V:$V),IF(M1847&lt;&gt;0,LOOKUP(M1847,[1]Customer!$A:$A,[1]Customer!$V:$V),IF(N1847&lt;&gt;0,LOOKUP(N1847,[1]Supplier!$A:$A,[1]Supplier!$V:$V))))),"")</f>
        <v/>
      </c>
      <c r="S1847" s="12">
        <f>IFERROR(SUMIF(CREF!A:A,PREF!A1847,CREF!G:G),"")</f>
        <v>0</v>
      </c>
    </row>
    <row r="1848" spans="17:19">
      <c r="Q1848" s="4" t="str">
        <f>IFERROR(IF(IF(AND(IF(M1848&lt;&gt;0,LOOKUP(M1848,[1]Customer!$A:$A,[1]Customer!$B:$B),IF(N1848&lt;&gt;0,LOOKUP(N1848,[1]Supplier!$A:$A,[1]Supplier!$B:$B)))=FALSE,O1848&lt;&gt;0),LOOKUP(O1848,[1]Branch!$A:$A,[1]Branch!$B:$B),IF(M1848&lt;&gt;0,LOOKUP(M1848,[1]Customer!$A:$A,[1]Customer!$B:$B),IF(N1848&lt;&gt;0,LOOKUP(N1848,[1]Supplier!$A:$A,[1]Supplier!$B:$B))))=FALSE,LOOKUP(P1848,[1]Banking!$A:$A,[1]Banking!$B:$B),IF(AND(IF(M1848&lt;&gt;0,LOOKUP(M1848,[1]Customer!$A:$A,[1]Customer!$B:$B),IF(N1848&lt;&gt;0,LOOKUP(N1848,[1]Supplier!$A:$A,[1]Supplier!$B:$B)))=FALSE,O1848&lt;&gt;0),LOOKUP(O1848,[1]Branch!$A:$A,[1]Branch!$B:$B),IF(M1848&lt;&gt;0,LOOKUP(M1848,[1]Customer!$A:$A,[1]Customer!$B:$B),IF(N1848&lt;&gt;0,LOOKUP(N1848,[1]Supplier!$A:$A,[1]Supplier!$B:$B))))),"")</f>
        <v/>
      </c>
      <c r="R1848" s="4" t="str">
        <f>IFERROR(IF(IF(AND(IF(M1848&lt;&gt;0,LOOKUP(M1848,[1]Customer!$A:$A,[1]Customer!$V:$V),IF(N1848&lt;&gt;0,LOOKUP(N1848,[1]Supplier!$A:$A,[1]Supplier!$V:$V)))=FALSE,O1848&lt;&gt;0),LOOKUP(O1848,[1]Branch!$A:$A,[1]Branch!$V:$V),IF(M1848&lt;&gt;0,LOOKUP(M1848,[1]Customer!$A:$A,[1]Customer!$V:$V),IF(N1848&lt;&gt;0,LOOKUP(N1848,[1]Supplier!$A:$A,[1]Supplier!$V:$V))))=FALSE,LOOKUP(P1848,[1]Banking!$A:$A,[1]Banking!$C:$C),IF(AND(IF(M1848&lt;&gt;0,LOOKUP(M1848,[1]Customer!$A:$A,[1]Customer!$V:$V),IF(N1848&lt;&gt;0,LOOKUP(N1848,[1]Supplier!$A:$A,[1]Supplier!$V:$V)))=FALSE,O1848&lt;&gt;0),LOOKUP(O1848,[1]Branch!$A:$A,[1]Branch!$V:$V),IF(M1848&lt;&gt;0,LOOKUP(M1848,[1]Customer!$A:$A,[1]Customer!$V:$V),IF(N1848&lt;&gt;0,LOOKUP(N1848,[1]Supplier!$A:$A,[1]Supplier!$V:$V))))),"")</f>
        <v/>
      </c>
      <c r="S1848" s="12">
        <f>IFERROR(SUMIF(CREF!A:A,PREF!A1848,CREF!G:G),"")</f>
        <v>0</v>
      </c>
    </row>
    <row r="1849" spans="17:19">
      <c r="Q1849" s="4" t="str">
        <f>IFERROR(IF(IF(AND(IF(M1849&lt;&gt;0,LOOKUP(M1849,[1]Customer!$A:$A,[1]Customer!$B:$B),IF(N1849&lt;&gt;0,LOOKUP(N1849,[1]Supplier!$A:$A,[1]Supplier!$B:$B)))=FALSE,O1849&lt;&gt;0),LOOKUP(O1849,[1]Branch!$A:$A,[1]Branch!$B:$B),IF(M1849&lt;&gt;0,LOOKUP(M1849,[1]Customer!$A:$A,[1]Customer!$B:$B),IF(N1849&lt;&gt;0,LOOKUP(N1849,[1]Supplier!$A:$A,[1]Supplier!$B:$B))))=FALSE,LOOKUP(P1849,[1]Banking!$A:$A,[1]Banking!$B:$B),IF(AND(IF(M1849&lt;&gt;0,LOOKUP(M1849,[1]Customer!$A:$A,[1]Customer!$B:$B),IF(N1849&lt;&gt;0,LOOKUP(N1849,[1]Supplier!$A:$A,[1]Supplier!$B:$B)))=FALSE,O1849&lt;&gt;0),LOOKUP(O1849,[1]Branch!$A:$A,[1]Branch!$B:$B),IF(M1849&lt;&gt;0,LOOKUP(M1849,[1]Customer!$A:$A,[1]Customer!$B:$B),IF(N1849&lt;&gt;0,LOOKUP(N1849,[1]Supplier!$A:$A,[1]Supplier!$B:$B))))),"")</f>
        <v/>
      </c>
      <c r="R1849" s="4" t="str">
        <f>IFERROR(IF(IF(AND(IF(M1849&lt;&gt;0,LOOKUP(M1849,[1]Customer!$A:$A,[1]Customer!$V:$V),IF(N1849&lt;&gt;0,LOOKUP(N1849,[1]Supplier!$A:$A,[1]Supplier!$V:$V)))=FALSE,O1849&lt;&gt;0),LOOKUP(O1849,[1]Branch!$A:$A,[1]Branch!$V:$V),IF(M1849&lt;&gt;0,LOOKUP(M1849,[1]Customer!$A:$A,[1]Customer!$V:$V),IF(N1849&lt;&gt;0,LOOKUP(N1849,[1]Supplier!$A:$A,[1]Supplier!$V:$V))))=FALSE,LOOKUP(P1849,[1]Banking!$A:$A,[1]Banking!$C:$C),IF(AND(IF(M1849&lt;&gt;0,LOOKUP(M1849,[1]Customer!$A:$A,[1]Customer!$V:$V),IF(N1849&lt;&gt;0,LOOKUP(N1849,[1]Supplier!$A:$A,[1]Supplier!$V:$V)))=FALSE,O1849&lt;&gt;0),LOOKUP(O1849,[1]Branch!$A:$A,[1]Branch!$V:$V),IF(M1849&lt;&gt;0,LOOKUP(M1849,[1]Customer!$A:$A,[1]Customer!$V:$V),IF(N1849&lt;&gt;0,LOOKUP(N1849,[1]Supplier!$A:$A,[1]Supplier!$V:$V))))),"")</f>
        <v/>
      </c>
      <c r="S1849" s="12">
        <f>IFERROR(SUMIF(CREF!A:A,PREF!A1849,CREF!G:G),"")</f>
        <v>0</v>
      </c>
    </row>
    <row r="1850" spans="17:19">
      <c r="Q1850" s="4" t="str">
        <f>IFERROR(IF(IF(AND(IF(M1850&lt;&gt;0,LOOKUP(M1850,[1]Customer!$A:$A,[1]Customer!$B:$B),IF(N1850&lt;&gt;0,LOOKUP(N1850,[1]Supplier!$A:$A,[1]Supplier!$B:$B)))=FALSE,O1850&lt;&gt;0),LOOKUP(O1850,[1]Branch!$A:$A,[1]Branch!$B:$B),IF(M1850&lt;&gt;0,LOOKUP(M1850,[1]Customer!$A:$A,[1]Customer!$B:$B),IF(N1850&lt;&gt;0,LOOKUP(N1850,[1]Supplier!$A:$A,[1]Supplier!$B:$B))))=FALSE,LOOKUP(P1850,[1]Banking!$A:$A,[1]Banking!$B:$B),IF(AND(IF(M1850&lt;&gt;0,LOOKUP(M1850,[1]Customer!$A:$A,[1]Customer!$B:$B),IF(N1850&lt;&gt;0,LOOKUP(N1850,[1]Supplier!$A:$A,[1]Supplier!$B:$B)))=FALSE,O1850&lt;&gt;0),LOOKUP(O1850,[1]Branch!$A:$A,[1]Branch!$B:$B),IF(M1850&lt;&gt;0,LOOKUP(M1850,[1]Customer!$A:$A,[1]Customer!$B:$B),IF(N1850&lt;&gt;0,LOOKUP(N1850,[1]Supplier!$A:$A,[1]Supplier!$B:$B))))),"")</f>
        <v/>
      </c>
      <c r="R1850" s="4" t="str">
        <f>IFERROR(IF(IF(AND(IF(M1850&lt;&gt;0,LOOKUP(M1850,[1]Customer!$A:$A,[1]Customer!$V:$V),IF(N1850&lt;&gt;0,LOOKUP(N1850,[1]Supplier!$A:$A,[1]Supplier!$V:$V)))=FALSE,O1850&lt;&gt;0),LOOKUP(O1850,[1]Branch!$A:$A,[1]Branch!$V:$V),IF(M1850&lt;&gt;0,LOOKUP(M1850,[1]Customer!$A:$A,[1]Customer!$V:$V),IF(N1850&lt;&gt;0,LOOKUP(N1850,[1]Supplier!$A:$A,[1]Supplier!$V:$V))))=FALSE,LOOKUP(P1850,[1]Banking!$A:$A,[1]Banking!$C:$C),IF(AND(IF(M1850&lt;&gt;0,LOOKUP(M1850,[1]Customer!$A:$A,[1]Customer!$V:$V),IF(N1850&lt;&gt;0,LOOKUP(N1850,[1]Supplier!$A:$A,[1]Supplier!$V:$V)))=FALSE,O1850&lt;&gt;0),LOOKUP(O1850,[1]Branch!$A:$A,[1]Branch!$V:$V),IF(M1850&lt;&gt;0,LOOKUP(M1850,[1]Customer!$A:$A,[1]Customer!$V:$V),IF(N1850&lt;&gt;0,LOOKUP(N1850,[1]Supplier!$A:$A,[1]Supplier!$V:$V))))),"")</f>
        <v/>
      </c>
      <c r="S1850" s="12">
        <f>IFERROR(SUMIF(CREF!A:A,PREF!A1850,CREF!G:G),"")</f>
        <v>0</v>
      </c>
    </row>
    <row r="1851" spans="17:19">
      <c r="Q1851" s="4" t="str">
        <f>IFERROR(IF(IF(AND(IF(M1851&lt;&gt;0,LOOKUP(M1851,[1]Customer!$A:$A,[1]Customer!$B:$B),IF(N1851&lt;&gt;0,LOOKUP(N1851,[1]Supplier!$A:$A,[1]Supplier!$B:$B)))=FALSE,O1851&lt;&gt;0),LOOKUP(O1851,[1]Branch!$A:$A,[1]Branch!$B:$B),IF(M1851&lt;&gt;0,LOOKUP(M1851,[1]Customer!$A:$A,[1]Customer!$B:$B),IF(N1851&lt;&gt;0,LOOKUP(N1851,[1]Supplier!$A:$A,[1]Supplier!$B:$B))))=FALSE,LOOKUP(P1851,[1]Banking!$A:$A,[1]Banking!$B:$B),IF(AND(IF(M1851&lt;&gt;0,LOOKUP(M1851,[1]Customer!$A:$A,[1]Customer!$B:$B),IF(N1851&lt;&gt;0,LOOKUP(N1851,[1]Supplier!$A:$A,[1]Supplier!$B:$B)))=FALSE,O1851&lt;&gt;0),LOOKUP(O1851,[1]Branch!$A:$A,[1]Branch!$B:$B),IF(M1851&lt;&gt;0,LOOKUP(M1851,[1]Customer!$A:$A,[1]Customer!$B:$B),IF(N1851&lt;&gt;0,LOOKUP(N1851,[1]Supplier!$A:$A,[1]Supplier!$B:$B))))),"")</f>
        <v/>
      </c>
      <c r="R1851" s="4" t="str">
        <f>IFERROR(IF(IF(AND(IF(M1851&lt;&gt;0,LOOKUP(M1851,[1]Customer!$A:$A,[1]Customer!$V:$V),IF(N1851&lt;&gt;0,LOOKUP(N1851,[1]Supplier!$A:$A,[1]Supplier!$V:$V)))=FALSE,O1851&lt;&gt;0),LOOKUP(O1851,[1]Branch!$A:$A,[1]Branch!$V:$V),IF(M1851&lt;&gt;0,LOOKUP(M1851,[1]Customer!$A:$A,[1]Customer!$V:$V),IF(N1851&lt;&gt;0,LOOKUP(N1851,[1]Supplier!$A:$A,[1]Supplier!$V:$V))))=FALSE,LOOKUP(P1851,[1]Banking!$A:$A,[1]Banking!$C:$C),IF(AND(IF(M1851&lt;&gt;0,LOOKUP(M1851,[1]Customer!$A:$A,[1]Customer!$V:$V),IF(N1851&lt;&gt;0,LOOKUP(N1851,[1]Supplier!$A:$A,[1]Supplier!$V:$V)))=FALSE,O1851&lt;&gt;0),LOOKUP(O1851,[1]Branch!$A:$A,[1]Branch!$V:$V),IF(M1851&lt;&gt;0,LOOKUP(M1851,[1]Customer!$A:$A,[1]Customer!$V:$V),IF(N1851&lt;&gt;0,LOOKUP(N1851,[1]Supplier!$A:$A,[1]Supplier!$V:$V))))),"")</f>
        <v/>
      </c>
      <c r="S1851" s="12">
        <f>IFERROR(SUMIF(CREF!A:A,PREF!A1851,CREF!G:G),"")</f>
        <v>0</v>
      </c>
    </row>
    <row r="1852" spans="17:19">
      <c r="Q1852" s="4" t="str">
        <f>IFERROR(IF(IF(AND(IF(M1852&lt;&gt;0,LOOKUP(M1852,[1]Customer!$A:$A,[1]Customer!$B:$B),IF(N1852&lt;&gt;0,LOOKUP(N1852,[1]Supplier!$A:$A,[1]Supplier!$B:$B)))=FALSE,O1852&lt;&gt;0),LOOKUP(O1852,[1]Branch!$A:$A,[1]Branch!$B:$B),IF(M1852&lt;&gt;0,LOOKUP(M1852,[1]Customer!$A:$A,[1]Customer!$B:$B),IF(N1852&lt;&gt;0,LOOKUP(N1852,[1]Supplier!$A:$A,[1]Supplier!$B:$B))))=FALSE,LOOKUP(P1852,[1]Banking!$A:$A,[1]Banking!$B:$B),IF(AND(IF(M1852&lt;&gt;0,LOOKUP(M1852,[1]Customer!$A:$A,[1]Customer!$B:$B),IF(N1852&lt;&gt;0,LOOKUP(N1852,[1]Supplier!$A:$A,[1]Supplier!$B:$B)))=FALSE,O1852&lt;&gt;0),LOOKUP(O1852,[1]Branch!$A:$A,[1]Branch!$B:$B),IF(M1852&lt;&gt;0,LOOKUP(M1852,[1]Customer!$A:$A,[1]Customer!$B:$B),IF(N1852&lt;&gt;0,LOOKUP(N1852,[1]Supplier!$A:$A,[1]Supplier!$B:$B))))),"")</f>
        <v/>
      </c>
      <c r="R1852" s="4" t="str">
        <f>IFERROR(IF(IF(AND(IF(M1852&lt;&gt;0,LOOKUP(M1852,[1]Customer!$A:$A,[1]Customer!$V:$V),IF(N1852&lt;&gt;0,LOOKUP(N1852,[1]Supplier!$A:$A,[1]Supplier!$V:$V)))=FALSE,O1852&lt;&gt;0),LOOKUP(O1852,[1]Branch!$A:$A,[1]Branch!$V:$V),IF(M1852&lt;&gt;0,LOOKUP(M1852,[1]Customer!$A:$A,[1]Customer!$V:$V),IF(N1852&lt;&gt;0,LOOKUP(N1852,[1]Supplier!$A:$A,[1]Supplier!$V:$V))))=FALSE,LOOKUP(P1852,[1]Banking!$A:$A,[1]Banking!$C:$C),IF(AND(IF(M1852&lt;&gt;0,LOOKUP(M1852,[1]Customer!$A:$A,[1]Customer!$V:$V),IF(N1852&lt;&gt;0,LOOKUP(N1852,[1]Supplier!$A:$A,[1]Supplier!$V:$V)))=FALSE,O1852&lt;&gt;0),LOOKUP(O1852,[1]Branch!$A:$A,[1]Branch!$V:$V),IF(M1852&lt;&gt;0,LOOKUP(M1852,[1]Customer!$A:$A,[1]Customer!$V:$V),IF(N1852&lt;&gt;0,LOOKUP(N1852,[1]Supplier!$A:$A,[1]Supplier!$V:$V))))),"")</f>
        <v/>
      </c>
      <c r="S1852" s="12">
        <f>IFERROR(SUMIF(CREF!A:A,PREF!A1852,CREF!G:G),"")</f>
        <v>0</v>
      </c>
    </row>
    <row r="1853" spans="17:19">
      <c r="Q1853" s="4" t="str">
        <f>IFERROR(IF(IF(AND(IF(M1853&lt;&gt;0,LOOKUP(M1853,[1]Customer!$A:$A,[1]Customer!$B:$B),IF(N1853&lt;&gt;0,LOOKUP(N1853,[1]Supplier!$A:$A,[1]Supplier!$B:$B)))=FALSE,O1853&lt;&gt;0),LOOKUP(O1853,[1]Branch!$A:$A,[1]Branch!$B:$B),IF(M1853&lt;&gt;0,LOOKUP(M1853,[1]Customer!$A:$A,[1]Customer!$B:$B),IF(N1853&lt;&gt;0,LOOKUP(N1853,[1]Supplier!$A:$A,[1]Supplier!$B:$B))))=FALSE,LOOKUP(P1853,[1]Banking!$A:$A,[1]Banking!$B:$B),IF(AND(IF(M1853&lt;&gt;0,LOOKUP(M1853,[1]Customer!$A:$A,[1]Customer!$B:$B),IF(N1853&lt;&gt;0,LOOKUP(N1853,[1]Supplier!$A:$A,[1]Supplier!$B:$B)))=FALSE,O1853&lt;&gt;0),LOOKUP(O1853,[1]Branch!$A:$A,[1]Branch!$B:$B),IF(M1853&lt;&gt;0,LOOKUP(M1853,[1]Customer!$A:$A,[1]Customer!$B:$B),IF(N1853&lt;&gt;0,LOOKUP(N1853,[1]Supplier!$A:$A,[1]Supplier!$B:$B))))),"")</f>
        <v/>
      </c>
      <c r="R1853" s="4" t="str">
        <f>IFERROR(IF(IF(AND(IF(M1853&lt;&gt;0,LOOKUP(M1853,[1]Customer!$A:$A,[1]Customer!$V:$V),IF(N1853&lt;&gt;0,LOOKUP(N1853,[1]Supplier!$A:$A,[1]Supplier!$V:$V)))=FALSE,O1853&lt;&gt;0),LOOKUP(O1853,[1]Branch!$A:$A,[1]Branch!$V:$V),IF(M1853&lt;&gt;0,LOOKUP(M1853,[1]Customer!$A:$A,[1]Customer!$V:$V),IF(N1853&lt;&gt;0,LOOKUP(N1853,[1]Supplier!$A:$A,[1]Supplier!$V:$V))))=FALSE,LOOKUP(P1853,[1]Banking!$A:$A,[1]Banking!$C:$C),IF(AND(IF(M1853&lt;&gt;0,LOOKUP(M1853,[1]Customer!$A:$A,[1]Customer!$V:$V),IF(N1853&lt;&gt;0,LOOKUP(N1853,[1]Supplier!$A:$A,[1]Supplier!$V:$V)))=FALSE,O1853&lt;&gt;0),LOOKUP(O1853,[1]Branch!$A:$A,[1]Branch!$V:$V),IF(M1853&lt;&gt;0,LOOKUP(M1853,[1]Customer!$A:$A,[1]Customer!$V:$V),IF(N1853&lt;&gt;0,LOOKUP(N1853,[1]Supplier!$A:$A,[1]Supplier!$V:$V))))),"")</f>
        <v/>
      </c>
      <c r="S1853" s="12">
        <f>IFERROR(SUMIF(CREF!A:A,PREF!A1853,CREF!G:G),"")</f>
        <v>0</v>
      </c>
    </row>
    <row r="1854" spans="17:19">
      <c r="Q1854" s="4" t="str">
        <f>IFERROR(IF(IF(AND(IF(M1854&lt;&gt;0,LOOKUP(M1854,[1]Customer!$A:$A,[1]Customer!$B:$B),IF(N1854&lt;&gt;0,LOOKUP(N1854,[1]Supplier!$A:$A,[1]Supplier!$B:$B)))=FALSE,O1854&lt;&gt;0),LOOKUP(O1854,[1]Branch!$A:$A,[1]Branch!$B:$B),IF(M1854&lt;&gt;0,LOOKUP(M1854,[1]Customer!$A:$A,[1]Customer!$B:$B),IF(N1854&lt;&gt;0,LOOKUP(N1854,[1]Supplier!$A:$A,[1]Supplier!$B:$B))))=FALSE,LOOKUP(P1854,[1]Banking!$A:$A,[1]Banking!$B:$B),IF(AND(IF(M1854&lt;&gt;0,LOOKUP(M1854,[1]Customer!$A:$A,[1]Customer!$B:$B),IF(N1854&lt;&gt;0,LOOKUP(N1854,[1]Supplier!$A:$A,[1]Supplier!$B:$B)))=FALSE,O1854&lt;&gt;0),LOOKUP(O1854,[1]Branch!$A:$A,[1]Branch!$B:$B),IF(M1854&lt;&gt;0,LOOKUP(M1854,[1]Customer!$A:$A,[1]Customer!$B:$B),IF(N1854&lt;&gt;0,LOOKUP(N1854,[1]Supplier!$A:$A,[1]Supplier!$B:$B))))),"")</f>
        <v/>
      </c>
      <c r="R1854" s="4" t="str">
        <f>IFERROR(IF(IF(AND(IF(M1854&lt;&gt;0,LOOKUP(M1854,[1]Customer!$A:$A,[1]Customer!$V:$V),IF(N1854&lt;&gt;0,LOOKUP(N1854,[1]Supplier!$A:$A,[1]Supplier!$V:$V)))=FALSE,O1854&lt;&gt;0),LOOKUP(O1854,[1]Branch!$A:$A,[1]Branch!$V:$V),IF(M1854&lt;&gt;0,LOOKUP(M1854,[1]Customer!$A:$A,[1]Customer!$V:$V),IF(N1854&lt;&gt;0,LOOKUP(N1854,[1]Supplier!$A:$A,[1]Supplier!$V:$V))))=FALSE,LOOKUP(P1854,[1]Banking!$A:$A,[1]Banking!$C:$C),IF(AND(IF(M1854&lt;&gt;0,LOOKUP(M1854,[1]Customer!$A:$A,[1]Customer!$V:$V),IF(N1854&lt;&gt;0,LOOKUP(N1854,[1]Supplier!$A:$A,[1]Supplier!$V:$V)))=FALSE,O1854&lt;&gt;0),LOOKUP(O1854,[1]Branch!$A:$A,[1]Branch!$V:$V),IF(M1854&lt;&gt;0,LOOKUP(M1854,[1]Customer!$A:$A,[1]Customer!$V:$V),IF(N1854&lt;&gt;0,LOOKUP(N1854,[1]Supplier!$A:$A,[1]Supplier!$V:$V))))),"")</f>
        <v/>
      </c>
      <c r="S1854" s="12">
        <f>IFERROR(SUMIF(CREF!A:A,PREF!A1854,CREF!G:G),"")</f>
        <v>0</v>
      </c>
    </row>
    <row r="1855" spans="17:19">
      <c r="Q1855" s="4" t="str">
        <f>IFERROR(IF(IF(AND(IF(M1855&lt;&gt;0,LOOKUP(M1855,[1]Customer!$A:$A,[1]Customer!$B:$B),IF(N1855&lt;&gt;0,LOOKUP(N1855,[1]Supplier!$A:$A,[1]Supplier!$B:$B)))=FALSE,O1855&lt;&gt;0),LOOKUP(O1855,[1]Branch!$A:$A,[1]Branch!$B:$B),IF(M1855&lt;&gt;0,LOOKUP(M1855,[1]Customer!$A:$A,[1]Customer!$B:$B),IF(N1855&lt;&gt;0,LOOKUP(N1855,[1]Supplier!$A:$A,[1]Supplier!$B:$B))))=FALSE,LOOKUP(P1855,[1]Banking!$A:$A,[1]Banking!$B:$B),IF(AND(IF(M1855&lt;&gt;0,LOOKUP(M1855,[1]Customer!$A:$A,[1]Customer!$B:$B),IF(N1855&lt;&gt;0,LOOKUP(N1855,[1]Supplier!$A:$A,[1]Supplier!$B:$B)))=FALSE,O1855&lt;&gt;0),LOOKUP(O1855,[1]Branch!$A:$A,[1]Branch!$B:$B),IF(M1855&lt;&gt;0,LOOKUP(M1855,[1]Customer!$A:$A,[1]Customer!$B:$B),IF(N1855&lt;&gt;0,LOOKUP(N1855,[1]Supplier!$A:$A,[1]Supplier!$B:$B))))),"")</f>
        <v/>
      </c>
      <c r="R1855" s="4" t="str">
        <f>IFERROR(IF(IF(AND(IF(M1855&lt;&gt;0,LOOKUP(M1855,[1]Customer!$A:$A,[1]Customer!$V:$V),IF(N1855&lt;&gt;0,LOOKUP(N1855,[1]Supplier!$A:$A,[1]Supplier!$V:$V)))=FALSE,O1855&lt;&gt;0),LOOKUP(O1855,[1]Branch!$A:$A,[1]Branch!$V:$V),IF(M1855&lt;&gt;0,LOOKUP(M1855,[1]Customer!$A:$A,[1]Customer!$V:$V),IF(N1855&lt;&gt;0,LOOKUP(N1855,[1]Supplier!$A:$A,[1]Supplier!$V:$V))))=FALSE,LOOKUP(P1855,[1]Banking!$A:$A,[1]Banking!$C:$C),IF(AND(IF(M1855&lt;&gt;0,LOOKUP(M1855,[1]Customer!$A:$A,[1]Customer!$V:$V),IF(N1855&lt;&gt;0,LOOKUP(N1855,[1]Supplier!$A:$A,[1]Supplier!$V:$V)))=FALSE,O1855&lt;&gt;0),LOOKUP(O1855,[1]Branch!$A:$A,[1]Branch!$V:$V),IF(M1855&lt;&gt;0,LOOKUP(M1855,[1]Customer!$A:$A,[1]Customer!$V:$V),IF(N1855&lt;&gt;0,LOOKUP(N1855,[1]Supplier!$A:$A,[1]Supplier!$V:$V))))),"")</f>
        <v/>
      </c>
      <c r="S1855" s="12">
        <f>IFERROR(SUMIF(CREF!A:A,PREF!A1855,CREF!G:G),"")</f>
        <v>0</v>
      </c>
    </row>
    <row r="1856" spans="17:19">
      <c r="Q1856" s="4" t="str">
        <f>IFERROR(IF(IF(AND(IF(M1856&lt;&gt;0,LOOKUP(M1856,[1]Customer!$A:$A,[1]Customer!$B:$B),IF(N1856&lt;&gt;0,LOOKUP(N1856,[1]Supplier!$A:$A,[1]Supplier!$B:$B)))=FALSE,O1856&lt;&gt;0),LOOKUP(O1856,[1]Branch!$A:$A,[1]Branch!$B:$B),IF(M1856&lt;&gt;0,LOOKUP(M1856,[1]Customer!$A:$A,[1]Customer!$B:$B),IF(N1856&lt;&gt;0,LOOKUP(N1856,[1]Supplier!$A:$A,[1]Supplier!$B:$B))))=FALSE,LOOKUP(P1856,[1]Banking!$A:$A,[1]Banking!$B:$B),IF(AND(IF(M1856&lt;&gt;0,LOOKUP(M1856,[1]Customer!$A:$A,[1]Customer!$B:$B),IF(N1856&lt;&gt;0,LOOKUP(N1856,[1]Supplier!$A:$A,[1]Supplier!$B:$B)))=FALSE,O1856&lt;&gt;0),LOOKUP(O1856,[1]Branch!$A:$A,[1]Branch!$B:$B),IF(M1856&lt;&gt;0,LOOKUP(M1856,[1]Customer!$A:$A,[1]Customer!$B:$B),IF(N1856&lt;&gt;0,LOOKUP(N1856,[1]Supplier!$A:$A,[1]Supplier!$B:$B))))),"")</f>
        <v/>
      </c>
      <c r="R1856" s="4" t="str">
        <f>IFERROR(IF(IF(AND(IF(M1856&lt;&gt;0,LOOKUP(M1856,[1]Customer!$A:$A,[1]Customer!$V:$V),IF(N1856&lt;&gt;0,LOOKUP(N1856,[1]Supplier!$A:$A,[1]Supplier!$V:$V)))=FALSE,O1856&lt;&gt;0),LOOKUP(O1856,[1]Branch!$A:$A,[1]Branch!$V:$V),IF(M1856&lt;&gt;0,LOOKUP(M1856,[1]Customer!$A:$A,[1]Customer!$V:$V),IF(N1856&lt;&gt;0,LOOKUP(N1856,[1]Supplier!$A:$A,[1]Supplier!$V:$V))))=FALSE,LOOKUP(P1856,[1]Banking!$A:$A,[1]Banking!$C:$C),IF(AND(IF(M1856&lt;&gt;0,LOOKUP(M1856,[1]Customer!$A:$A,[1]Customer!$V:$V),IF(N1856&lt;&gt;0,LOOKUP(N1856,[1]Supplier!$A:$A,[1]Supplier!$V:$V)))=FALSE,O1856&lt;&gt;0),LOOKUP(O1856,[1]Branch!$A:$A,[1]Branch!$V:$V),IF(M1856&lt;&gt;0,LOOKUP(M1856,[1]Customer!$A:$A,[1]Customer!$V:$V),IF(N1856&lt;&gt;0,LOOKUP(N1856,[1]Supplier!$A:$A,[1]Supplier!$V:$V))))),"")</f>
        <v/>
      </c>
      <c r="S1856" s="12">
        <f>IFERROR(SUMIF(CREF!A:A,PREF!A1856,CREF!G:G),"")</f>
        <v>0</v>
      </c>
    </row>
    <row r="1857" spans="17:19">
      <c r="Q1857" s="4" t="str">
        <f>IFERROR(IF(IF(AND(IF(M1857&lt;&gt;0,LOOKUP(M1857,[1]Customer!$A:$A,[1]Customer!$B:$B),IF(N1857&lt;&gt;0,LOOKUP(N1857,[1]Supplier!$A:$A,[1]Supplier!$B:$B)))=FALSE,O1857&lt;&gt;0),LOOKUP(O1857,[1]Branch!$A:$A,[1]Branch!$B:$B),IF(M1857&lt;&gt;0,LOOKUP(M1857,[1]Customer!$A:$A,[1]Customer!$B:$B),IF(N1857&lt;&gt;0,LOOKUP(N1857,[1]Supplier!$A:$A,[1]Supplier!$B:$B))))=FALSE,LOOKUP(P1857,[1]Banking!$A:$A,[1]Banking!$B:$B),IF(AND(IF(M1857&lt;&gt;0,LOOKUP(M1857,[1]Customer!$A:$A,[1]Customer!$B:$B),IF(N1857&lt;&gt;0,LOOKUP(N1857,[1]Supplier!$A:$A,[1]Supplier!$B:$B)))=FALSE,O1857&lt;&gt;0),LOOKUP(O1857,[1]Branch!$A:$A,[1]Branch!$B:$B),IF(M1857&lt;&gt;0,LOOKUP(M1857,[1]Customer!$A:$A,[1]Customer!$B:$B),IF(N1857&lt;&gt;0,LOOKUP(N1857,[1]Supplier!$A:$A,[1]Supplier!$B:$B))))),"")</f>
        <v/>
      </c>
      <c r="R1857" s="4" t="str">
        <f>IFERROR(IF(IF(AND(IF(M1857&lt;&gt;0,LOOKUP(M1857,[1]Customer!$A:$A,[1]Customer!$V:$V),IF(N1857&lt;&gt;0,LOOKUP(N1857,[1]Supplier!$A:$A,[1]Supplier!$V:$V)))=FALSE,O1857&lt;&gt;0),LOOKUP(O1857,[1]Branch!$A:$A,[1]Branch!$V:$V),IF(M1857&lt;&gt;0,LOOKUP(M1857,[1]Customer!$A:$A,[1]Customer!$V:$V),IF(N1857&lt;&gt;0,LOOKUP(N1857,[1]Supplier!$A:$A,[1]Supplier!$V:$V))))=FALSE,LOOKUP(P1857,[1]Banking!$A:$A,[1]Banking!$C:$C),IF(AND(IF(M1857&lt;&gt;0,LOOKUP(M1857,[1]Customer!$A:$A,[1]Customer!$V:$V),IF(N1857&lt;&gt;0,LOOKUP(N1857,[1]Supplier!$A:$A,[1]Supplier!$V:$V)))=FALSE,O1857&lt;&gt;0),LOOKUP(O1857,[1]Branch!$A:$A,[1]Branch!$V:$V),IF(M1857&lt;&gt;0,LOOKUP(M1857,[1]Customer!$A:$A,[1]Customer!$V:$V),IF(N1857&lt;&gt;0,LOOKUP(N1857,[1]Supplier!$A:$A,[1]Supplier!$V:$V))))),"")</f>
        <v/>
      </c>
      <c r="S1857" s="12">
        <f>IFERROR(SUMIF(CREF!A:A,PREF!A1857,CREF!G:G),"")</f>
        <v>0</v>
      </c>
    </row>
    <row r="1858" spans="17:19">
      <c r="Q1858" s="4" t="str">
        <f>IFERROR(IF(IF(AND(IF(M1858&lt;&gt;0,LOOKUP(M1858,[1]Customer!$A:$A,[1]Customer!$B:$B),IF(N1858&lt;&gt;0,LOOKUP(N1858,[1]Supplier!$A:$A,[1]Supplier!$B:$B)))=FALSE,O1858&lt;&gt;0),LOOKUP(O1858,[1]Branch!$A:$A,[1]Branch!$B:$B),IF(M1858&lt;&gt;0,LOOKUP(M1858,[1]Customer!$A:$A,[1]Customer!$B:$B),IF(N1858&lt;&gt;0,LOOKUP(N1858,[1]Supplier!$A:$A,[1]Supplier!$B:$B))))=FALSE,LOOKUP(P1858,[1]Banking!$A:$A,[1]Banking!$B:$B),IF(AND(IF(M1858&lt;&gt;0,LOOKUP(M1858,[1]Customer!$A:$A,[1]Customer!$B:$B),IF(N1858&lt;&gt;0,LOOKUP(N1858,[1]Supplier!$A:$A,[1]Supplier!$B:$B)))=FALSE,O1858&lt;&gt;0),LOOKUP(O1858,[1]Branch!$A:$A,[1]Branch!$B:$B),IF(M1858&lt;&gt;0,LOOKUP(M1858,[1]Customer!$A:$A,[1]Customer!$B:$B),IF(N1858&lt;&gt;0,LOOKUP(N1858,[1]Supplier!$A:$A,[1]Supplier!$B:$B))))),"")</f>
        <v/>
      </c>
      <c r="R1858" s="4" t="str">
        <f>IFERROR(IF(IF(AND(IF(M1858&lt;&gt;0,LOOKUP(M1858,[1]Customer!$A:$A,[1]Customer!$V:$V),IF(N1858&lt;&gt;0,LOOKUP(N1858,[1]Supplier!$A:$A,[1]Supplier!$V:$V)))=FALSE,O1858&lt;&gt;0),LOOKUP(O1858,[1]Branch!$A:$A,[1]Branch!$V:$V),IF(M1858&lt;&gt;0,LOOKUP(M1858,[1]Customer!$A:$A,[1]Customer!$V:$V),IF(N1858&lt;&gt;0,LOOKUP(N1858,[1]Supplier!$A:$A,[1]Supplier!$V:$V))))=FALSE,LOOKUP(P1858,[1]Banking!$A:$A,[1]Banking!$C:$C),IF(AND(IF(M1858&lt;&gt;0,LOOKUP(M1858,[1]Customer!$A:$A,[1]Customer!$V:$V),IF(N1858&lt;&gt;0,LOOKUP(N1858,[1]Supplier!$A:$A,[1]Supplier!$V:$V)))=FALSE,O1858&lt;&gt;0),LOOKUP(O1858,[1]Branch!$A:$A,[1]Branch!$V:$V),IF(M1858&lt;&gt;0,LOOKUP(M1858,[1]Customer!$A:$A,[1]Customer!$V:$V),IF(N1858&lt;&gt;0,LOOKUP(N1858,[1]Supplier!$A:$A,[1]Supplier!$V:$V))))),"")</f>
        <v/>
      </c>
      <c r="S1858" s="12">
        <f>IFERROR(SUMIF(CREF!A:A,PREF!A1858,CREF!G:G),"")</f>
        <v>0</v>
      </c>
    </row>
    <row r="1859" spans="17:19">
      <c r="Q1859" s="4" t="str">
        <f>IFERROR(IF(IF(AND(IF(M1859&lt;&gt;0,LOOKUP(M1859,[1]Customer!$A:$A,[1]Customer!$B:$B),IF(N1859&lt;&gt;0,LOOKUP(N1859,[1]Supplier!$A:$A,[1]Supplier!$B:$B)))=FALSE,O1859&lt;&gt;0),LOOKUP(O1859,[1]Branch!$A:$A,[1]Branch!$B:$B),IF(M1859&lt;&gt;0,LOOKUP(M1859,[1]Customer!$A:$A,[1]Customer!$B:$B),IF(N1859&lt;&gt;0,LOOKUP(N1859,[1]Supplier!$A:$A,[1]Supplier!$B:$B))))=FALSE,LOOKUP(P1859,[1]Banking!$A:$A,[1]Banking!$B:$B),IF(AND(IF(M1859&lt;&gt;0,LOOKUP(M1859,[1]Customer!$A:$A,[1]Customer!$B:$B),IF(N1859&lt;&gt;0,LOOKUP(N1859,[1]Supplier!$A:$A,[1]Supplier!$B:$B)))=FALSE,O1859&lt;&gt;0),LOOKUP(O1859,[1]Branch!$A:$A,[1]Branch!$B:$B),IF(M1859&lt;&gt;0,LOOKUP(M1859,[1]Customer!$A:$A,[1]Customer!$B:$B),IF(N1859&lt;&gt;0,LOOKUP(N1859,[1]Supplier!$A:$A,[1]Supplier!$B:$B))))),"")</f>
        <v/>
      </c>
      <c r="R1859" s="4" t="str">
        <f>IFERROR(IF(IF(AND(IF(M1859&lt;&gt;0,LOOKUP(M1859,[1]Customer!$A:$A,[1]Customer!$V:$V),IF(N1859&lt;&gt;0,LOOKUP(N1859,[1]Supplier!$A:$A,[1]Supplier!$V:$V)))=FALSE,O1859&lt;&gt;0),LOOKUP(O1859,[1]Branch!$A:$A,[1]Branch!$V:$V),IF(M1859&lt;&gt;0,LOOKUP(M1859,[1]Customer!$A:$A,[1]Customer!$V:$V),IF(N1859&lt;&gt;0,LOOKUP(N1859,[1]Supplier!$A:$A,[1]Supplier!$V:$V))))=FALSE,LOOKUP(P1859,[1]Banking!$A:$A,[1]Banking!$C:$C),IF(AND(IF(M1859&lt;&gt;0,LOOKUP(M1859,[1]Customer!$A:$A,[1]Customer!$V:$V),IF(N1859&lt;&gt;0,LOOKUP(N1859,[1]Supplier!$A:$A,[1]Supplier!$V:$V)))=FALSE,O1859&lt;&gt;0),LOOKUP(O1859,[1]Branch!$A:$A,[1]Branch!$V:$V),IF(M1859&lt;&gt;0,LOOKUP(M1859,[1]Customer!$A:$A,[1]Customer!$V:$V),IF(N1859&lt;&gt;0,LOOKUP(N1859,[1]Supplier!$A:$A,[1]Supplier!$V:$V))))),"")</f>
        <v/>
      </c>
      <c r="S1859" s="12">
        <f>IFERROR(SUMIF(CREF!A:A,PREF!A1859,CREF!G:G),"")</f>
        <v>0</v>
      </c>
    </row>
    <row r="1860" spans="17:19">
      <c r="Q1860" s="4" t="str">
        <f>IFERROR(IF(IF(AND(IF(M1860&lt;&gt;0,LOOKUP(M1860,[1]Customer!$A:$A,[1]Customer!$B:$B),IF(N1860&lt;&gt;0,LOOKUP(N1860,[1]Supplier!$A:$A,[1]Supplier!$B:$B)))=FALSE,O1860&lt;&gt;0),LOOKUP(O1860,[1]Branch!$A:$A,[1]Branch!$B:$B),IF(M1860&lt;&gt;0,LOOKUP(M1860,[1]Customer!$A:$A,[1]Customer!$B:$B),IF(N1860&lt;&gt;0,LOOKUP(N1860,[1]Supplier!$A:$A,[1]Supplier!$B:$B))))=FALSE,LOOKUP(P1860,[1]Banking!$A:$A,[1]Banking!$B:$B),IF(AND(IF(M1860&lt;&gt;0,LOOKUP(M1860,[1]Customer!$A:$A,[1]Customer!$B:$B),IF(N1860&lt;&gt;0,LOOKUP(N1860,[1]Supplier!$A:$A,[1]Supplier!$B:$B)))=FALSE,O1860&lt;&gt;0),LOOKUP(O1860,[1]Branch!$A:$A,[1]Branch!$B:$B),IF(M1860&lt;&gt;0,LOOKUP(M1860,[1]Customer!$A:$A,[1]Customer!$B:$B),IF(N1860&lt;&gt;0,LOOKUP(N1860,[1]Supplier!$A:$A,[1]Supplier!$B:$B))))),"")</f>
        <v/>
      </c>
      <c r="R1860" s="4" t="str">
        <f>IFERROR(IF(IF(AND(IF(M1860&lt;&gt;0,LOOKUP(M1860,[1]Customer!$A:$A,[1]Customer!$V:$V),IF(N1860&lt;&gt;0,LOOKUP(N1860,[1]Supplier!$A:$A,[1]Supplier!$V:$V)))=FALSE,O1860&lt;&gt;0),LOOKUP(O1860,[1]Branch!$A:$A,[1]Branch!$V:$V),IF(M1860&lt;&gt;0,LOOKUP(M1860,[1]Customer!$A:$A,[1]Customer!$V:$V),IF(N1860&lt;&gt;0,LOOKUP(N1860,[1]Supplier!$A:$A,[1]Supplier!$V:$V))))=FALSE,LOOKUP(P1860,[1]Banking!$A:$A,[1]Banking!$C:$C),IF(AND(IF(M1860&lt;&gt;0,LOOKUP(M1860,[1]Customer!$A:$A,[1]Customer!$V:$V),IF(N1860&lt;&gt;0,LOOKUP(N1860,[1]Supplier!$A:$A,[1]Supplier!$V:$V)))=FALSE,O1860&lt;&gt;0),LOOKUP(O1860,[1]Branch!$A:$A,[1]Branch!$V:$V),IF(M1860&lt;&gt;0,LOOKUP(M1860,[1]Customer!$A:$A,[1]Customer!$V:$V),IF(N1860&lt;&gt;0,LOOKUP(N1860,[1]Supplier!$A:$A,[1]Supplier!$V:$V))))),"")</f>
        <v/>
      </c>
      <c r="S1860" s="12">
        <f>IFERROR(SUMIF(CREF!A:A,PREF!A1860,CREF!G:G),"")</f>
        <v>0</v>
      </c>
    </row>
    <row r="1861" spans="17:19">
      <c r="Q1861" s="4" t="str">
        <f>IFERROR(IF(IF(AND(IF(M1861&lt;&gt;0,LOOKUP(M1861,[1]Customer!$A:$A,[1]Customer!$B:$B),IF(N1861&lt;&gt;0,LOOKUP(N1861,[1]Supplier!$A:$A,[1]Supplier!$B:$B)))=FALSE,O1861&lt;&gt;0),LOOKUP(O1861,[1]Branch!$A:$A,[1]Branch!$B:$B),IF(M1861&lt;&gt;0,LOOKUP(M1861,[1]Customer!$A:$A,[1]Customer!$B:$B),IF(N1861&lt;&gt;0,LOOKUP(N1861,[1]Supplier!$A:$A,[1]Supplier!$B:$B))))=FALSE,LOOKUP(P1861,[1]Banking!$A:$A,[1]Banking!$B:$B),IF(AND(IF(M1861&lt;&gt;0,LOOKUP(M1861,[1]Customer!$A:$A,[1]Customer!$B:$B),IF(N1861&lt;&gt;0,LOOKUP(N1861,[1]Supplier!$A:$A,[1]Supplier!$B:$B)))=FALSE,O1861&lt;&gt;0),LOOKUP(O1861,[1]Branch!$A:$A,[1]Branch!$B:$B),IF(M1861&lt;&gt;0,LOOKUP(M1861,[1]Customer!$A:$A,[1]Customer!$B:$B),IF(N1861&lt;&gt;0,LOOKUP(N1861,[1]Supplier!$A:$A,[1]Supplier!$B:$B))))),"")</f>
        <v/>
      </c>
      <c r="R1861" s="4" t="str">
        <f>IFERROR(IF(IF(AND(IF(M1861&lt;&gt;0,LOOKUP(M1861,[1]Customer!$A:$A,[1]Customer!$V:$V),IF(N1861&lt;&gt;0,LOOKUP(N1861,[1]Supplier!$A:$A,[1]Supplier!$V:$V)))=FALSE,O1861&lt;&gt;0),LOOKUP(O1861,[1]Branch!$A:$A,[1]Branch!$V:$V),IF(M1861&lt;&gt;0,LOOKUP(M1861,[1]Customer!$A:$A,[1]Customer!$V:$V),IF(N1861&lt;&gt;0,LOOKUP(N1861,[1]Supplier!$A:$A,[1]Supplier!$V:$V))))=FALSE,LOOKUP(P1861,[1]Banking!$A:$A,[1]Banking!$C:$C),IF(AND(IF(M1861&lt;&gt;0,LOOKUP(M1861,[1]Customer!$A:$A,[1]Customer!$V:$V),IF(N1861&lt;&gt;0,LOOKUP(N1861,[1]Supplier!$A:$A,[1]Supplier!$V:$V)))=FALSE,O1861&lt;&gt;0),LOOKUP(O1861,[1]Branch!$A:$A,[1]Branch!$V:$V),IF(M1861&lt;&gt;0,LOOKUP(M1861,[1]Customer!$A:$A,[1]Customer!$V:$V),IF(N1861&lt;&gt;0,LOOKUP(N1861,[1]Supplier!$A:$A,[1]Supplier!$V:$V))))),"")</f>
        <v/>
      </c>
      <c r="S1861" s="12">
        <f>IFERROR(SUMIF(CREF!A:A,PREF!A1861,CREF!G:G),"")</f>
        <v>0</v>
      </c>
    </row>
    <row r="1862" spans="17:19">
      <c r="Q1862" s="4" t="str">
        <f>IFERROR(IF(IF(AND(IF(M1862&lt;&gt;0,LOOKUP(M1862,[1]Customer!$A:$A,[1]Customer!$B:$B),IF(N1862&lt;&gt;0,LOOKUP(N1862,[1]Supplier!$A:$A,[1]Supplier!$B:$B)))=FALSE,O1862&lt;&gt;0),LOOKUP(O1862,[1]Branch!$A:$A,[1]Branch!$B:$B),IF(M1862&lt;&gt;0,LOOKUP(M1862,[1]Customer!$A:$A,[1]Customer!$B:$B),IF(N1862&lt;&gt;0,LOOKUP(N1862,[1]Supplier!$A:$A,[1]Supplier!$B:$B))))=FALSE,LOOKUP(P1862,[1]Banking!$A:$A,[1]Banking!$B:$B),IF(AND(IF(M1862&lt;&gt;0,LOOKUP(M1862,[1]Customer!$A:$A,[1]Customer!$B:$B),IF(N1862&lt;&gt;0,LOOKUP(N1862,[1]Supplier!$A:$A,[1]Supplier!$B:$B)))=FALSE,O1862&lt;&gt;0),LOOKUP(O1862,[1]Branch!$A:$A,[1]Branch!$B:$B),IF(M1862&lt;&gt;0,LOOKUP(M1862,[1]Customer!$A:$A,[1]Customer!$B:$B),IF(N1862&lt;&gt;0,LOOKUP(N1862,[1]Supplier!$A:$A,[1]Supplier!$B:$B))))),"")</f>
        <v/>
      </c>
      <c r="R1862" s="4" t="str">
        <f>IFERROR(IF(IF(AND(IF(M1862&lt;&gt;0,LOOKUP(M1862,[1]Customer!$A:$A,[1]Customer!$V:$V),IF(N1862&lt;&gt;0,LOOKUP(N1862,[1]Supplier!$A:$A,[1]Supplier!$V:$V)))=FALSE,O1862&lt;&gt;0),LOOKUP(O1862,[1]Branch!$A:$A,[1]Branch!$V:$V),IF(M1862&lt;&gt;0,LOOKUP(M1862,[1]Customer!$A:$A,[1]Customer!$V:$V),IF(N1862&lt;&gt;0,LOOKUP(N1862,[1]Supplier!$A:$A,[1]Supplier!$V:$V))))=FALSE,LOOKUP(P1862,[1]Banking!$A:$A,[1]Banking!$C:$C),IF(AND(IF(M1862&lt;&gt;0,LOOKUP(M1862,[1]Customer!$A:$A,[1]Customer!$V:$V),IF(N1862&lt;&gt;0,LOOKUP(N1862,[1]Supplier!$A:$A,[1]Supplier!$V:$V)))=FALSE,O1862&lt;&gt;0),LOOKUP(O1862,[1]Branch!$A:$A,[1]Branch!$V:$V),IF(M1862&lt;&gt;0,LOOKUP(M1862,[1]Customer!$A:$A,[1]Customer!$V:$V),IF(N1862&lt;&gt;0,LOOKUP(N1862,[1]Supplier!$A:$A,[1]Supplier!$V:$V))))),"")</f>
        <v/>
      </c>
      <c r="S1862" s="12">
        <f>IFERROR(SUMIF(CREF!A:A,PREF!A1862,CREF!G:G),"")</f>
        <v>0</v>
      </c>
    </row>
    <row r="1863" spans="17:19">
      <c r="Q1863" s="4" t="str">
        <f>IFERROR(IF(IF(AND(IF(M1863&lt;&gt;0,LOOKUP(M1863,[1]Customer!$A:$A,[1]Customer!$B:$B),IF(N1863&lt;&gt;0,LOOKUP(N1863,[1]Supplier!$A:$A,[1]Supplier!$B:$B)))=FALSE,O1863&lt;&gt;0),LOOKUP(O1863,[1]Branch!$A:$A,[1]Branch!$B:$B),IF(M1863&lt;&gt;0,LOOKUP(M1863,[1]Customer!$A:$A,[1]Customer!$B:$B),IF(N1863&lt;&gt;0,LOOKUP(N1863,[1]Supplier!$A:$A,[1]Supplier!$B:$B))))=FALSE,LOOKUP(P1863,[1]Banking!$A:$A,[1]Banking!$B:$B),IF(AND(IF(M1863&lt;&gt;0,LOOKUP(M1863,[1]Customer!$A:$A,[1]Customer!$B:$B),IF(N1863&lt;&gt;0,LOOKUP(N1863,[1]Supplier!$A:$A,[1]Supplier!$B:$B)))=FALSE,O1863&lt;&gt;0),LOOKUP(O1863,[1]Branch!$A:$A,[1]Branch!$B:$B),IF(M1863&lt;&gt;0,LOOKUP(M1863,[1]Customer!$A:$A,[1]Customer!$B:$B),IF(N1863&lt;&gt;0,LOOKUP(N1863,[1]Supplier!$A:$A,[1]Supplier!$B:$B))))),"")</f>
        <v/>
      </c>
      <c r="R1863" s="4" t="str">
        <f>IFERROR(IF(IF(AND(IF(M1863&lt;&gt;0,LOOKUP(M1863,[1]Customer!$A:$A,[1]Customer!$V:$V),IF(N1863&lt;&gt;0,LOOKUP(N1863,[1]Supplier!$A:$A,[1]Supplier!$V:$V)))=FALSE,O1863&lt;&gt;0),LOOKUP(O1863,[1]Branch!$A:$A,[1]Branch!$V:$V),IF(M1863&lt;&gt;0,LOOKUP(M1863,[1]Customer!$A:$A,[1]Customer!$V:$V),IF(N1863&lt;&gt;0,LOOKUP(N1863,[1]Supplier!$A:$A,[1]Supplier!$V:$V))))=FALSE,LOOKUP(P1863,[1]Banking!$A:$A,[1]Banking!$C:$C),IF(AND(IF(M1863&lt;&gt;0,LOOKUP(M1863,[1]Customer!$A:$A,[1]Customer!$V:$V),IF(N1863&lt;&gt;0,LOOKUP(N1863,[1]Supplier!$A:$A,[1]Supplier!$V:$V)))=FALSE,O1863&lt;&gt;0),LOOKUP(O1863,[1]Branch!$A:$A,[1]Branch!$V:$V),IF(M1863&lt;&gt;0,LOOKUP(M1863,[1]Customer!$A:$A,[1]Customer!$V:$V),IF(N1863&lt;&gt;0,LOOKUP(N1863,[1]Supplier!$A:$A,[1]Supplier!$V:$V))))),"")</f>
        <v/>
      </c>
      <c r="S1863" s="12">
        <f>IFERROR(SUMIF(CREF!A:A,PREF!A1863,CREF!G:G),"")</f>
        <v>0</v>
      </c>
    </row>
    <row r="1864" spans="17:19">
      <c r="Q1864" s="4" t="str">
        <f>IFERROR(IF(IF(AND(IF(M1864&lt;&gt;0,LOOKUP(M1864,[1]Customer!$A:$A,[1]Customer!$B:$B),IF(N1864&lt;&gt;0,LOOKUP(N1864,[1]Supplier!$A:$A,[1]Supplier!$B:$B)))=FALSE,O1864&lt;&gt;0),LOOKUP(O1864,[1]Branch!$A:$A,[1]Branch!$B:$B),IF(M1864&lt;&gt;0,LOOKUP(M1864,[1]Customer!$A:$A,[1]Customer!$B:$B),IF(N1864&lt;&gt;0,LOOKUP(N1864,[1]Supplier!$A:$A,[1]Supplier!$B:$B))))=FALSE,LOOKUP(P1864,[1]Banking!$A:$A,[1]Banking!$B:$B),IF(AND(IF(M1864&lt;&gt;0,LOOKUP(M1864,[1]Customer!$A:$A,[1]Customer!$B:$B),IF(N1864&lt;&gt;0,LOOKUP(N1864,[1]Supplier!$A:$A,[1]Supplier!$B:$B)))=FALSE,O1864&lt;&gt;0),LOOKUP(O1864,[1]Branch!$A:$A,[1]Branch!$B:$B),IF(M1864&lt;&gt;0,LOOKUP(M1864,[1]Customer!$A:$A,[1]Customer!$B:$B),IF(N1864&lt;&gt;0,LOOKUP(N1864,[1]Supplier!$A:$A,[1]Supplier!$B:$B))))),"")</f>
        <v/>
      </c>
      <c r="R1864" s="4" t="str">
        <f>IFERROR(IF(IF(AND(IF(M1864&lt;&gt;0,LOOKUP(M1864,[1]Customer!$A:$A,[1]Customer!$V:$V),IF(N1864&lt;&gt;0,LOOKUP(N1864,[1]Supplier!$A:$A,[1]Supplier!$V:$V)))=FALSE,O1864&lt;&gt;0),LOOKUP(O1864,[1]Branch!$A:$A,[1]Branch!$V:$V),IF(M1864&lt;&gt;0,LOOKUP(M1864,[1]Customer!$A:$A,[1]Customer!$V:$V),IF(N1864&lt;&gt;0,LOOKUP(N1864,[1]Supplier!$A:$A,[1]Supplier!$V:$V))))=FALSE,LOOKUP(P1864,[1]Banking!$A:$A,[1]Banking!$C:$C),IF(AND(IF(M1864&lt;&gt;0,LOOKUP(M1864,[1]Customer!$A:$A,[1]Customer!$V:$V),IF(N1864&lt;&gt;0,LOOKUP(N1864,[1]Supplier!$A:$A,[1]Supplier!$V:$V)))=FALSE,O1864&lt;&gt;0),LOOKUP(O1864,[1]Branch!$A:$A,[1]Branch!$V:$V),IF(M1864&lt;&gt;0,LOOKUP(M1864,[1]Customer!$A:$A,[1]Customer!$V:$V),IF(N1864&lt;&gt;0,LOOKUP(N1864,[1]Supplier!$A:$A,[1]Supplier!$V:$V))))),"")</f>
        <v/>
      </c>
      <c r="S1864" s="12">
        <f>IFERROR(SUMIF(CREF!A:A,PREF!A1864,CREF!G:G),"")</f>
        <v>0</v>
      </c>
    </row>
    <row r="1865" spans="17:19">
      <c r="Q1865" s="4" t="str">
        <f>IFERROR(IF(IF(AND(IF(M1865&lt;&gt;0,LOOKUP(M1865,[1]Customer!$A:$A,[1]Customer!$B:$B),IF(N1865&lt;&gt;0,LOOKUP(N1865,[1]Supplier!$A:$A,[1]Supplier!$B:$B)))=FALSE,O1865&lt;&gt;0),LOOKUP(O1865,[1]Branch!$A:$A,[1]Branch!$B:$B),IF(M1865&lt;&gt;0,LOOKUP(M1865,[1]Customer!$A:$A,[1]Customer!$B:$B),IF(N1865&lt;&gt;0,LOOKUP(N1865,[1]Supplier!$A:$A,[1]Supplier!$B:$B))))=FALSE,LOOKUP(P1865,[1]Banking!$A:$A,[1]Banking!$B:$B),IF(AND(IF(M1865&lt;&gt;0,LOOKUP(M1865,[1]Customer!$A:$A,[1]Customer!$B:$B),IF(N1865&lt;&gt;0,LOOKUP(N1865,[1]Supplier!$A:$A,[1]Supplier!$B:$B)))=FALSE,O1865&lt;&gt;0),LOOKUP(O1865,[1]Branch!$A:$A,[1]Branch!$B:$B),IF(M1865&lt;&gt;0,LOOKUP(M1865,[1]Customer!$A:$A,[1]Customer!$B:$B),IF(N1865&lt;&gt;0,LOOKUP(N1865,[1]Supplier!$A:$A,[1]Supplier!$B:$B))))),"")</f>
        <v/>
      </c>
      <c r="R1865" s="4" t="str">
        <f>IFERROR(IF(IF(AND(IF(M1865&lt;&gt;0,LOOKUP(M1865,[1]Customer!$A:$A,[1]Customer!$V:$V),IF(N1865&lt;&gt;0,LOOKUP(N1865,[1]Supplier!$A:$A,[1]Supplier!$V:$V)))=FALSE,O1865&lt;&gt;0),LOOKUP(O1865,[1]Branch!$A:$A,[1]Branch!$V:$V),IF(M1865&lt;&gt;0,LOOKUP(M1865,[1]Customer!$A:$A,[1]Customer!$V:$V),IF(N1865&lt;&gt;0,LOOKUP(N1865,[1]Supplier!$A:$A,[1]Supplier!$V:$V))))=FALSE,LOOKUP(P1865,[1]Banking!$A:$A,[1]Banking!$C:$C),IF(AND(IF(M1865&lt;&gt;0,LOOKUP(M1865,[1]Customer!$A:$A,[1]Customer!$V:$V),IF(N1865&lt;&gt;0,LOOKUP(N1865,[1]Supplier!$A:$A,[1]Supplier!$V:$V)))=FALSE,O1865&lt;&gt;0),LOOKUP(O1865,[1]Branch!$A:$A,[1]Branch!$V:$V),IF(M1865&lt;&gt;0,LOOKUP(M1865,[1]Customer!$A:$A,[1]Customer!$V:$V),IF(N1865&lt;&gt;0,LOOKUP(N1865,[1]Supplier!$A:$A,[1]Supplier!$V:$V))))),"")</f>
        <v/>
      </c>
      <c r="S1865" s="12">
        <f>IFERROR(SUMIF(CREF!A:A,PREF!A1865,CREF!G:G),"")</f>
        <v>0</v>
      </c>
    </row>
    <row r="1866" spans="17:19">
      <c r="Q1866" s="4" t="str">
        <f>IFERROR(IF(IF(AND(IF(M1866&lt;&gt;0,LOOKUP(M1866,[1]Customer!$A:$A,[1]Customer!$B:$B),IF(N1866&lt;&gt;0,LOOKUP(N1866,[1]Supplier!$A:$A,[1]Supplier!$B:$B)))=FALSE,O1866&lt;&gt;0),LOOKUP(O1866,[1]Branch!$A:$A,[1]Branch!$B:$B),IF(M1866&lt;&gt;0,LOOKUP(M1866,[1]Customer!$A:$A,[1]Customer!$B:$B),IF(N1866&lt;&gt;0,LOOKUP(N1866,[1]Supplier!$A:$A,[1]Supplier!$B:$B))))=FALSE,LOOKUP(P1866,[1]Banking!$A:$A,[1]Banking!$B:$B),IF(AND(IF(M1866&lt;&gt;0,LOOKUP(M1866,[1]Customer!$A:$A,[1]Customer!$B:$B),IF(N1866&lt;&gt;0,LOOKUP(N1866,[1]Supplier!$A:$A,[1]Supplier!$B:$B)))=FALSE,O1866&lt;&gt;0),LOOKUP(O1866,[1]Branch!$A:$A,[1]Branch!$B:$B),IF(M1866&lt;&gt;0,LOOKUP(M1866,[1]Customer!$A:$A,[1]Customer!$B:$B),IF(N1866&lt;&gt;0,LOOKUP(N1866,[1]Supplier!$A:$A,[1]Supplier!$B:$B))))),"")</f>
        <v/>
      </c>
      <c r="R1866" s="4" t="str">
        <f>IFERROR(IF(IF(AND(IF(M1866&lt;&gt;0,LOOKUP(M1866,[1]Customer!$A:$A,[1]Customer!$V:$V),IF(N1866&lt;&gt;0,LOOKUP(N1866,[1]Supplier!$A:$A,[1]Supplier!$V:$V)))=FALSE,O1866&lt;&gt;0),LOOKUP(O1866,[1]Branch!$A:$A,[1]Branch!$V:$V),IF(M1866&lt;&gt;0,LOOKUP(M1866,[1]Customer!$A:$A,[1]Customer!$V:$V),IF(N1866&lt;&gt;0,LOOKUP(N1866,[1]Supplier!$A:$A,[1]Supplier!$V:$V))))=FALSE,LOOKUP(P1866,[1]Banking!$A:$A,[1]Banking!$C:$C),IF(AND(IF(M1866&lt;&gt;0,LOOKUP(M1866,[1]Customer!$A:$A,[1]Customer!$V:$V),IF(N1866&lt;&gt;0,LOOKUP(N1866,[1]Supplier!$A:$A,[1]Supplier!$V:$V)))=FALSE,O1866&lt;&gt;0),LOOKUP(O1866,[1]Branch!$A:$A,[1]Branch!$V:$V),IF(M1866&lt;&gt;0,LOOKUP(M1866,[1]Customer!$A:$A,[1]Customer!$V:$V),IF(N1866&lt;&gt;0,LOOKUP(N1866,[1]Supplier!$A:$A,[1]Supplier!$V:$V))))),"")</f>
        <v/>
      </c>
      <c r="S1866" s="12">
        <f>IFERROR(SUMIF(CREF!A:A,PREF!A1866,CREF!G:G),"")</f>
        <v>0</v>
      </c>
    </row>
    <row r="1867" spans="17:19">
      <c r="Q1867" s="4" t="str">
        <f>IFERROR(IF(IF(AND(IF(M1867&lt;&gt;0,LOOKUP(M1867,[1]Customer!$A:$A,[1]Customer!$B:$B),IF(N1867&lt;&gt;0,LOOKUP(N1867,[1]Supplier!$A:$A,[1]Supplier!$B:$B)))=FALSE,O1867&lt;&gt;0),LOOKUP(O1867,[1]Branch!$A:$A,[1]Branch!$B:$B),IF(M1867&lt;&gt;0,LOOKUP(M1867,[1]Customer!$A:$A,[1]Customer!$B:$B),IF(N1867&lt;&gt;0,LOOKUP(N1867,[1]Supplier!$A:$A,[1]Supplier!$B:$B))))=FALSE,LOOKUP(P1867,[1]Banking!$A:$A,[1]Banking!$B:$B),IF(AND(IF(M1867&lt;&gt;0,LOOKUP(M1867,[1]Customer!$A:$A,[1]Customer!$B:$B),IF(N1867&lt;&gt;0,LOOKUP(N1867,[1]Supplier!$A:$A,[1]Supplier!$B:$B)))=FALSE,O1867&lt;&gt;0),LOOKUP(O1867,[1]Branch!$A:$A,[1]Branch!$B:$B),IF(M1867&lt;&gt;0,LOOKUP(M1867,[1]Customer!$A:$A,[1]Customer!$B:$B),IF(N1867&lt;&gt;0,LOOKUP(N1867,[1]Supplier!$A:$A,[1]Supplier!$B:$B))))),"")</f>
        <v/>
      </c>
      <c r="R1867" s="4" t="str">
        <f>IFERROR(IF(IF(AND(IF(M1867&lt;&gt;0,LOOKUP(M1867,[1]Customer!$A:$A,[1]Customer!$V:$V),IF(N1867&lt;&gt;0,LOOKUP(N1867,[1]Supplier!$A:$A,[1]Supplier!$V:$V)))=FALSE,O1867&lt;&gt;0),LOOKUP(O1867,[1]Branch!$A:$A,[1]Branch!$V:$V),IF(M1867&lt;&gt;0,LOOKUP(M1867,[1]Customer!$A:$A,[1]Customer!$V:$V),IF(N1867&lt;&gt;0,LOOKUP(N1867,[1]Supplier!$A:$A,[1]Supplier!$V:$V))))=FALSE,LOOKUP(P1867,[1]Banking!$A:$A,[1]Banking!$C:$C),IF(AND(IF(M1867&lt;&gt;0,LOOKUP(M1867,[1]Customer!$A:$A,[1]Customer!$V:$V),IF(N1867&lt;&gt;0,LOOKUP(N1867,[1]Supplier!$A:$A,[1]Supplier!$V:$V)))=FALSE,O1867&lt;&gt;0),LOOKUP(O1867,[1]Branch!$A:$A,[1]Branch!$V:$V),IF(M1867&lt;&gt;0,LOOKUP(M1867,[1]Customer!$A:$A,[1]Customer!$V:$V),IF(N1867&lt;&gt;0,LOOKUP(N1867,[1]Supplier!$A:$A,[1]Supplier!$V:$V))))),"")</f>
        <v/>
      </c>
      <c r="S1867" s="12">
        <f>IFERROR(SUMIF(CREF!A:A,PREF!A1867,CREF!G:G),"")</f>
        <v>0</v>
      </c>
    </row>
    <row r="1868" spans="17:19">
      <c r="Q1868" s="4" t="str">
        <f>IFERROR(IF(IF(AND(IF(M1868&lt;&gt;0,LOOKUP(M1868,[1]Customer!$A:$A,[1]Customer!$B:$B),IF(N1868&lt;&gt;0,LOOKUP(N1868,[1]Supplier!$A:$A,[1]Supplier!$B:$B)))=FALSE,O1868&lt;&gt;0),LOOKUP(O1868,[1]Branch!$A:$A,[1]Branch!$B:$B),IF(M1868&lt;&gt;0,LOOKUP(M1868,[1]Customer!$A:$A,[1]Customer!$B:$B),IF(N1868&lt;&gt;0,LOOKUP(N1868,[1]Supplier!$A:$A,[1]Supplier!$B:$B))))=FALSE,LOOKUP(P1868,[1]Banking!$A:$A,[1]Banking!$B:$B),IF(AND(IF(M1868&lt;&gt;0,LOOKUP(M1868,[1]Customer!$A:$A,[1]Customer!$B:$B),IF(N1868&lt;&gt;0,LOOKUP(N1868,[1]Supplier!$A:$A,[1]Supplier!$B:$B)))=FALSE,O1868&lt;&gt;0),LOOKUP(O1868,[1]Branch!$A:$A,[1]Branch!$B:$B),IF(M1868&lt;&gt;0,LOOKUP(M1868,[1]Customer!$A:$A,[1]Customer!$B:$B),IF(N1868&lt;&gt;0,LOOKUP(N1868,[1]Supplier!$A:$A,[1]Supplier!$B:$B))))),"")</f>
        <v/>
      </c>
      <c r="R1868" s="4" t="str">
        <f>IFERROR(IF(IF(AND(IF(M1868&lt;&gt;0,LOOKUP(M1868,[1]Customer!$A:$A,[1]Customer!$V:$V),IF(N1868&lt;&gt;0,LOOKUP(N1868,[1]Supplier!$A:$A,[1]Supplier!$V:$V)))=FALSE,O1868&lt;&gt;0),LOOKUP(O1868,[1]Branch!$A:$A,[1]Branch!$V:$V),IF(M1868&lt;&gt;0,LOOKUP(M1868,[1]Customer!$A:$A,[1]Customer!$V:$V),IF(N1868&lt;&gt;0,LOOKUP(N1868,[1]Supplier!$A:$A,[1]Supplier!$V:$V))))=FALSE,LOOKUP(P1868,[1]Banking!$A:$A,[1]Banking!$C:$C),IF(AND(IF(M1868&lt;&gt;0,LOOKUP(M1868,[1]Customer!$A:$A,[1]Customer!$V:$V),IF(N1868&lt;&gt;0,LOOKUP(N1868,[1]Supplier!$A:$A,[1]Supplier!$V:$V)))=FALSE,O1868&lt;&gt;0),LOOKUP(O1868,[1]Branch!$A:$A,[1]Branch!$V:$V),IF(M1868&lt;&gt;0,LOOKUP(M1868,[1]Customer!$A:$A,[1]Customer!$V:$V),IF(N1868&lt;&gt;0,LOOKUP(N1868,[1]Supplier!$A:$A,[1]Supplier!$V:$V))))),"")</f>
        <v/>
      </c>
      <c r="S1868" s="12">
        <f>IFERROR(SUMIF(CREF!A:A,PREF!A1868,CREF!G:G),"")</f>
        <v>0</v>
      </c>
    </row>
    <row r="1869" spans="17:19">
      <c r="Q1869" s="4" t="str">
        <f>IFERROR(IF(IF(AND(IF(M1869&lt;&gt;0,LOOKUP(M1869,[1]Customer!$A:$A,[1]Customer!$B:$B),IF(N1869&lt;&gt;0,LOOKUP(N1869,[1]Supplier!$A:$A,[1]Supplier!$B:$B)))=FALSE,O1869&lt;&gt;0),LOOKUP(O1869,[1]Branch!$A:$A,[1]Branch!$B:$B),IF(M1869&lt;&gt;0,LOOKUP(M1869,[1]Customer!$A:$A,[1]Customer!$B:$B),IF(N1869&lt;&gt;0,LOOKUP(N1869,[1]Supplier!$A:$A,[1]Supplier!$B:$B))))=FALSE,LOOKUP(P1869,[1]Banking!$A:$A,[1]Banking!$B:$B),IF(AND(IF(M1869&lt;&gt;0,LOOKUP(M1869,[1]Customer!$A:$A,[1]Customer!$B:$B),IF(N1869&lt;&gt;0,LOOKUP(N1869,[1]Supplier!$A:$A,[1]Supplier!$B:$B)))=FALSE,O1869&lt;&gt;0),LOOKUP(O1869,[1]Branch!$A:$A,[1]Branch!$B:$B),IF(M1869&lt;&gt;0,LOOKUP(M1869,[1]Customer!$A:$A,[1]Customer!$B:$B),IF(N1869&lt;&gt;0,LOOKUP(N1869,[1]Supplier!$A:$A,[1]Supplier!$B:$B))))),"")</f>
        <v/>
      </c>
      <c r="R1869" s="4" t="str">
        <f>IFERROR(IF(IF(AND(IF(M1869&lt;&gt;0,LOOKUP(M1869,[1]Customer!$A:$A,[1]Customer!$V:$V),IF(N1869&lt;&gt;0,LOOKUP(N1869,[1]Supplier!$A:$A,[1]Supplier!$V:$V)))=FALSE,O1869&lt;&gt;0),LOOKUP(O1869,[1]Branch!$A:$A,[1]Branch!$V:$V),IF(M1869&lt;&gt;0,LOOKUP(M1869,[1]Customer!$A:$A,[1]Customer!$V:$V),IF(N1869&lt;&gt;0,LOOKUP(N1869,[1]Supplier!$A:$A,[1]Supplier!$V:$V))))=FALSE,LOOKUP(P1869,[1]Banking!$A:$A,[1]Banking!$C:$C),IF(AND(IF(M1869&lt;&gt;0,LOOKUP(M1869,[1]Customer!$A:$A,[1]Customer!$V:$V),IF(N1869&lt;&gt;0,LOOKUP(N1869,[1]Supplier!$A:$A,[1]Supplier!$V:$V)))=FALSE,O1869&lt;&gt;0),LOOKUP(O1869,[1]Branch!$A:$A,[1]Branch!$V:$V),IF(M1869&lt;&gt;0,LOOKUP(M1869,[1]Customer!$A:$A,[1]Customer!$V:$V),IF(N1869&lt;&gt;0,LOOKUP(N1869,[1]Supplier!$A:$A,[1]Supplier!$V:$V))))),"")</f>
        <v/>
      </c>
      <c r="S1869" s="12">
        <f>IFERROR(SUMIF(CREF!A:A,PREF!A1869,CREF!G:G),"")</f>
        <v>0</v>
      </c>
    </row>
    <row r="1870" spans="17:19">
      <c r="Q1870" s="4" t="str">
        <f>IFERROR(IF(IF(AND(IF(M1870&lt;&gt;0,LOOKUP(M1870,[1]Customer!$A:$A,[1]Customer!$B:$B),IF(N1870&lt;&gt;0,LOOKUP(N1870,[1]Supplier!$A:$A,[1]Supplier!$B:$B)))=FALSE,O1870&lt;&gt;0),LOOKUP(O1870,[1]Branch!$A:$A,[1]Branch!$B:$B),IF(M1870&lt;&gt;0,LOOKUP(M1870,[1]Customer!$A:$A,[1]Customer!$B:$B),IF(N1870&lt;&gt;0,LOOKUP(N1870,[1]Supplier!$A:$A,[1]Supplier!$B:$B))))=FALSE,LOOKUP(P1870,[1]Banking!$A:$A,[1]Banking!$B:$B),IF(AND(IF(M1870&lt;&gt;0,LOOKUP(M1870,[1]Customer!$A:$A,[1]Customer!$B:$B),IF(N1870&lt;&gt;0,LOOKUP(N1870,[1]Supplier!$A:$A,[1]Supplier!$B:$B)))=FALSE,O1870&lt;&gt;0),LOOKUP(O1870,[1]Branch!$A:$A,[1]Branch!$B:$B),IF(M1870&lt;&gt;0,LOOKUP(M1870,[1]Customer!$A:$A,[1]Customer!$B:$B),IF(N1870&lt;&gt;0,LOOKUP(N1870,[1]Supplier!$A:$A,[1]Supplier!$B:$B))))),"")</f>
        <v/>
      </c>
      <c r="R1870" s="4" t="str">
        <f>IFERROR(IF(IF(AND(IF(M1870&lt;&gt;0,LOOKUP(M1870,[1]Customer!$A:$A,[1]Customer!$V:$V),IF(N1870&lt;&gt;0,LOOKUP(N1870,[1]Supplier!$A:$A,[1]Supplier!$V:$V)))=FALSE,O1870&lt;&gt;0),LOOKUP(O1870,[1]Branch!$A:$A,[1]Branch!$V:$V),IF(M1870&lt;&gt;0,LOOKUP(M1870,[1]Customer!$A:$A,[1]Customer!$V:$V),IF(N1870&lt;&gt;0,LOOKUP(N1870,[1]Supplier!$A:$A,[1]Supplier!$V:$V))))=FALSE,LOOKUP(P1870,[1]Banking!$A:$A,[1]Banking!$C:$C),IF(AND(IF(M1870&lt;&gt;0,LOOKUP(M1870,[1]Customer!$A:$A,[1]Customer!$V:$V),IF(N1870&lt;&gt;0,LOOKUP(N1870,[1]Supplier!$A:$A,[1]Supplier!$V:$V)))=FALSE,O1870&lt;&gt;0),LOOKUP(O1870,[1]Branch!$A:$A,[1]Branch!$V:$V),IF(M1870&lt;&gt;0,LOOKUP(M1870,[1]Customer!$A:$A,[1]Customer!$V:$V),IF(N1870&lt;&gt;0,LOOKUP(N1870,[1]Supplier!$A:$A,[1]Supplier!$V:$V))))),"")</f>
        <v/>
      </c>
      <c r="S1870" s="12">
        <f>IFERROR(SUMIF(CREF!A:A,PREF!A1870,CREF!G:G),"")</f>
        <v>0</v>
      </c>
    </row>
    <row r="1871" spans="17:19">
      <c r="Q1871" s="4" t="str">
        <f>IFERROR(IF(IF(AND(IF(M1871&lt;&gt;0,LOOKUP(M1871,[1]Customer!$A:$A,[1]Customer!$B:$B),IF(N1871&lt;&gt;0,LOOKUP(N1871,[1]Supplier!$A:$A,[1]Supplier!$B:$B)))=FALSE,O1871&lt;&gt;0),LOOKUP(O1871,[1]Branch!$A:$A,[1]Branch!$B:$B),IF(M1871&lt;&gt;0,LOOKUP(M1871,[1]Customer!$A:$A,[1]Customer!$B:$B),IF(N1871&lt;&gt;0,LOOKUP(N1871,[1]Supplier!$A:$A,[1]Supplier!$B:$B))))=FALSE,LOOKUP(P1871,[1]Banking!$A:$A,[1]Banking!$B:$B),IF(AND(IF(M1871&lt;&gt;0,LOOKUP(M1871,[1]Customer!$A:$A,[1]Customer!$B:$B),IF(N1871&lt;&gt;0,LOOKUP(N1871,[1]Supplier!$A:$A,[1]Supplier!$B:$B)))=FALSE,O1871&lt;&gt;0),LOOKUP(O1871,[1]Branch!$A:$A,[1]Branch!$B:$B),IF(M1871&lt;&gt;0,LOOKUP(M1871,[1]Customer!$A:$A,[1]Customer!$B:$B),IF(N1871&lt;&gt;0,LOOKUP(N1871,[1]Supplier!$A:$A,[1]Supplier!$B:$B))))),"")</f>
        <v/>
      </c>
      <c r="R1871" s="4" t="str">
        <f>IFERROR(IF(IF(AND(IF(M1871&lt;&gt;0,LOOKUP(M1871,[1]Customer!$A:$A,[1]Customer!$V:$V),IF(N1871&lt;&gt;0,LOOKUP(N1871,[1]Supplier!$A:$A,[1]Supplier!$V:$V)))=FALSE,O1871&lt;&gt;0),LOOKUP(O1871,[1]Branch!$A:$A,[1]Branch!$V:$V),IF(M1871&lt;&gt;0,LOOKUP(M1871,[1]Customer!$A:$A,[1]Customer!$V:$V),IF(N1871&lt;&gt;0,LOOKUP(N1871,[1]Supplier!$A:$A,[1]Supplier!$V:$V))))=FALSE,LOOKUP(P1871,[1]Banking!$A:$A,[1]Banking!$C:$C),IF(AND(IF(M1871&lt;&gt;0,LOOKUP(M1871,[1]Customer!$A:$A,[1]Customer!$V:$V),IF(N1871&lt;&gt;0,LOOKUP(N1871,[1]Supplier!$A:$A,[1]Supplier!$V:$V)))=FALSE,O1871&lt;&gt;0),LOOKUP(O1871,[1]Branch!$A:$A,[1]Branch!$V:$V),IF(M1871&lt;&gt;0,LOOKUP(M1871,[1]Customer!$A:$A,[1]Customer!$V:$V),IF(N1871&lt;&gt;0,LOOKUP(N1871,[1]Supplier!$A:$A,[1]Supplier!$V:$V))))),"")</f>
        <v/>
      </c>
      <c r="S1871" s="12">
        <f>IFERROR(SUMIF(CREF!A:A,PREF!A1871,CREF!G:G),"")</f>
        <v>0</v>
      </c>
    </row>
    <row r="1872" spans="17:19">
      <c r="Q1872" s="4" t="str">
        <f>IFERROR(IF(IF(AND(IF(M1872&lt;&gt;0,LOOKUP(M1872,[1]Customer!$A:$A,[1]Customer!$B:$B),IF(N1872&lt;&gt;0,LOOKUP(N1872,[1]Supplier!$A:$A,[1]Supplier!$B:$B)))=FALSE,O1872&lt;&gt;0),LOOKUP(O1872,[1]Branch!$A:$A,[1]Branch!$B:$B),IF(M1872&lt;&gt;0,LOOKUP(M1872,[1]Customer!$A:$A,[1]Customer!$B:$B),IF(N1872&lt;&gt;0,LOOKUP(N1872,[1]Supplier!$A:$A,[1]Supplier!$B:$B))))=FALSE,LOOKUP(P1872,[1]Banking!$A:$A,[1]Banking!$B:$B),IF(AND(IF(M1872&lt;&gt;0,LOOKUP(M1872,[1]Customer!$A:$A,[1]Customer!$B:$B),IF(N1872&lt;&gt;0,LOOKUP(N1872,[1]Supplier!$A:$A,[1]Supplier!$B:$B)))=FALSE,O1872&lt;&gt;0),LOOKUP(O1872,[1]Branch!$A:$A,[1]Branch!$B:$B),IF(M1872&lt;&gt;0,LOOKUP(M1872,[1]Customer!$A:$A,[1]Customer!$B:$B),IF(N1872&lt;&gt;0,LOOKUP(N1872,[1]Supplier!$A:$A,[1]Supplier!$B:$B))))),"")</f>
        <v/>
      </c>
      <c r="R1872" s="4" t="str">
        <f>IFERROR(IF(IF(AND(IF(M1872&lt;&gt;0,LOOKUP(M1872,[1]Customer!$A:$A,[1]Customer!$V:$V),IF(N1872&lt;&gt;0,LOOKUP(N1872,[1]Supplier!$A:$A,[1]Supplier!$V:$V)))=FALSE,O1872&lt;&gt;0),LOOKUP(O1872,[1]Branch!$A:$A,[1]Branch!$V:$V),IF(M1872&lt;&gt;0,LOOKUP(M1872,[1]Customer!$A:$A,[1]Customer!$V:$V),IF(N1872&lt;&gt;0,LOOKUP(N1872,[1]Supplier!$A:$A,[1]Supplier!$V:$V))))=FALSE,LOOKUP(P1872,[1]Banking!$A:$A,[1]Banking!$C:$C),IF(AND(IF(M1872&lt;&gt;0,LOOKUP(M1872,[1]Customer!$A:$A,[1]Customer!$V:$V),IF(N1872&lt;&gt;0,LOOKUP(N1872,[1]Supplier!$A:$A,[1]Supplier!$V:$V)))=FALSE,O1872&lt;&gt;0),LOOKUP(O1872,[1]Branch!$A:$A,[1]Branch!$V:$V),IF(M1872&lt;&gt;0,LOOKUP(M1872,[1]Customer!$A:$A,[1]Customer!$V:$V),IF(N1872&lt;&gt;0,LOOKUP(N1872,[1]Supplier!$A:$A,[1]Supplier!$V:$V))))),"")</f>
        <v/>
      </c>
      <c r="S1872" s="12">
        <f>IFERROR(SUMIF(CREF!A:A,PREF!A1872,CREF!G:G),"")</f>
        <v>0</v>
      </c>
    </row>
    <row r="1873" spans="17:19">
      <c r="Q1873" s="4" t="str">
        <f>IFERROR(IF(IF(AND(IF(M1873&lt;&gt;0,LOOKUP(M1873,[1]Customer!$A:$A,[1]Customer!$B:$B),IF(N1873&lt;&gt;0,LOOKUP(N1873,[1]Supplier!$A:$A,[1]Supplier!$B:$B)))=FALSE,O1873&lt;&gt;0),LOOKUP(O1873,[1]Branch!$A:$A,[1]Branch!$B:$B),IF(M1873&lt;&gt;0,LOOKUP(M1873,[1]Customer!$A:$A,[1]Customer!$B:$B),IF(N1873&lt;&gt;0,LOOKUP(N1873,[1]Supplier!$A:$A,[1]Supplier!$B:$B))))=FALSE,LOOKUP(P1873,[1]Banking!$A:$A,[1]Banking!$B:$B),IF(AND(IF(M1873&lt;&gt;0,LOOKUP(M1873,[1]Customer!$A:$A,[1]Customer!$B:$B),IF(N1873&lt;&gt;0,LOOKUP(N1873,[1]Supplier!$A:$A,[1]Supplier!$B:$B)))=FALSE,O1873&lt;&gt;0),LOOKUP(O1873,[1]Branch!$A:$A,[1]Branch!$B:$B),IF(M1873&lt;&gt;0,LOOKUP(M1873,[1]Customer!$A:$A,[1]Customer!$B:$B),IF(N1873&lt;&gt;0,LOOKUP(N1873,[1]Supplier!$A:$A,[1]Supplier!$B:$B))))),"")</f>
        <v/>
      </c>
      <c r="R1873" s="4" t="str">
        <f>IFERROR(IF(IF(AND(IF(M1873&lt;&gt;0,LOOKUP(M1873,[1]Customer!$A:$A,[1]Customer!$V:$V),IF(N1873&lt;&gt;0,LOOKUP(N1873,[1]Supplier!$A:$A,[1]Supplier!$V:$V)))=FALSE,O1873&lt;&gt;0),LOOKUP(O1873,[1]Branch!$A:$A,[1]Branch!$V:$V),IF(M1873&lt;&gt;0,LOOKUP(M1873,[1]Customer!$A:$A,[1]Customer!$V:$V),IF(N1873&lt;&gt;0,LOOKUP(N1873,[1]Supplier!$A:$A,[1]Supplier!$V:$V))))=FALSE,LOOKUP(P1873,[1]Banking!$A:$A,[1]Banking!$C:$C),IF(AND(IF(M1873&lt;&gt;0,LOOKUP(M1873,[1]Customer!$A:$A,[1]Customer!$V:$V),IF(N1873&lt;&gt;0,LOOKUP(N1873,[1]Supplier!$A:$A,[1]Supplier!$V:$V)))=FALSE,O1873&lt;&gt;0),LOOKUP(O1873,[1]Branch!$A:$A,[1]Branch!$V:$V),IF(M1873&lt;&gt;0,LOOKUP(M1873,[1]Customer!$A:$A,[1]Customer!$V:$V),IF(N1873&lt;&gt;0,LOOKUP(N1873,[1]Supplier!$A:$A,[1]Supplier!$V:$V))))),"")</f>
        <v/>
      </c>
      <c r="S1873" s="12">
        <f>IFERROR(SUMIF(CREF!A:A,PREF!A1873,CREF!G:G),"")</f>
        <v>0</v>
      </c>
    </row>
    <row r="1874" spans="17:19">
      <c r="Q1874" s="4" t="str">
        <f>IFERROR(IF(IF(AND(IF(M1874&lt;&gt;0,LOOKUP(M1874,[1]Customer!$A:$A,[1]Customer!$B:$B),IF(N1874&lt;&gt;0,LOOKUP(N1874,[1]Supplier!$A:$A,[1]Supplier!$B:$B)))=FALSE,O1874&lt;&gt;0),LOOKUP(O1874,[1]Branch!$A:$A,[1]Branch!$B:$B),IF(M1874&lt;&gt;0,LOOKUP(M1874,[1]Customer!$A:$A,[1]Customer!$B:$B),IF(N1874&lt;&gt;0,LOOKUP(N1874,[1]Supplier!$A:$A,[1]Supplier!$B:$B))))=FALSE,LOOKUP(P1874,[1]Banking!$A:$A,[1]Banking!$B:$B),IF(AND(IF(M1874&lt;&gt;0,LOOKUP(M1874,[1]Customer!$A:$A,[1]Customer!$B:$B),IF(N1874&lt;&gt;0,LOOKUP(N1874,[1]Supplier!$A:$A,[1]Supplier!$B:$B)))=FALSE,O1874&lt;&gt;0),LOOKUP(O1874,[1]Branch!$A:$A,[1]Branch!$B:$B),IF(M1874&lt;&gt;0,LOOKUP(M1874,[1]Customer!$A:$A,[1]Customer!$B:$B),IF(N1874&lt;&gt;0,LOOKUP(N1874,[1]Supplier!$A:$A,[1]Supplier!$B:$B))))),"")</f>
        <v/>
      </c>
      <c r="R1874" s="4" t="str">
        <f>IFERROR(IF(IF(AND(IF(M1874&lt;&gt;0,LOOKUP(M1874,[1]Customer!$A:$A,[1]Customer!$V:$V),IF(N1874&lt;&gt;0,LOOKUP(N1874,[1]Supplier!$A:$A,[1]Supplier!$V:$V)))=FALSE,O1874&lt;&gt;0),LOOKUP(O1874,[1]Branch!$A:$A,[1]Branch!$V:$V),IF(M1874&lt;&gt;0,LOOKUP(M1874,[1]Customer!$A:$A,[1]Customer!$V:$V),IF(N1874&lt;&gt;0,LOOKUP(N1874,[1]Supplier!$A:$A,[1]Supplier!$V:$V))))=FALSE,LOOKUP(P1874,[1]Banking!$A:$A,[1]Banking!$C:$C),IF(AND(IF(M1874&lt;&gt;0,LOOKUP(M1874,[1]Customer!$A:$A,[1]Customer!$V:$V),IF(N1874&lt;&gt;0,LOOKUP(N1874,[1]Supplier!$A:$A,[1]Supplier!$V:$V)))=FALSE,O1874&lt;&gt;0),LOOKUP(O1874,[1]Branch!$A:$A,[1]Branch!$V:$V),IF(M1874&lt;&gt;0,LOOKUP(M1874,[1]Customer!$A:$A,[1]Customer!$V:$V),IF(N1874&lt;&gt;0,LOOKUP(N1874,[1]Supplier!$A:$A,[1]Supplier!$V:$V))))),"")</f>
        <v/>
      </c>
      <c r="S1874" s="12">
        <f>IFERROR(SUMIF(CREF!A:A,PREF!A1874,CREF!G:G),"")</f>
        <v>0</v>
      </c>
    </row>
    <row r="1875" spans="17:19">
      <c r="Q1875" s="4" t="str">
        <f>IFERROR(IF(IF(AND(IF(M1875&lt;&gt;0,LOOKUP(M1875,[1]Customer!$A:$A,[1]Customer!$B:$B),IF(N1875&lt;&gt;0,LOOKUP(N1875,[1]Supplier!$A:$A,[1]Supplier!$B:$B)))=FALSE,O1875&lt;&gt;0),LOOKUP(O1875,[1]Branch!$A:$A,[1]Branch!$B:$B),IF(M1875&lt;&gt;0,LOOKUP(M1875,[1]Customer!$A:$A,[1]Customer!$B:$B),IF(N1875&lt;&gt;0,LOOKUP(N1875,[1]Supplier!$A:$A,[1]Supplier!$B:$B))))=FALSE,LOOKUP(P1875,[1]Banking!$A:$A,[1]Banking!$B:$B),IF(AND(IF(M1875&lt;&gt;0,LOOKUP(M1875,[1]Customer!$A:$A,[1]Customer!$B:$B),IF(N1875&lt;&gt;0,LOOKUP(N1875,[1]Supplier!$A:$A,[1]Supplier!$B:$B)))=FALSE,O1875&lt;&gt;0),LOOKUP(O1875,[1]Branch!$A:$A,[1]Branch!$B:$B),IF(M1875&lt;&gt;0,LOOKUP(M1875,[1]Customer!$A:$A,[1]Customer!$B:$B),IF(N1875&lt;&gt;0,LOOKUP(N1875,[1]Supplier!$A:$A,[1]Supplier!$B:$B))))),"")</f>
        <v/>
      </c>
      <c r="R1875" s="4" t="str">
        <f>IFERROR(IF(IF(AND(IF(M1875&lt;&gt;0,LOOKUP(M1875,[1]Customer!$A:$A,[1]Customer!$V:$V),IF(N1875&lt;&gt;0,LOOKUP(N1875,[1]Supplier!$A:$A,[1]Supplier!$V:$V)))=FALSE,O1875&lt;&gt;0),LOOKUP(O1875,[1]Branch!$A:$A,[1]Branch!$V:$V),IF(M1875&lt;&gt;0,LOOKUP(M1875,[1]Customer!$A:$A,[1]Customer!$V:$V),IF(N1875&lt;&gt;0,LOOKUP(N1875,[1]Supplier!$A:$A,[1]Supplier!$V:$V))))=FALSE,LOOKUP(P1875,[1]Banking!$A:$A,[1]Banking!$C:$C),IF(AND(IF(M1875&lt;&gt;0,LOOKUP(M1875,[1]Customer!$A:$A,[1]Customer!$V:$V),IF(N1875&lt;&gt;0,LOOKUP(N1875,[1]Supplier!$A:$A,[1]Supplier!$V:$V)))=FALSE,O1875&lt;&gt;0),LOOKUP(O1875,[1]Branch!$A:$A,[1]Branch!$V:$V),IF(M1875&lt;&gt;0,LOOKUP(M1875,[1]Customer!$A:$A,[1]Customer!$V:$V),IF(N1875&lt;&gt;0,LOOKUP(N1875,[1]Supplier!$A:$A,[1]Supplier!$V:$V))))),"")</f>
        <v/>
      </c>
      <c r="S1875" s="12">
        <f>IFERROR(SUMIF(CREF!A:A,PREF!A1875,CREF!G:G),"")</f>
        <v>0</v>
      </c>
    </row>
    <row r="1876" spans="17:19">
      <c r="Q1876" s="4" t="str">
        <f>IFERROR(IF(IF(AND(IF(M1876&lt;&gt;0,LOOKUP(M1876,[1]Customer!$A:$A,[1]Customer!$B:$B),IF(N1876&lt;&gt;0,LOOKUP(N1876,[1]Supplier!$A:$A,[1]Supplier!$B:$B)))=FALSE,O1876&lt;&gt;0),LOOKUP(O1876,[1]Branch!$A:$A,[1]Branch!$B:$B),IF(M1876&lt;&gt;0,LOOKUP(M1876,[1]Customer!$A:$A,[1]Customer!$B:$B),IF(N1876&lt;&gt;0,LOOKUP(N1876,[1]Supplier!$A:$A,[1]Supplier!$B:$B))))=FALSE,LOOKUP(P1876,[1]Banking!$A:$A,[1]Banking!$B:$B),IF(AND(IF(M1876&lt;&gt;0,LOOKUP(M1876,[1]Customer!$A:$A,[1]Customer!$B:$B),IF(N1876&lt;&gt;0,LOOKUP(N1876,[1]Supplier!$A:$A,[1]Supplier!$B:$B)))=FALSE,O1876&lt;&gt;0),LOOKUP(O1876,[1]Branch!$A:$A,[1]Branch!$B:$B),IF(M1876&lt;&gt;0,LOOKUP(M1876,[1]Customer!$A:$A,[1]Customer!$B:$B),IF(N1876&lt;&gt;0,LOOKUP(N1876,[1]Supplier!$A:$A,[1]Supplier!$B:$B))))),"")</f>
        <v/>
      </c>
      <c r="R1876" s="4" t="str">
        <f>IFERROR(IF(IF(AND(IF(M1876&lt;&gt;0,LOOKUP(M1876,[1]Customer!$A:$A,[1]Customer!$V:$V),IF(N1876&lt;&gt;0,LOOKUP(N1876,[1]Supplier!$A:$A,[1]Supplier!$V:$V)))=FALSE,O1876&lt;&gt;0),LOOKUP(O1876,[1]Branch!$A:$A,[1]Branch!$V:$V),IF(M1876&lt;&gt;0,LOOKUP(M1876,[1]Customer!$A:$A,[1]Customer!$V:$V),IF(N1876&lt;&gt;0,LOOKUP(N1876,[1]Supplier!$A:$A,[1]Supplier!$V:$V))))=FALSE,LOOKUP(P1876,[1]Banking!$A:$A,[1]Banking!$C:$C),IF(AND(IF(M1876&lt;&gt;0,LOOKUP(M1876,[1]Customer!$A:$A,[1]Customer!$V:$V),IF(N1876&lt;&gt;0,LOOKUP(N1876,[1]Supplier!$A:$A,[1]Supplier!$V:$V)))=FALSE,O1876&lt;&gt;0),LOOKUP(O1876,[1]Branch!$A:$A,[1]Branch!$V:$V),IF(M1876&lt;&gt;0,LOOKUP(M1876,[1]Customer!$A:$A,[1]Customer!$V:$V),IF(N1876&lt;&gt;0,LOOKUP(N1876,[1]Supplier!$A:$A,[1]Supplier!$V:$V))))),"")</f>
        <v/>
      </c>
      <c r="S1876" s="12">
        <f>IFERROR(SUMIF(CREF!A:A,PREF!A1876,CREF!G:G),"")</f>
        <v>0</v>
      </c>
    </row>
    <row r="1877" spans="17:19">
      <c r="Q1877" s="4" t="str">
        <f>IFERROR(IF(IF(AND(IF(M1877&lt;&gt;0,LOOKUP(M1877,[1]Customer!$A:$A,[1]Customer!$B:$B),IF(N1877&lt;&gt;0,LOOKUP(N1877,[1]Supplier!$A:$A,[1]Supplier!$B:$B)))=FALSE,O1877&lt;&gt;0),LOOKUP(O1877,[1]Branch!$A:$A,[1]Branch!$B:$B),IF(M1877&lt;&gt;0,LOOKUP(M1877,[1]Customer!$A:$A,[1]Customer!$B:$B),IF(N1877&lt;&gt;0,LOOKUP(N1877,[1]Supplier!$A:$A,[1]Supplier!$B:$B))))=FALSE,LOOKUP(P1877,[1]Banking!$A:$A,[1]Banking!$B:$B),IF(AND(IF(M1877&lt;&gt;0,LOOKUP(M1877,[1]Customer!$A:$A,[1]Customer!$B:$B),IF(N1877&lt;&gt;0,LOOKUP(N1877,[1]Supplier!$A:$A,[1]Supplier!$B:$B)))=FALSE,O1877&lt;&gt;0),LOOKUP(O1877,[1]Branch!$A:$A,[1]Branch!$B:$B),IF(M1877&lt;&gt;0,LOOKUP(M1877,[1]Customer!$A:$A,[1]Customer!$B:$B),IF(N1877&lt;&gt;0,LOOKUP(N1877,[1]Supplier!$A:$A,[1]Supplier!$B:$B))))),"")</f>
        <v/>
      </c>
      <c r="R1877" s="4" t="str">
        <f>IFERROR(IF(IF(AND(IF(M1877&lt;&gt;0,LOOKUP(M1877,[1]Customer!$A:$A,[1]Customer!$V:$V),IF(N1877&lt;&gt;0,LOOKUP(N1877,[1]Supplier!$A:$A,[1]Supplier!$V:$V)))=FALSE,O1877&lt;&gt;0),LOOKUP(O1877,[1]Branch!$A:$A,[1]Branch!$V:$V),IF(M1877&lt;&gt;0,LOOKUP(M1877,[1]Customer!$A:$A,[1]Customer!$V:$V),IF(N1877&lt;&gt;0,LOOKUP(N1877,[1]Supplier!$A:$A,[1]Supplier!$V:$V))))=FALSE,LOOKUP(P1877,[1]Banking!$A:$A,[1]Banking!$C:$C),IF(AND(IF(M1877&lt;&gt;0,LOOKUP(M1877,[1]Customer!$A:$A,[1]Customer!$V:$V),IF(N1877&lt;&gt;0,LOOKUP(N1877,[1]Supplier!$A:$A,[1]Supplier!$V:$V)))=FALSE,O1877&lt;&gt;0),LOOKUP(O1877,[1]Branch!$A:$A,[1]Branch!$V:$V),IF(M1877&lt;&gt;0,LOOKUP(M1877,[1]Customer!$A:$A,[1]Customer!$V:$V),IF(N1877&lt;&gt;0,LOOKUP(N1877,[1]Supplier!$A:$A,[1]Supplier!$V:$V))))),"")</f>
        <v/>
      </c>
      <c r="S1877" s="12">
        <f>IFERROR(SUMIF(CREF!A:A,PREF!A1877,CREF!G:G),"")</f>
        <v>0</v>
      </c>
    </row>
    <row r="1878" spans="17:19">
      <c r="Q1878" s="4" t="str">
        <f>IFERROR(IF(IF(AND(IF(M1878&lt;&gt;0,LOOKUP(M1878,[1]Customer!$A:$A,[1]Customer!$B:$B),IF(N1878&lt;&gt;0,LOOKUP(N1878,[1]Supplier!$A:$A,[1]Supplier!$B:$B)))=FALSE,O1878&lt;&gt;0),LOOKUP(O1878,[1]Branch!$A:$A,[1]Branch!$B:$B),IF(M1878&lt;&gt;0,LOOKUP(M1878,[1]Customer!$A:$A,[1]Customer!$B:$B),IF(N1878&lt;&gt;0,LOOKUP(N1878,[1]Supplier!$A:$A,[1]Supplier!$B:$B))))=FALSE,LOOKUP(P1878,[1]Banking!$A:$A,[1]Banking!$B:$B),IF(AND(IF(M1878&lt;&gt;0,LOOKUP(M1878,[1]Customer!$A:$A,[1]Customer!$B:$B),IF(N1878&lt;&gt;0,LOOKUP(N1878,[1]Supplier!$A:$A,[1]Supplier!$B:$B)))=FALSE,O1878&lt;&gt;0),LOOKUP(O1878,[1]Branch!$A:$A,[1]Branch!$B:$B),IF(M1878&lt;&gt;0,LOOKUP(M1878,[1]Customer!$A:$A,[1]Customer!$B:$B),IF(N1878&lt;&gt;0,LOOKUP(N1878,[1]Supplier!$A:$A,[1]Supplier!$B:$B))))),"")</f>
        <v/>
      </c>
      <c r="R1878" s="4" t="str">
        <f>IFERROR(IF(IF(AND(IF(M1878&lt;&gt;0,LOOKUP(M1878,[1]Customer!$A:$A,[1]Customer!$V:$V),IF(N1878&lt;&gt;0,LOOKUP(N1878,[1]Supplier!$A:$A,[1]Supplier!$V:$V)))=FALSE,O1878&lt;&gt;0),LOOKUP(O1878,[1]Branch!$A:$A,[1]Branch!$V:$V),IF(M1878&lt;&gt;0,LOOKUP(M1878,[1]Customer!$A:$A,[1]Customer!$V:$V),IF(N1878&lt;&gt;0,LOOKUP(N1878,[1]Supplier!$A:$A,[1]Supplier!$V:$V))))=FALSE,LOOKUP(P1878,[1]Banking!$A:$A,[1]Banking!$C:$C),IF(AND(IF(M1878&lt;&gt;0,LOOKUP(M1878,[1]Customer!$A:$A,[1]Customer!$V:$V),IF(N1878&lt;&gt;0,LOOKUP(N1878,[1]Supplier!$A:$A,[1]Supplier!$V:$V)))=FALSE,O1878&lt;&gt;0),LOOKUP(O1878,[1]Branch!$A:$A,[1]Branch!$V:$V),IF(M1878&lt;&gt;0,LOOKUP(M1878,[1]Customer!$A:$A,[1]Customer!$V:$V),IF(N1878&lt;&gt;0,LOOKUP(N1878,[1]Supplier!$A:$A,[1]Supplier!$V:$V))))),"")</f>
        <v/>
      </c>
      <c r="S1878" s="12">
        <f>IFERROR(SUMIF(CREF!A:A,PREF!A1878,CREF!G:G),"")</f>
        <v>0</v>
      </c>
    </row>
    <row r="1879" spans="17:19">
      <c r="Q1879" s="4" t="str">
        <f>IFERROR(IF(IF(AND(IF(M1879&lt;&gt;0,LOOKUP(M1879,[1]Customer!$A:$A,[1]Customer!$B:$B),IF(N1879&lt;&gt;0,LOOKUP(N1879,[1]Supplier!$A:$A,[1]Supplier!$B:$B)))=FALSE,O1879&lt;&gt;0),LOOKUP(O1879,[1]Branch!$A:$A,[1]Branch!$B:$B),IF(M1879&lt;&gt;0,LOOKUP(M1879,[1]Customer!$A:$A,[1]Customer!$B:$B),IF(N1879&lt;&gt;0,LOOKUP(N1879,[1]Supplier!$A:$A,[1]Supplier!$B:$B))))=FALSE,LOOKUP(P1879,[1]Banking!$A:$A,[1]Banking!$B:$B),IF(AND(IF(M1879&lt;&gt;0,LOOKUP(M1879,[1]Customer!$A:$A,[1]Customer!$B:$B),IF(N1879&lt;&gt;0,LOOKUP(N1879,[1]Supplier!$A:$A,[1]Supplier!$B:$B)))=FALSE,O1879&lt;&gt;0),LOOKUP(O1879,[1]Branch!$A:$A,[1]Branch!$B:$B),IF(M1879&lt;&gt;0,LOOKUP(M1879,[1]Customer!$A:$A,[1]Customer!$B:$B),IF(N1879&lt;&gt;0,LOOKUP(N1879,[1]Supplier!$A:$A,[1]Supplier!$B:$B))))),"")</f>
        <v/>
      </c>
      <c r="R1879" s="4" t="str">
        <f>IFERROR(IF(IF(AND(IF(M1879&lt;&gt;0,LOOKUP(M1879,[1]Customer!$A:$A,[1]Customer!$V:$V),IF(N1879&lt;&gt;0,LOOKUP(N1879,[1]Supplier!$A:$A,[1]Supplier!$V:$V)))=FALSE,O1879&lt;&gt;0),LOOKUP(O1879,[1]Branch!$A:$A,[1]Branch!$V:$V),IF(M1879&lt;&gt;0,LOOKUP(M1879,[1]Customer!$A:$A,[1]Customer!$V:$V),IF(N1879&lt;&gt;0,LOOKUP(N1879,[1]Supplier!$A:$A,[1]Supplier!$V:$V))))=FALSE,LOOKUP(P1879,[1]Banking!$A:$A,[1]Banking!$C:$C),IF(AND(IF(M1879&lt;&gt;0,LOOKUP(M1879,[1]Customer!$A:$A,[1]Customer!$V:$V),IF(N1879&lt;&gt;0,LOOKUP(N1879,[1]Supplier!$A:$A,[1]Supplier!$V:$V)))=FALSE,O1879&lt;&gt;0),LOOKUP(O1879,[1]Branch!$A:$A,[1]Branch!$V:$V),IF(M1879&lt;&gt;0,LOOKUP(M1879,[1]Customer!$A:$A,[1]Customer!$V:$V),IF(N1879&lt;&gt;0,LOOKUP(N1879,[1]Supplier!$A:$A,[1]Supplier!$V:$V))))),"")</f>
        <v/>
      </c>
      <c r="S1879" s="12">
        <f>IFERROR(SUMIF(CREF!A:A,PREF!A1879,CREF!G:G),"")</f>
        <v>0</v>
      </c>
    </row>
    <row r="1880" spans="17:19">
      <c r="Q1880" s="4" t="str">
        <f>IFERROR(IF(IF(AND(IF(M1880&lt;&gt;0,LOOKUP(M1880,[1]Customer!$A:$A,[1]Customer!$B:$B),IF(N1880&lt;&gt;0,LOOKUP(N1880,[1]Supplier!$A:$A,[1]Supplier!$B:$B)))=FALSE,O1880&lt;&gt;0),LOOKUP(O1880,[1]Branch!$A:$A,[1]Branch!$B:$B),IF(M1880&lt;&gt;0,LOOKUP(M1880,[1]Customer!$A:$A,[1]Customer!$B:$B),IF(N1880&lt;&gt;0,LOOKUP(N1880,[1]Supplier!$A:$A,[1]Supplier!$B:$B))))=FALSE,LOOKUP(P1880,[1]Banking!$A:$A,[1]Banking!$B:$B),IF(AND(IF(M1880&lt;&gt;0,LOOKUP(M1880,[1]Customer!$A:$A,[1]Customer!$B:$B),IF(N1880&lt;&gt;0,LOOKUP(N1880,[1]Supplier!$A:$A,[1]Supplier!$B:$B)))=FALSE,O1880&lt;&gt;0),LOOKUP(O1880,[1]Branch!$A:$A,[1]Branch!$B:$B),IF(M1880&lt;&gt;0,LOOKUP(M1880,[1]Customer!$A:$A,[1]Customer!$B:$B),IF(N1880&lt;&gt;0,LOOKUP(N1880,[1]Supplier!$A:$A,[1]Supplier!$B:$B))))),"")</f>
        <v/>
      </c>
      <c r="R1880" s="4" t="str">
        <f>IFERROR(IF(IF(AND(IF(M1880&lt;&gt;0,LOOKUP(M1880,[1]Customer!$A:$A,[1]Customer!$V:$V),IF(N1880&lt;&gt;0,LOOKUP(N1880,[1]Supplier!$A:$A,[1]Supplier!$V:$V)))=FALSE,O1880&lt;&gt;0),LOOKUP(O1880,[1]Branch!$A:$A,[1]Branch!$V:$V),IF(M1880&lt;&gt;0,LOOKUP(M1880,[1]Customer!$A:$A,[1]Customer!$V:$V),IF(N1880&lt;&gt;0,LOOKUP(N1880,[1]Supplier!$A:$A,[1]Supplier!$V:$V))))=FALSE,LOOKUP(P1880,[1]Banking!$A:$A,[1]Banking!$C:$C),IF(AND(IF(M1880&lt;&gt;0,LOOKUP(M1880,[1]Customer!$A:$A,[1]Customer!$V:$V),IF(N1880&lt;&gt;0,LOOKUP(N1880,[1]Supplier!$A:$A,[1]Supplier!$V:$V)))=FALSE,O1880&lt;&gt;0),LOOKUP(O1880,[1]Branch!$A:$A,[1]Branch!$V:$V),IF(M1880&lt;&gt;0,LOOKUP(M1880,[1]Customer!$A:$A,[1]Customer!$V:$V),IF(N1880&lt;&gt;0,LOOKUP(N1880,[1]Supplier!$A:$A,[1]Supplier!$V:$V))))),"")</f>
        <v/>
      </c>
      <c r="S1880" s="12">
        <f>IFERROR(SUMIF(CREF!A:A,PREF!A1880,CREF!G:G),"")</f>
        <v>0</v>
      </c>
    </row>
    <row r="1881" spans="17:19">
      <c r="Q1881" s="4" t="str">
        <f>IFERROR(IF(IF(AND(IF(M1881&lt;&gt;0,LOOKUP(M1881,[1]Customer!$A:$A,[1]Customer!$B:$B),IF(N1881&lt;&gt;0,LOOKUP(N1881,[1]Supplier!$A:$A,[1]Supplier!$B:$B)))=FALSE,O1881&lt;&gt;0),LOOKUP(O1881,[1]Branch!$A:$A,[1]Branch!$B:$B),IF(M1881&lt;&gt;0,LOOKUP(M1881,[1]Customer!$A:$A,[1]Customer!$B:$B),IF(N1881&lt;&gt;0,LOOKUP(N1881,[1]Supplier!$A:$A,[1]Supplier!$B:$B))))=FALSE,LOOKUP(P1881,[1]Banking!$A:$A,[1]Banking!$B:$B),IF(AND(IF(M1881&lt;&gt;0,LOOKUP(M1881,[1]Customer!$A:$A,[1]Customer!$B:$B),IF(N1881&lt;&gt;0,LOOKUP(N1881,[1]Supplier!$A:$A,[1]Supplier!$B:$B)))=FALSE,O1881&lt;&gt;0),LOOKUP(O1881,[1]Branch!$A:$A,[1]Branch!$B:$B),IF(M1881&lt;&gt;0,LOOKUP(M1881,[1]Customer!$A:$A,[1]Customer!$B:$B),IF(N1881&lt;&gt;0,LOOKUP(N1881,[1]Supplier!$A:$A,[1]Supplier!$B:$B))))),"")</f>
        <v/>
      </c>
      <c r="R1881" s="4" t="str">
        <f>IFERROR(IF(IF(AND(IF(M1881&lt;&gt;0,LOOKUP(M1881,[1]Customer!$A:$A,[1]Customer!$V:$V),IF(N1881&lt;&gt;0,LOOKUP(N1881,[1]Supplier!$A:$A,[1]Supplier!$V:$V)))=FALSE,O1881&lt;&gt;0),LOOKUP(O1881,[1]Branch!$A:$A,[1]Branch!$V:$V),IF(M1881&lt;&gt;0,LOOKUP(M1881,[1]Customer!$A:$A,[1]Customer!$V:$V),IF(N1881&lt;&gt;0,LOOKUP(N1881,[1]Supplier!$A:$A,[1]Supplier!$V:$V))))=FALSE,LOOKUP(P1881,[1]Banking!$A:$A,[1]Banking!$C:$C),IF(AND(IF(M1881&lt;&gt;0,LOOKUP(M1881,[1]Customer!$A:$A,[1]Customer!$V:$V),IF(N1881&lt;&gt;0,LOOKUP(N1881,[1]Supplier!$A:$A,[1]Supplier!$V:$V)))=FALSE,O1881&lt;&gt;0),LOOKUP(O1881,[1]Branch!$A:$A,[1]Branch!$V:$V),IF(M1881&lt;&gt;0,LOOKUP(M1881,[1]Customer!$A:$A,[1]Customer!$V:$V),IF(N1881&lt;&gt;0,LOOKUP(N1881,[1]Supplier!$A:$A,[1]Supplier!$V:$V))))),"")</f>
        <v/>
      </c>
      <c r="S1881" s="12">
        <f>IFERROR(SUMIF(CREF!A:A,PREF!A1881,CREF!G:G),"")</f>
        <v>0</v>
      </c>
    </row>
    <row r="1882" spans="17:19">
      <c r="Q1882" s="4" t="str">
        <f>IFERROR(IF(IF(AND(IF(M1882&lt;&gt;0,LOOKUP(M1882,[1]Customer!$A:$A,[1]Customer!$B:$B),IF(N1882&lt;&gt;0,LOOKUP(N1882,[1]Supplier!$A:$A,[1]Supplier!$B:$B)))=FALSE,O1882&lt;&gt;0),LOOKUP(O1882,[1]Branch!$A:$A,[1]Branch!$B:$B),IF(M1882&lt;&gt;0,LOOKUP(M1882,[1]Customer!$A:$A,[1]Customer!$B:$B),IF(N1882&lt;&gt;0,LOOKUP(N1882,[1]Supplier!$A:$A,[1]Supplier!$B:$B))))=FALSE,LOOKUP(P1882,[1]Banking!$A:$A,[1]Banking!$B:$B),IF(AND(IF(M1882&lt;&gt;0,LOOKUP(M1882,[1]Customer!$A:$A,[1]Customer!$B:$B),IF(N1882&lt;&gt;0,LOOKUP(N1882,[1]Supplier!$A:$A,[1]Supplier!$B:$B)))=FALSE,O1882&lt;&gt;0),LOOKUP(O1882,[1]Branch!$A:$A,[1]Branch!$B:$B),IF(M1882&lt;&gt;0,LOOKUP(M1882,[1]Customer!$A:$A,[1]Customer!$B:$B),IF(N1882&lt;&gt;0,LOOKUP(N1882,[1]Supplier!$A:$A,[1]Supplier!$B:$B))))),"")</f>
        <v/>
      </c>
      <c r="R1882" s="4" t="str">
        <f>IFERROR(IF(IF(AND(IF(M1882&lt;&gt;0,LOOKUP(M1882,[1]Customer!$A:$A,[1]Customer!$V:$V),IF(N1882&lt;&gt;0,LOOKUP(N1882,[1]Supplier!$A:$A,[1]Supplier!$V:$V)))=FALSE,O1882&lt;&gt;0),LOOKUP(O1882,[1]Branch!$A:$A,[1]Branch!$V:$V),IF(M1882&lt;&gt;0,LOOKUP(M1882,[1]Customer!$A:$A,[1]Customer!$V:$V),IF(N1882&lt;&gt;0,LOOKUP(N1882,[1]Supplier!$A:$A,[1]Supplier!$V:$V))))=FALSE,LOOKUP(P1882,[1]Banking!$A:$A,[1]Banking!$C:$C),IF(AND(IF(M1882&lt;&gt;0,LOOKUP(M1882,[1]Customer!$A:$A,[1]Customer!$V:$V),IF(N1882&lt;&gt;0,LOOKUP(N1882,[1]Supplier!$A:$A,[1]Supplier!$V:$V)))=FALSE,O1882&lt;&gt;0),LOOKUP(O1882,[1]Branch!$A:$A,[1]Branch!$V:$V),IF(M1882&lt;&gt;0,LOOKUP(M1882,[1]Customer!$A:$A,[1]Customer!$V:$V),IF(N1882&lt;&gt;0,LOOKUP(N1882,[1]Supplier!$A:$A,[1]Supplier!$V:$V))))),"")</f>
        <v/>
      </c>
      <c r="S1882" s="12">
        <f>IFERROR(SUMIF(CREF!A:A,PREF!A1882,CREF!G:G),"")</f>
        <v>0</v>
      </c>
    </row>
    <row r="1883" spans="17:19">
      <c r="Q1883" s="4" t="str">
        <f>IFERROR(IF(IF(AND(IF(M1883&lt;&gt;0,LOOKUP(M1883,[1]Customer!$A:$A,[1]Customer!$B:$B),IF(N1883&lt;&gt;0,LOOKUP(N1883,[1]Supplier!$A:$A,[1]Supplier!$B:$B)))=FALSE,O1883&lt;&gt;0),LOOKUP(O1883,[1]Branch!$A:$A,[1]Branch!$B:$B),IF(M1883&lt;&gt;0,LOOKUP(M1883,[1]Customer!$A:$A,[1]Customer!$B:$B),IF(N1883&lt;&gt;0,LOOKUP(N1883,[1]Supplier!$A:$A,[1]Supplier!$B:$B))))=FALSE,LOOKUP(P1883,[1]Banking!$A:$A,[1]Banking!$B:$B),IF(AND(IF(M1883&lt;&gt;0,LOOKUP(M1883,[1]Customer!$A:$A,[1]Customer!$B:$B),IF(N1883&lt;&gt;0,LOOKUP(N1883,[1]Supplier!$A:$A,[1]Supplier!$B:$B)))=FALSE,O1883&lt;&gt;0),LOOKUP(O1883,[1]Branch!$A:$A,[1]Branch!$B:$B),IF(M1883&lt;&gt;0,LOOKUP(M1883,[1]Customer!$A:$A,[1]Customer!$B:$B),IF(N1883&lt;&gt;0,LOOKUP(N1883,[1]Supplier!$A:$A,[1]Supplier!$B:$B))))),"")</f>
        <v/>
      </c>
      <c r="R1883" s="4" t="str">
        <f>IFERROR(IF(IF(AND(IF(M1883&lt;&gt;0,LOOKUP(M1883,[1]Customer!$A:$A,[1]Customer!$V:$V),IF(N1883&lt;&gt;0,LOOKUP(N1883,[1]Supplier!$A:$A,[1]Supplier!$V:$V)))=FALSE,O1883&lt;&gt;0),LOOKUP(O1883,[1]Branch!$A:$A,[1]Branch!$V:$V),IF(M1883&lt;&gt;0,LOOKUP(M1883,[1]Customer!$A:$A,[1]Customer!$V:$V),IF(N1883&lt;&gt;0,LOOKUP(N1883,[1]Supplier!$A:$A,[1]Supplier!$V:$V))))=FALSE,LOOKUP(P1883,[1]Banking!$A:$A,[1]Banking!$C:$C),IF(AND(IF(M1883&lt;&gt;0,LOOKUP(M1883,[1]Customer!$A:$A,[1]Customer!$V:$V),IF(N1883&lt;&gt;0,LOOKUP(N1883,[1]Supplier!$A:$A,[1]Supplier!$V:$V)))=FALSE,O1883&lt;&gt;0),LOOKUP(O1883,[1]Branch!$A:$A,[1]Branch!$V:$V),IF(M1883&lt;&gt;0,LOOKUP(M1883,[1]Customer!$A:$A,[1]Customer!$V:$V),IF(N1883&lt;&gt;0,LOOKUP(N1883,[1]Supplier!$A:$A,[1]Supplier!$V:$V))))),"")</f>
        <v/>
      </c>
      <c r="S1883" s="12">
        <f>IFERROR(SUMIF(CREF!A:A,PREF!A1883,CREF!G:G),"")</f>
        <v>0</v>
      </c>
    </row>
    <row r="1884" spans="17:19">
      <c r="Q1884" s="4" t="str">
        <f>IFERROR(IF(IF(AND(IF(M1884&lt;&gt;0,LOOKUP(M1884,[1]Customer!$A:$A,[1]Customer!$B:$B),IF(N1884&lt;&gt;0,LOOKUP(N1884,[1]Supplier!$A:$A,[1]Supplier!$B:$B)))=FALSE,O1884&lt;&gt;0),LOOKUP(O1884,[1]Branch!$A:$A,[1]Branch!$B:$B),IF(M1884&lt;&gt;0,LOOKUP(M1884,[1]Customer!$A:$A,[1]Customer!$B:$B),IF(N1884&lt;&gt;0,LOOKUP(N1884,[1]Supplier!$A:$A,[1]Supplier!$B:$B))))=FALSE,LOOKUP(P1884,[1]Banking!$A:$A,[1]Banking!$B:$B),IF(AND(IF(M1884&lt;&gt;0,LOOKUP(M1884,[1]Customer!$A:$A,[1]Customer!$B:$B),IF(N1884&lt;&gt;0,LOOKUP(N1884,[1]Supplier!$A:$A,[1]Supplier!$B:$B)))=FALSE,O1884&lt;&gt;0),LOOKUP(O1884,[1]Branch!$A:$A,[1]Branch!$B:$B),IF(M1884&lt;&gt;0,LOOKUP(M1884,[1]Customer!$A:$A,[1]Customer!$B:$B),IF(N1884&lt;&gt;0,LOOKUP(N1884,[1]Supplier!$A:$A,[1]Supplier!$B:$B))))),"")</f>
        <v/>
      </c>
      <c r="R1884" s="4" t="str">
        <f>IFERROR(IF(IF(AND(IF(M1884&lt;&gt;0,LOOKUP(M1884,[1]Customer!$A:$A,[1]Customer!$V:$V),IF(N1884&lt;&gt;0,LOOKUP(N1884,[1]Supplier!$A:$A,[1]Supplier!$V:$V)))=FALSE,O1884&lt;&gt;0),LOOKUP(O1884,[1]Branch!$A:$A,[1]Branch!$V:$V),IF(M1884&lt;&gt;0,LOOKUP(M1884,[1]Customer!$A:$A,[1]Customer!$V:$V),IF(N1884&lt;&gt;0,LOOKUP(N1884,[1]Supplier!$A:$A,[1]Supplier!$V:$V))))=FALSE,LOOKUP(P1884,[1]Banking!$A:$A,[1]Banking!$C:$C),IF(AND(IF(M1884&lt;&gt;0,LOOKUP(M1884,[1]Customer!$A:$A,[1]Customer!$V:$V),IF(N1884&lt;&gt;0,LOOKUP(N1884,[1]Supplier!$A:$A,[1]Supplier!$V:$V)))=FALSE,O1884&lt;&gt;0),LOOKUP(O1884,[1]Branch!$A:$A,[1]Branch!$V:$V),IF(M1884&lt;&gt;0,LOOKUP(M1884,[1]Customer!$A:$A,[1]Customer!$V:$V),IF(N1884&lt;&gt;0,LOOKUP(N1884,[1]Supplier!$A:$A,[1]Supplier!$V:$V))))),"")</f>
        <v/>
      </c>
      <c r="S1884" s="12">
        <f>IFERROR(SUMIF(CREF!A:A,PREF!A1884,CREF!G:G),"")</f>
        <v>0</v>
      </c>
    </row>
    <row r="1885" spans="17:19">
      <c r="Q1885" s="4" t="str">
        <f>IFERROR(IF(IF(AND(IF(M1885&lt;&gt;0,LOOKUP(M1885,[1]Customer!$A:$A,[1]Customer!$B:$B),IF(N1885&lt;&gt;0,LOOKUP(N1885,[1]Supplier!$A:$A,[1]Supplier!$B:$B)))=FALSE,O1885&lt;&gt;0),LOOKUP(O1885,[1]Branch!$A:$A,[1]Branch!$B:$B),IF(M1885&lt;&gt;0,LOOKUP(M1885,[1]Customer!$A:$A,[1]Customer!$B:$B),IF(N1885&lt;&gt;0,LOOKUP(N1885,[1]Supplier!$A:$A,[1]Supplier!$B:$B))))=FALSE,LOOKUP(P1885,[1]Banking!$A:$A,[1]Banking!$B:$B),IF(AND(IF(M1885&lt;&gt;0,LOOKUP(M1885,[1]Customer!$A:$A,[1]Customer!$B:$B),IF(N1885&lt;&gt;0,LOOKUP(N1885,[1]Supplier!$A:$A,[1]Supplier!$B:$B)))=FALSE,O1885&lt;&gt;0),LOOKUP(O1885,[1]Branch!$A:$A,[1]Branch!$B:$B),IF(M1885&lt;&gt;0,LOOKUP(M1885,[1]Customer!$A:$A,[1]Customer!$B:$B),IF(N1885&lt;&gt;0,LOOKUP(N1885,[1]Supplier!$A:$A,[1]Supplier!$B:$B))))),"")</f>
        <v/>
      </c>
      <c r="R1885" s="4" t="str">
        <f>IFERROR(IF(IF(AND(IF(M1885&lt;&gt;0,LOOKUP(M1885,[1]Customer!$A:$A,[1]Customer!$V:$V),IF(N1885&lt;&gt;0,LOOKUP(N1885,[1]Supplier!$A:$A,[1]Supplier!$V:$V)))=FALSE,O1885&lt;&gt;0),LOOKUP(O1885,[1]Branch!$A:$A,[1]Branch!$V:$V),IF(M1885&lt;&gt;0,LOOKUP(M1885,[1]Customer!$A:$A,[1]Customer!$V:$V),IF(N1885&lt;&gt;0,LOOKUP(N1885,[1]Supplier!$A:$A,[1]Supplier!$V:$V))))=FALSE,LOOKUP(P1885,[1]Banking!$A:$A,[1]Banking!$C:$C),IF(AND(IF(M1885&lt;&gt;0,LOOKUP(M1885,[1]Customer!$A:$A,[1]Customer!$V:$V),IF(N1885&lt;&gt;0,LOOKUP(N1885,[1]Supplier!$A:$A,[1]Supplier!$V:$V)))=FALSE,O1885&lt;&gt;0),LOOKUP(O1885,[1]Branch!$A:$A,[1]Branch!$V:$V),IF(M1885&lt;&gt;0,LOOKUP(M1885,[1]Customer!$A:$A,[1]Customer!$V:$V),IF(N1885&lt;&gt;0,LOOKUP(N1885,[1]Supplier!$A:$A,[1]Supplier!$V:$V))))),"")</f>
        <v/>
      </c>
      <c r="S1885" s="12">
        <f>IFERROR(SUMIF(CREF!A:A,PREF!A1885,CREF!G:G),"")</f>
        <v>0</v>
      </c>
    </row>
    <row r="1886" spans="17:19">
      <c r="Q1886" s="4" t="str">
        <f>IFERROR(IF(IF(AND(IF(M1886&lt;&gt;0,LOOKUP(M1886,[1]Customer!$A:$A,[1]Customer!$B:$B),IF(N1886&lt;&gt;0,LOOKUP(N1886,[1]Supplier!$A:$A,[1]Supplier!$B:$B)))=FALSE,O1886&lt;&gt;0),LOOKUP(O1886,[1]Branch!$A:$A,[1]Branch!$B:$B),IF(M1886&lt;&gt;0,LOOKUP(M1886,[1]Customer!$A:$A,[1]Customer!$B:$B),IF(N1886&lt;&gt;0,LOOKUP(N1886,[1]Supplier!$A:$A,[1]Supplier!$B:$B))))=FALSE,LOOKUP(P1886,[1]Banking!$A:$A,[1]Banking!$B:$B),IF(AND(IF(M1886&lt;&gt;0,LOOKUP(M1886,[1]Customer!$A:$A,[1]Customer!$B:$B),IF(N1886&lt;&gt;0,LOOKUP(N1886,[1]Supplier!$A:$A,[1]Supplier!$B:$B)))=FALSE,O1886&lt;&gt;0),LOOKUP(O1886,[1]Branch!$A:$A,[1]Branch!$B:$B),IF(M1886&lt;&gt;0,LOOKUP(M1886,[1]Customer!$A:$A,[1]Customer!$B:$B),IF(N1886&lt;&gt;0,LOOKUP(N1886,[1]Supplier!$A:$A,[1]Supplier!$B:$B))))),"")</f>
        <v/>
      </c>
      <c r="R1886" s="4" t="str">
        <f>IFERROR(IF(IF(AND(IF(M1886&lt;&gt;0,LOOKUP(M1886,[1]Customer!$A:$A,[1]Customer!$V:$V),IF(N1886&lt;&gt;0,LOOKUP(N1886,[1]Supplier!$A:$A,[1]Supplier!$V:$V)))=FALSE,O1886&lt;&gt;0),LOOKUP(O1886,[1]Branch!$A:$A,[1]Branch!$V:$V),IF(M1886&lt;&gt;0,LOOKUP(M1886,[1]Customer!$A:$A,[1]Customer!$V:$V),IF(N1886&lt;&gt;0,LOOKUP(N1886,[1]Supplier!$A:$A,[1]Supplier!$V:$V))))=FALSE,LOOKUP(P1886,[1]Banking!$A:$A,[1]Banking!$C:$C),IF(AND(IF(M1886&lt;&gt;0,LOOKUP(M1886,[1]Customer!$A:$A,[1]Customer!$V:$V),IF(N1886&lt;&gt;0,LOOKUP(N1886,[1]Supplier!$A:$A,[1]Supplier!$V:$V)))=FALSE,O1886&lt;&gt;0),LOOKUP(O1886,[1]Branch!$A:$A,[1]Branch!$V:$V),IF(M1886&lt;&gt;0,LOOKUP(M1886,[1]Customer!$A:$A,[1]Customer!$V:$V),IF(N1886&lt;&gt;0,LOOKUP(N1886,[1]Supplier!$A:$A,[1]Supplier!$V:$V))))),"")</f>
        <v/>
      </c>
      <c r="S1886" s="12">
        <f>IFERROR(SUMIF(CREF!A:A,PREF!A1886,CREF!G:G),"")</f>
        <v>0</v>
      </c>
    </row>
    <row r="1887" spans="17:19">
      <c r="Q1887" s="4" t="str">
        <f>IFERROR(IF(IF(AND(IF(M1887&lt;&gt;0,LOOKUP(M1887,[1]Customer!$A:$A,[1]Customer!$B:$B),IF(N1887&lt;&gt;0,LOOKUP(N1887,[1]Supplier!$A:$A,[1]Supplier!$B:$B)))=FALSE,O1887&lt;&gt;0),LOOKUP(O1887,[1]Branch!$A:$A,[1]Branch!$B:$B),IF(M1887&lt;&gt;0,LOOKUP(M1887,[1]Customer!$A:$A,[1]Customer!$B:$B),IF(N1887&lt;&gt;0,LOOKUP(N1887,[1]Supplier!$A:$A,[1]Supplier!$B:$B))))=FALSE,LOOKUP(P1887,[1]Banking!$A:$A,[1]Banking!$B:$B),IF(AND(IF(M1887&lt;&gt;0,LOOKUP(M1887,[1]Customer!$A:$A,[1]Customer!$B:$B),IF(N1887&lt;&gt;0,LOOKUP(N1887,[1]Supplier!$A:$A,[1]Supplier!$B:$B)))=FALSE,O1887&lt;&gt;0),LOOKUP(O1887,[1]Branch!$A:$A,[1]Branch!$B:$B),IF(M1887&lt;&gt;0,LOOKUP(M1887,[1]Customer!$A:$A,[1]Customer!$B:$B),IF(N1887&lt;&gt;0,LOOKUP(N1887,[1]Supplier!$A:$A,[1]Supplier!$B:$B))))),"")</f>
        <v/>
      </c>
      <c r="R1887" s="4" t="str">
        <f>IFERROR(IF(IF(AND(IF(M1887&lt;&gt;0,LOOKUP(M1887,[1]Customer!$A:$A,[1]Customer!$V:$V),IF(N1887&lt;&gt;0,LOOKUP(N1887,[1]Supplier!$A:$A,[1]Supplier!$V:$V)))=FALSE,O1887&lt;&gt;0),LOOKUP(O1887,[1]Branch!$A:$A,[1]Branch!$V:$V),IF(M1887&lt;&gt;0,LOOKUP(M1887,[1]Customer!$A:$A,[1]Customer!$V:$V),IF(N1887&lt;&gt;0,LOOKUP(N1887,[1]Supplier!$A:$A,[1]Supplier!$V:$V))))=FALSE,LOOKUP(P1887,[1]Banking!$A:$A,[1]Banking!$C:$C),IF(AND(IF(M1887&lt;&gt;0,LOOKUP(M1887,[1]Customer!$A:$A,[1]Customer!$V:$V),IF(N1887&lt;&gt;0,LOOKUP(N1887,[1]Supplier!$A:$A,[1]Supplier!$V:$V)))=FALSE,O1887&lt;&gt;0),LOOKUP(O1887,[1]Branch!$A:$A,[1]Branch!$V:$V),IF(M1887&lt;&gt;0,LOOKUP(M1887,[1]Customer!$A:$A,[1]Customer!$V:$V),IF(N1887&lt;&gt;0,LOOKUP(N1887,[1]Supplier!$A:$A,[1]Supplier!$V:$V))))),"")</f>
        <v/>
      </c>
      <c r="S1887" s="12">
        <f>IFERROR(SUMIF(CREF!A:A,PREF!A1887,CREF!G:G),"")</f>
        <v>0</v>
      </c>
    </row>
    <row r="1888" spans="17:19">
      <c r="Q1888" s="4" t="str">
        <f>IFERROR(IF(IF(AND(IF(M1888&lt;&gt;0,LOOKUP(M1888,[1]Customer!$A:$A,[1]Customer!$B:$B),IF(N1888&lt;&gt;0,LOOKUP(N1888,[1]Supplier!$A:$A,[1]Supplier!$B:$B)))=FALSE,O1888&lt;&gt;0),LOOKUP(O1888,[1]Branch!$A:$A,[1]Branch!$B:$B),IF(M1888&lt;&gt;0,LOOKUP(M1888,[1]Customer!$A:$A,[1]Customer!$B:$B),IF(N1888&lt;&gt;0,LOOKUP(N1888,[1]Supplier!$A:$A,[1]Supplier!$B:$B))))=FALSE,LOOKUP(P1888,[1]Banking!$A:$A,[1]Banking!$B:$B),IF(AND(IF(M1888&lt;&gt;0,LOOKUP(M1888,[1]Customer!$A:$A,[1]Customer!$B:$B),IF(N1888&lt;&gt;0,LOOKUP(N1888,[1]Supplier!$A:$A,[1]Supplier!$B:$B)))=FALSE,O1888&lt;&gt;0),LOOKUP(O1888,[1]Branch!$A:$A,[1]Branch!$B:$B),IF(M1888&lt;&gt;0,LOOKUP(M1888,[1]Customer!$A:$A,[1]Customer!$B:$B),IF(N1888&lt;&gt;0,LOOKUP(N1888,[1]Supplier!$A:$A,[1]Supplier!$B:$B))))),"")</f>
        <v/>
      </c>
      <c r="R1888" s="4" t="str">
        <f>IFERROR(IF(IF(AND(IF(M1888&lt;&gt;0,LOOKUP(M1888,[1]Customer!$A:$A,[1]Customer!$V:$V),IF(N1888&lt;&gt;0,LOOKUP(N1888,[1]Supplier!$A:$A,[1]Supplier!$V:$V)))=FALSE,O1888&lt;&gt;0),LOOKUP(O1888,[1]Branch!$A:$A,[1]Branch!$V:$V),IF(M1888&lt;&gt;0,LOOKUP(M1888,[1]Customer!$A:$A,[1]Customer!$V:$V),IF(N1888&lt;&gt;0,LOOKUP(N1888,[1]Supplier!$A:$A,[1]Supplier!$V:$V))))=FALSE,LOOKUP(P1888,[1]Banking!$A:$A,[1]Banking!$C:$C),IF(AND(IF(M1888&lt;&gt;0,LOOKUP(M1888,[1]Customer!$A:$A,[1]Customer!$V:$V),IF(N1888&lt;&gt;0,LOOKUP(N1888,[1]Supplier!$A:$A,[1]Supplier!$V:$V)))=FALSE,O1888&lt;&gt;0),LOOKUP(O1888,[1]Branch!$A:$A,[1]Branch!$V:$V),IF(M1888&lt;&gt;0,LOOKUP(M1888,[1]Customer!$A:$A,[1]Customer!$V:$V),IF(N1888&lt;&gt;0,LOOKUP(N1888,[1]Supplier!$A:$A,[1]Supplier!$V:$V))))),"")</f>
        <v/>
      </c>
      <c r="S1888" s="12">
        <f>IFERROR(SUMIF(CREF!A:A,PREF!A1888,CREF!G:G),"")</f>
        <v>0</v>
      </c>
    </row>
    <row r="1889" spans="17:19">
      <c r="Q1889" s="4" t="str">
        <f>IFERROR(IF(IF(AND(IF(M1889&lt;&gt;0,LOOKUP(M1889,[1]Customer!$A:$A,[1]Customer!$B:$B),IF(N1889&lt;&gt;0,LOOKUP(N1889,[1]Supplier!$A:$A,[1]Supplier!$B:$B)))=FALSE,O1889&lt;&gt;0),LOOKUP(O1889,[1]Branch!$A:$A,[1]Branch!$B:$B),IF(M1889&lt;&gt;0,LOOKUP(M1889,[1]Customer!$A:$A,[1]Customer!$B:$B),IF(N1889&lt;&gt;0,LOOKUP(N1889,[1]Supplier!$A:$A,[1]Supplier!$B:$B))))=FALSE,LOOKUP(P1889,[1]Banking!$A:$A,[1]Banking!$B:$B),IF(AND(IF(M1889&lt;&gt;0,LOOKUP(M1889,[1]Customer!$A:$A,[1]Customer!$B:$B),IF(N1889&lt;&gt;0,LOOKUP(N1889,[1]Supplier!$A:$A,[1]Supplier!$B:$B)))=FALSE,O1889&lt;&gt;0),LOOKUP(O1889,[1]Branch!$A:$A,[1]Branch!$B:$B),IF(M1889&lt;&gt;0,LOOKUP(M1889,[1]Customer!$A:$A,[1]Customer!$B:$B),IF(N1889&lt;&gt;0,LOOKUP(N1889,[1]Supplier!$A:$A,[1]Supplier!$B:$B))))),"")</f>
        <v/>
      </c>
      <c r="R1889" s="4" t="str">
        <f>IFERROR(IF(IF(AND(IF(M1889&lt;&gt;0,LOOKUP(M1889,[1]Customer!$A:$A,[1]Customer!$V:$V),IF(N1889&lt;&gt;0,LOOKUP(N1889,[1]Supplier!$A:$A,[1]Supplier!$V:$V)))=FALSE,O1889&lt;&gt;0),LOOKUP(O1889,[1]Branch!$A:$A,[1]Branch!$V:$V),IF(M1889&lt;&gt;0,LOOKUP(M1889,[1]Customer!$A:$A,[1]Customer!$V:$V),IF(N1889&lt;&gt;0,LOOKUP(N1889,[1]Supplier!$A:$A,[1]Supplier!$V:$V))))=FALSE,LOOKUP(P1889,[1]Banking!$A:$A,[1]Banking!$C:$C),IF(AND(IF(M1889&lt;&gt;0,LOOKUP(M1889,[1]Customer!$A:$A,[1]Customer!$V:$V),IF(N1889&lt;&gt;0,LOOKUP(N1889,[1]Supplier!$A:$A,[1]Supplier!$V:$V)))=FALSE,O1889&lt;&gt;0),LOOKUP(O1889,[1]Branch!$A:$A,[1]Branch!$V:$V),IF(M1889&lt;&gt;0,LOOKUP(M1889,[1]Customer!$A:$A,[1]Customer!$V:$V),IF(N1889&lt;&gt;0,LOOKUP(N1889,[1]Supplier!$A:$A,[1]Supplier!$V:$V))))),"")</f>
        <v/>
      </c>
      <c r="S1889" s="12">
        <f>IFERROR(SUMIF(CREF!A:A,PREF!A1889,CREF!G:G),"")</f>
        <v>0</v>
      </c>
    </row>
    <row r="1890" spans="17:19">
      <c r="Q1890" s="4" t="str">
        <f>IFERROR(IF(IF(AND(IF(M1890&lt;&gt;0,LOOKUP(M1890,[1]Customer!$A:$A,[1]Customer!$B:$B),IF(N1890&lt;&gt;0,LOOKUP(N1890,[1]Supplier!$A:$A,[1]Supplier!$B:$B)))=FALSE,O1890&lt;&gt;0),LOOKUP(O1890,[1]Branch!$A:$A,[1]Branch!$B:$B),IF(M1890&lt;&gt;0,LOOKUP(M1890,[1]Customer!$A:$A,[1]Customer!$B:$B),IF(N1890&lt;&gt;0,LOOKUP(N1890,[1]Supplier!$A:$A,[1]Supplier!$B:$B))))=FALSE,LOOKUP(P1890,[1]Banking!$A:$A,[1]Banking!$B:$B),IF(AND(IF(M1890&lt;&gt;0,LOOKUP(M1890,[1]Customer!$A:$A,[1]Customer!$B:$B),IF(N1890&lt;&gt;0,LOOKUP(N1890,[1]Supplier!$A:$A,[1]Supplier!$B:$B)))=FALSE,O1890&lt;&gt;0),LOOKUP(O1890,[1]Branch!$A:$A,[1]Branch!$B:$B),IF(M1890&lt;&gt;0,LOOKUP(M1890,[1]Customer!$A:$A,[1]Customer!$B:$B),IF(N1890&lt;&gt;0,LOOKUP(N1890,[1]Supplier!$A:$A,[1]Supplier!$B:$B))))),"")</f>
        <v/>
      </c>
      <c r="R1890" s="4" t="str">
        <f>IFERROR(IF(IF(AND(IF(M1890&lt;&gt;0,LOOKUP(M1890,[1]Customer!$A:$A,[1]Customer!$V:$V),IF(N1890&lt;&gt;0,LOOKUP(N1890,[1]Supplier!$A:$A,[1]Supplier!$V:$V)))=FALSE,O1890&lt;&gt;0),LOOKUP(O1890,[1]Branch!$A:$A,[1]Branch!$V:$V),IF(M1890&lt;&gt;0,LOOKUP(M1890,[1]Customer!$A:$A,[1]Customer!$V:$V),IF(N1890&lt;&gt;0,LOOKUP(N1890,[1]Supplier!$A:$A,[1]Supplier!$V:$V))))=FALSE,LOOKUP(P1890,[1]Banking!$A:$A,[1]Banking!$C:$C),IF(AND(IF(M1890&lt;&gt;0,LOOKUP(M1890,[1]Customer!$A:$A,[1]Customer!$V:$V),IF(N1890&lt;&gt;0,LOOKUP(N1890,[1]Supplier!$A:$A,[1]Supplier!$V:$V)))=FALSE,O1890&lt;&gt;0),LOOKUP(O1890,[1]Branch!$A:$A,[1]Branch!$V:$V),IF(M1890&lt;&gt;0,LOOKUP(M1890,[1]Customer!$A:$A,[1]Customer!$V:$V),IF(N1890&lt;&gt;0,LOOKUP(N1890,[1]Supplier!$A:$A,[1]Supplier!$V:$V))))),"")</f>
        <v/>
      </c>
      <c r="S1890" s="12">
        <f>IFERROR(SUMIF(CREF!A:A,PREF!A1890,CREF!G:G),"")</f>
        <v>0</v>
      </c>
    </row>
    <row r="1891" spans="17:19">
      <c r="Q1891" s="4" t="str">
        <f>IFERROR(IF(IF(AND(IF(M1891&lt;&gt;0,LOOKUP(M1891,[1]Customer!$A:$A,[1]Customer!$B:$B),IF(N1891&lt;&gt;0,LOOKUP(N1891,[1]Supplier!$A:$A,[1]Supplier!$B:$B)))=FALSE,O1891&lt;&gt;0),LOOKUP(O1891,[1]Branch!$A:$A,[1]Branch!$B:$B),IF(M1891&lt;&gt;0,LOOKUP(M1891,[1]Customer!$A:$A,[1]Customer!$B:$B),IF(N1891&lt;&gt;0,LOOKUP(N1891,[1]Supplier!$A:$A,[1]Supplier!$B:$B))))=FALSE,LOOKUP(P1891,[1]Banking!$A:$A,[1]Banking!$B:$B),IF(AND(IF(M1891&lt;&gt;0,LOOKUP(M1891,[1]Customer!$A:$A,[1]Customer!$B:$B),IF(N1891&lt;&gt;0,LOOKUP(N1891,[1]Supplier!$A:$A,[1]Supplier!$B:$B)))=FALSE,O1891&lt;&gt;0),LOOKUP(O1891,[1]Branch!$A:$A,[1]Branch!$B:$B),IF(M1891&lt;&gt;0,LOOKUP(M1891,[1]Customer!$A:$A,[1]Customer!$B:$B),IF(N1891&lt;&gt;0,LOOKUP(N1891,[1]Supplier!$A:$A,[1]Supplier!$B:$B))))),"")</f>
        <v/>
      </c>
      <c r="R1891" s="4" t="str">
        <f>IFERROR(IF(IF(AND(IF(M1891&lt;&gt;0,LOOKUP(M1891,[1]Customer!$A:$A,[1]Customer!$V:$V),IF(N1891&lt;&gt;0,LOOKUP(N1891,[1]Supplier!$A:$A,[1]Supplier!$V:$V)))=FALSE,O1891&lt;&gt;0),LOOKUP(O1891,[1]Branch!$A:$A,[1]Branch!$V:$V),IF(M1891&lt;&gt;0,LOOKUP(M1891,[1]Customer!$A:$A,[1]Customer!$V:$V),IF(N1891&lt;&gt;0,LOOKUP(N1891,[1]Supplier!$A:$A,[1]Supplier!$V:$V))))=FALSE,LOOKUP(P1891,[1]Banking!$A:$A,[1]Banking!$C:$C),IF(AND(IF(M1891&lt;&gt;0,LOOKUP(M1891,[1]Customer!$A:$A,[1]Customer!$V:$V),IF(N1891&lt;&gt;0,LOOKUP(N1891,[1]Supplier!$A:$A,[1]Supplier!$V:$V)))=FALSE,O1891&lt;&gt;0),LOOKUP(O1891,[1]Branch!$A:$A,[1]Branch!$V:$V),IF(M1891&lt;&gt;0,LOOKUP(M1891,[1]Customer!$A:$A,[1]Customer!$V:$V),IF(N1891&lt;&gt;0,LOOKUP(N1891,[1]Supplier!$A:$A,[1]Supplier!$V:$V))))),"")</f>
        <v/>
      </c>
      <c r="S1891" s="12">
        <f>IFERROR(SUMIF(CREF!A:A,PREF!A1891,CREF!G:G),"")</f>
        <v>0</v>
      </c>
    </row>
    <row r="1892" spans="17:19">
      <c r="Q1892" s="4" t="str">
        <f>IFERROR(IF(IF(AND(IF(M1892&lt;&gt;0,LOOKUP(M1892,[1]Customer!$A:$A,[1]Customer!$B:$B),IF(N1892&lt;&gt;0,LOOKUP(N1892,[1]Supplier!$A:$A,[1]Supplier!$B:$B)))=FALSE,O1892&lt;&gt;0),LOOKUP(O1892,[1]Branch!$A:$A,[1]Branch!$B:$B),IF(M1892&lt;&gt;0,LOOKUP(M1892,[1]Customer!$A:$A,[1]Customer!$B:$B),IF(N1892&lt;&gt;0,LOOKUP(N1892,[1]Supplier!$A:$A,[1]Supplier!$B:$B))))=FALSE,LOOKUP(P1892,[1]Banking!$A:$A,[1]Banking!$B:$B),IF(AND(IF(M1892&lt;&gt;0,LOOKUP(M1892,[1]Customer!$A:$A,[1]Customer!$B:$B),IF(N1892&lt;&gt;0,LOOKUP(N1892,[1]Supplier!$A:$A,[1]Supplier!$B:$B)))=FALSE,O1892&lt;&gt;0),LOOKUP(O1892,[1]Branch!$A:$A,[1]Branch!$B:$B),IF(M1892&lt;&gt;0,LOOKUP(M1892,[1]Customer!$A:$A,[1]Customer!$B:$B),IF(N1892&lt;&gt;0,LOOKUP(N1892,[1]Supplier!$A:$A,[1]Supplier!$B:$B))))),"")</f>
        <v/>
      </c>
      <c r="R1892" s="4" t="str">
        <f>IFERROR(IF(IF(AND(IF(M1892&lt;&gt;0,LOOKUP(M1892,[1]Customer!$A:$A,[1]Customer!$V:$V),IF(N1892&lt;&gt;0,LOOKUP(N1892,[1]Supplier!$A:$A,[1]Supplier!$V:$V)))=FALSE,O1892&lt;&gt;0),LOOKUP(O1892,[1]Branch!$A:$A,[1]Branch!$V:$V),IF(M1892&lt;&gt;0,LOOKUP(M1892,[1]Customer!$A:$A,[1]Customer!$V:$V),IF(N1892&lt;&gt;0,LOOKUP(N1892,[1]Supplier!$A:$A,[1]Supplier!$V:$V))))=FALSE,LOOKUP(P1892,[1]Banking!$A:$A,[1]Banking!$C:$C),IF(AND(IF(M1892&lt;&gt;0,LOOKUP(M1892,[1]Customer!$A:$A,[1]Customer!$V:$V),IF(N1892&lt;&gt;0,LOOKUP(N1892,[1]Supplier!$A:$A,[1]Supplier!$V:$V)))=FALSE,O1892&lt;&gt;0),LOOKUP(O1892,[1]Branch!$A:$A,[1]Branch!$V:$V),IF(M1892&lt;&gt;0,LOOKUP(M1892,[1]Customer!$A:$A,[1]Customer!$V:$V),IF(N1892&lt;&gt;0,LOOKUP(N1892,[1]Supplier!$A:$A,[1]Supplier!$V:$V))))),"")</f>
        <v/>
      </c>
      <c r="S1892" s="12">
        <f>IFERROR(SUMIF(CREF!A:A,PREF!A1892,CREF!G:G),"")</f>
        <v>0</v>
      </c>
    </row>
    <row r="1893" spans="17:19">
      <c r="Q1893" s="4" t="str">
        <f>IFERROR(IF(IF(AND(IF(M1893&lt;&gt;0,LOOKUP(M1893,[1]Customer!$A:$A,[1]Customer!$B:$B),IF(N1893&lt;&gt;0,LOOKUP(N1893,[1]Supplier!$A:$A,[1]Supplier!$B:$B)))=FALSE,O1893&lt;&gt;0),LOOKUP(O1893,[1]Branch!$A:$A,[1]Branch!$B:$B),IF(M1893&lt;&gt;0,LOOKUP(M1893,[1]Customer!$A:$A,[1]Customer!$B:$B),IF(N1893&lt;&gt;0,LOOKUP(N1893,[1]Supplier!$A:$A,[1]Supplier!$B:$B))))=FALSE,LOOKUP(P1893,[1]Banking!$A:$A,[1]Banking!$B:$B),IF(AND(IF(M1893&lt;&gt;0,LOOKUP(M1893,[1]Customer!$A:$A,[1]Customer!$B:$B),IF(N1893&lt;&gt;0,LOOKUP(N1893,[1]Supplier!$A:$A,[1]Supplier!$B:$B)))=FALSE,O1893&lt;&gt;0),LOOKUP(O1893,[1]Branch!$A:$A,[1]Branch!$B:$B),IF(M1893&lt;&gt;0,LOOKUP(M1893,[1]Customer!$A:$A,[1]Customer!$B:$B),IF(N1893&lt;&gt;0,LOOKUP(N1893,[1]Supplier!$A:$A,[1]Supplier!$B:$B))))),"")</f>
        <v/>
      </c>
      <c r="R1893" s="4" t="str">
        <f>IFERROR(IF(IF(AND(IF(M1893&lt;&gt;0,LOOKUP(M1893,[1]Customer!$A:$A,[1]Customer!$V:$V),IF(N1893&lt;&gt;0,LOOKUP(N1893,[1]Supplier!$A:$A,[1]Supplier!$V:$V)))=FALSE,O1893&lt;&gt;0),LOOKUP(O1893,[1]Branch!$A:$A,[1]Branch!$V:$V),IF(M1893&lt;&gt;0,LOOKUP(M1893,[1]Customer!$A:$A,[1]Customer!$V:$V),IF(N1893&lt;&gt;0,LOOKUP(N1893,[1]Supplier!$A:$A,[1]Supplier!$V:$V))))=FALSE,LOOKUP(P1893,[1]Banking!$A:$A,[1]Banking!$C:$C),IF(AND(IF(M1893&lt;&gt;0,LOOKUP(M1893,[1]Customer!$A:$A,[1]Customer!$V:$V),IF(N1893&lt;&gt;0,LOOKUP(N1893,[1]Supplier!$A:$A,[1]Supplier!$V:$V)))=FALSE,O1893&lt;&gt;0),LOOKUP(O1893,[1]Branch!$A:$A,[1]Branch!$V:$V),IF(M1893&lt;&gt;0,LOOKUP(M1893,[1]Customer!$A:$A,[1]Customer!$V:$V),IF(N1893&lt;&gt;0,LOOKUP(N1893,[1]Supplier!$A:$A,[1]Supplier!$V:$V))))),"")</f>
        <v/>
      </c>
      <c r="S1893" s="12">
        <f>IFERROR(SUMIF(CREF!A:A,PREF!A1893,CREF!G:G),"")</f>
        <v>0</v>
      </c>
    </row>
    <row r="1894" spans="17:19">
      <c r="Q1894" s="4" t="str">
        <f>IFERROR(IF(IF(AND(IF(M1894&lt;&gt;0,LOOKUP(M1894,[1]Customer!$A:$A,[1]Customer!$B:$B),IF(N1894&lt;&gt;0,LOOKUP(N1894,[1]Supplier!$A:$A,[1]Supplier!$B:$B)))=FALSE,O1894&lt;&gt;0),LOOKUP(O1894,[1]Branch!$A:$A,[1]Branch!$B:$B),IF(M1894&lt;&gt;0,LOOKUP(M1894,[1]Customer!$A:$A,[1]Customer!$B:$B),IF(N1894&lt;&gt;0,LOOKUP(N1894,[1]Supplier!$A:$A,[1]Supplier!$B:$B))))=FALSE,LOOKUP(P1894,[1]Banking!$A:$A,[1]Banking!$B:$B),IF(AND(IF(M1894&lt;&gt;0,LOOKUP(M1894,[1]Customer!$A:$A,[1]Customer!$B:$B),IF(N1894&lt;&gt;0,LOOKUP(N1894,[1]Supplier!$A:$A,[1]Supplier!$B:$B)))=FALSE,O1894&lt;&gt;0),LOOKUP(O1894,[1]Branch!$A:$A,[1]Branch!$B:$B),IF(M1894&lt;&gt;0,LOOKUP(M1894,[1]Customer!$A:$A,[1]Customer!$B:$B),IF(N1894&lt;&gt;0,LOOKUP(N1894,[1]Supplier!$A:$A,[1]Supplier!$B:$B))))),"")</f>
        <v/>
      </c>
      <c r="R1894" s="4" t="str">
        <f>IFERROR(IF(IF(AND(IF(M1894&lt;&gt;0,LOOKUP(M1894,[1]Customer!$A:$A,[1]Customer!$V:$V),IF(N1894&lt;&gt;0,LOOKUP(N1894,[1]Supplier!$A:$A,[1]Supplier!$V:$V)))=FALSE,O1894&lt;&gt;0),LOOKUP(O1894,[1]Branch!$A:$A,[1]Branch!$V:$V),IF(M1894&lt;&gt;0,LOOKUP(M1894,[1]Customer!$A:$A,[1]Customer!$V:$V),IF(N1894&lt;&gt;0,LOOKUP(N1894,[1]Supplier!$A:$A,[1]Supplier!$V:$V))))=FALSE,LOOKUP(P1894,[1]Banking!$A:$A,[1]Banking!$C:$C),IF(AND(IF(M1894&lt;&gt;0,LOOKUP(M1894,[1]Customer!$A:$A,[1]Customer!$V:$V),IF(N1894&lt;&gt;0,LOOKUP(N1894,[1]Supplier!$A:$A,[1]Supplier!$V:$V)))=FALSE,O1894&lt;&gt;0),LOOKUP(O1894,[1]Branch!$A:$A,[1]Branch!$V:$V),IF(M1894&lt;&gt;0,LOOKUP(M1894,[1]Customer!$A:$A,[1]Customer!$V:$V),IF(N1894&lt;&gt;0,LOOKUP(N1894,[1]Supplier!$A:$A,[1]Supplier!$V:$V))))),"")</f>
        <v/>
      </c>
      <c r="S1894" s="12">
        <f>IFERROR(SUMIF(CREF!A:A,PREF!A1894,CREF!G:G),"")</f>
        <v>0</v>
      </c>
    </row>
    <row r="1895" spans="17:19">
      <c r="Q1895" s="4" t="str">
        <f>IFERROR(IF(IF(AND(IF(M1895&lt;&gt;0,LOOKUP(M1895,[1]Customer!$A:$A,[1]Customer!$B:$B),IF(N1895&lt;&gt;0,LOOKUP(N1895,[1]Supplier!$A:$A,[1]Supplier!$B:$B)))=FALSE,O1895&lt;&gt;0),LOOKUP(O1895,[1]Branch!$A:$A,[1]Branch!$B:$B),IF(M1895&lt;&gt;0,LOOKUP(M1895,[1]Customer!$A:$A,[1]Customer!$B:$B),IF(N1895&lt;&gt;0,LOOKUP(N1895,[1]Supplier!$A:$A,[1]Supplier!$B:$B))))=FALSE,LOOKUP(P1895,[1]Banking!$A:$A,[1]Banking!$B:$B),IF(AND(IF(M1895&lt;&gt;0,LOOKUP(M1895,[1]Customer!$A:$A,[1]Customer!$B:$B),IF(N1895&lt;&gt;0,LOOKUP(N1895,[1]Supplier!$A:$A,[1]Supplier!$B:$B)))=FALSE,O1895&lt;&gt;0),LOOKUP(O1895,[1]Branch!$A:$A,[1]Branch!$B:$B),IF(M1895&lt;&gt;0,LOOKUP(M1895,[1]Customer!$A:$A,[1]Customer!$B:$B),IF(N1895&lt;&gt;0,LOOKUP(N1895,[1]Supplier!$A:$A,[1]Supplier!$B:$B))))),"")</f>
        <v/>
      </c>
      <c r="R1895" s="4" t="str">
        <f>IFERROR(IF(IF(AND(IF(M1895&lt;&gt;0,LOOKUP(M1895,[1]Customer!$A:$A,[1]Customer!$V:$V),IF(N1895&lt;&gt;0,LOOKUP(N1895,[1]Supplier!$A:$A,[1]Supplier!$V:$V)))=FALSE,O1895&lt;&gt;0),LOOKUP(O1895,[1]Branch!$A:$A,[1]Branch!$V:$V),IF(M1895&lt;&gt;0,LOOKUP(M1895,[1]Customer!$A:$A,[1]Customer!$V:$V),IF(N1895&lt;&gt;0,LOOKUP(N1895,[1]Supplier!$A:$A,[1]Supplier!$V:$V))))=FALSE,LOOKUP(P1895,[1]Banking!$A:$A,[1]Banking!$C:$C),IF(AND(IF(M1895&lt;&gt;0,LOOKUP(M1895,[1]Customer!$A:$A,[1]Customer!$V:$V),IF(N1895&lt;&gt;0,LOOKUP(N1895,[1]Supplier!$A:$A,[1]Supplier!$V:$V)))=FALSE,O1895&lt;&gt;0),LOOKUP(O1895,[1]Branch!$A:$A,[1]Branch!$V:$V),IF(M1895&lt;&gt;0,LOOKUP(M1895,[1]Customer!$A:$A,[1]Customer!$V:$V),IF(N1895&lt;&gt;0,LOOKUP(N1895,[1]Supplier!$A:$A,[1]Supplier!$V:$V))))),"")</f>
        <v/>
      </c>
      <c r="S1895" s="12">
        <f>IFERROR(SUMIF(CREF!A:A,PREF!A1895,CREF!G:G),"")</f>
        <v>0</v>
      </c>
    </row>
    <row r="1896" spans="17:19">
      <c r="Q1896" s="4" t="str">
        <f>IFERROR(IF(IF(AND(IF(M1896&lt;&gt;0,LOOKUP(M1896,[1]Customer!$A:$A,[1]Customer!$B:$B),IF(N1896&lt;&gt;0,LOOKUP(N1896,[1]Supplier!$A:$A,[1]Supplier!$B:$B)))=FALSE,O1896&lt;&gt;0),LOOKUP(O1896,[1]Branch!$A:$A,[1]Branch!$B:$B),IF(M1896&lt;&gt;0,LOOKUP(M1896,[1]Customer!$A:$A,[1]Customer!$B:$B),IF(N1896&lt;&gt;0,LOOKUP(N1896,[1]Supplier!$A:$A,[1]Supplier!$B:$B))))=FALSE,LOOKUP(P1896,[1]Banking!$A:$A,[1]Banking!$B:$B),IF(AND(IF(M1896&lt;&gt;0,LOOKUP(M1896,[1]Customer!$A:$A,[1]Customer!$B:$B),IF(N1896&lt;&gt;0,LOOKUP(N1896,[1]Supplier!$A:$A,[1]Supplier!$B:$B)))=FALSE,O1896&lt;&gt;0),LOOKUP(O1896,[1]Branch!$A:$A,[1]Branch!$B:$B),IF(M1896&lt;&gt;0,LOOKUP(M1896,[1]Customer!$A:$A,[1]Customer!$B:$B),IF(N1896&lt;&gt;0,LOOKUP(N1896,[1]Supplier!$A:$A,[1]Supplier!$B:$B))))),"")</f>
        <v/>
      </c>
      <c r="R1896" s="4" t="str">
        <f>IFERROR(IF(IF(AND(IF(M1896&lt;&gt;0,LOOKUP(M1896,[1]Customer!$A:$A,[1]Customer!$V:$V),IF(N1896&lt;&gt;0,LOOKUP(N1896,[1]Supplier!$A:$A,[1]Supplier!$V:$V)))=FALSE,O1896&lt;&gt;0),LOOKUP(O1896,[1]Branch!$A:$A,[1]Branch!$V:$V),IF(M1896&lt;&gt;0,LOOKUP(M1896,[1]Customer!$A:$A,[1]Customer!$V:$V),IF(N1896&lt;&gt;0,LOOKUP(N1896,[1]Supplier!$A:$A,[1]Supplier!$V:$V))))=FALSE,LOOKUP(P1896,[1]Banking!$A:$A,[1]Banking!$C:$C),IF(AND(IF(M1896&lt;&gt;0,LOOKUP(M1896,[1]Customer!$A:$A,[1]Customer!$V:$V),IF(N1896&lt;&gt;0,LOOKUP(N1896,[1]Supplier!$A:$A,[1]Supplier!$V:$V)))=FALSE,O1896&lt;&gt;0),LOOKUP(O1896,[1]Branch!$A:$A,[1]Branch!$V:$V),IF(M1896&lt;&gt;0,LOOKUP(M1896,[1]Customer!$A:$A,[1]Customer!$V:$V),IF(N1896&lt;&gt;0,LOOKUP(N1896,[1]Supplier!$A:$A,[1]Supplier!$V:$V))))),"")</f>
        <v/>
      </c>
      <c r="S1896" s="12">
        <f>IFERROR(SUMIF(CREF!A:A,PREF!A1896,CREF!G:G),"")</f>
        <v>0</v>
      </c>
    </row>
    <row r="1897" spans="17:19">
      <c r="Q1897" s="4" t="str">
        <f>IFERROR(IF(IF(AND(IF(M1897&lt;&gt;0,LOOKUP(M1897,[1]Customer!$A:$A,[1]Customer!$B:$B),IF(N1897&lt;&gt;0,LOOKUP(N1897,[1]Supplier!$A:$A,[1]Supplier!$B:$B)))=FALSE,O1897&lt;&gt;0),LOOKUP(O1897,[1]Branch!$A:$A,[1]Branch!$B:$B),IF(M1897&lt;&gt;0,LOOKUP(M1897,[1]Customer!$A:$A,[1]Customer!$B:$B),IF(N1897&lt;&gt;0,LOOKUP(N1897,[1]Supplier!$A:$A,[1]Supplier!$B:$B))))=FALSE,LOOKUP(P1897,[1]Banking!$A:$A,[1]Banking!$B:$B),IF(AND(IF(M1897&lt;&gt;0,LOOKUP(M1897,[1]Customer!$A:$A,[1]Customer!$B:$B),IF(N1897&lt;&gt;0,LOOKUP(N1897,[1]Supplier!$A:$A,[1]Supplier!$B:$B)))=FALSE,O1897&lt;&gt;0),LOOKUP(O1897,[1]Branch!$A:$A,[1]Branch!$B:$B),IF(M1897&lt;&gt;0,LOOKUP(M1897,[1]Customer!$A:$A,[1]Customer!$B:$B),IF(N1897&lt;&gt;0,LOOKUP(N1897,[1]Supplier!$A:$A,[1]Supplier!$B:$B))))),"")</f>
        <v/>
      </c>
      <c r="R1897" s="4" t="str">
        <f>IFERROR(IF(IF(AND(IF(M1897&lt;&gt;0,LOOKUP(M1897,[1]Customer!$A:$A,[1]Customer!$V:$V),IF(N1897&lt;&gt;0,LOOKUP(N1897,[1]Supplier!$A:$A,[1]Supplier!$V:$V)))=FALSE,O1897&lt;&gt;0),LOOKUP(O1897,[1]Branch!$A:$A,[1]Branch!$V:$V),IF(M1897&lt;&gt;0,LOOKUP(M1897,[1]Customer!$A:$A,[1]Customer!$V:$V),IF(N1897&lt;&gt;0,LOOKUP(N1897,[1]Supplier!$A:$A,[1]Supplier!$V:$V))))=FALSE,LOOKUP(P1897,[1]Banking!$A:$A,[1]Banking!$C:$C),IF(AND(IF(M1897&lt;&gt;0,LOOKUP(M1897,[1]Customer!$A:$A,[1]Customer!$V:$V),IF(N1897&lt;&gt;0,LOOKUP(N1897,[1]Supplier!$A:$A,[1]Supplier!$V:$V)))=FALSE,O1897&lt;&gt;0),LOOKUP(O1897,[1]Branch!$A:$A,[1]Branch!$V:$V),IF(M1897&lt;&gt;0,LOOKUP(M1897,[1]Customer!$A:$A,[1]Customer!$V:$V),IF(N1897&lt;&gt;0,LOOKUP(N1897,[1]Supplier!$A:$A,[1]Supplier!$V:$V))))),"")</f>
        <v/>
      </c>
      <c r="S1897" s="12">
        <f>IFERROR(SUMIF(CREF!A:A,PREF!A1897,CREF!G:G),"")</f>
        <v>0</v>
      </c>
    </row>
    <row r="1898" spans="17:19">
      <c r="Q1898" s="4" t="str">
        <f>IFERROR(IF(IF(AND(IF(M1898&lt;&gt;0,LOOKUP(M1898,[1]Customer!$A:$A,[1]Customer!$B:$B),IF(N1898&lt;&gt;0,LOOKUP(N1898,[1]Supplier!$A:$A,[1]Supplier!$B:$B)))=FALSE,O1898&lt;&gt;0),LOOKUP(O1898,[1]Branch!$A:$A,[1]Branch!$B:$B),IF(M1898&lt;&gt;0,LOOKUP(M1898,[1]Customer!$A:$A,[1]Customer!$B:$B),IF(N1898&lt;&gt;0,LOOKUP(N1898,[1]Supplier!$A:$A,[1]Supplier!$B:$B))))=FALSE,LOOKUP(P1898,[1]Banking!$A:$A,[1]Banking!$B:$B),IF(AND(IF(M1898&lt;&gt;0,LOOKUP(M1898,[1]Customer!$A:$A,[1]Customer!$B:$B),IF(N1898&lt;&gt;0,LOOKUP(N1898,[1]Supplier!$A:$A,[1]Supplier!$B:$B)))=FALSE,O1898&lt;&gt;0),LOOKUP(O1898,[1]Branch!$A:$A,[1]Branch!$B:$B),IF(M1898&lt;&gt;0,LOOKUP(M1898,[1]Customer!$A:$A,[1]Customer!$B:$B),IF(N1898&lt;&gt;0,LOOKUP(N1898,[1]Supplier!$A:$A,[1]Supplier!$B:$B))))),"")</f>
        <v/>
      </c>
      <c r="R1898" s="4" t="str">
        <f>IFERROR(IF(IF(AND(IF(M1898&lt;&gt;0,LOOKUP(M1898,[1]Customer!$A:$A,[1]Customer!$V:$V),IF(N1898&lt;&gt;0,LOOKUP(N1898,[1]Supplier!$A:$A,[1]Supplier!$V:$V)))=FALSE,O1898&lt;&gt;0),LOOKUP(O1898,[1]Branch!$A:$A,[1]Branch!$V:$V),IF(M1898&lt;&gt;0,LOOKUP(M1898,[1]Customer!$A:$A,[1]Customer!$V:$V),IF(N1898&lt;&gt;0,LOOKUP(N1898,[1]Supplier!$A:$A,[1]Supplier!$V:$V))))=FALSE,LOOKUP(P1898,[1]Banking!$A:$A,[1]Banking!$C:$C),IF(AND(IF(M1898&lt;&gt;0,LOOKUP(M1898,[1]Customer!$A:$A,[1]Customer!$V:$V),IF(N1898&lt;&gt;0,LOOKUP(N1898,[1]Supplier!$A:$A,[1]Supplier!$V:$V)))=FALSE,O1898&lt;&gt;0),LOOKUP(O1898,[1]Branch!$A:$A,[1]Branch!$V:$V),IF(M1898&lt;&gt;0,LOOKUP(M1898,[1]Customer!$A:$A,[1]Customer!$V:$V),IF(N1898&lt;&gt;0,LOOKUP(N1898,[1]Supplier!$A:$A,[1]Supplier!$V:$V))))),"")</f>
        <v/>
      </c>
      <c r="S1898" s="12">
        <f>IFERROR(SUMIF(CREF!A:A,PREF!A1898,CREF!G:G),"")</f>
        <v>0</v>
      </c>
    </row>
    <row r="1899" spans="17:19">
      <c r="Q1899" s="4" t="str">
        <f>IFERROR(IF(IF(AND(IF(M1899&lt;&gt;0,LOOKUP(M1899,[1]Customer!$A:$A,[1]Customer!$B:$B),IF(N1899&lt;&gt;0,LOOKUP(N1899,[1]Supplier!$A:$A,[1]Supplier!$B:$B)))=FALSE,O1899&lt;&gt;0),LOOKUP(O1899,[1]Branch!$A:$A,[1]Branch!$B:$B),IF(M1899&lt;&gt;0,LOOKUP(M1899,[1]Customer!$A:$A,[1]Customer!$B:$B),IF(N1899&lt;&gt;0,LOOKUP(N1899,[1]Supplier!$A:$A,[1]Supplier!$B:$B))))=FALSE,LOOKUP(P1899,[1]Banking!$A:$A,[1]Banking!$B:$B),IF(AND(IF(M1899&lt;&gt;0,LOOKUP(M1899,[1]Customer!$A:$A,[1]Customer!$B:$B),IF(N1899&lt;&gt;0,LOOKUP(N1899,[1]Supplier!$A:$A,[1]Supplier!$B:$B)))=FALSE,O1899&lt;&gt;0),LOOKUP(O1899,[1]Branch!$A:$A,[1]Branch!$B:$B),IF(M1899&lt;&gt;0,LOOKUP(M1899,[1]Customer!$A:$A,[1]Customer!$B:$B),IF(N1899&lt;&gt;0,LOOKUP(N1899,[1]Supplier!$A:$A,[1]Supplier!$B:$B))))),"")</f>
        <v/>
      </c>
      <c r="R1899" s="4" t="str">
        <f>IFERROR(IF(IF(AND(IF(M1899&lt;&gt;0,LOOKUP(M1899,[1]Customer!$A:$A,[1]Customer!$V:$V),IF(N1899&lt;&gt;0,LOOKUP(N1899,[1]Supplier!$A:$A,[1]Supplier!$V:$V)))=FALSE,O1899&lt;&gt;0),LOOKUP(O1899,[1]Branch!$A:$A,[1]Branch!$V:$V),IF(M1899&lt;&gt;0,LOOKUP(M1899,[1]Customer!$A:$A,[1]Customer!$V:$V),IF(N1899&lt;&gt;0,LOOKUP(N1899,[1]Supplier!$A:$A,[1]Supplier!$V:$V))))=FALSE,LOOKUP(P1899,[1]Banking!$A:$A,[1]Banking!$C:$C),IF(AND(IF(M1899&lt;&gt;0,LOOKUP(M1899,[1]Customer!$A:$A,[1]Customer!$V:$V),IF(N1899&lt;&gt;0,LOOKUP(N1899,[1]Supplier!$A:$A,[1]Supplier!$V:$V)))=FALSE,O1899&lt;&gt;0),LOOKUP(O1899,[1]Branch!$A:$A,[1]Branch!$V:$V),IF(M1899&lt;&gt;0,LOOKUP(M1899,[1]Customer!$A:$A,[1]Customer!$V:$V),IF(N1899&lt;&gt;0,LOOKUP(N1899,[1]Supplier!$A:$A,[1]Supplier!$V:$V))))),"")</f>
        <v/>
      </c>
      <c r="S1899" s="12">
        <f>IFERROR(SUMIF(CREF!A:A,PREF!A1899,CREF!G:G),"")</f>
        <v>0</v>
      </c>
    </row>
    <row r="1900" spans="17:19">
      <c r="Q1900" s="4" t="str">
        <f>IFERROR(IF(IF(AND(IF(M1900&lt;&gt;0,LOOKUP(M1900,[1]Customer!$A:$A,[1]Customer!$B:$B),IF(N1900&lt;&gt;0,LOOKUP(N1900,[1]Supplier!$A:$A,[1]Supplier!$B:$B)))=FALSE,O1900&lt;&gt;0),LOOKUP(O1900,[1]Branch!$A:$A,[1]Branch!$B:$B),IF(M1900&lt;&gt;0,LOOKUP(M1900,[1]Customer!$A:$A,[1]Customer!$B:$B),IF(N1900&lt;&gt;0,LOOKUP(N1900,[1]Supplier!$A:$A,[1]Supplier!$B:$B))))=FALSE,LOOKUP(P1900,[1]Banking!$A:$A,[1]Banking!$B:$B),IF(AND(IF(M1900&lt;&gt;0,LOOKUP(M1900,[1]Customer!$A:$A,[1]Customer!$B:$B),IF(N1900&lt;&gt;0,LOOKUP(N1900,[1]Supplier!$A:$A,[1]Supplier!$B:$B)))=FALSE,O1900&lt;&gt;0),LOOKUP(O1900,[1]Branch!$A:$A,[1]Branch!$B:$B),IF(M1900&lt;&gt;0,LOOKUP(M1900,[1]Customer!$A:$A,[1]Customer!$B:$B),IF(N1900&lt;&gt;0,LOOKUP(N1900,[1]Supplier!$A:$A,[1]Supplier!$B:$B))))),"")</f>
        <v/>
      </c>
      <c r="R1900" s="4" t="str">
        <f>IFERROR(IF(IF(AND(IF(M1900&lt;&gt;0,LOOKUP(M1900,[1]Customer!$A:$A,[1]Customer!$V:$V),IF(N1900&lt;&gt;0,LOOKUP(N1900,[1]Supplier!$A:$A,[1]Supplier!$V:$V)))=FALSE,O1900&lt;&gt;0),LOOKUP(O1900,[1]Branch!$A:$A,[1]Branch!$V:$V),IF(M1900&lt;&gt;0,LOOKUP(M1900,[1]Customer!$A:$A,[1]Customer!$V:$V),IF(N1900&lt;&gt;0,LOOKUP(N1900,[1]Supplier!$A:$A,[1]Supplier!$V:$V))))=FALSE,LOOKUP(P1900,[1]Banking!$A:$A,[1]Banking!$C:$C),IF(AND(IF(M1900&lt;&gt;0,LOOKUP(M1900,[1]Customer!$A:$A,[1]Customer!$V:$V),IF(N1900&lt;&gt;0,LOOKUP(N1900,[1]Supplier!$A:$A,[1]Supplier!$V:$V)))=FALSE,O1900&lt;&gt;0),LOOKUP(O1900,[1]Branch!$A:$A,[1]Branch!$V:$V),IF(M1900&lt;&gt;0,LOOKUP(M1900,[1]Customer!$A:$A,[1]Customer!$V:$V),IF(N1900&lt;&gt;0,LOOKUP(N1900,[1]Supplier!$A:$A,[1]Supplier!$V:$V))))),"")</f>
        <v/>
      </c>
      <c r="S1900" s="12">
        <f>IFERROR(SUMIF(CREF!A:A,PREF!A1900,CREF!G:G),"")</f>
        <v>0</v>
      </c>
    </row>
    <row r="1901" spans="17:19">
      <c r="Q1901" s="4" t="str">
        <f>IFERROR(IF(IF(AND(IF(M1901&lt;&gt;0,LOOKUP(M1901,[1]Customer!$A:$A,[1]Customer!$B:$B),IF(N1901&lt;&gt;0,LOOKUP(N1901,[1]Supplier!$A:$A,[1]Supplier!$B:$B)))=FALSE,O1901&lt;&gt;0),LOOKUP(O1901,[1]Branch!$A:$A,[1]Branch!$B:$B),IF(M1901&lt;&gt;0,LOOKUP(M1901,[1]Customer!$A:$A,[1]Customer!$B:$B),IF(N1901&lt;&gt;0,LOOKUP(N1901,[1]Supplier!$A:$A,[1]Supplier!$B:$B))))=FALSE,LOOKUP(P1901,[1]Banking!$A:$A,[1]Banking!$B:$B),IF(AND(IF(M1901&lt;&gt;0,LOOKUP(M1901,[1]Customer!$A:$A,[1]Customer!$B:$B),IF(N1901&lt;&gt;0,LOOKUP(N1901,[1]Supplier!$A:$A,[1]Supplier!$B:$B)))=FALSE,O1901&lt;&gt;0),LOOKUP(O1901,[1]Branch!$A:$A,[1]Branch!$B:$B),IF(M1901&lt;&gt;0,LOOKUP(M1901,[1]Customer!$A:$A,[1]Customer!$B:$B),IF(N1901&lt;&gt;0,LOOKUP(N1901,[1]Supplier!$A:$A,[1]Supplier!$B:$B))))),"")</f>
        <v/>
      </c>
      <c r="R1901" s="4" t="str">
        <f>IFERROR(IF(IF(AND(IF(M1901&lt;&gt;0,LOOKUP(M1901,[1]Customer!$A:$A,[1]Customer!$V:$V),IF(N1901&lt;&gt;0,LOOKUP(N1901,[1]Supplier!$A:$A,[1]Supplier!$V:$V)))=FALSE,O1901&lt;&gt;0),LOOKUP(O1901,[1]Branch!$A:$A,[1]Branch!$V:$V),IF(M1901&lt;&gt;0,LOOKUP(M1901,[1]Customer!$A:$A,[1]Customer!$V:$V),IF(N1901&lt;&gt;0,LOOKUP(N1901,[1]Supplier!$A:$A,[1]Supplier!$V:$V))))=FALSE,LOOKUP(P1901,[1]Banking!$A:$A,[1]Banking!$C:$C),IF(AND(IF(M1901&lt;&gt;0,LOOKUP(M1901,[1]Customer!$A:$A,[1]Customer!$V:$V),IF(N1901&lt;&gt;0,LOOKUP(N1901,[1]Supplier!$A:$A,[1]Supplier!$V:$V)))=FALSE,O1901&lt;&gt;0),LOOKUP(O1901,[1]Branch!$A:$A,[1]Branch!$V:$V),IF(M1901&lt;&gt;0,LOOKUP(M1901,[1]Customer!$A:$A,[1]Customer!$V:$V),IF(N1901&lt;&gt;0,LOOKUP(N1901,[1]Supplier!$A:$A,[1]Supplier!$V:$V))))),"")</f>
        <v/>
      </c>
      <c r="S1901" s="12">
        <f>IFERROR(SUMIF(CREF!A:A,PREF!A1901,CREF!G:G),"")</f>
        <v>0</v>
      </c>
    </row>
    <row r="1902" spans="17:19">
      <c r="Q1902" s="4" t="str">
        <f>IFERROR(IF(IF(AND(IF(M1902&lt;&gt;0,LOOKUP(M1902,[1]Customer!$A:$A,[1]Customer!$B:$B),IF(N1902&lt;&gt;0,LOOKUP(N1902,[1]Supplier!$A:$A,[1]Supplier!$B:$B)))=FALSE,O1902&lt;&gt;0),LOOKUP(O1902,[1]Branch!$A:$A,[1]Branch!$B:$B),IF(M1902&lt;&gt;0,LOOKUP(M1902,[1]Customer!$A:$A,[1]Customer!$B:$B),IF(N1902&lt;&gt;0,LOOKUP(N1902,[1]Supplier!$A:$A,[1]Supplier!$B:$B))))=FALSE,LOOKUP(P1902,[1]Banking!$A:$A,[1]Banking!$B:$B),IF(AND(IF(M1902&lt;&gt;0,LOOKUP(M1902,[1]Customer!$A:$A,[1]Customer!$B:$B),IF(N1902&lt;&gt;0,LOOKUP(N1902,[1]Supplier!$A:$A,[1]Supplier!$B:$B)))=FALSE,O1902&lt;&gt;0),LOOKUP(O1902,[1]Branch!$A:$A,[1]Branch!$B:$B),IF(M1902&lt;&gt;0,LOOKUP(M1902,[1]Customer!$A:$A,[1]Customer!$B:$B),IF(N1902&lt;&gt;0,LOOKUP(N1902,[1]Supplier!$A:$A,[1]Supplier!$B:$B))))),"")</f>
        <v/>
      </c>
      <c r="R1902" s="4" t="str">
        <f>IFERROR(IF(IF(AND(IF(M1902&lt;&gt;0,LOOKUP(M1902,[1]Customer!$A:$A,[1]Customer!$V:$V),IF(N1902&lt;&gt;0,LOOKUP(N1902,[1]Supplier!$A:$A,[1]Supplier!$V:$V)))=FALSE,O1902&lt;&gt;0),LOOKUP(O1902,[1]Branch!$A:$A,[1]Branch!$V:$V),IF(M1902&lt;&gt;0,LOOKUP(M1902,[1]Customer!$A:$A,[1]Customer!$V:$V),IF(N1902&lt;&gt;0,LOOKUP(N1902,[1]Supplier!$A:$A,[1]Supplier!$V:$V))))=FALSE,LOOKUP(P1902,[1]Banking!$A:$A,[1]Banking!$C:$C),IF(AND(IF(M1902&lt;&gt;0,LOOKUP(M1902,[1]Customer!$A:$A,[1]Customer!$V:$V),IF(N1902&lt;&gt;0,LOOKUP(N1902,[1]Supplier!$A:$A,[1]Supplier!$V:$V)))=FALSE,O1902&lt;&gt;0),LOOKUP(O1902,[1]Branch!$A:$A,[1]Branch!$V:$V),IF(M1902&lt;&gt;0,LOOKUP(M1902,[1]Customer!$A:$A,[1]Customer!$V:$V),IF(N1902&lt;&gt;0,LOOKUP(N1902,[1]Supplier!$A:$A,[1]Supplier!$V:$V))))),"")</f>
        <v/>
      </c>
      <c r="S1902" s="12">
        <f>IFERROR(SUMIF(CREF!A:A,PREF!A1902,CREF!G:G),"")</f>
        <v>0</v>
      </c>
    </row>
    <row r="1903" spans="17:19">
      <c r="Q1903" s="4" t="str">
        <f>IFERROR(IF(IF(AND(IF(M1903&lt;&gt;0,LOOKUP(M1903,[1]Customer!$A:$A,[1]Customer!$B:$B),IF(N1903&lt;&gt;0,LOOKUP(N1903,[1]Supplier!$A:$A,[1]Supplier!$B:$B)))=FALSE,O1903&lt;&gt;0),LOOKUP(O1903,[1]Branch!$A:$A,[1]Branch!$B:$B),IF(M1903&lt;&gt;0,LOOKUP(M1903,[1]Customer!$A:$A,[1]Customer!$B:$B),IF(N1903&lt;&gt;0,LOOKUP(N1903,[1]Supplier!$A:$A,[1]Supplier!$B:$B))))=FALSE,LOOKUP(P1903,[1]Banking!$A:$A,[1]Banking!$B:$B),IF(AND(IF(M1903&lt;&gt;0,LOOKUP(M1903,[1]Customer!$A:$A,[1]Customer!$B:$B),IF(N1903&lt;&gt;0,LOOKUP(N1903,[1]Supplier!$A:$A,[1]Supplier!$B:$B)))=FALSE,O1903&lt;&gt;0),LOOKUP(O1903,[1]Branch!$A:$A,[1]Branch!$B:$B),IF(M1903&lt;&gt;0,LOOKUP(M1903,[1]Customer!$A:$A,[1]Customer!$B:$B),IF(N1903&lt;&gt;0,LOOKUP(N1903,[1]Supplier!$A:$A,[1]Supplier!$B:$B))))),"")</f>
        <v/>
      </c>
      <c r="R1903" s="4" t="str">
        <f>IFERROR(IF(IF(AND(IF(M1903&lt;&gt;0,LOOKUP(M1903,[1]Customer!$A:$A,[1]Customer!$V:$V),IF(N1903&lt;&gt;0,LOOKUP(N1903,[1]Supplier!$A:$A,[1]Supplier!$V:$V)))=FALSE,O1903&lt;&gt;0),LOOKUP(O1903,[1]Branch!$A:$A,[1]Branch!$V:$V),IF(M1903&lt;&gt;0,LOOKUP(M1903,[1]Customer!$A:$A,[1]Customer!$V:$V),IF(N1903&lt;&gt;0,LOOKUP(N1903,[1]Supplier!$A:$A,[1]Supplier!$V:$V))))=FALSE,LOOKUP(P1903,[1]Banking!$A:$A,[1]Banking!$C:$C),IF(AND(IF(M1903&lt;&gt;0,LOOKUP(M1903,[1]Customer!$A:$A,[1]Customer!$V:$V),IF(N1903&lt;&gt;0,LOOKUP(N1903,[1]Supplier!$A:$A,[1]Supplier!$V:$V)))=FALSE,O1903&lt;&gt;0),LOOKUP(O1903,[1]Branch!$A:$A,[1]Branch!$V:$V),IF(M1903&lt;&gt;0,LOOKUP(M1903,[1]Customer!$A:$A,[1]Customer!$V:$V),IF(N1903&lt;&gt;0,LOOKUP(N1903,[1]Supplier!$A:$A,[1]Supplier!$V:$V))))),"")</f>
        <v/>
      </c>
      <c r="S1903" s="12">
        <f>IFERROR(SUMIF(CREF!A:A,PREF!A1903,CREF!G:G),"")</f>
        <v>0</v>
      </c>
    </row>
    <row r="1904" spans="17:19">
      <c r="Q1904" s="4" t="str">
        <f>IFERROR(IF(IF(AND(IF(M1904&lt;&gt;0,LOOKUP(M1904,[1]Customer!$A:$A,[1]Customer!$B:$B),IF(N1904&lt;&gt;0,LOOKUP(N1904,[1]Supplier!$A:$A,[1]Supplier!$B:$B)))=FALSE,O1904&lt;&gt;0),LOOKUP(O1904,[1]Branch!$A:$A,[1]Branch!$B:$B),IF(M1904&lt;&gt;0,LOOKUP(M1904,[1]Customer!$A:$A,[1]Customer!$B:$B),IF(N1904&lt;&gt;0,LOOKUP(N1904,[1]Supplier!$A:$A,[1]Supplier!$B:$B))))=FALSE,LOOKUP(P1904,[1]Banking!$A:$A,[1]Banking!$B:$B),IF(AND(IF(M1904&lt;&gt;0,LOOKUP(M1904,[1]Customer!$A:$A,[1]Customer!$B:$B),IF(N1904&lt;&gt;0,LOOKUP(N1904,[1]Supplier!$A:$A,[1]Supplier!$B:$B)))=FALSE,O1904&lt;&gt;0),LOOKUP(O1904,[1]Branch!$A:$A,[1]Branch!$B:$B),IF(M1904&lt;&gt;0,LOOKUP(M1904,[1]Customer!$A:$A,[1]Customer!$B:$B),IF(N1904&lt;&gt;0,LOOKUP(N1904,[1]Supplier!$A:$A,[1]Supplier!$B:$B))))),"")</f>
        <v/>
      </c>
      <c r="R1904" s="4" t="str">
        <f>IFERROR(IF(IF(AND(IF(M1904&lt;&gt;0,LOOKUP(M1904,[1]Customer!$A:$A,[1]Customer!$V:$V),IF(N1904&lt;&gt;0,LOOKUP(N1904,[1]Supplier!$A:$A,[1]Supplier!$V:$V)))=FALSE,O1904&lt;&gt;0),LOOKUP(O1904,[1]Branch!$A:$A,[1]Branch!$V:$V),IF(M1904&lt;&gt;0,LOOKUP(M1904,[1]Customer!$A:$A,[1]Customer!$V:$V),IF(N1904&lt;&gt;0,LOOKUP(N1904,[1]Supplier!$A:$A,[1]Supplier!$V:$V))))=FALSE,LOOKUP(P1904,[1]Banking!$A:$A,[1]Banking!$C:$C),IF(AND(IF(M1904&lt;&gt;0,LOOKUP(M1904,[1]Customer!$A:$A,[1]Customer!$V:$V),IF(N1904&lt;&gt;0,LOOKUP(N1904,[1]Supplier!$A:$A,[1]Supplier!$V:$V)))=FALSE,O1904&lt;&gt;0),LOOKUP(O1904,[1]Branch!$A:$A,[1]Branch!$V:$V),IF(M1904&lt;&gt;0,LOOKUP(M1904,[1]Customer!$A:$A,[1]Customer!$V:$V),IF(N1904&lt;&gt;0,LOOKUP(N1904,[1]Supplier!$A:$A,[1]Supplier!$V:$V))))),"")</f>
        <v/>
      </c>
      <c r="S1904" s="12">
        <f>IFERROR(SUMIF(CREF!A:A,PREF!A1904,CREF!G:G),"")</f>
        <v>0</v>
      </c>
    </row>
    <row r="1905" spans="17:19">
      <c r="Q1905" s="4" t="str">
        <f>IFERROR(IF(IF(AND(IF(M1905&lt;&gt;0,LOOKUP(M1905,[1]Customer!$A:$A,[1]Customer!$B:$B),IF(N1905&lt;&gt;0,LOOKUP(N1905,[1]Supplier!$A:$A,[1]Supplier!$B:$B)))=FALSE,O1905&lt;&gt;0),LOOKUP(O1905,[1]Branch!$A:$A,[1]Branch!$B:$B),IF(M1905&lt;&gt;0,LOOKUP(M1905,[1]Customer!$A:$A,[1]Customer!$B:$B),IF(N1905&lt;&gt;0,LOOKUP(N1905,[1]Supplier!$A:$A,[1]Supplier!$B:$B))))=FALSE,LOOKUP(P1905,[1]Banking!$A:$A,[1]Banking!$B:$B),IF(AND(IF(M1905&lt;&gt;0,LOOKUP(M1905,[1]Customer!$A:$A,[1]Customer!$B:$B),IF(N1905&lt;&gt;0,LOOKUP(N1905,[1]Supplier!$A:$A,[1]Supplier!$B:$B)))=FALSE,O1905&lt;&gt;0),LOOKUP(O1905,[1]Branch!$A:$A,[1]Branch!$B:$B),IF(M1905&lt;&gt;0,LOOKUP(M1905,[1]Customer!$A:$A,[1]Customer!$B:$B),IF(N1905&lt;&gt;0,LOOKUP(N1905,[1]Supplier!$A:$A,[1]Supplier!$B:$B))))),"")</f>
        <v/>
      </c>
      <c r="R1905" s="4" t="str">
        <f>IFERROR(IF(IF(AND(IF(M1905&lt;&gt;0,LOOKUP(M1905,[1]Customer!$A:$A,[1]Customer!$V:$V),IF(N1905&lt;&gt;0,LOOKUP(N1905,[1]Supplier!$A:$A,[1]Supplier!$V:$V)))=FALSE,O1905&lt;&gt;0),LOOKUP(O1905,[1]Branch!$A:$A,[1]Branch!$V:$V),IF(M1905&lt;&gt;0,LOOKUP(M1905,[1]Customer!$A:$A,[1]Customer!$V:$V),IF(N1905&lt;&gt;0,LOOKUP(N1905,[1]Supplier!$A:$A,[1]Supplier!$V:$V))))=FALSE,LOOKUP(P1905,[1]Banking!$A:$A,[1]Banking!$C:$C),IF(AND(IF(M1905&lt;&gt;0,LOOKUP(M1905,[1]Customer!$A:$A,[1]Customer!$V:$V),IF(N1905&lt;&gt;0,LOOKUP(N1905,[1]Supplier!$A:$A,[1]Supplier!$V:$V)))=FALSE,O1905&lt;&gt;0),LOOKUP(O1905,[1]Branch!$A:$A,[1]Branch!$V:$V),IF(M1905&lt;&gt;0,LOOKUP(M1905,[1]Customer!$A:$A,[1]Customer!$V:$V),IF(N1905&lt;&gt;0,LOOKUP(N1905,[1]Supplier!$A:$A,[1]Supplier!$V:$V))))),"")</f>
        <v/>
      </c>
      <c r="S1905" s="12">
        <f>IFERROR(SUMIF(CREF!A:A,PREF!A1905,CREF!G:G),"")</f>
        <v>0</v>
      </c>
    </row>
    <row r="1906" spans="17:19">
      <c r="Q1906" s="4" t="str">
        <f>IFERROR(IF(IF(AND(IF(M1906&lt;&gt;0,LOOKUP(M1906,[1]Customer!$A:$A,[1]Customer!$B:$B),IF(N1906&lt;&gt;0,LOOKUP(N1906,[1]Supplier!$A:$A,[1]Supplier!$B:$B)))=FALSE,O1906&lt;&gt;0),LOOKUP(O1906,[1]Branch!$A:$A,[1]Branch!$B:$B),IF(M1906&lt;&gt;0,LOOKUP(M1906,[1]Customer!$A:$A,[1]Customer!$B:$B),IF(N1906&lt;&gt;0,LOOKUP(N1906,[1]Supplier!$A:$A,[1]Supplier!$B:$B))))=FALSE,LOOKUP(P1906,[1]Banking!$A:$A,[1]Banking!$B:$B),IF(AND(IF(M1906&lt;&gt;0,LOOKUP(M1906,[1]Customer!$A:$A,[1]Customer!$B:$B),IF(N1906&lt;&gt;0,LOOKUP(N1906,[1]Supplier!$A:$A,[1]Supplier!$B:$B)))=FALSE,O1906&lt;&gt;0),LOOKUP(O1906,[1]Branch!$A:$A,[1]Branch!$B:$B),IF(M1906&lt;&gt;0,LOOKUP(M1906,[1]Customer!$A:$A,[1]Customer!$B:$B),IF(N1906&lt;&gt;0,LOOKUP(N1906,[1]Supplier!$A:$A,[1]Supplier!$B:$B))))),"")</f>
        <v/>
      </c>
      <c r="R1906" s="4" t="str">
        <f>IFERROR(IF(IF(AND(IF(M1906&lt;&gt;0,LOOKUP(M1906,[1]Customer!$A:$A,[1]Customer!$V:$V),IF(N1906&lt;&gt;0,LOOKUP(N1906,[1]Supplier!$A:$A,[1]Supplier!$V:$V)))=FALSE,O1906&lt;&gt;0),LOOKUP(O1906,[1]Branch!$A:$A,[1]Branch!$V:$V),IF(M1906&lt;&gt;0,LOOKUP(M1906,[1]Customer!$A:$A,[1]Customer!$V:$V),IF(N1906&lt;&gt;0,LOOKUP(N1906,[1]Supplier!$A:$A,[1]Supplier!$V:$V))))=FALSE,LOOKUP(P1906,[1]Banking!$A:$A,[1]Banking!$C:$C),IF(AND(IF(M1906&lt;&gt;0,LOOKUP(M1906,[1]Customer!$A:$A,[1]Customer!$V:$V),IF(N1906&lt;&gt;0,LOOKUP(N1906,[1]Supplier!$A:$A,[1]Supplier!$V:$V)))=FALSE,O1906&lt;&gt;0),LOOKUP(O1906,[1]Branch!$A:$A,[1]Branch!$V:$V),IF(M1906&lt;&gt;0,LOOKUP(M1906,[1]Customer!$A:$A,[1]Customer!$V:$V),IF(N1906&lt;&gt;0,LOOKUP(N1906,[1]Supplier!$A:$A,[1]Supplier!$V:$V))))),"")</f>
        <v/>
      </c>
      <c r="S1906" s="12">
        <f>IFERROR(SUMIF(CREF!A:A,PREF!A1906,CREF!G:G),"")</f>
        <v>0</v>
      </c>
    </row>
    <row r="1907" spans="17:19">
      <c r="Q1907" s="4" t="str">
        <f>IFERROR(IF(IF(AND(IF(M1907&lt;&gt;0,LOOKUP(M1907,[1]Customer!$A:$A,[1]Customer!$B:$B),IF(N1907&lt;&gt;0,LOOKUP(N1907,[1]Supplier!$A:$A,[1]Supplier!$B:$B)))=FALSE,O1907&lt;&gt;0),LOOKUP(O1907,[1]Branch!$A:$A,[1]Branch!$B:$B),IF(M1907&lt;&gt;0,LOOKUP(M1907,[1]Customer!$A:$A,[1]Customer!$B:$B),IF(N1907&lt;&gt;0,LOOKUP(N1907,[1]Supplier!$A:$A,[1]Supplier!$B:$B))))=FALSE,LOOKUP(P1907,[1]Banking!$A:$A,[1]Banking!$B:$B),IF(AND(IF(M1907&lt;&gt;0,LOOKUP(M1907,[1]Customer!$A:$A,[1]Customer!$B:$B),IF(N1907&lt;&gt;0,LOOKUP(N1907,[1]Supplier!$A:$A,[1]Supplier!$B:$B)))=FALSE,O1907&lt;&gt;0),LOOKUP(O1907,[1]Branch!$A:$A,[1]Branch!$B:$B),IF(M1907&lt;&gt;0,LOOKUP(M1907,[1]Customer!$A:$A,[1]Customer!$B:$B),IF(N1907&lt;&gt;0,LOOKUP(N1907,[1]Supplier!$A:$A,[1]Supplier!$B:$B))))),"")</f>
        <v/>
      </c>
      <c r="R1907" s="4" t="str">
        <f>IFERROR(IF(IF(AND(IF(M1907&lt;&gt;0,LOOKUP(M1907,[1]Customer!$A:$A,[1]Customer!$V:$V),IF(N1907&lt;&gt;0,LOOKUP(N1907,[1]Supplier!$A:$A,[1]Supplier!$V:$V)))=FALSE,O1907&lt;&gt;0),LOOKUP(O1907,[1]Branch!$A:$A,[1]Branch!$V:$V),IF(M1907&lt;&gt;0,LOOKUP(M1907,[1]Customer!$A:$A,[1]Customer!$V:$V),IF(N1907&lt;&gt;0,LOOKUP(N1907,[1]Supplier!$A:$A,[1]Supplier!$V:$V))))=FALSE,LOOKUP(P1907,[1]Banking!$A:$A,[1]Banking!$C:$C),IF(AND(IF(M1907&lt;&gt;0,LOOKUP(M1907,[1]Customer!$A:$A,[1]Customer!$V:$V),IF(N1907&lt;&gt;0,LOOKUP(N1907,[1]Supplier!$A:$A,[1]Supplier!$V:$V)))=FALSE,O1907&lt;&gt;0),LOOKUP(O1907,[1]Branch!$A:$A,[1]Branch!$V:$V),IF(M1907&lt;&gt;0,LOOKUP(M1907,[1]Customer!$A:$A,[1]Customer!$V:$V),IF(N1907&lt;&gt;0,LOOKUP(N1907,[1]Supplier!$A:$A,[1]Supplier!$V:$V))))),"")</f>
        <v/>
      </c>
      <c r="S1907" s="12">
        <f>IFERROR(SUMIF(CREF!A:A,PREF!A1907,CREF!G:G),"")</f>
        <v>0</v>
      </c>
    </row>
    <row r="1908" spans="17:19">
      <c r="Q1908" s="4" t="str">
        <f>IFERROR(IF(IF(AND(IF(M1908&lt;&gt;0,LOOKUP(M1908,[1]Customer!$A:$A,[1]Customer!$B:$B),IF(N1908&lt;&gt;0,LOOKUP(N1908,[1]Supplier!$A:$A,[1]Supplier!$B:$B)))=FALSE,O1908&lt;&gt;0),LOOKUP(O1908,[1]Branch!$A:$A,[1]Branch!$B:$B),IF(M1908&lt;&gt;0,LOOKUP(M1908,[1]Customer!$A:$A,[1]Customer!$B:$B),IF(N1908&lt;&gt;0,LOOKUP(N1908,[1]Supplier!$A:$A,[1]Supplier!$B:$B))))=FALSE,LOOKUP(P1908,[1]Banking!$A:$A,[1]Banking!$B:$B),IF(AND(IF(M1908&lt;&gt;0,LOOKUP(M1908,[1]Customer!$A:$A,[1]Customer!$B:$B),IF(N1908&lt;&gt;0,LOOKUP(N1908,[1]Supplier!$A:$A,[1]Supplier!$B:$B)))=FALSE,O1908&lt;&gt;0),LOOKUP(O1908,[1]Branch!$A:$A,[1]Branch!$B:$B),IF(M1908&lt;&gt;0,LOOKUP(M1908,[1]Customer!$A:$A,[1]Customer!$B:$B),IF(N1908&lt;&gt;0,LOOKUP(N1908,[1]Supplier!$A:$A,[1]Supplier!$B:$B))))),"")</f>
        <v/>
      </c>
      <c r="R1908" s="4" t="str">
        <f>IFERROR(IF(IF(AND(IF(M1908&lt;&gt;0,LOOKUP(M1908,[1]Customer!$A:$A,[1]Customer!$V:$V),IF(N1908&lt;&gt;0,LOOKUP(N1908,[1]Supplier!$A:$A,[1]Supplier!$V:$V)))=FALSE,O1908&lt;&gt;0),LOOKUP(O1908,[1]Branch!$A:$A,[1]Branch!$V:$V),IF(M1908&lt;&gt;0,LOOKUP(M1908,[1]Customer!$A:$A,[1]Customer!$V:$V),IF(N1908&lt;&gt;0,LOOKUP(N1908,[1]Supplier!$A:$A,[1]Supplier!$V:$V))))=FALSE,LOOKUP(P1908,[1]Banking!$A:$A,[1]Banking!$C:$C),IF(AND(IF(M1908&lt;&gt;0,LOOKUP(M1908,[1]Customer!$A:$A,[1]Customer!$V:$V),IF(N1908&lt;&gt;0,LOOKUP(N1908,[1]Supplier!$A:$A,[1]Supplier!$V:$V)))=FALSE,O1908&lt;&gt;0),LOOKUP(O1908,[1]Branch!$A:$A,[1]Branch!$V:$V),IF(M1908&lt;&gt;0,LOOKUP(M1908,[1]Customer!$A:$A,[1]Customer!$V:$V),IF(N1908&lt;&gt;0,LOOKUP(N1908,[1]Supplier!$A:$A,[1]Supplier!$V:$V))))),"")</f>
        <v/>
      </c>
      <c r="S1908" s="12">
        <f>IFERROR(SUMIF(CREF!A:A,PREF!A1908,CREF!G:G),"")</f>
        <v>0</v>
      </c>
    </row>
    <row r="1909" spans="17:19">
      <c r="Q1909" s="4" t="str">
        <f>IFERROR(IF(IF(AND(IF(M1909&lt;&gt;0,LOOKUP(M1909,[1]Customer!$A:$A,[1]Customer!$B:$B),IF(N1909&lt;&gt;0,LOOKUP(N1909,[1]Supplier!$A:$A,[1]Supplier!$B:$B)))=FALSE,O1909&lt;&gt;0),LOOKUP(O1909,[1]Branch!$A:$A,[1]Branch!$B:$B),IF(M1909&lt;&gt;0,LOOKUP(M1909,[1]Customer!$A:$A,[1]Customer!$B:$B),IF(N1909&lt;&gt;0,LOOKUP(N1909,[1]Supplier!$A:$A,[1]Supplier!$B:$B))))=FALSE,LOOKUP(P1909,[1]Banking!$A:$A,[1]Banking!$B:$B),IF(AND(IF(M1909&lt;&gt;0,LOOKUP(M1909,[1]Customer!$A:$A,[1]Customer!$B:$B),IF(N1909&lt;&gt;0,LOOKUP(N1909,[1]Supplier!$A:$A,[1]Supplier!$B:$B)))=FALSE,O1909&lt;&gt;0),LOOKUP(O1909,[1]Branch!$A:$A,[1]Branch!$B:$B),IF(M1909&lt;&gt;0,LOOKUP(M1909,[1]Customer!$A:$A,[1]Customer!$B:$B),IF(N1909&lt;&gt;0,LOOKUP(N1909,[1]Supplier!$A:$A,[1]Supplier!$B:$B))))),"")</f>
        <v/>
      </c>
      <c r="R1909" s="4" t="str">
        <f>IFERROR(IF(IF(AND(IF(M1909&lt;&gt;0,LOOKUP(M1909,[1]Customer!$A:$A,[1]Customer!$V:$V),IF(N1909&lt;&gt;0,LOOKUP(N1909,[1]Supplier!$A:$A,[1]Supplier!$V:$V)))=FALSE,O1909&lt;&gt;0),LOOKUP(O1909,[1]Branch!$A:$A,[1]Branch!$V:$V),IF(M1909&lt;&gt;0,LOOKUP(M1909,[1]Customer!$A:$A,[1]Customer!$V:$V),IF(N1909&lt;&gt;0,LOOKUP(N1909,[1]Supplier!$A:$A,[1]Supplier!$V:$V))))=FALSE,LOOKUP(P1909,[1]Banking!$A:$A,[1]Banking!$C:$C),IF(AND(IF(M1909&lt;&gt;0,LOOKUP(M1909,[1]Customer!$A:$A,[1]Customer!$V:$V),IF(N1909&lt;&gt;0,LOOKUP(N1909,[1]Supplier!$A:$A,[1]Supplier!$V:$V)))=FALSE,O1909&lt;&gt;0),LOOKUP(O1909,[1]Branch!$A:$A,[1]Branch!$V:$V),IF(M1909&lt;&gt;0,LOOKUP(M1909,[1]Customer!$A:$A,[1]Customer!$V:$V),IF(N1909&lt;&gt;0,LOOKUP(N1909,[1]Supplier!$A:$A,[1]Supplier!$V:$V))))),"")</f>
        <v/>
      </c>
      <c r="S1909" s="12">
        <f>IFERROR(SUMIF(CREF!A:A,PREF!A1909,CREF!G:G),"")</f>
        <v>0</v>
      </c>
    </row>
    <row r="1910" spans="17:19">
      <c r="Q1910" s="4" t="str">
        <f>IFERROR(IF(IF(AND(IF(M1910&lt;&gt;0,LOOKUP(M1910,[1]Customer!$A:$A,[1]Customer!$B:$B),IF(N1910&lt;&gt;0,LOOKUP(N1910,[1]Supplier!$A:$A,[1]Supplier!$B:$B)))=FALSE,O1910&lt;&gt;0),LOOKUP(O1910,[1]Branch!$A:$A,[1]Branch!$B:$B),IF(M1910&lt;&gt;0,LOOKUP(M1910,[1]Customer!$A:$A,[1]Customer!$B:$B),IF(N1910&lt;&gt;0,LOOKUP(N1910,[1]Supplier!$A:$A,[1]Supplier!$B:$B))))=FALSE,LOOKUP(P1910,[1]Banking!$A:$A,[1]Banking!$B:$B),IF(AND(IF(M1910&lt;&gt;0,LOOKUP(M1910,[1]Customer!$A:$A,[1]Customer!$B:$B),IF(N1910&lt;&gt;0,LOOKUP(N1910,[1]Supplier!$A:$A,[1]Supplier!$B:$B)))=FALSE,O1910&lt;&gt;0),LOOKUP(O1910,[1]Branch!$A:$A,[1]Branch!$B:$B),IF(M1910&lt;&gt;0,LOOKUP(M1910,[1]Customer!$A:$A,[1]Customer!$B:$B),IF(N1910&lt;&gt;0,LOOKUP(N1910,[1]Supplier!$A:$A,[1]Supplier!$B:$B))))),"")</f>
        <v/>
      </c>
      <c r="R1910" s="4" t="str">
        <f>IFERROR(IF(IF(AND(IF(M1910&lt;&gt;0,LOOKUP(M1910,[1]Customer!$A:$A,[1]Customer!$V:$V),IF(N1910&lt;&gt;0,LOOKUP(N1910,[1]Supplier!$A:$A,[1]Supplier!$V:$V)))=FALSE,O1910&lt;&gt;0),LOOKUP(O1910,[1]Branch!$A:$A,[1]Branch!$V:$V),IF(M1910&lt;&gt;0,LOOKUP(M1910,[1]Customer!$A:$A,[1]Customer!$V:$V),IF(N1910&lt;&gt;0,LOOKUP(N1910,[1]Supplier!$A:$A,[1]Supplier!$V:$V))))=FALSE,LOOKUP(P1910,[1]Banking!$A:$A,[1]Banking!$C:$C),IF(AND(IF(M1910&lt;&gt;0,LOOKUP(M1910,[1]Customer!$A:$A,[1]Customer!$V:$V),IF(N1910&lt;&gt;0,LOOKUP(N1910,[1]Supplier!$A:$A,[1]Supplier!$V:$V)))=FALSE,O1910&lt;&gt;0),LOOKUP(O1910,[1]Branch!$A:$A,[1]Branch!$V:$V),IF(M1910&lt;&gt;0,LOOKUP(M1910,[1]Customer!$A:$A,[1]Customer!$V:$V),IF(N1910&lt;&gt;0,LOOKUP(N1910,[1]Supplier!$A:$A,[1]Supplier!$V:$V))))),"")</f>
        <v/>
      </c>
      <c r="S1910" s="12">
        <f>IFERROR(SUMIF(CREF!A:A,PREF!A1910,CREF!G:G),"")</f>
        <v>0</v>
      </c>
    </row>
    <row r="1911" spans="17:19">
      <c r="Q1911" s="4" t="str">
        <f>IFERROR(IF(IF(AND(IF(M1911&lt;&gt;0,LOOKUP(M1911,[1]Customer!$A:$A,[1]Customer!$B:$B),IF(N1911&lt;&gt;0,LOOKUP(N1911,[1]Supplier!$A:$A,[1]Supplier!$B:$B)))=FALSE,O1911&lt;&gt;0),LOOKUP(O1911,[1]Branch!$A:$A,[1]Branch!$B:$B),IF(M1911&lt;&gt;0,LOOKUP(M1911,[1]Customer!$A:$A,[1]Customer!$B:$B),IF(N1911&lt;&gt;0,LOOKUP(N1911,[1]Supplier!$A:$A,[1]Supplier!$B:$B))))=FALSE,LOOKUP(P1911,[1]Banking!$A:$A,[1]Banking!$B:$B),IF(AND(IF(M1911&lt;&gt;0,LOOKUP(M1911,[1]Customer!$A:$A,[1]Customer!$B:$B),IF(N1911&lt;&gt;0,LOOKUP(N1911,[1]Supplier!$A:$A,[1]Supplier!$B:$B)))=FALSE,O1911&lt;&gt;0),LOOKUP(O1911,[1]Branch!$A:$A,[1]Branch!$B:$B),IF(M1911&lt;&gt;0,LOOKUP(M1911,[1]Customer!$A:$A,[1]Customer!$B:$B),IF(N1911&lt;&gt;0,LOOKUP(N1911,[1]Supplier!$A:$A,[1]Supplier!$B:$B))))),"")</f>
        <v/>
      </c>
      <c r="R1911" s="4" t="str">
        <f>IFERROR(IF(IF(AND(IF(M1911&lt;&gt;0,LOOKUP(M1911,[1]Customer!$A:$A,[1]Customer!$V:$V),IF(N1911&lt;&gt;0,LOOKUP(N1911,[1]Supplier!$A:$A,[1]Supplier!$V:$V)))=FALSE,O1911&lt;&gt;0),LOOKUP(O1911,[1]Branch!$A:$A,[1]Branch!$V:$V),IF(M1911&lt;&gt;0,LOOKUP(M1911,[1]Customer!$A:$A,[1]Customer!$V:$V),IF(N1911&lt;&gt;0,LOOKUP(N1911,[1]Supplier!$A:$A,[1]Supplier!$V:$V))))=FALSE,LOOKUP(P1911,[1]Banking!$A:$A,[1]Banking!$C:$C),IF(AND(IF(M1911&lt;&gt;0,LOOKUP(M1911,[1]Customer!$A:$A,[1]Customer!$V:$V),IF(N1911&lt;&gt;0,LOOKUP(N1911,[1]Supplier!$A:$A,[1]Supplier!$V:$V)))=FALSE,O1911&lt;&gt;0),LOOKUP(O1911,[1]Branch!$A:$A,[1]Branch!$V:$V),IF(M1911&lt;&gt;0,LOOKUP(M1911,[1]Customer!$A:$A,[1]Customer!$V:$V),IF(N1911&lt;&gt;0,LOOKUP(N1911,[1]Supplier!$A:$A,[1]Supplier!$V:$V))))),"")</f>
        <v/>
      </c>
      <c r="S1911" s="12">
        <f>IFERROR(SUMIF(CREF!A:A,PREF!A1911,CREF!G:G),"")</f>
        <v>0</v>
      </c>
    </row>
    <row r="1912" spans="17:19">
      <c r="Q1912" s="4" t="str">
        <f>IFERROR(IF(IF(AND(IF(M1912&lt;&gt;0,LOOKUP(M1912,[1]Customer!$A:$A,[1]Customer!$B:$B),IF(N1912&lt;&gt;0,LOOKUP(N1912,[1]Supplier!$A:$A,[1]Supplier!$B:$B)))=FALSE,O1912&lt;&gt;0),LOOKUP(O1912,[1]Branch!$A:$A,[1]Branch!$B:$B),IF(M1912&lt;&gt;0,LOOKUP(M1912,[1]Customer!$A:$A,[1]Customer!$B:$B),IF(N1912&lt;&gt;0,LOOKUP(N1912,[1]Supplier!$A:$A,[1]Supplier!$B:$B))))=FALSE,LOOKUP(P1912,[1]Banking!$A:$A,[1]Banking!$B:$B),IF(AND(IF(M1912&lt;&gt;0,LOOKUP(M1912,[1]Customer!$A:$A,[1]Customer!$B:$B),IF(N1912&lt;&gt;0,LOOKUP(N1912,[1]Supplier!$A:$A,[1]Supplier!$B:$B)))=FALSE,O1912&lt;&gt;0),LOOKUP(O1912,[1]Branch!$A:$A,[1]Branch!$B:$B),IF(M1912&lt;&gt;0,LOOKUP(M1912,[1]Customer!$A:$A,[1]Customer!$B:$B),IF(N1912&lt;&gt;0,LOOKUP(N1912,[1]Supplier!$A:$A,[1]Supplier!$B:$B))))),"")</f>
        <v/>
      </c>
      <c r="R1912" s="4" t="str">
        <f>IFERROR(IF(IF(AND(IF(M1912&lt;&gt;0,LOOKUP(M1912,[1]Customer!$A:$A,[1]Customer!$V:$V),IF(N1912&lt;&gt;0,LOOKUP(N1912,[1]Supplier!$A:$A,[1]Supplier!$V:$V)))=FALSE,O1912&lt;&gt;0),LOOKUP(O1912,[1]Branch!$A:$A,[1]Branch!$V:$V),IF(M1912&lt;&gt;0,LOOKUP(M1912,[1]Customer!$A:$A,[1]Customer!$V:$V),IF(N1912&lt;&gt;0,LOOKUP(N1912,[1]Supplier!$A:$A,[1]Supplier!$V:$V))))=FALSE,LOOKUP(P1912,[1]Banking!$A:$A,[1]Banking!$C:$C),IF(AND(IF(M1912&lt;&gt;0,LOOKUP(M1912,[1]Customer!$A:$A,[1]Customer!$V:$V),IF(N1912&lt;&gt;0,LOOKUP(N1912,[1]Supplier!$A:$A,[1]Supplier!$V:$V)))=FALSE,O1912&lt;&gt;0),LOOKUP(O1912,[1]Branch!$A:$A,[1]Branch!$V:$V),IF(M1912&lt;&gt;0,LOOKUP(M1912,[1]Customer!$A:$A,[1]Customer!$V:$V),IF(N1912&lt;&gt;0,LOOKUP(N1912,[1]Supplier!$A:$A,[1]Supplier!$V:$V))))),"")</f>
        <v/>
      </c>
      <c r="S1912" s="12">
        <f>IFERROR(SUMIF(CREF!A:A,PREF!A1912,CREF!G:G),"")</f>
        <v>0</v>
      </c>
    </row>
    <row r="1913" spans="17:19">
      <c r="Q1913" s="4" t="str">
        <f>IFERROR(IF(IF(AND(IF(M1913&lt;&gt;0,LOOKUP(M1913,[1]Customer!$A:$A,[1]Customer!$B:$B),IF(N1913&lt;&gt;0,LOOKUP(N1913,[1]Supplier!$A:$A,[1]Supplier!$B:$B)))=FALSE,O1913&lt;&gt;0),LOOKUP(O1913,[1]Branch!$A:$A,[1]Branch!$B:$B),IF(M1913&lt;&gt;0,LOOKUP(M1913,[1]Customer!$A:$A,[1]Customer!$B:$B),IF(N1913&lt;&gt;0,LOOKUP(N1913,[1]Supplier!$A:$A,[1]Supplier!$B:$B))))=FALSE,LOOKUP(P1913,[1]Banking!$A:$A,[1]Banking!$B:$B),IF(AND(IF(M1913&lt;&gt;0,LOOKUP(M1913,[1]Customer!$A:$A,[1]Customer!$B:$B),IF(N1913&lt;&gt;0,LOOKUP(N1913,[1]Supplier!$A:$A,[1]Supplier!$B:$B)))=FALSE,O1913&lt;&gt;0),LOOKUP(O1913,[1]Branch!$A:$A,[1]Branch!$B:$B),IF(M1913&lt;&gt;0,LOOKUP(M1913,[1]Customer!$A:$A,[1]Customer!$B:$B),IF(N1913&lt;&gt;0,LOOKUP(N1913,[1]Supplier!$A:$A,[1]Supplier!$B:$B))))),"")</f>
        <v/>
      </c>
      <c r="R1913" s="4" t="str">
        <f>IFERROR(IF(IF(AND(IF(M1913&lt;&gt;0,LOOKUP(M1913,[1]Customer!$A:$A,[1]Customer!$V:$V),IF(N1913&lt;&gt;0,LOOKUP(N1913,[1]Supplier!$A:$A,[1]Supplier!$V:$V)))=FALSE,O1913&lt;&gt;0),LOOKUP(O1913,[1]Branch!$A:$A,[1]Branch!$V:$V),IF(M1913&lt;&gt;0,LOOKUP(M1913,[1]Customer!$A:$A,[1]Customer!$V:$V),IF(N1913&lt;&gt;0,LOOKUP(N1913,[1]Supplier!$A:$A,[1]Supplier!$V:$V))))=FALSE,LOOKUP(P1913,[1]Banking!$A:$A,[1]Banking!$C:$C),IF(AND(IF(M1913&lt;&gt;0,LOOKUP(M1913,[1]Customer!$A:$A,[1]Customer!$V:$V),IF(N1913&lt;&gt;0,LOOKUP(N1913,[1]Supplier!$A:$A,[1]Supplier!$V:$V)))=FALSE,O1913&lt;&gt;0),LOOKUP(O1913,[1]Branch!$A:$A,[1]Branch!$V:$V),IF(M1913&lt;&gt;0,LOOKUP(M1913,[1]Customer!$A:$A,[1]Customer!$V:$V),IF(N1913&lt;&gt;0,LOOKUP(N1913,[1]Supplier!$A:$A,[1]Supplier!$V:$V))))),"")</f>
        <v/>
      </c>
      <c r="S1913" s="12">
        <f>IFERROR(SUMIF(CREF!A:A,PREF!A1913,CREF!G:G),"")</f>
        <v>0</v>
      </c>
    </row>
    <row r="1914" spans="17:19">
      <c r="Q1914" s="4" t="str">
        <f>IFERROR(IF(IF(AND(IF(M1914&lt;&gt;0,LOOKUP(M1914,[1]Customer!$A:$A,[1]Customer!$B:$B),IF(N1914&lt;&gt;0,LOOKUP(N1914,[1]Supplier!$A:$A,[1]Supplier!$B:$B)))=FALSE,O1914&lt;&gt;0),LOOKUP(O1914,[1]Branch!$A:$A,[1]Branch!$B:$B),IF(M1914&lt;&gt;0,LOOKUP(M1914,[1]Customer!$A:$A,[1]Customer!$B:$B),IF(N1914&lt;&gt;0,LOOKUP(N1914,[1]Supplier!$A:$A,[1]Supplier!$B:$B))))=FALSE,LOOKUP(P1914,[1]Banking!$A:$A,[1]Banking!$B:$B),IF(AND(IF(M1914&lt;&gt;0,LOOKUP(M1914,[1]Customer!$A:$A,[1]Customer!$B:$B),IF(N1914&lt;&gt;0,LOOKUP(N1914,[1]Supplier!$A:$A,[1]Supplier!$B:$B)))=FALSE,O1914&lt;&gt;0),LOOKUP(O1914,[1]Branch!$A:$A,[1]Branch!$B:$B),IF(M1914&lt;&gt;0,LOOKUP(M1914,[1]Customer!$A:$A,[1]Customer!$B:$B),IF(N1914&lt;&gt;0,LOOKUP(N1914,[1]Supplier!$A:$A,[1]Supplier!$B:$B))))),"")</f>
        <v/>
      </c>
      <c r="R1914" s="4" t="str">
        <f>IFERROR(IF(IF(AND(IF(M1914&lt;&gt;0,LOOKUP(M1914,[1]Customer!$A:$A,[1]Customer!$V:$V),IF(N1914&lt;&gt;0,LOOKUP(N1914,[1]Supplier!$A:$A,[1]Supplier!$V:$V)))=FALSE,O1914&lt;&gt;0),LOOKUP(O1914,[1]Branch!$A:$A,[1]Branch!$V:$V),IF(M1914&lt;&gt;0,LOOKUP(M1914,[1]Customer!$A:$A,[1]Customer!$V:$V),IF(N1914&lt;&gt;0,LOOKUP(N1914,[1]Supplier!$A:$A,[1]Supplier!$V:$V))))=FALSE,LOOKUP(P1914,[1]Banking!$A:$A,[1]Banking!$C:$C),IF(AND(IF(M1914&lt;&gt;0,LOOKUP(M1914,[1]Customer!$A:$A,[1]Customer!$V:$V),IF(N1914&lt;&gt;0,LOOKUP(N1914,[1]Supplier!$A:$A,[1]Supplier!$V:$V)))=FALSE,O1914&lt;&gt;0),LOOKUP(O1914,[1]Branch!$A:$A,[1]Branch!$V:$V),IF(M1914&lt;&gt;0,LOOKUP(M1914,[1]Customer!$A:$A,[1]Customer!$V:$V),IF(N1914&lt;&gt;0,LOOKUP(N1914,[1]Supplier!$A:$A,[1]Supplier!$V:$V))))),"")</f>
        <v/>
      </c>
      <c r="S1914" s="12">
        <f>IFERROR(SUMIF(CREF!A:A,PREF!A1914,CREF!G:G),"")</f>
        <v>0</v>
      </c>
    </row>
    <row r="1915" spans="17:19">
      <c r="Q1915" s="4" t="str">
        <f>IFERROR(IF(IF(AND(IF(M1915&lt;&gt;0,LOOKUP(M1915,[1]Customer!$A:$A,[1]Customer!$B:$B),IF(N1915&lt;&gt;0,LOOKUP(N1915,[1]Supplier!$A:$A,[1]Supplier!$B:$B)))=FALSE,O1915&lt;&gt;0),LOOKUP(O1915,[1]Branch!$A:$A,[1]Branch!$B:$B),IF(M1915&lt;&gt;0,LOOKUP(M1915,[1]Customer!$A:$A,[1]Customer!$B:$B),IF(N1915&lt;&gt;0,LOOKUP(N1915,[1]Supplier!$A:$A,[1]Supplier!$B:$B))))=FALSE,LOOKUP(P1915,[1]Banking!$A:$A,[1]Banking!$B:$B),IF(AND(IF(M1915&lt;&gt;0,LOOKUP(M1915,[1]Customer!$A:$A,[1]Customer!$B:$B),IF(N1915&lt;&gt;0,LOOKUP(N1915,[1]Supplier!$A:$A,[1]Supplier!$B:$B)))=FALSE,O1915&lt;&gt;0),LOOKUP(O1915,[1]Branch!$A:$A,[1]Branch!$B:$B),IF(M1915&lt;&gt;0,LOOKUP(M1915,[1]Customer!$A:$A,[1]Customer!$B:$B),IF(N1915&lt;&gt;0,LOOKUP(N1915,[1]Supplier!$A:$A,[1]Supplier!$B:$B))))),"")</f>
        <v/>
      </c>
      <c r="R1915" s="4" t="str">
        <f>IFERROR(IF(IF(AND(IF(M1915&lt;&gt;0,LOOKUP(M1915,[1]Customer!$A:$A,[1]Customer!$V:$V),IF(N1915&lt;&gt;0,LOOKUP(N1915,[1]Supplier!$A:$A,[1]Supplier!$V:$V)))=FALSE,O1915&lt;&gt;0),LOOKUP(O1915,[1]Branch!$A:$A,[1]Branch!$V:$V),IF(M1915&lt;&gt;0,LOOKUP(M1915,[1]Customer!$A:$A,[1]Customer!$V:$V),IF(N1915&lt;&gt;0,LOOKUP(N1915,[1]Supplier!$A:$A,[1]Supplier!$V:$V))))=FALSE,LOOKUP(P1915,[1]Banking!$A:$A,[1]Banking!$C:$C),IF(AND(IF(M1915&lt;&gt;0,LOOKUP(M1915,[1]Customer!$A:$A,[1]Customer!$V:$V),IF(N1915&lt;&gt;0,LOOKUP(N1915,[1]Supplier!$A:$A,[1]Supplier!$V:$V)))=FALSE,O1915&lt;&gt;0),LOOKUP(O1915,[1]Branch!$A:$A,[1]Branch!$V:$V),IF(M1915&lt;&gt;0,LOOKUP(M1915,[1]Customer!$A:$A,[1]Customer!$V:$V),IF(N1915&lt;&gt;0,LOOKUP(N1915,[1]Supplier!$A:$A,[1]Supplier!$V:$V))))),"")</f>
        <v/>
      </c>
      <c r="S1915" s="12">
        <f>IFERROR(SUMIF(CREF!A:A,PREF!A1915,CREF!G:G),"")</f>
        <v>0</v>
      </c>
    </row>
    <row r="1916" spans="17:19">
      <c r="Q1916" s="4" t="str">
        <f>IFERROR(IF(IF(AND(IF(M1916&lt;&gt;0,LOOKUP(M1916,[1]Customer!$A:$A,[1]Customer!$B:$B),IF(N1916&lt;&gt;0,LOOKUP(N1916,[1]Supplier!$A:$A,[1]Supplier!$B:$B)))=FALSE,O1916&lt;&gt;0),LOOKUP(O1916,[1]Branch!$A:$A,[1]Branch!$B:$B),IF(M1916&lt;&gt;0,LOOKUP(M1916,[1]Customer!$A:$A,[1]Customer!$B:$B),IF(N1916&lt;&gt;0,LOOKUP(N1916,[1]Supplier!$A:$A,[1]Supplier!$B:$B))))=FALSE,LOOKUP(P1916,[1]Banking!$A:$A,[1]Banking!$B:$B),IF(AND(IF(M1916&lt;&gt;0,LOOKUP(M1916,[1]Customer!$A:$A,[1]Customer!$B:$B),IF(N1916&lt;&gt;0,LOOKUP(N1916,[1]Supplier!$A:$A,[1]Supplier!$B:$B)))=FALSE,O1916&lt;&gt;0),LOOKUP(O1916,[1]Branch!$A:$A,[1]Branch!$B:$B),IF(M1916&lt;&gt;0,LOOKUP(M1916,[1]Customer!$A:$A,[1]Customer!$B:$B),IF(N1916&lt;&gt;0,LOOKUP(N1916,[1]Supplier!$A:$A,[1]Supplier!$B:$B))))),"")</f>
        <v/>
      </c>
      <c r="R1916" s="4" t="str">
        <f>IFERROR(IF(IF(AND(IF(M1916&lt;&gt;0,LOOKUP(M1916,[1]Customer!$A:$A,[1]Customer!$V:$V),IF(N1916&lt;&gt;0,LOOKUP(N1916,[1]Supplier!$A:$A,[1]Supplier!$V:$V)))=FALSE,O1916&lt;&gt;0),LOOKUP(O1916,[1]Branch!$A:$A,[1]Branch!$V:$V),IF(M1916&lt;&gt;0,LOOKUP(M1916,[1]Customer!$A:$A,[1]Customer!$V:$V),IF(N1916&lt;&gt;0,LOOKUP(N1916,[1]Supplier!$A:$A,[1]Supplier!$V:$V))))=FALSE,LOOKUP(P1916,[1]Banking!$A:$A,[1]Banking!$C:$C),IF(AND(IF(M1916&lt;&gt;0,LOOKUP(M1916,[1]Customer!$A:$A,[1]Customer!$V:$V),IF(N1916&lt;&gt;0,LOOKUP(N1916,[1]Supplier!$A:$A,[1]Supplier!$V:$V)))=FALSE,O1916&lt;&gt;0),LOOKUP(O1916,[1]Branch!$A:$A,[1]Branch!$V:$V),IF(M1916&lt;&gt;0,LOOKUP(M1916,[1]Customer!$A:$A,[1]Customer!$V:$V),IF(N1916&lt;&gt;0,LOOKUP(N1916,[1]Supplier!$A:$A,[1]Supplier!$V:$V))))),"")</f>
        <v/>
      </c>
      <c r="S1916" s="12">
        <f>IFERROR(SUMIF(CREF!A:A,PREF!A1916,CREF!G:G),"")</f>
        <v>0</v>
      </c>
    </row>
    <row r="1917" spans="17:19">
      <c r="Q1917" s="4" t="str">
        <f>IFERROR(IF(IF(AND(IF(M1917&lt;&gt;0,LOOKUP(M1917,[1]Customer!$A:$A,[1]Customer!$B:$B),IF(N1917&lt;&gt;0,LOOKUP(N1917,[1]Supplier!$A:$A,[1]Supplier!$B:$B)))=FALSE,O1917&lt;&gt;0),LOOKUP(O1917,[1]Branch!$A:$A,[1]Branch!$B:$B),IF(M1917&lt;&gt;0,LOOKUP(M1917,[1]Customer!$A:$A,[1]Customer!$B:$B),IF(N1917&lt;&gt;0,LOOKUP(N1917,[1]Supplier!$A:$A,[1]Supplier!$B:$B))))=FALSE,LOOKUP(P1917,[1]Banking!$A:$A,[1]Banking!$B:$B),IF(AND(IF(M1917&lt;&gt;0,LOOKUP(M1917,[1]Customer!$A:$A,[1]Customer!$B:$B),IF(N1917&lt;&gt;0,LOOKUP(N1917,[1]Supplier!$A:$A,[1]Supplier!$B:$B)))=FALSE,O1917&lt;&gt;0),LOOKUP(O1917,[1]Branch!$A:$A,[1]Branch!$B:$B),IF(M1917&lt;&gt;0,LOOKUP(M1917,[1]Customer!$A:$A,[1]Customer!$B:$B),IF(N1917&lt;&gt;0,LOOKUP(N1917,[1]Supplier!$A:$A,[1]Supplier!$B:$B))))),"")</f>
        <v/>
      </c>
      <c r="R1917" s="4" t="str">
        <f>IFERROR(IF(IF(AND(IF(M1917&lt;&gt;0,LOOKUP(M1917,[1]Customer!$A:$A,[1]Customer!$V:$V),IF(N1917&lt;&gt;0,LOOKUP(N1917,[1]Supplier!$A:$A,[1]Supplier!$V:$V)))=FALSE,O1917&lt;&gt;0),LOOKUP(O1917,[1]Branch!$A:$A,[1]Branch!$V:$V),IF(M1917&lt;&gt;0,LOOKUP(M1917,[1]Customer!$A:$A,[1]Customer!$V:$V),IF(N1917&lt;&gt;0,LOOKUP(N1917,[1]Supplier!$A:$A,[1]Supplier!$V:$V))))=FALSE,LOOKUP(P1917,[1]Banking!$A:$A,[1]Banking!$C:$C),IF(AND(IF(M1917&lt;&gt;0,LOOKUP(M1917,[1]Customer!$A:$A,[1]Customer!$V:$V),IF(N1917&lt;&gt;0,LOOKUP(N1917,[1]Supplier!$A:$A,[1]Supplier!$V:$V)))=FALSE,O1917&lt;&gt;0),LOOKUP(O1917,[1]Branch!$A:$A,[1]Branch!$V:$V),IF(M1917&lt;&gt;0,LOOKUP(M1917,[1]Customer!$A:$A,[1]Customer!$V:$V),IF(N1917&lt;&gt;0,LOOKUP(N1917,[1]Supplier!$A:$A,[1]Supplier!$V:$V))))),"")</f>
        <v/>
      </c>
      <c r="S1917" s="12">
        <f>IFERROR(SUMIF(CREF!A:A,PREF!A1917,CREF!G:G),"")</f>
        <v>0</v>
      </c>
    </row>
    <row r="1918" spans="17:19">
      <c r="Q1918" s="4" t="str">
        <f>IFERROR(IF(IF(AND(IF(M1918&lt;&gt;0,LOOKUP(M1918,[1]Customer!$A:$A,[1]Customer!$B:$B),IF(N1918&lt;&gt;0,LOOKUP(N1918,[1]Supplier!$A:$A,[1]Supplier!$B:$B)))=FALSE,O1918&lt;&gt;0),LOOKUP(O1918,[1]Branch!$A:$A,[1]Branch!$B:$B),IF(M1918&lt;&gt;0,LOOKUP(M1918,[1]Customer!$A:$A,[1]Customer!$B:$B),IF(N1918&lt;&gt;0,LOOKUP(N1918,[1]Supplier!$A:$A,[1]Supplier!$B:$B))))=FALSE,LOOKUP(P1918,[1]Banking!$A:$A,[1]Banking!$B:$B),IF(AND(IF(M1918&lt;&gt;0,LOOKUP(M1918,[1]Customer!$A:$A,[1]Customer!$B:$B),IF(N1918&lt;&gt;0,LOOKUP(N1918,[1]Supplier!$A:$A,[1]Supplier!$B:$B)))=FALSE,O1918&lt;&gt;0),LOOKUP(O1918,[1]Branch!$A:$A,[1]Branch!$B:$B),IF(M1918&lt;&gt;0,LOOKUP(M1918,[1]Customer!$A:$A,[1]Customer!$B:$B),IF(N1918&lt;&gt;0,LOOKUP(N1918,[1]Supplier!$A:$A,[1]Supplier!$B:$B))))),"")</f>
        <v/>
      </c>
      <c r="R1918" s="4" t="str">
        <f>IFERROR(IF(IF(AND(IF(M1918&lt;&gt;0,LOOKUP(M1918,[1]Customer!$A:$A,[1]Customer!$V:$V),IF(N1918&lt;&gt;0,LOOKUP(N1918,[1]Supplier!$A:$A,[1]Supplier!$V:$V)))=FALSE,O1918&lt;&gt;0),LOOKUP(O1918,[1]Branch!$A:$A,[1]Branch!$V:$V),IF(M1918&lt;&gt;0,LOOKUP(M1918,[1]Customer!$A:$A,[1]Customer!$V:$V),IF(N1918&lt;&gt;0,LOOKUP(N1918,[1]Supplier!$A:$A,[1]Supplier!$V:$V))))=FALSE,LOOKUP(P1918,[1]Banking!$A:$A,[1]Banking!$C:$C),IF(AND(IF(M1918&lt;&gt;0,LOOKUP(M1918,[1]Customer!$A:$A,[1]Customer!$V:$V),IF(N1918&lt;&gt;0,LOOKUP(N1918,[1]Supplier!$A:$A,[1]Supplier!$V:$V)))=FALSE,O1918&lt;&gt;0),LOOKUP(O1918,[1]Branch!$A:$A,[1]Branch!$V:$V),IF(M1918&lt;&gt;0,LOOKUP(M1918,[1]Customer!$A:$A,[1]Customer!$V:$V),IF(N1918&lt;&gt;0,LOOKUP(N1918,[1]Supplier!$A:$A,[1]Supplier!$V:$V))))),"")</f>
        <v/>
      </c>
      <c r="S1918" s="12">
        <f>IFERROR(SUMIF(CREF!A:A,PREF!A1918,CREF!G:G),"")</f>
        <v>0</v>
      </c>
    </row>
    <row r="1919" spans="17:19">
      <c r="Q1919" s="4" t="str">
        <f>IFERROR(IF(IF(AND(IF(M1919&lt;&gt;0,LOOKUP(M1919,[1]Customer!$A:$A,[1]Customer!$B:$B),IF(N1919&lt;&gt;0,LOOKUP(N1919,[1]Supplier!$A:$A,[1]Supplier!$B:$B)))=FALSE,O1919&lt;&gt;0),LOOKUP(O1919,[1]Branch!$A:$A,[1]Branch!$B:$B),IF(M1919&lt;&gt;0,LOOKUP(M1919,[1]Customer!$A:$A,[1]Customer!$B:$B),IF(N1919&lt;&gt;0,LOOKUP(N1919,[1]Supplier!$A:$A,[1]Supplier!$B:$B))))=FALSE,LOOKUP(P1919,[1]Banking!$A:$A,[1]Banking!$B:$B),IF(AND(IF(M1919&lt;&gt;0,LOOKUP(M1919,[1]Customer!$A:$A,[1]Customer!$B:$B),IF(N1919&lt;&gt;0,LOOKUP(N1919,[1]Supplier!$A:$A,[1]Supplier!$B:$B)))=FALSE,O1919&lt;&gt;0),LOOKUP(O1919,[1]Branch!$A:$A,[1]Branch!$B:$B),IF(M1919&lt;&gt;0,LOOKUP(M1919,[1]Customer!$A:$A,[1]Customer!$B:$B),IF(N1919&lt;&gt;0,LOOKUP(N1919,[1]Supplier!$A:$A,[1]Supplier!$B:$B))))),"")</f>
        <v/>
      </c>
      <c r="R1919" s="4" t="str">
        <f>IFERROR(IF(IF(AND(IF(M1919&lt;&gt;0,LOOKUP(M1919,[1]Customer!$A:$A,[1]Customer!$V:$V),IF(N1919&lt;&gt;0,LOOKUP(N1919,[1]Supplier!$A:$A,[1]Supplier!$V:$V)))=FALSE,O1919&lt;&gt;0),LOOKUP(O1919,[1]Branch!$A:$A,[1]Branch!$V:$V),IF(M1919&lt;&gt;0,LOOKUP(M1919,[1]Customer!$A:$A,[1]Customer!$V:$V),IF(N1919&lt;&gt;0,LOOKUP(N1919,[1]Supplier!$A:$A,[1]Supplier!$V:$V))))=FALSE,LOOKUP(P1919,[1]Banking!$A:$A,[1]Banking!$C:$C),IF(AND(IF(M1919&lt;&gt;0,LOOKUP(M1919,[1]Customer!$A:$A,[1]Customer!$V:$V),IF(N1919&lt;&gt;0,LOOKUP(N1919,[1]Supplier!$A:$A,[1]Supplier!$V:$V)))=FALSE,O1919&lt;&gt;0),LOOKUP(O1919,[1]Branch!$A:$A,[1]Branch!$V:$V),IF(M1919&lt;&gt;0,LOOKUP(M1919,[1]Customer!$A:$A,[1]Customer!$V:$V),IF(N1919&lt;&gt;0,LOOKUP(N1919,[1]Supplier!$A:$A,[1]Supplier!$V:$V))))),"")</f>
        <v/>
      </c>
      <c r="S1919" s="12">
        <f>IFERROR(SUMIF(CREF!A:A,PREF!A1919,CREF!G:G),"")</f>
        <v>0</v>
      </c>
    </row>
    <row r="1920" spans="17:19">
      <c r="Q1920" s="4" t="str">
        <f>IFERROR(IF(IF(AND(IF(M1920&lt;&gt;0,LOOKUP(M1920,[1]Customer!$A:$A,[1]Customer!$B:$B),IF(N1920&lt;&gt;0,LOOKUP(N1920,[1]Supplier!$A:$A,[1]Supplier!$B:$B)))=FALSE,O1920&lt;&gt;0),LOOKUP(O1920,[1]Branch!$A:$A,[1]Branch!$B:$B),IF(M1920&lt;&gt;0,LOOKUP(M1920,[1]Customer!$A:$A,[1]Customer!$B:$B),IF(N1920&lt;&gt;0,LOOKUP(N1920,[1]Supplier!$A:$A,[1]Supplier!$B:$B))))=FALSE,LOOKUP(P1920,[1]Banking!$A:$A,[1]Banking!$B:$B),IF(AND(IF(M1920&lt;&gt;0,LOOKUP(M1920,[1]Customer!$A:$A,[1]Customer!$B:$B),IF(N1920&lt;&gt;0,LOOKUP(N1920,[1]Supplier!$A:$A,[1]Supplier!$B:$B)))=FALSE,O1920&lt;&gt;0),LOOKUP(O1920,[1]Branch!$A:$A,[1]Branch!$B:$B),IF(M1920&lt;&gt;0,LOOKUP(M1920,[1]Customer!$A:$A,[1]Customer!$B:$B),IF(N1920&lt;&gt;0,LOOKUP(N1920,[1]Supplier!$A:$A,[1]Supplier!$B:$B))))),"")</f>
        <v/>
      </c>
      <c r="R1920" s="4" t="str">
        <f>IFERROR(IF(IF(AND(IF(M1920&lt;&gt;0,LOOKUP(M1920,[1]Customer!$A:$A,[1]Customer!$V:$V),IF(N1920&lt;&gt;0,LOOKUP(N1920,[1]Supplier!$A:$A,[1]Supplier!$V:$V)))=FALSE,O1920&lt;&gt;0),LOOKUP(O1920,[1]Branch!$A:$A,[1]Branch!$V:$V),IF(M1920&lt;&gt;0,LOOKUP(M1920,[1]Customer!$A:$A,[1]Customer!$V:$V),IF(N1920&lt;&gt;0,LOOKUP(N1920,[1]Supplier!$A:$A,[1]Supplier!$V:$V))))=FALSE,LOOKUP(P1920,[1]Banking!$A:$A,[1]Banking!$C:$C),IF(AND(IF(M1920&lt;&gt;0,LOOKUP(M1920,[1]Customer!$A:$A,[1]Customer!$V:$V),IF(N1920&lt;&gt;0,LOOKUP(N1920,[1]Supplier!$A:$A,[1]Supplier!$V:$V)))=FALSE,O1920&lt;&gt;0),LOOKUP(O1920,[1]Branch!$A:$A,[1]Branch!$V:$V),IF(M1920&lt;&gt;0,LOOKUP(M1920,[1]Customer!$A:$A,[1]Customer!$V:$V),IF(N1920&lt;&gt;0,LOOKUP(N1920,[1]Supplier!$A:$A,[1]Supplier!$V:$V))))),"")</f>
        <v/>
      </c>
      <c r="S1920" s="12">
        <f>IFERROR(SUMIF(CREF!A:A,PREF!A1920,CREF!G:G),"")</f>
        <v>0</v>
      </c>
    </row>
    <row r="1921" spans="17:19">
      <c r="Q1921" s="4" t="str">
        <f>IFERROR(IF(IF(AND(IF(M1921&lt;&gt;0,LOOKUP(M1921,[1]Customer!$A:$A,[1]Customer!$B:$B),IF(N1921&lt;&gt;0,LOOKUP(N1921,[1]Supplier!$A:$A,[1]Supplier!$B:$B)))=FALSE,O1921&lt;&gt;0),LOOKUP(O1921,[1]Branch!$A:$A,[1]Branch!$B:$B),IF(M1921&lt;&gt;0,LOOKUP(M1921,[1]Customer!$A:$A,[1]Customer!$B:$B),IF(N1921&lt;&gt;0,LOOKUP(N1921,[1]Supplier!$A:$A,[1]Supplier!$B:$B))))=FALSE,LOOKUP(P1921,[1]Banking!$A:$A,[1]Banking!$B:$B),IF(AND(IF(M1921&lt;&gt;0,LOOKUP(M1921,[1]Customer!$A:$A,[1]Customer!$B:$B),IF(N1921&lt;&gt;0,LOOKUP(N1921,[1]Supplier!$A:$A,[1]Supplier!$B:$B)))=FALSE,O1921&lt;&gt;0),LOOKUP(O1921,[1]Branch!$A:$A,[1]Branch!$B:$B),IF(M1921&lt;&gt;0,LOOKUP(M1921,[1]Customer!$A:$A,[1]Customer!$B:$B),IF(N1921&lt;&gt;0,LOOKUP(N1921,[1]Supplier!$A:$A,[1]Supplier!$B:$B))))),"")</f>
        <v/>
      </c>
      <c r="R1921" s="4" t="str">
        <f>IFERROR(IF(IF(AND(IF(M1921&lt;&gt;0,LOOKUP(M1921,[1]Customer!$A:$A,[1]Customer!$V:$V),IF(N1921&lt;&gt;0,LOOKUP(N1921,[1]Supplier!$A:$A,[1]Supplier!$V:$V)))=FALSE,O1921&lt;&gt;0),LOOKUP(O1921,[1]Branch!$A:$A,[1]Branch!$V:$V),IF(M1921&lt;&gt;0,LOOKUP(M1921,[1]Customer!$A:$A,[1]Customer!$V:$V),IF(N1921&lt;&gt;0,LOOKUP(N1921,[1]Supplier!$A:$A,[1]Supplier!$V:$V))))=FALSE,LOOKUP(P1921,[1]Banking!$A:$A,[1]Banking!$C:$C),IF(AND(IF(M1921&lt;&gt;0,LOOKUP(M1921,[1]Customer!$A:$A,[1]Customer!$V:$V),IF(N1921&lt;&gt;0,LOOKUP(N1921,[1]Supplier!$A:$A,[1]Supplier!$V:$V)))=FALSE,O1921&lt;&gt;0),LOOKUP(O1921,[1]Branch!$A:$A,[1]Branch!$V:$V),IF(M1921&lt;&gt;0,LOOKUP(M1921,[1]Customer!$A:$A,[1]Customer!$V:$V),IF(N1921&lt;&gt;0,LOOKUP(N1921,[1]Supplier!$A:$A,[1]Supplier!$V:$V))))),"")</f>
        <v/>
      </c>
      <c r="S1921" s="12">
        <f>IFERROR(SUMIF(CREF!A:A,PREF!A1921,CREF!G:G),"")</f>
        <v>0</v>
      </c>
    </row>
    <row r="1922" spans="17:19">
      <c r="Q1922" s="4" t="str">
        <f>IFERROR(IF(IF(AND(IF(M1922&lt;&gt;0,LOOKUP(M1922,[1]Customer!$A:$A,[1]Customer!$B:$B),IF(N1922&lt;&gt;0,LOOKUP(N1922,[1]Supplier!$A:$A,[1]Supplier!$B:$B)))=FALSE,O1922&lt;&gt;0),LOOKUP(O1922,[1]Branch!$A:$A,[1]Branch!$B:$B),IF(M1922&lt;&gt;0,LOOKUP(M1922,[1]Customer!$A:$A,[1]Customer!$B:$B),IF(N1922&lt;&gt;0,LOOKUP(N1922,[1]Supplier!$A:$A,[1]Supplier!$B:$B))))=FALSE,LOOKUP(P1922,[1]Banking!$A:$A,[1]Banking!$B:$B),IF(AND(IF(M1922&lt;&gt;0,LOOKUP(M1922,[1]Customer!$A:$A,[1]Customer!$B:$B),IF(N1922&lt;&gt;0,LOOKUP(N1922,[1]Supplier!$A:$A,[1]Supplier!$B:$B)))=FALSE,O1922&lt;&gt;0),LOOKUP(O1922,[1]Branch!$A:$A,[1]Branch!$B:$B),IF(M1922&lt;&gt;0,LOOKUP(M1922,[1]Customer!$A:$A,[1]Customer!$B:$B),IF(N1922&lt;&gt;0,LOOKUP(N1922,[1]Supplier!$A:$A,[1]Supplier!$B:$B))))),"")</f>
        <v/>
      </c>
      <c r="R1922" s="4" t="str">
        <f>IFERROR(IF(IF(AND(IF(M1922&lt;&gt;0,LOOKUP(M1922,[1]Customer!$A:$A,[1]Customer!$V:$V),IF(N1922&lt;&gt;0,LOOKUP(N1922,[1]Supplier!$A:$A,[1]Supplier!$V:$V)))=FALSE,O1922&lt;&gt;0),LOOKUP(O1922,[1]Branch!$A:$A,[1]Branch!$V:$V),IF(M1922&lt;&gt;0,LOOKUP(M1922,[1]Customer!$A:$A,[1]Customer!$V:$V),IF(N1922&lt;&gt;0,LOOKUP(N1922,[1]Supplier!$A:$A,[1]Supplier!$V:$V))))=FALSE,LOOKUP(P1922,[1]Banking!$A:$A,[1]Banking!$C:$C),IF(AND(IF(M1922&lt;&gt;0,LOOKUP(M1922,[1]Customer!$A:$A,[1]Customer!$V:$V),IF(N1922&lt;&gt;0,LOOKUP(N1922,[1]Supplier!$A:$A,[1]Supplier!$V:$V)))=FALSE,O1922&lt;&gt;0),LOOKUP(O1922,[1]Branch!$A:$A,[1]Branch!$V:$V),IF(M1922&lt;&gt;0,LOOKUP(M1922,[1]Customer!$A:$A,[1]Customer!$V:$V),IF(N1922&lt;&gt;0,LOOKUP(N1922,[1]Supplier!$A:$A,[1]Supplier!$V:$V))))),"")</f>
        <v/>
      </c>
      <c r="S1922" s="12">
        <f>IFERROR(SUMIF(CREF!A:A,PREF!A1922,CREF!G:G),"")</f>
        <v>0</v>
      </c>
    </row>
    <row r="1923" spans="17:19">
      <c r="Q1923" s="4" t="str">
        <f>IFERROR(IF(IF(AND(IF(M1923&lt;&gt;0,LOOKUP(M1923,[1]Customer!$A:$A,[1]Customer!$B:$B),IF(N1923&lt;&gt;0,LOOKUP(N1923,[1]Supplier!$A:$A,[1]Supplier!$B:$B)))=FALSE,O1923&lt;&gt;0),LOOKUP(O1923,[1]Branch!$A:$A,[1]Branch!$B:$B),IF(M1923&lt;&gt;0,LOOKUP(M1923,[1]Customer!$A:$A,[1]Customer!$B:$B),IF(N1923&lt;&gt;0,LOOKUP(N1923,[1]Supplier!$A:$A,[1]Supplier!$B:$B))))=FALSE,LOOKUP(P1923,[1]Banking!$A:$A,[1]Banking!$B:$B),IF(AND(IF(M1923&lt;&gt;0,LOOKUP(M1923,[1]Customer!$A:$A,[1]Customer!$B:$B),IF(N1923&lt;&gt;0,LOOKUP(N1923,[1]Supplier!$A:$A,[1]Supplier!$B:$B)))=FALSE,O1923&lt;&gt;0),LOOKUP(O1923,[1]Branch!$A:$A,[1]Branch!$B:$B),IF(M1923&lt;&gt;0,LOOKUP(M1923,[1]Customer!$A:$A,[1]Customer!$B:$B),IF(N1923&lt;&gt;0,LOOKUP(N1923,[1]Supplier!$A:$A,[1]Supplier!$B:$B))))),"")</f>
        <v/>
      </c>
      <c r="R1923" s="4" t="str">
        <f>IFERROR(IF(IF(AND(IF(M1923&lt;&gt;0,LOOKUP(M1923,[1]Customer!$A:$A,[1]Customer!$V:$V),IF(N1923&lt;&gt;0,LOOKUP(N1923,[1]Supplier!$A:$A,[1]Supplier!$V:$V)))=FALSE,O1923&lt;&gt;0),LOOKUP(O1923,[1]Branch!$A:$A,[1]Branch!$V:$V),IF(M1923&lt;&gt;0,LOOKUP(M1923,[1]Customer!$A:$A,[1]Customer!$V:$V),IF(N1923&lt;&gt;0,LOOKUP(N1923,[1]Supplier!$A:$A,[1]Supplier!$V:$V))))=FALSE,LOOKUP(P1923,[1]Banking!$A:$A,[1]Banking!$C:$C),IF(AND(IF(M1923&lt;&gt;0,LOOKUP(M1923,[1]Customer!$A:$A,[1]Customer!$V:$V),IF(N1923&lt;&gt;0,LOOKUP(N1923,[1]Supplier!$A:$A,[1]Supplier!$V:$V)))=FALSE,O1923&lt;&gt;0),LOOKUP(O1923,[1]Branch!$A:$A,[1]Branch!$V:$V),IF(M1923&lt;&gt;0,LOOKUP(M1923,[1]Customer!$A:$A,[1]Customer!$V:$V),IF(N1923&lt;&gt;0,LOOKUP(N1923,[1]Supplier!$A:$A,[1]Supplier!$V:$V))))),"")</f>
        <v/>
      </c>
      <c r="S1923" s="12">
        <f>IFERROR(SUMIF(CREF!A:A,PREF!A1923,CREF!G:G),"")</f>
        <v>0</v>
      </c>
    </row>
    <row r="1924" spans="17:19">
      <c r="Q1924" s="4" t="str">
        <f>IFERROR(IF(IF(AND(IF(M1924&lt;&gt;0,LOOKUP(M1924,[1]Customer!$A:$A,[1]Customer!$B:$B),IF(N1924&lt;&gt;0,LOOKUP(N1924,[1]Supplier!$A:$A,[1]Supplier!$B:$B)))=FALSE,O1924&lt;&gt;0),LOOKUP(O1924,[1]Branch!$A:$A,[1]Branch!$B:$B),IF(M1924&lt;&gt;0,LOOKUP(M1924,[1]Customer!$A:$A,[1]Customer!$B:$B),IF(N1924&lt;&gt;0,LOOKUP(N1924,[1]Supplier!$A:$A,[1]Supplier!$B:$B))))=FALSE,LOOKUP(P1924,[1]Banking!$A:$A,[1]Banking!$B:$B),IF(AND(IF(M1924&lt;&gt;0,LOOKUP(M1924,[1]Customer!$A:$A,[1]Customer!$B:$B),IF(N1924&lt;&gt;0,LOOKUP(N1924,[1]Supplier!$A:$A,[1]Supplier!$B:$B)))=FALSE,O1924&lt;&gt;0),LOOKUP(O1924,[1]Branch!$A:$A,[1]Branch!$B:$B),IF(M1924&lt;&gt;0,LOOKUP(M1924,[1]Customer!$A:$A,[1]Customer!$B:$B),IF(N1924&lt;&gt;0,LOOKUP(N1924,[1]Supplier!$A:$A,[1]Supplier!$B:$B))))),"")</f>
        <v/>
      </c>
      <c r="R1924" s="4" t="str">
        <f>IFERROR(IF(IF(AND(IF(M1924&lt;&gt;0,LOOKUP(M1924,[1]Customer!$A:$A,[1]Customer!$V:$V),IF(N1924&lt;&gt;0,LOOKUP(N1924,[1]Supplier!$A:$A,[1]Supplier!$V:$V)))=FALSE,O1924&lt;&gt;0),LOOKUP(O1924,[1]Branch!$A:$A,[1]Branch!$V:$V),IF(M1924&lt;&gt;0,LOOKUP(M1924,[1]Customer!$A:$A,[1]Customer!$V:$V),IF(N1924&lt;&gt;0,LOOKUP(N1924,[1]Supplier!$A:$A,[1]Supplier!$V:$V))))=FALSE,LOOKUP(P1924,[1]Banking!$A:$A,[1]Banking!$C:$C),IF(AND(IF(M1924&lt;&gt;0,LOOKUP(M1924,[1]Customer!$A:$A,[1]Customer!$V:$V),IF(N1924&lt;&gt;0,LOOKUP(N1924,[1]Supplier!$A:$A,[1]Supplier!$V:$V)))=FALSE,O1924&lt;&gt;0),LOOKUP(O1924,[1]Branch!$A:$A,[1]Branch!$V:$V),IF(M1924&lt;&gt;0,LOOKUP(M1924,[1]Customer!$A:$A,[1]Customer!$V:$V),IF(N1924&lt;&gt;0,LOOKUP(N1924,[1]Supplier!$A:$A,[1]Supplier!$V:$V))))),"")</f>
        <v/>
      </c>
      <c r="S1924" s="12">
        <f>IFERROR(SUMIF(CREF!A:A,PREF!A1924,CREF!G:G),"")</f>
        <v>0</v>
      </c>
    </row>
    <row r="1925" spans="17:19">
      <c r="Q1925" s="4" t="str">
        <f>IFERROR(IF(IF(AND(IF(M1925&lt;&gt;0,LOOKUP(M1925,[1]Customer!$A:$A,[1]Customer!$B:$B),IF(N1925&lt;&gt;0,LOOKUP(N1925,[1]Supplier!$A:$A,[1]Supplier!$B:$B)))=FALSE,O1925&lt;&gt;0),LOOKUP(O1925,[1]Branch!$A:$A,[1]Branch!$B:$B),IF(M1925&lt;&gt;0,LOOKUP(M1925,[1]Customer!$A:$A,[1]Customer!$B:$B),IF(N1925&lt;&gt;0,LOOKUP(N1925,[1]Supplier!$A:$A,[1]Supplier!$B:$B))))=FALSE,LOOKUP(P1925,[1]Banking!$A:$A,[1]Banking!$B:$B),IF(AND(IF(M1925&lt;&gt;0,LOOKUP(M1925,[1]Customer!$A:$A,[1]Customer!$B:$B),IF(N1925&lt;&gt;0,LOOKUP(N1925,[1]Supplier!$A:$A,[1]Supplier!$B:$B)))=FALSE,O1925&lt;&gt;0),LOOKUP(O1925,[1]Branch!$A:$A,[1]Branch!$B:$B),IF(M1925&lt;&gt;0,LOOKUP(M1925,[1]Customer!$A:$A,[1]Customer!$B:$B),IF(N1925&lt;&gt;0,LOOKUP(N1925,[1]Supplier!$A:$A,[1]Supplier!$B:$B))))),"")</f>
        <v/>
      </c>
      <c r="R1925" s="4" t="str">
        <f>IFERROR(IF(IF(AND(IF(M1925&lt;&gt;0,LOOKUP(M1925,[1]Customer!$A:$A,[1]Customer!$V:$V),IF(N1925&lt;&gt;0,LOOKUP(N1925,[1]Supplier!$A:$A,[1]Supplier!$V:$V)))=FALSE,O1925&lt;&gt;0),LOOKUP(O1925,[1]Branch!$A:$A,[1]Branch!$V:$V),IF(M1925&lt;&gt;0,LOOKUP(M1925,[1]Customer!$A:$A,[1]Customer!$V:$V),IF(N1925&lt;&gt;0,LOOKUP(N1925,[1]Supplier!$A:$A,[1]Supplier!$V:$V))))=FALSE,LOOKUP(P1925,[1]Banking!$A:$A,[1]Banking!$C:$C),IF(AND(IF(M1925&lt;&gt;0,LOOKUP(M1925,[1]Customer!$A:$A,[1]Customer!$V:$V),IF(N1925&lt;&gt;0,LOOKUP(N1925,[1]Supplier!$A:$A,[1]Supplier!$V:$V)))=FALSE,O1925&lt;&gt;0),LOOKUP(O1925,[1]Branch!$A:$A,[1]Branch!$V:$V),IF(M1925&lt;&gt;0,LOOKUP(M1925,[1]Customer!$A:$A,[1]Customer!$V:$V),IF(N1925&lt;&gt;0,LOOKUP(N1925,[1]Supplier!$A:$A,[1]Supplier!$V:$V))))),"")</f>
        <v/>
      </c>
      <c r="S1925" s="12">
        <f>IFERROR(SUMIF(CREF!A:A,PREF!A1925,CREF!G:G),"")</f>
        <v>0</v>
      </c>
    </row>
    <row r="1926" spans="17:19">
      <c r="Q1926" s="4" t="str">
        <f>IFERROR(IF(IF(AND(IF(M1926&lt;&gt;0,LOOKUP(M1926,[1]Customer!$A:$A,[1]Customer!$B:$B),IF(N1926&lt;&gt;0,LOOKUP(N1926,[1]Supplier!$A:$A,[1]Supplier!$B:$B)))=FALSE,O1926&lt;&gt;0),LOOKUP(O1926,[1]Branch!$A:$A,[1]Branch!$B:$B),IF(M1926&lt;&gt;0,LOOKUP(M1926,[1]Customer!$A:$A,[1]Customer!$B:$B),IF(N1926&lt;&gt;0,LOOKUP(N1926,[1]Supplier!$A:$A,[1]Supplier!$B:$B))))=FALSE,LOOKUP(P1926,[1]Banking!$A:$A,[1]Banking!$B:$B),IF(AND(IF(M1926&lt;&gt;0,LOOKUP(M1926,[1]Customer!$A:$A,[1]Customer!$B:$B),IF(N1926&lt;&gt;0,LOOKUP(N1926,[1]Supplier!$A:$A,[1]Supplier!$B:$B)))=FALSE,O1926&lt;&gt;0),LOOKUP(O1926,[1]Branch!$A:$A,[1]Branch!$B:$B),IF(M1926&lt;&gt;0,LOOKUP(M1926,[1]Customer!$A:$A,[1]Customer!$B:$B),IF(N1926&lt;&gt;0,LOOKUP(N1926,[1]Supplier!$A:$A,[1]Supplier!$B:$B))))),"")</f>
        <v/>
      </c>
      <c r="R1926" s="4" t="str">
        <f>IFERROR(IF(IF(AND(IF(M1926&lt;&gt;0,LOOKUP(M1926,[1]Customer!$A:$A,[1]Customer!$V:$V),IF(N1926&lt;&gt;0,LOOKUP(N1926,[1]Supplier!$A:$A,[1]Supplier!$V:$V)))=FALSE,O1926&lt;&gt;0),LOOKUP(O1926,[1]Branch!$A:$A,[1]Branch!$V:$V),IF(M1926&lt;&gt;0,LOOKUP(M1926,[1]Customer!$A:$A,[1]Customer!$V:$V),IF(N1926&lt;&gt;0,LOOKUP(N1926,[1]Supplier!$A:$A,[1]Supplier!$V:$V))))=FALSE,LOOKUP(P1926,[1]Banking!$A:$A,[1]Banking!$C:$C),IF(AND(IF(M1926&lt;&gt;0,LOOKUP(M1926,[1]Customer!$A:$A,[1]Customer!$V:$V),IF(N1926&lt;&gt;0,LOOKUP(N1926,[1]Supplier!$A:$A,[1]Supplier!$V:$V)))=FALSE,O1926&lt;&gt;0),LOOKUP(O1926,[1]Branch!$A:$A,[1]Branch!$V:$V),IF(M1926&lt;&gt;0,LOOKUP(M1926,[1]Customer!$A:$A,[1]Customer!$V:$V),IF(N1926&lt;&gt;0,LOOKUP(N1926,[1]Supplier!$A:$A,[1]Supplier!$V:$V))))),"")</f>
        <v/>
      </c>
      <c r="S1926" s="12">
        <f>IFERROR(SUMIF(CREF!A:A,PREF!A1926,CREF!G:G),"")</f>
        <v>0</v>
      </c>
    </row>
    <row r="1927" spans="17:19">
      <c r="Q1927" s="4" t="str">
        <f>IFERROR(IF(IF(AND(IF(M1927&lt;&gt;0,LOOKUP(M1927,[1]Customer!$A:$A,[1]Customer!$B:$B),IF(N1927&lt;&gt;0,LOOKUP(N1927,[1]Supplier!$A:$A,[1]Supplier!$B:$B)))=FALSE,O1927&lt;&gt;0),LOOKUP(O1927,[1]Branch!$A:$A,[1]Branch!$B:$B),IF(M1927&lt;&gt;0,LOOKUP(M1927,[1]Customer!$A:$A,[1]Customer!$B:$B),IF(N1927&lt;&gt;0,LOOKUP(N1927,[1]Supplier!$A:$A,[1]Supplier!$B:$B))))=FALSE,LOOKUP(P1927,[1]Banking!$A:$A,[1]Banking!$B:$B),IF(AND(IF(M1927&lt;&gt;0,LOOKUP(M1927,[1]Customer!$A:$A,[1]Customer!$B:$B),IF(N1927&lt;&gt;0,LOOKUP(N1927,[1]Supplier!$A:$A,[1]Supplier!$B:$B)))=FALSE,O1927&lt;&gt;0),LOOKUP(O1927,[1]Branch!$A:$A,[1]Branch!$B:$B),IF(M1927&lt;&gt;0,LOOKUP(M1927,[1]Customer!$A:$A,[1]Customer!$B:$B),IF(N1927&lt;&gt;0,LOOKUP(N1927,[1]Supplier!$A:$A,[1]Supplier!$B:$B))))),"")</f>
        <v/>
      </c>
      <c r="R1927" s="4" t="str">
        <f>IFERROR(IF(IF(AND(IF(M1927&lt;&gt;0,LOOKUP(M1927,[1]Customer!$A:$A,[1]Customer!$V:$V),IF(N1927&lt;&gt;0,LOOKUP(N1927,[1]Supplier!$A:$A,[1]Supplier!$V:$V)))=FALSE,O1927&lt;&gt;0),LOOKUP(O1927,[1]Branch!$A:$A,[1]Branch!$V:$V),IF(M1927&lt;&gt;0,LOOKUP(M1927,[1]Customer!$A:$A,[1]Customer!$V:$V),IF(N1927&lt;&gt;0,LOOKUP(N1927,[1]Supplier!$A:$A,[1]Supplier!$V:$V))))=FALSE,LOOKUP(P1927,[1]Banking!$A:$A,[1]Banking!$C:$C),IF(AND(IF(M1927&lt;&gt;0,LOOKUP(M1927,[1]Customer!$A:$A,[1]Customer!$V:$V),IF(N1927&lt;&gt;0,LOOKUP(N1927,[1]Supplier!$A:$A,[1]Supplier!$V:$V)))=FALSE,O1927&lt;&gt;0),LOOKUP(O1927,[1]Branch!$A:$A,[1]Branch!$V:$V),IF(M1927&lt;&gt;0,LOOKUP(M1927,[1]Customer!$A:$A,[1]Customer!$V:$V),IF(N1927&lt;&gt;0,LOOKUP(N1927,[1]Supplier!$A:$A,[1]Supplier!$V:$V))))),"")</f>
        <v/>
      </c>
      <c r="S1927" s="12">
        <f>IFERROR(SUMIF(CREF!A:A,PREF!A1927,CREF!G:G),"")</f>
        <v>0</v>
      </c>
    </row>
    <row r="1928" spans="17:19">
      <c r="Q1928" s="4" t="str">
        <f>IFERROR(IF(IF(AND(IF(M1928&lt;&gt;0,LOOKUP(M1928,[1]Customer!$A:$A,[1]Customer!$B:$B),IF(N1928&lt;&gt;0,LOOKUP(N1928,[1]Supplier!$A:$A,[1]Supplier!$B:$B)))=FALSE,O1928&lt;&gt;0),LOOKUP(O1928,[1]Branch!$A:$A,[1]Branch!$B:$B),IF(M1928&lt;&gt;0,LOOKUP(M1928,[1]Customer!$A:$A,[1]Customer!$B:$B),IF(N1928&lt;&gt;0,LOOKUP(N1928,[1]Supplier!$A:$A,[1]Supplier!$B:$B))))=FALSE,LOOKUP(P1928,[1]Banking!$A:$A,[1]Banking!$B:$B),IF(AND(IF(M1928&lt;&gt;0,LOOKUP(M1928,[1]Customer!$A:$A,[1]Customer!$B:$B),IF(N1928&lt;&gt;0,LOOKUP(N1928,[1]Supplier!$A:$A,[1]Supplier!$B:$B)))=FALSE,O1928&lt;&gt;0),LOOKUP(O1928,[1]Branch!$A:$A,[1]Branch!$B:$B),IF(M1928&lt;&gt;0,LOOKUP(M1928,[1]Customer!$A:$A,[1]Customer!$B:$B),IF(N1928&lt;&gt;0,LOOKUP(N1928,[1]Supplier!$A:$A,[1]Supplier!$B:$B))))),"")</f>
        <v/>
      </c>
      <c r="R1928" s="4" t="str">
        <f>IFERROR(IF(IF(AND(IF(M1928&lt;&gt;0,LOOKUP(M1928,[1]Customer!$A:$A,[1]Customer!$V:$V),IF(N1928&lt;&gt;0,LOOKUP(N1928,[1]Supplier!$A:$A,[1]Supplier!$V:$V)))=FALSE,O1928&lt;&gt;0),LOOKUP(O1928,[1]Branch!$A:$A,[1]Branch!$V:$V),IF(M1928&lt;&gt;0,LOOKUP(M1928,[1]Customer!$A:$A,[1]Customer!$V:$V),IF(N1928&lt;&gt;0,LOOKUP(N1928,[1]Supplier!$A:$A,[1]Supplier!$V:$V))))=FALSE,LOOKUP(P1928,[1]Banking!$A:$A,[1]Banking!$C:$C),IF(AND(IF(M1928&lt;&gt;0,LOOKUP(M1928,[1]Customer!$A:$A,[1]Customer!$V:$V),IF(N1928&lt;&gt;0,LOOKUP(N1928,[1]Supplier!$A:$A,[1]Supplier!$V:$V)))=FALSE,O1928&lt;&gt;0),LOOKUP(O1928,[1]Branch!$A:$A,[1]Branch!$V:$V),IF(M1928&lt;&gt;0,LOOKUP(M1928,[1]Customer!$A:$A,[1]Customer!$V:$V),IF(N1928&lt;&gt;0,LOOKUP(N1928,[1]Supplier!$A:$A,[1]Supplier!$V:$V))))),"")</f>
        <v/>
      </c>
      <c r="S1928" s="12">
        <f>IFERROR(SUMIF(CREF!A:A,PREF!A1928,CREF!G:G),"")</f>
        <v>0</v>
      </c>
    </row>
    <row r="1929" spans="17:19">
      <c r="Q1929" s="4" t="str">
        <f>IFERROR(IF(IF(AND(IF(M1929&lt;&gt;0,LOOKUP(M1929,[1]Customer!$A:$A,[1]Customer!$B:$B),IF(N1929&lt;&gt;0,LOOKUP(N1929,[1]Supplier!$A:$A,[1]Supplier!$B:$B)))=FALSE,O1929&lt;&gt;0),LOOKUP(O1929,[1]Branch!$A:$A,[1]Branch!$B:$B),IF(M1929&lt;&gt;0,LOOKUP(M1929,[1]Customer!$A:$A,[1]Customer!$B:$B),IF(N1929&lt;&gt;0,LOOKUP(N1929,[1]Supplier!$A:$A,[1]Supplier!$B:$B))))=FALSE,LOOKUP(P1929,[1]Banking!$A:$A,[1]Banking!$B:$B),IF(AND(IF(M1929&lt;&gt;0,LOOKUP(M1929,[1]Customer!$A:$A,[1]Customer!$B:$B),IF(N1929&lt;&gt;0,LOOKUP(N1929,[1]Supplier!$A:$A,[1]Supplier!$B:$B)))=FALSE,O1929&lt;&gt;0),LOOKUP(O1929,[1]Branch!$A:$A,[1]Branch!$B:$B),IF(M1929&lt;&gt;0,LOOKUP(M1929,[1]Customer!$A:$A,[1]Customer!$B:$B),IF(N1929&lt;&gt;0,LOOKUP(N1929,[1]Supplier!$A:$A,[1]Supplier!$B:$B))))),"")</f>
        <v/>
      </c>
      <c r="R1929" s="4" t="str">
        <f>IFERROR(IF(IF(AND(IF(M1929&lt;&gt;0,LOOKUP(M1929,[1]Customer!$A:$A,[1]Customer!$V:$V),IF(N1929&lt;&gt;0,LOOKUP(N1929,[1]Supplier!$A:$A,[1]Supplier!$V:$V)))=FALSE,O1929&lt;&gt;0),LOOKUP(O1929,[1]Branch!$A:$A,[1]Branch!$V:$V),IF(M1929&lt;&gt;0,LOOKUP(M1929,[1]Customer!$A:$A,[1]Customer!$V:$V),IF(N1929&lt;&gt;0,LOOKUP(N1929,[1]Supplier!$A:$A,[1]Supplier!$V:$V))))=FALSE,LOOKUP(P1929,[1]Banking!$A:$A,[1]Banking!$C:$C),IF(AND(IF(M1929&lt;&gt;0,LOOKUP(M1929,[1]Customer!$A:$A,[1]Customer!$V:$V),IF(N1929&lt;&gt;0,LOOKUP(N1929,[1]Supplier!$A:$A,[1]Supplier!$V:$V)))=FALSE,O1929&lt;&gt;0),LOOKUP(O1929,[1]Branch!$A:$A,[1]Branch!$V:$V),IF(M1929&lt;&gt;0,LOOKUP(M1929,[1]Customer!$A:$A,[1]Customer!$V:$V),IF(N1929&lt;&gt;0,LOOKUP(N1929,[1]Supplier!$A:$A,[1]Supplier!$V:$V))))),"")</f>
        <v/>
      </c>
      <c r="S1929" s="12">
        <f>IFERROR(SUMIF(CREF!A:A,PREF!A1929,CREF!G:G),"")</f>
        <v>0</v>
      </c>
    </row>
    <row r="1930" spans="17:19">
      <c r="Q1930" s="4" t="str">
        <f>IFERROR(IF(IF(AND(IF(M1930&lt;&gt;0,LOOKUP(M1930,[1]Customer!$A:$A,[1]Customer!$B:$B),IF(N1930&lt;&gt;0,LOOKUP(N1930,[1]Supplier!$A:$A,[1]Supplier!$B:$B)))=FALSE,O1930&lt;&gt;0),LOOKUP(O1930,[1]Branch!$A:$A,[1]Branch!$B:$B),IF(M1930&lt;&gt;0,LOOKUP(M1930,[1]Customer!$A:$A,[1]Customer!$B:$B),IF(N1930&lt;&gt;0,LOOKUP(N1930,[1]Supplier!$A:$A,[1]Supplier!$B:$B))))=FALSE,LOOKUP(P1930,[1]Banking!$A:$A,[1]Banking!$B:$B),IF(AND(IF(M1930&lt;&gt;0,LOOKUP(M1930,[1]Customer!$A:$A,[1]Customer!$B:$B),IF(N1930&lt;&gt;0,LOOKUP(N1930,[1]Supplier!$A:$A,[1]Supplier!$B:$B)))=FALSE,O1930&lt;&gt;0),LOOKUP(O1930,[1]Branch!$A:$A,[1]Branch!$B:$B),IF(M1930&lt;&gt;0,LOOKUP(M1930,[1]Customer!$A:$A,[1]Customer!$B:$B),IF(N1930&lt;&gt;0,LOOKUP(N1930,[1]Supplier!$A:$A,[1]Supplier!$B:$B))))),"")</f>
        <v/>
      </c>
      <c r="R1930" s="4" t="str">
        <f>IFERROR(IF(IF(AND(IF(M1930&lt;&gt;0,LOOKUP(M1930,[1]Customer!$A:$A,[1]Customer!$V:$V),IF(N1930&lt;&gt;0,LOOKUP(N1930,[1]Supplier!$A:$A,[1]Supplier!$V:$V)))=FALSE,O1930&lt;&gt;0),LOOKUP(O1930,[1]Branch!$A:$A,[1]Branch!$V:$V),IF(M1930&lt;&gt;0,LOOKUP(M1930,[1]Customer!$A:$A,[1]Customer!$V:$V),IF(N1930&lt;&gt;0,LOOKUP(N1930,[1]Supplier!$A:$A,[1]Supplier!$V:$V))))=FALSE,LOOKUP(P1930,[1]Banking!$A:$A,[1]Banking!$C:$C),IF(AND(IF(M1930&lt;&gt;0,LOOKUP(M1930,[1]Customer!$A:$A,[1]Customer!$V:$V),IF(N1930&lt;&gt;0,LOOKUP(N1930,[1]Supplier!$A:$A,[1]Supplier!$V:$V)))=FALSE,O1930&lt;&gt;0),LOOKUP(O1930,[1]Branch!$A:$A,[1]Branch!$V:$V),IF(M1930&lt;&gt;0,LOOKUP(M1930,[1]Customer!$A:$A,[1]Customer!$V:$V),IF(N1930&lt;&gt;0,LOOKUP(N1930,[1]Supplier!$A:$A,[1]Supplier!$V:$V))))),"")</f>
        <v/>
      </c>
      <c r="S1930" s="12">
        <f>IFERROR(SUMIF(CREF!A:A,PREF!A1930,CREF!G:G),"")</f>
        <v>0</v>
      </c>
    </row>
    <row r="1931" spans="17:19">
      <c r="Q1931" s="4" t="str">
        <f>IFERROR(IF(IF(AND(IF(M1931&lt;&gt;0,LOOKUP(M1931,[1]Customer!$A:$A,[1]Customer!$B:$B),IF(N1931&lt;&gt;0,LOOKUP(N1931,[1]Supplier!$A:$A,[1]Supplier!$B:$B)))=FALSE,O1931&lt;&gt;0),LOOKUP(O1931,[1]Branch!$A:$A,[1]Branch!$B:$B),IF(M1931&lt;&gt;0,LOOKUP(M1931,[1]Customer!$A:$A,[1]Customer!$B:$B),IF(N1931&lt;&gt;0,LOOKUP(N1931,[1]Supplier!$A:$A,[1]Supplier!$B:$B))))=FALSE,LOOKUP(P1931,[1]Banking!$A:$A,[1]Banking!$B:$B),IF(AND(IF(M1931&lt;&gt;0,LOOKUP(M1931,[1]Customer!$A:$A,[1]Customer!$B:$B),IF(N1931&lt;&gt;0,LOOKUP(N1931,[1]Supplier!$A:$A,[1]Supplier!$B:$B)))=FALSE,O1931&lt;&gt;0),LOOKUP(O1931,[1]Branch!$A:$A,[1]Branch!$B:$B),IF(M1931&lt;&gt;0,LOOKUP(M1931,[1]Customer!$A:$A,[1]Customer!$B:$B),IF(N1931&lt;&gt;0,LOOKUP(N1931,[1]Supplier!$A:$A,[1]Supplier!$B:$B))))),"")</f>
        <v/>
      </c>
      <c r="R1931" s="4" t="str">
        <f>IFERROR(IF(IF(AND(IF(M1931&lt;&gt;0,LOOKUP(M1931,[1]Customer!$A:$A,[1]Customer!$V:$V),IF(N1931&lt;&gt;0,LOOKUP(N1931,[1]Supplier!$A:$A,[1]Supplier!$V:$V)))=FALSE,O1931&lt;&gt;0),LOOKUP(O1931,[1]Branch!$A:$A,[1]Branch!$V:$V),IF(M1931&lt;&gt;0,LOOKUP(M1931,[1]Customer!$A:$A,[1]Customer!$V:$V),IF(N1931&lt;&gt;0,LOOKUP(N1931,[1]Supplier!$A:$A,[1]Supplier!$V:$V))))=FALSE,LOOKUP(P1931,[1]Banking!$A:$A,[1]Banking!$C:$C),IF(AND(IF(M1931&lt;&gt;0,LOOKUP(M1931,[1]Customer!$A:$A,[1]Customer!$V:$V),IF(N1931&lt;&gt;0,LOOKUP(N1931,[1]Supplier!$A:$A,[1]Supplier!$V:$V)))=FALSE,O1931&lt;&gt;0),LOOKUP(O1931,[1]Branch!$A:$A,[1]Branch!$V:$V),IF(M1931&lt;&gt;0,LOOKUP(M1931,[1]Customer!$A:$A,[1]Customer!$V:$V),IF(N1931&lt;&gt;0,LOOKUP(N1931,[1]Supplier!$A:$A,[1]Supplier!$V:$V))))),"")</f>
        <v/>
      </c>
      <c r="S1931" s="12">
        <f>IFERROR(SUMIF(CREF!A:A,PREF!A1931,CREF!G:G),"")</f>
        <v>0</v>
      </c>
    </row>
    <row r="1932" spans="17:19">
      <c r="Q1932" s="4" t="str">
        <f>IFERROR(IF(IF(AND(IF(M1932&lt;&gt;0,LOOKUP(M1932,[1]Customer!$A:$A,[1]Customer!$B:$B),IF(N1932&lt;&gt;0,LOOKUP(N1932,[1]Supplier!$A:$A,[1]Supplier!$B:$B)))=FALSE,O1932&lt;&gt;0),LOOKUP(O1932,[1]Branch!$A:$A,[1]Branch!$B:$B),IF(M1932&lt;&gt;0,LOOKUP(M1932,[1]Customer!$A:$A,[1]Customer!$B:$B),IF(N1932&lt;&gt;0,LOOKUP(N1932,[1]Supplier!$A:$A,[1]Supplier!$B:$B))))=FALSE,LOOKUP(P1932,[1]Banking!$A:$A,[1]Banking!$B:$B),IF(AND(IF(M1932&lt;&gt;0,LOOKUP(M1932,[1]Customer!$A:$A,[1]Customer!$B:$B),IF(N1932&lt;&gt;0,LOOKUP(N1932,[1]Supplier!$A:$A,[1]Supplier!$B:$B)))=FALSE,O1932&lt;&gt;0),LOOKUP(O1932,[1]Branch!$A:$A,[1]Branch!$B:$B),IF(M1932&lt;&gt;0,LOOKUP(M1932,[1]Customer!$A:$A,[1]Customer!$B:$B),IF(N1932&lt;&gt;0,LOOKUP(N1932,[1]Supplier!$A:$A,[1]Supplier!$B:$B))))),"")</f>
        <v/>
      </c>
      <c r="R1932" s="4" t="str">
        <f>IFERROR(IF(IF(AND(IF(M1932&lt;&gt;0,LOOKUP(M1932,[1]Customer!$A:$A,[1]Customer!$V:$V),IF(N1932&lt;&gt;0,LOOKUP(N1932,[1]Supplier!$A:$A,[1]Supplier!$V:$V)))=FALSE,O1932&lt;&gt;0),LOOKUP(O1932,[1]Branch!$A:$A,[1]Branch!$V:$V),IF(M1932&lt;&gt;0,LOOKUP(M1932,[1]Customer!$A:$A,[1]Customer!$V:$V),IF(N1932&lt;&gt;0,LOOKUP(N1932,[1]Supplier!$A:$A,[1]Supplier!$V:$V))))=FALSE,LOOKUP(P1932,[1]Banking!$A:$A,[1]Banking!$C:$C),IF(AND(IF(M1932&lt;&gt;0,LOOKUP(M1932,[1]Customer!$A:$A,[1]Customer!$V:$V),IF(N1932&lt;&gt;0,LOOKUP(N1932,[1]Supplier!$A:$A,[1]Supplier!$V:$V)))=FALSE,O1932&lt;&gt;0),LOOKUP(O1932,[1]Branch!$A:$A,[1]Branch!$V:$V),IF(M1932&lt;&gt;0,LOOKUP(M1932,[1]Customer!$A:$A,[1]Customer!$V:$V),IF(N1932&lt;&gt;0,LOOKUP(N1932,[1]Supplier!$A:$A,[1]Supplier!$V:$V))))),"")</f>
        <v/>
      </c>
      <c r="S1932" s="12">
        <f>IFERROR(SUMIF(CREF!A:A,PREF!A1932,CREF!G:G),"")</f>
        <v>0</v>
      </c>
    </row>
    <row r="1933" spans="17:19">
      <c r="Q1933" s="4" t="str">
        <f>IFERROR(IF(IF(AND(IF(M1933&lt;&gt;0,LOOKUP(M1933,[1]Customer!$A:$A,[1]Customer!$B:$B),IF(N1933&lt;&gt;0,LOOKUP(N1933,[1]Supplier!$A:$A,[1]Supplier!$B:$B)))=FALSE,O1933&lt;&gt;0),LOOKUP(O1933,[1]Branch!$A:$A,[1]Branch!$B:$B),IF(M1933&lt;&gt;0,LOOKUP(M1933,[1]Customer!$A:$A,[1]Customer!$B:$B),IF(N1933&lt;&gt;0,LOOKUP(N1933,[1]Supplier!$A:$A,[1]Supplier!$B:$B))))=FALSE,LOOKUP(P1933,[1]Banking!$A:$A,[1]Banking!$B:$B),IF(AND(IF(M1933&lt;&gt;0,LOOKUP(M1933,[1]Customer!$A:$A,[1]Customer!$B:$B),IF(N1933&lt;&gt;0,LOOKUP(N1933,[1]Supplier!$A:$A,[1]Supplier!$B:$B)))=FALSE,O1933&lt;&gt;0),LOOKUP(O1933,[1]Branch!$A:$A,[1]Branch!$B:$B),IF(M1933&lt;&gt;0,LOOKUP(M1933,[1]Customer!$A:$A,[1]Customer!$B:$B),IF(N1933&lt;&gt;0,LOOKUP(N1933,[1]Supplier!$A:$A,[1]Supplier!$B:$B))))),"")</f>
        <v/>
      </c>
      <c r="R1933" s="4" t="str">
        <f>IFERROR(IF(IF(AND(IF(M1933&lt;&gt;0,LOOKUP(M1933,[1]Customer!$A:$A,[1]Customer!$V:$V),IF(N1933&lt;&gt;0,LOOKUP(N1933,[1]Supplier!$A:$A,[1]Supplier!$V:$V)))=FALSE,O1933&lt;&gt;0),LOOKUP(O1933,[1]Branch!$A:$A,[1]Branch!$V:$V),IF(M1933&lt;&gt;0,LOOKUP(M1933,[1]Customer!$A:$A,[1]Customer!$V:$V),IF(N1933&lt;&gt;0,LOOKUP(N1933,[1]Supplier!$A:$A,[1]Supplier!$V:$V))))=FALSE,LOOKUP(P1933,[1]Banking!$A:$A,[1]Banking!$C:$C),IF(AND(IF(M1933&lt;&gt;0,LOOKUP(M1933,[1]Customer!$A:$A,[1]Customer!$V:$V),IF(N1933&lt;&gt;0,LOOKUP(N1933,[1]Supplier!$A:$A,[1]Supplier!$V:$V)))=FALSE,O1933&lt;&gt;0),LOOKUP(O1933,[1]Branch!$A:$A,[1]Branch!$V:$V),IF(M1933&lt;&gt;0,LOOKUP(M1933,[1]Customer!$A:$A,[1]Customer!$V:$V),IF(N1933&lt;&gt;0,LOOKUP(N1933,[1]Supplier!$A:$A,[1]Supplier!$V:$V))))),"")</f>
        <v/>
      </c>
      <c r="S1933" s="12">
        <f>IFERROR(SUMIF(CREF!A:A,PREF!A1933,CREF!G:G),"")</f>
        <v>0</v>
      </c>
    </row>
    <row r="1934" spans="17:19">
      <c r="Q1934" s="4" t="str">
        <f>IFERROR(IF(IF(AND(IF(M1934&lt;&gt;0,LOOKUP(M1934,[1]Customer!$A:$A,[1]Customer!$B:$B),IF(N1934&lt;&gt;0,LOOKUP(N1934,[1]Supplier!$A:$A,[1]Supplier!$B:$B)))=FALSE,O1934&lt;&gt;0),LOOKUP(O1934,[1]Branch!$A:$A,[1]Branch!$B:$B),IF(M1934&lt;&gt;0,LOOKUP(M1934,[1]Customer!$A:$A,[1]Customer!$B:$B),IF(N1934&lt;&gt;0,LOOKUP(N1934,[1]Supplier!$A:$A,[1]Supplier!$B:$B))))=FALSE,LOOKUP(P1934,[1]Banking!$A:$A,[1]Banking!$B:$B),IF(AND(IF(M1934&lt;&gt;0,LOOKUP(M1934,[1]Customer!$A:$A,[1]Customer!$B:$B),IF(N1934&lt;&gt;0,LOOKUP(N1934,[1]Supplier!$A:$A,[1]Supplier!$B:$B)))=FALSE,O1934&lt;&gt;0),LOOKUP(O1934,[1]Branch!$A:$A,[1]Branch!$B:$B),IF(M1934&lt;&gt;0,LOOKUP(M1934,[1]Customer!$A:$A,[1]Customer!$B:$B),IF(N1934&lt;&gt;0,LOOKUP(N1934,[1]Supplier!$A:$A,[1]Supplier!$B:$B))))),"")</f>
        <v/>
      </c>
      <c r="R1934" s="4" t="str">
        <f>IFERROR(IF(IF(AND(IF(M1934&lt;&gt;0,LOOKUP(M1934,[1]Customer!$A:$A,[1]Customer!$V:$V),IF(N1934&lt;&gt;0,LOOKUP(N1934,[1]Supplier!$A:$A,[1]Supplier!$V:$V)))=FALSE,O1934&lt;&gt;0),LOOKUP(O1934,[1]Branch!$A:$A,[1]Branch!$V:$V),IF(M1934&lt;&gt;0,LOOKUP(M1934,[1]Customer!$A:$A,[1]Customer!$V:$V),IF(N1934&lt;&gt;0,LOOKUP(N1934,[1]Supplier!$A:$A,[1]Supplier!$V:$V))))=FALSE,LOOKUP(P1934,[1]Banking!$A:$A,[1]Banking!$C:$C),IF(AND(IF(M1934&lt;&gt;0,LOOKUP(M1934,[1]Customer!$A:$A,[1]Customer!$V:$V),IF(N1934&lt;&gt;0,LOOKUP(N1934,[1]Supplier!$A:$A,[1]Supplier!$V:$V)))=FALSE,O1934&lt;&gt;0),LOOKUP(O1934,[1]Branch!$A:$A,[1]Branch!$V:$V),IF(M1934&lt;&gt;0,LOOKUP(M1934,[1]Customer!$A:$A,[1]Customer!$V:$V),IF(N1934&lt;&gt;0,LOOKUP(N1934,[1]Supplier!$A:$A,[1]Supplier!$V:$V))))),"")</f>
        <v/>
      </c>
      <c r="S1934" s="12">
        <f>IFERROR(SUMIF(CREF!A:A,PREF!A1934,CREF!G:G),"")</f>
        <v>0</v>
      </c>
    </row>
    <row r="1935" spans="17:19">
      <c r="Q1935" s="4" t="str">
        <f>IFERROR(IF(IF(AND(IF(M1935&lt;&gt;0,LOOKUP(M1935,[1]Customer!$A:$A,[1]Customer!$B:$B),IF(N1935&lt;&gt;0,LOOKUP(N1935,[1]Supplier!$A:$A,[1]Supplier!$B:$B)))=FALSE,O1935&lt;&gt;0),LOOKUP(O1935,[1]Branch!$A:$A,[1]Branch!$B:$B),IF(M1935&lt;&gt;0,LOOKUP(M1935,[1]Customer!$A:$A,[1]Customer!$B:$B),IF(N1935&lt;&gt;0,LOOKUP(N1935,[1]Supplier!$A:$A,[1]Supplier!$B:$B))))=FALSE,LOOKUP(P1935,[1]Banking!$A:$A,[1]Banking!$B:$B),IF(AND(IF(M1935&lt;&gt;0,LOOKUP(M1935,[1]Customer!$A:$A,[1]Customer!$B:$B),IF(N1935&lt;&gt;0,LOOKUP(N1935,[1]Supplier!$A:$A,[1]Supplier!$B:$B)))=FALSE,O1935&lt;&gt;0),LOOKUP(O1935,[1]Branch!$A:$A,[1]Branch!$B:$B),IF(M1935&lt;&gt;0,LOOKUP(M1935,[1]Customer!$A:$A,[1]Customer!$B:$B),IF(N1935&lt;&gt;0,LOOKUP(N1935,[1]Supplier!$A:$A,[1]Supplier!$B:$B))))),"")</f>
        <v/>
      </c>
      <c r="R1935" s="4" t="str">
        <f>IFERROR(IF(IF(AND(IF(M1935&lt;&gt;0,LOOKUP(M1935,[1]Customer!$A:$A,[1]Customer!$V:$V),IF(N1935&lt;&gt;0,LOOKUP(N1935,[1]Supplier!$A:$A,[1]Supplier!$V:$V)))=FALSE,O1935&lt;&gt;0),LOOKUP(O1935,[1]Branch!$A:$A,[1]Branch!$V:$V),IF(M1935&lt;&gt;0,LOOKUP(M1935,[1]Customer!$A:$A,[1]Customer!$V:$V),IF(N1935&lt;&gt;0,LOOKUP(N1935,[1]Supplier!$A:$A,[1]Supplier!$V:$V))))=FALSE,LOOKUP(P1935,[1]Banking!$A:$A,[1]Banking!$C:$C),IF(AND(IF(M1935&lt;&gt;0,LOOKUP(M1935,[1]Customer!$A:$A,[1]Customer!$V:$V),IF(N1935&lt;&gt;0,LOOKUP(N1935,[1]Supplier!$A:$A,[1]Supplier!$V:$V)))=FALSE,O1935&lt;&gt;0),LOOKUP(O1935,[1]Branch!$A:$A,[1]Branch!$V:$V),IF(M1935&lt;&gt;0,LOOKUP(M1935,[1]Customer!$A:$A,[1]Customer!$V:$V),IF(N1935&lt;&gt;0,LOOKUP(N1935,[1]Supplier!$A:$A,[1]Supplier!$V:$V))))),"")</f>
        <v/>
      </c>
      <c r="S1935" s="12">
        <f>IFERROR(SUMIF(CREF!A:A,PREF!A1935,CREF!G:G),"")</f>
        <v>0</v>
      </c>
    </row>
    <row r="1936" spans="17:19">
      <c r="Q1936" s="4" t="str">
        <f>IFERROR(IF(IF(AND(IF(M1936&lt;&gt;0,LOOKUP(M1936,[1]Customer!$A:$A,[1]Customer!$B:$B),IF(N1936&lt;&gt;0,LOOKUP(N1936,[1]Supplier!$A:$A,[1]Supplier!$B:$B)))=FALSE,O1936&lt;&gt;0),LOOKUP(O1936,[1]Branch!$A:$A,[1]Branch!$B:$B),IF(M1936&lt;&gt;0,LOOKUP(M1936,[1]Customer!$A:$A,[1]Customer!$B:$B),IF(N1936&lt;&gt;0,LOOKUP(N1936,[1]Supplier!$A:$A,[1]Supplier!$B:$B))))=FALSE,LOOKUP(P1936,[1]Banking!$A:$A,[1]Banking!$B:$B),IF(AND(IF(M1936&lt;&gt;0,LOOKUP(M1936,[1]Customer!$A:$A,[1]Customer!$B:$B),IF(N1936&lt;&gt;0,LOOKUP(N1936,[1]Supplier!$A:$A,[1]Supplier!$B:$B)))=FALSE,O1936&lt;&gt;0),LOOKUP(O1936,[1]Branch!$A:$A,[1]Branch!$B:$B),IF(M1936&lt;&gt;0,LOOKUP(M1936,[1]Customer!$A:$A,[1]Customer!$B:$B),IF(N1936&lt;&gt;0,LOOKUP(N1936,[1]Supplier!$A:$A,[1]Supplier!$B:$B))))),"")</f>
        <v/>
      </c>
      <c r="R1936" s="4" t="str">
        <f>IFERROR(IF(IF(AND(IF(M1936&lt;&gt;0,LOOKUP(M1936,[1]Customer!$A:$A,[1]Customer!$V:$V),IF(N1936&lt;&gt;0,LOOKUP(N1936,[1]Supplier!$A:$A,[1]Supplier!$V:$V)))=FALSE,O1936&lt;&gt;0),LOOKUP(O1936,[1]Branch!$A:$A,[1]Branch!$V:$V),IF(M1936&lt;&gt;0,LOOKUP(M1936,[1]Customer!$A:$A,[1]Customer!$V:$V),IF(N1936&lt;&gt;0,LOOKUP(N1936,[1]Supplier!$A:$A,[1]Supplier!$V:$V))))=FALSE,LOOKUP(P1936,[1]Banking!$A:$A,[1]Banking!$C:$C),IF(AND(IF(M1936&lt;&gt;0,LOOKUP(M1936,[1]Customer!$A:$A,[1]Customer!$V:$V),IF(N1936&lt;&gt;0,LOOKUP(N1936,[1]Supplier!$A:$A,[1]Supplier!$V:$V)))=FALSE,O1936&lt;&gt;0),LOOKUP(O1936,[1]Branch!$A:$A,[1]Branch!$V:$V),IF(M1936&lt;&gt;0,LOOKUP(M1936,[1]Customer!$A:$A,[1]Customer!$V:$V),IF(N1936&lt;&gt;0,LOOKUP(N1936,[1]Supplier!$A:$A,[1]Supplier!$V:$V))))),"")</f>
        <v/>
      </c>
      <c r="S1936" s="12">
        <f>IFERROR(SUMIF(CREF!A:A,PREF!A1936,CREF!G:G),"")</f>
        <v>0</v>
      </c>
    </row>
    <row r="1937" spans="17:19">
      <c r="Q1937" s="4" t="str">
        <f>IFERROR(IF(IF(AND(IF(M1937&lt;&gt;0,LOOKUP(M1937,[1]Customer!$A:$A,[1]Customer!$B:$B),IF(N1937&lt;&gt;0,LOOKUP(N1937,[1]Supplier!$A:$A,[1]Supplier!$B:$B)))=FALSE,O1937&lt;&gt;0),LOOKUP(O1937,[1]Branch!$A:$A,[1]Branch!$B:$B),IF(M1937&lt;&gt;0,LOOKUP(M1937,[1]Customer!$A:$A,[1]Customer!$B:$B),IF(N1937&lt;&gt;0,LOOKUP(N1937,[1]Supplier!$A:$A,[1]Supplier!$B:$B))))=FALSE,LOOKUP(P1937,[1]Banking!$A:$A,[1]Banking!$B:$B),IF(AND(IF(M1937&lt;&gt;0,LOOKUP(M1937,[1]Customer!$A:$A,[1]Customer!$B:$B),IF(N1937&lt;&gt;0,LOOKUP(N1937,[1]Supplier!$A:$A,[1]Supplier!$B:$B)))=FALSE,O1937&lt;&gt;0),LOOKUP(O1937,[1]Branch!$A:$A,[1]Branch!$B:$B),IF(M1937&lt;&gt;0,LOOKUP(M1937,[1]Customer!$A:$A,[1]Customer!$B:$B),IF(N1937&lt;&gt;0,LOOKUP(N1937,[1]Supplier!$A:$A,[1]Supplier!$B:$B))))),"")</f>
        <v/>
      </c>
      <c r="R1937" s="4" t="str">
        <f>IFERROR(IF(IF(AND(IF(M1937&lt;&gt;0,LOOKUP(M1937,[1]Customer!$A:$A,[1]Customer!$V:$V),IF(N1937&lt;&gt;0,LOOKUP(N1937,[1]Supplier!$A:$A,[1]Supplier!$V:$V)))=FALSE,O1937&lt;&gt;0),LOOKUP(O1937,[1]Branch!$A:$A,[1]Branch!$V:$V),IF(M1937&lt;&gt;0,LOOKUP(M1937,[1]Customer!$A:$A,[1]Customer!$V:$V),IF(N1937&lt;&gt;0,LOOKUP(N1937,[1]Supplier!$A:$A,[1]Supplier!$V:$V))))=FALSE,LOOKUP(P1937,[1]Banking!$A:$A,[1]Banking!$C:$C),IF(AND(IF(M1937&lt;&gt;0,LOOKUP(M1937,[1]Customer!$A:$A,[1]Customer!$V:$V),IF(N1937&lt;&gt;0,LOOKUP(N1937,[1]Supplier!$A:$A,[1]Supplier!$V:$V)))=FALSE,O1937&lt;&gt;0),LOOKUP(O1937,[1]Branch!$A:$A,[1]Branch!$V:$V),IF(M1937&lt;&gt;0,LOOKUP(M1937,[1]Customer!$A:$A,[1]Customer!$V:$V),IF(N1937&lt;&gt;0,LOOKUP(N1937,[1]Supplier!$A:$A,[1]Supplier!$V:$V))))),"")</f>
        <v/>
      </c>
      <c r="S1937" s="12">
        <f>IFERROR(SUMIF(CREF!A:A,PREF!A1937,CREF!G:G),"")</f>
        <v>0</v>
      </c>
    </row>
    <row r="1938" spans="17:19">
      <c r="Q1938" s="4" t="str">
        <f>IFERROR(IF(IF(AND(IF(M1938&lt;&gt;0,LOOKUP(M1938,[1]Customer!$A:$A,[1]Customer!$B:$B),IF(N1938&lt;&gt;0,LOOKUP(N1938,[1]Supplier!$A:$A,[1]Supplier!$B:$B)))=FALSE,O1938&lt;&gt;0),LOOKUP(O1938,[1]Branch!$A:$A,[1]Branch!$B:$B),IF(M1938&lt;&gt;0,LOOKUP(M1938,[1]Customer!$A:$A,[1]Customer!$B:$B),IF(N1938&lt;&gt;0,LOOKUP(N1938,[1]Supplier!$A:$A,[1]Supplier!$B:$B))))=FALSE,LOOKUP(P1938,[1]Banking!$A:$A,[1]Banking!$B:$B),IF(AND(IF(M1938&lt;&gt;0,LOOKUP(M1938,[1]Customer!$A:$A,[1]Customer!$B:$B),IF(N1938&lt;&gt;0,LOOKUP(N1938,[1]Supplier!$A:$A,[1]Supplier!$B:$B)))=FALSE,O1938&lt;&gt;0),LOOKUP(O1938,[1]Branch!$A:$A,[1]Branch!$B:$B),IF(M1938&lt;&gt;0,LOOKUP(M1938,[1]Customer!$A:$A,[1]Customer!$B:$B),IF(N1938&lt;&gt;0,LOOKUP(N1938,[1]Supplier!$A:$A,[1]Supplier!$B:$B))))),"")</f>
        <v/>
      </c>
      <c r="R1938" s="4" t="str">
        <f>IFERROR(IF(IF(AND(IF(M1938&lt;&gt;0,LOOKUP(M1938,[1]Customer!$A:$A,[1]Customer!$V:$V),IF(N1938&lt;&gt;0,LOOKUP(N1938,[1]Supplier!$A:$A,[1]Supplier!$V:$V)))=FALSE,O1938&lt;&gt;0),LOOKUP(O1938,[1]Branch!$A:$A,[1]Branch!$V:$V),IF(M1938&lt;&gt;0,LOOKUP(M1938,[1]Customer!$A:$A,[1]Customer!$V:$V),IF(N1938&lt;&gt;0,LOOKUP(N1938,[1]Supplier!$A:$A,[1]Supplier!$V:$V))))=FALSE,LOOKUP(P1938,[1]Banking!$A:$A,[1]Banking!$C:$C),IF(AND(IF(M1938&lt;&gt;0,LOOKUP(M1938,[1]Customer!$A:$A,[1]Customer!$V:$V),IF(N1938&lt;&gt;0,LOOKUP(N1938,[1]Supplier!$A:$A,[1]Supplier!$V:$V)))=FALSE,O1938&lt;&gt;0),LOOKUP(O1938,[1]Branch!$A:$A,[1]Branch!$V:$V),IF(M1938&lt;&gt;0,LOOKUP(M1938,[1]Customer!$A:$A,[1]Customer!$V:$V),IF(N1938&lt;&gt;0,LOOKUP(N1938,[1]Supplier!$A:$A,[1]Supplier!$V:$V))))),"")</f>
        <v/>
      </c>
      <c r="S1938" s="12">
        <f>IFERROR(SUMIF(CREF!A:A,PREF!A1938,CREF!G:G),"")</f>
        <v>0</v>
      </c>
    </row>
    <row r="1939" spans="17:19">
      <c r="Q1939" s="4" t="str">
        <f>IFERROR(IF(IF(AND(IF(M1939&lt;&gt;0,LOOKUP(M1939,[1]Customer!$A:$A,[1]Customer!$B:$B),IF(N1939&lt;&gt;0,LOOKUP(N1939,[1]Supplier!$A:$A,[1]Supplier!$B:$B)))=FALSE,O1939&lt;&gt;0),LOOKUP(O1939,[1]Branch!$A:$A,[1]Branch!$B:$B),IF(M1939&lt;&gt;0,LOOKUP(M1939,[1]Customer!$A:$A,[1]Customer!$B:$B),IF(N1939&lt;&gt;0,LOOKUP(N1939,[1]Supplier!$A:$A,[1]Supplier!$B:$B))))=FALSE,LOOKUP(P1939,[1]Banking!$A:$A,[1]Banking!$B:$B),IF(AND(IF(M1939&lt;&gt;0,LOOKUP(M1939,[1]Customer!$A:$A,[1]Customer!$B:$B),IF(N1939&lt;&gt;0,LOOKUP(N1939,[1]Supplier!$A:$A,[1]Supplier!$B:$B)))=FALSE,O1939&lt;&gt;0),LOOKUP(O1939,[1]Branch!$A:$A,[1]Branch!$B:$B),IF(M1939&lt;&gt;0,LOOKUP(M1939,[1]Customer!$A:$A,[1]Customer!$B:$B),IF(N1939&lt;&gt;0,LOOKUP(N1939,[1]Supplier!$A:$A,[1]Supplier!$B:$B))))),"")</f>
        <v/>
      </c>
      <c r="R1939" s="4" t="str">
        <f>IFERROR(IF(IF(AND(IF(M1939&lt;&gt;0,LOOKUP(M1939,[1]Customer!$A:$A,[1]Customer!$V:$V),IF(N1939&lt;&gt;0,LOOKUP(N1939,[1]Supplier!$A:$A,[1]Supplier!$V:$V)))=FALSE,O1939&lt;&gt;0),LOOKUP(O1939,[1]Branch!$A:$A,[1]Branch!$V:$V),IF(M1939&lt;&gt;0,LOOKUP(M1939,[1]Customer!$A:$A,[1]Customer!$V:$V),IF(N1939&lt;&gt;0,LOOKUP(N1939,[1]Supplier!$A:$A,[1]Supplier!$V:$V))))=FALSE,LOOKUP(P1939,[1]Banking!$A:$A,[1]Banking!$C:$C),IF(AND(IF(M1939&lt;&gt;0,LOOKUP(M1939,[1]Customer!$A:$A,[1]Customer!$V:$V),IF(N1939&lt;&gt;0,LOOKUP(N1939,[1]Supplier!$A:$A,[1]Supplier!$V:$V)))=FALSE,O1939&lt;&gt;0),LOOKUP(O1939,[1]Branch!$A:$A,[1]Branch!$V:$V),IF(M1939&lt;&gt;0,LOOKUP(M1939,[1]Customer!$A:$A,[1]Customer!$V:$V),IF(N1939&lt;&gt;0,LOOKUP(N1939,[1]Supplier!$A:$A,[1]Supplier!$V:$V))))),"")</f>
        <v/>
      </c>
      <c r="S1939" s="12">
        <f>IFERROR(SUMIF(CREF!A:A,PREF!A1939,CREF!G:G),"")</f>
        <v>0</v>
      </c>
    </row>
    <row r="1940" spans="17:19">
      <c r="Q1940" s="4" t="str">
        <f>IFERROR(IF(IF(AND(IF(M1940&lt;&gt;0,LOOKUP(M1940,[1]Customer!$A:$A,[1]Customer!$B:$B),IF(N1940&lt;&gt;0,LOOKUP(N1940,[1]Supplier!$A:$A,[1]Supplier!$B:$B)))=FALSE,O1940&lt;&gt;0),LOOKUP(O1940,[1]Branch!$A:$A,[1]Branch!$B:$B),IF(M1940&lt;&gt;0,LOOKUP(M1940,[1]Customer!$A:$A,[1]Customer!$B:$B),IF(N1940&lt;&gt;0,LOOKUP(N1940,[1]Supplier!$A:$A,[1]Supplier!$B:$B))))=FALSE,LOOKUP(P1940,[1]Banking!$A:$A,[1]Banking!$B:$B),IF(AND(IF(M1940&lt;&gt;0,LOOKUP(M1940,[1]Customer!$A:$A,[1]Customer!$B:$B),IF(N1940&lt;&gt;0,LOOKUP(N1940,[1]Supplier!$A:$A,[1]Supplier!$B:$B)))=FALSE,O1940&lt;&gt;0),LOOKUP(O1940,[1]Branch!$A:$A,[1]Branch!$B:$B),IF(M1940&lt;&gt;0,LOOKUP(M1940,[1]Customer!$A:$A,[1]Customer!$B:$B),IF(N1940&lt;&gt;0,LOOKUP(N1940,[1]Supplier!$A:$A,[1]Supplier!$B:$B))))),"")</f>
        <v/>
      </c>
      <c r="R1940" s="4" t="str">
        <f>IFERROR(IF(IF(AND(IF(M1940&lt;&gt;0,LOOKUP(M1940,[1]Customer!$A:$A,[1]Customer!$V:$V),IF(N1940&lt;&gt;0,LOOKUP(N1940,[1]Supplier!$A:$A,[1]Supplier!$V:$V)))=FALSE,O1940&lt;&gt;0),LOOKUP(O1940,[1]Branch!$A:$A,[1]Branch!$V:$V),IF(M1940&lt;&gt;0,LOOKUP(M1940,[1]Customer!$A:$A,[1]Customer!$V:$V),IF(N1940&lt;&gt;0,LOOKUP(N1940,[1]Supplier!$A:$A,[1]Supplier!$V:$V))))=FALSE,LOOKUP(P1940,[1]Banking!$A:$A,[1]Banking!$C:$C),IF(AND(IF(M1940&lt;&gt;0,LOOKUP(M1940,[1]Customer!$A:$A,[1]Customer!$V:$V),IF(N1940&lt;&gt;0,LOOKUP(N1940,[1]Supplier!$A:$A,[1]Supplier!$V:$V)))=FALSE,O1940&lt;&gt;0),LOOKUP(O1940,[1]Branch!$A:$A,[1]Branch!$V:$V),IF(M1940&lt;&gt;0,LOOKUP(M1940,[1]Customer!$A:$A,[1]Customer!$V:$V),IF(N1940&lt;&gt;0,LOOKUP(N1940,[1]Supplier!$A:$A,[1]Supplier!$V:$V))))),"")</f>
        <v/>
      </c>
      <c r="S1940" s="12">
        <f>IFERROR(SUMIF(CREF!A:A,PREF!A1940,CREF!G:G),"")</f>
        <v>0</v>
      </c>
    </row>
    <row r="1941" spans="17:19">
      <c r="Q1941" s="4" t="str">
        <f>IFERROR(IF(IF(AND(IF(M1941&lt;&gt;0,LOOKUP(M1941,[1]Customer!$A:$A,[1]Customer!$B:$B),IF(N1941&lt;&gt;0,LOOKUP(N1941,[1]Supplier!$A:$A,[1]Supplier!$B:$B)))=FALSE,O1941&lt;&gt;0),LOOKUP(O1941,[1]Branch!$A:$A,[1]Branch!$B:$B),IF(M1941&lt;&gt;0,LOOKUP(M1941,[1]Customer!$A:$A,[1]Customer!$B:$B),IF(N1941&lt;&gt;0,LOOKUP(N1941,[1]Supplier!$A:$A,[1]Supplier!$B:$B))))=FALSE,LOOKUP(P1941,[1]Banking!$A:$A,[1]Banking!$B:$B),IF(AND(IF(M1941&lt;&gt;0,LOOKUP(M1941,[1]Customer!$A:$A,[1]Customer!$B:$B),IF(N1941&lt;&gt;0,LOOKUP(N1941,[1]Supplier!$A:$A,[1]Supplier!$B:$B)))=FALSE,O1941&lt;&gt;0),LOOKUP(O1941,[1]Branch!$A:$A,[1]Branch!$B:$B),IF(M1941&lt;&gt;0,LOOKUP(M1941,[1]Customer!$A:$A,[1]Customer!$B:$B),IF(N1941&lt;&gt;0,LOOKUP(N1941,[1]Supplier!$A:$A,[1]Supplier!$B:$B))))),"")</f>
        <v/>
      </c>
      <c r="R1941" s="4" t="str">
        <f>IFERROR(IF(IF(AND(IF(M1941&lt;&gt;0,LOOKUP(M1941,[1]Customer!$A:$A,[1]Customer!$V:$V),IF(N1941&lt;&gt;0,LOOKUP(N1941,[1]Supplier!$A:$A,[1]Supplier!$V:$V)))=FALSE,O1941&lt;&gt;0),LOOKUP(O1941,[1]Branch!$A:$A,[1]Branch!$V:$V),IF(M1941&lt;&gt;0,LOOKUP(M1941,[1]Customer!$A:$A,[1]Customer!$V:$V),IF(N1941&lt;&gt;0,LOOKUP(N1941,[1]Supplier!$A:$A,[1]Supplier!$V:$V))))=FALSE,LOOKUP(P1941,[1]Banking!$A:$A,[1]Banking!$C:$C),IF(AND(IF(M1941&lt;&gt;0,LOOKUP(M1941,[1]Customer!$A:$A,[1]Customer!$V:$V),IF(N1941&lt;&gt;0,LOOKUP(N1941,[1]Supplier!$A:$A,[1]Supplier!$V:$V)))=FALSE,O1941&lt;&gt;0),LOOKUP(O1941,[1]Branch!$A:$A,[1]Branch!$V:$V),IF(M1941&lt;&gt;0,LOOKUP(M1941,[1]Customer!$A:$A,[1]Customer!$V:$V),IF(N1941&lt;&gt;0,LOOKUP(N1941,[1]Supplier!$A:$A,[1]Supplier!$V:$V))))),"")</f>
        <v/>
      </c>
      <c r="S1941" s="12">
        <f>IFERROR(SUMIF(CREF!A:A,PREF!A1941,CREF!G:G),"")</f>
        <v>0</v>
      </c>
    </row>
    <row r="1942" spans="17:19">
      <c r="Q1942" s="4" t="str">
        <f>IFERROR(IF(IF(AND(IF(M1942&lt;&gt;0,LOOKUP(M1942,[1]Customer!$A:$A,[1]Customer!$B:$B),IF(N1942&lt;&gt;0,LOOKUP(N1942,[1]Supplier!$A:$A,[1]Supplier!$B:$B)))=FALSE,O1942&lt;&gt;0),LOOKUP(O1942,[1]Branch!$A:$A,[1]Branch!$B:$B),IF(M1942&lt;&gt;0,LOOKUP(M1942,[1]Customer!$A:$A,[1]Customer!$B:$B),IF(N1942&lt;&gt;0,LOOKUP(N1942,[1]Supplier!$A:$A,[1]Supplier!$B:$B))))=FALSE,LOOKUP(P1942,[1]Banking!$A:$A,[1]Banking!$B:$B),IF(AND(IF(M1942&lt;&gt;0,LOOKUP(M1942,[1]Customer!$A:$A,[1]Customer!$B:$B),IF(N1942&lt;&gt;0,LOOKUP(N1942,[1]Supplier!$A:$A,[1]Supplier!$B:$B)))=FALSE,O1942&lt;&gt;0),LOOKUP(O1942,[1]Branch!$A:$A,[1]Branch!$B:$B),IF(M1942&lt;&gt;0,LOOKUP(M1942,[1]Customer!$A:$A,[1]Customer!$B:$B),IF(N1942&lt;&gt;0,LOOKUP(N1942,[1]Supplier!$A:$A,[1]Supplier!$B:$B))))),"")</f>
        <v/>
      </c>
      <c r="R1942" s="4" t="str">
        <f>IFERROR(IF(IF(AND(IF(M1942&lt;&gt;0,LOOKUP(M1942,[1]Customer!$A:$A,[1]Customer!$V:$V),IF(N1942&lt;&gt;0,LOOKUP(N1942,[1]Supplier!$A:$A,[1]Supplier!$V:$V)))=FALSE,O1942&lt;&gt;0),LOOKUP(O1942,[1]Branch!$A:$A,[1]Branch!$V:$V),IF(M1942&lt;&gt;0,LOOKUP(M1942,[1]Customer!$A:$A,[1]Customer!$V:$V),IF(N1942&lt;&gt;0,LOOKUP(N1942,[1]Supplier!$A:$A,[1]Supplier!$V:$V))))=FALSE,LOOKUP(P1942,[1]Banking!$A:$A,[1]Banking!$C:$C),IF(AND(IF(M1942&lt;&gt;0,LOOKUP(M1942,[1]Customer!$A:$A,[1]Customer!$V:$V),IF(N1942&lt;&gt;0,LOOKUP(N1942,[1]Supplier!$A:$A,[1]Supplier!$V:$V)))=FALSE,O1942&lt;&gt;0),LOOKUP(O1942,[1]Branch!$A:$A,[1]Branch!$V:$V),IF(M1942&lt;&gt;0,LOOKUP(M1942,[1]Customer!$A:$A,[1]Customer!$V:$V),IF(N1942&lt;&gt;0,LOOKUP(N1942,[1]Supplier!$A:$A,[1]Supplier!$V:$V))))),"")</f>
        <v/>
      </c>
      <c r="S1942" s="12">
        <f>IFERROR(SUMIF(CREF!A:A,PREF!A1942,CREF!G:G),"")</f>
        <v>0</v>
      </c>
    </row>
    <row r="1943" spans="17:19">
      <c r="Q1943" s="4" t="str">
        <f>IFERROR(IF(IF(AND(IF(M1943&lt;&gt;0,LOOKUP(M1943,[1]Customer!$A:$A,[1]Customer!$B:$B),IF(N1943&lt;&gt;0,LOOKUP(N1943,[1]Supplier!$A:$A,[1]Supplier!$B:$B)))=FALSE,O1943&lt;&gt;0),LOOKUP(O1943,[1]Branch!$A:$A,[1]Branch!$B:$B),IF(M1943&lt;&gt;0,LOOKUP(M1943,[1]Customer!$A:$A,[1]Customer!$B:$B),IF(N1943&lt;&gt;0,LOOKUP(N1943,[1]Supplier!$A:$A,[1]Supplier!$B:$B))))=FALSE,LOOKUP(P1943,[1]Banking!$A:$A,[1]Banking!$B:$B),IF(AND(IF(M1943&lt;&gt;0,LOOKUP(M1943,[1]Customer!$A:$A,[1]Customer!$B:$B),IF(N1943&lt;&gt;0,LOOKUP(N1943,[1]Supplier!$A:$A,[1]Supplier!$B:$B)))=FALSE,O1943&lt;&gt;0),LOOKUP(O1943,[1]Branch!$A:$A,[1]Branch!$B:$B),IF(M1943&lt;&gt;0,LOOKUP(M1943,[1]Customer!$A:$A,[1]Customer!$B:$B),IF(N1943&lt;&gt;0,LOOKUP(N1943,[1]Supplier!$A:$A,[1]Supplier!$B:$B))))),"")</f>
        <v/>
      </c>
      <c r="R1943" s="4" t="str">
        <f>IFERROR(IF(IF(AND(IF(M1943&lt;&gt;0,LOOKUP(M1943,[1]Customer!$A:$A,[1]Customer!$V:$V),IF(N1943&lt;&gt;0,LOOKUP(N1943,[1]Supplier!$A:$A,[1]Supplier!$V:$V)))=FALSE,O1943&lt;&gt;0),LOOKUP(O1943,[1]Branch!$A:$A,[1]Branch!$V:$V),IF(M1943&lt;&gt;0,LOOKUP(M1943,[1]Customer!$A:$A,[1]Customer!$V:$V),IF(N1943&lt;&gt;0,LOOKUP(N1943,[1]Supplier!$A:$A,[1]Supplier!$V:$V))))=FALSE,LOOKUP(P1943,[1]Banking!$A:$A,[1]Banking!$C:$C),IF(AND(IF(M1943&lt;&gt;0,LOOKUP(M1943,[1]Customer!$A:$A,[1]Customer!$V:$V),IF(N1943&lt;&gt;0,LOOKUP(N1943,[1]Supplier!$A:$A,[1]Supplier!$V:$V)))=FALSE,O1943&lt;&gt;0),LOOKUP(O1943,[1]Branch!$A:$A,[1]Branch!$V:$V),IF(M1943&lt;&gt;0,LOOKUP(M1943,[1]Customer!$A:$A,[1]Customer!$V:$V),IF(N1943&lt;&gt;0,LOOKUP(N1943,[1]Supplier!$A:$A,[1]Supplier!$V:$V))))),"")</f>
        <v/>
      </c>
      <c r="S1943" s="12">
        <f>IFERROR(SUMIF(CREF!A:A,PREF!A1943,CREF!G:G),"")</f>
        <v>0</v>
      </c>
    </row>
    <row r="1944" spans="17:19">
      <c r="Q1944" s="4" t="str">
        <f>IFERROR(IF(IF(AND(IF(M1944&lt;&gt;0,LOOKUP(M1944,[1]Customer!$A:$A,[1]Customer!$B:$B),IF(N1944&lt;&gt;0,LOOKUP(N1944,[1]Supplier!$A:$A,[1]Supplier!$B:$B)))=FALSE,O1944&lt;&gt;0),LOOKUP(O1944,[1]Branch!$A:$A,[1]Branch!$B:$B),IF(M1944&lt;&gt;0,LOOKUP(M1944,[1]Customer!$A:$A,[1]Customer!$B:$B),IF(N1944&lt;&gt;0,LOOKUP(N1944,[1]Supplier!$A:$A,[1]Supplier!$B:$B))))=FALSE,LOOKUP(P1944,[1]Banking!$A:$A,[1]Banking!$B:$B),IF(AND(IF(M1944&lt;&gt;0,LOOKUP(M1944,[1]Customer!$A:$A,[1]Customer!$B:$B),IF(N1944&lt;&gt;0,LOOKUP(N1944,[1]Supplier!$A:$A,[1]Supplier!$B:$B)))=FALSE,O1944&lt;&gt;0),LOOKUP(O1944,[1]Branch!$A:$A,[1]Branch!$B:$B),IF(M1944&lt;&gt;0,LOOKUP(M1944,[1]Customer!$A:$A,[1]Customer!$B:$B),IF(N1944&lt;&gt;0,LOOKUP(N1944,[1]Supplier!$A:$A,[1]Supplier!$B:$B))))),"")</f>
        <v/>
      </c>
      <c r="R1944" s="4" t="str">
        <f>IFERROR(IF(IF(AND(IF(M1944&lt;&gt;0,LOOKUP(M1944,[1]Customer!$A:$A,[1]Customer!$V:$V),IF(N1944&lt;&gt;0,LOOKUP(N1944,[1]Supplier!$A:$A,[1]Supplier!$V:$V)))=FALSE,O1944&lt;&gt;0),LOOKUP(O1944,[1]Branch!$A:$A,[1]Branch!$V:$V),IF(M1944&lt;&gt;0,LOOKUP(M1944,[1]Customer!$A:$A,[1]Customer!$V:$V),IF(N1944&lt;&gt;0,LOOKUP(N1944,[1]Supplier!$A:$A,[1]Supplier!$V:$V))))=FALSE,LOOKUP(P1944,[1]Banking!$A:$A,[1]Banking!$C:$C),IF(AND(IF(M1944&lt;&gt;0,LOOKUP(M1944,[1]Customer!$A:$A,[1]Customer!$V:$V),IF(N1944&lt;&gt;0,LOOKUP(N1944,[1]Supplier!$A:$A,[1]Supplier!$V:$V)))=FALSE,O1944&lt;&gt;0),LOOKUP(O1944,[1]Branch!$A:$A,[1]Branch!$V:$V),IF(M1944&lt;&gt;0,LOOKUP(M1944,[1]Customer!$A:$A,[1]Customer!$V:$V),IF(N1944&lt;&gt;0,LOOKUP(N1944,[1]Supplier!$A:$A,[1]Supplier!$V:$V))))),"")</f>
        <v/>
      </c>
      <c r="S1944" s="12">
        <f>IFERROR(SUMIF(CREF!A:A,PREF!A1944,CREF!G:G),"")</f>
        <v>0</v>
      </c>
    </row>
    <row r="1945" spans="17:19">
      <c r="Q1945" s="4" t="str">
        <f>IFERROR(IF(IF(AND(IF(M1945&lt;&gt;0,LOOKUP(M1945,[1]Customer!$A:$A,[1]Customer!$B:$B),IF(N1945&lt;&gt;0,LOOKUP(N1945,[1]Supplier!$A:$A,[1]Supplier!$B:$B)))=FALSE,O1945&lt;&gt;0),LOOKUP(O1945,[1]Branch!$A:$A,[1]Branch!$B:$B),IF(M1945&lt;&gt;0,LOOKUP(M1945,[1]Customer!$A:$A,[1]Customer!$B:$B),IF(N1945&lt;&gt;0,LOOKUP(N1945,[1]Supplier!$A:$A,[1]Supplier!$B:$B))))=FALSE,LOOKUP(P1945,[1]Banking!$A:$A,[1]Banking!$B:$B),IF(AND(IF(M1945&lt;&gt;0,LOOKUP(M1945,[1]Customer!$A:$A,[1]Customer!$B:$B),IF(N1945&lt;&gt;0,LOOKUP(N1945,[1]Supplier!$A:$A,[1]Supplier!$B:$B)))=FALSE,O1945&lt;&gt;0),LOOKUP(O1945,[1]Branch!$A:$A,[1]Branch!$B:$B),IF(M1945&lt;&gt;0,LOOKUP(M1945,[1]Customer!$A:$A,[1]Customer!$B:$B),IF(N1945&lt;&gt;0,LOOKUP(N1945,[1]Supplier!$A:$A,[1]Supplier!$B:$B))))),"")</f>
        <v/>
      </c>
      <c r="R1945" s="4" t="str">
        <f>IFERROR(IF(IF(AND(IF(M1945&lt;&gt;0,LOOKUP(M1945,[1]Customer!$A:$A,[1]Customer!$V:$V),IF(N1945&lt;&gt;0,LOOKUP(N1945,[1]Supplier!$A:$A,[1]Supplier!$V:$V)))=FALSE,O1945&lt;&gt;0),LOOKUP(O1945,[1]Branch!$A:$A,[1]Branch!$V:$V),IF(M1945&lt;&gt;0,LOOKUP(M1945,[1]Customer!$A:$A,[1]Customer!$V:$V),IF(N1945&lt;&gt;0,LOOKUP(N1945,[1]Supplier!$A:$A,[1]Supplier!$V:$V))))=FALSE,LOOKUP(P1945,[1]Banking!$A:$A,[1]Banking!$C:$C),IF(AND(IF(M1945&lt;&gt;0,LOOKUP(M1945,[1]Customer!$A:$A,[1]Customer!$V:$V),IF(N1945&lt;&gt;0,LOOKUP(N1945,[1]Supplier!$A:$A,[1]Supplier!$V:$V)))=FALSE,O1945&lt;&gt;0),LOOKUP(O1945,[1]Branch!$A:$A,[1]Branch!$V:$V),IF(M1945&lt;&gt;0,LOOKUP(M1945,[1]Customer!$A:$A,[1]Customer!$V:$V),IF(N1945&lt;&gt;0,LOOKUP(N1945,[1]Supplier!$A:$A,[1]Supplier!$V:$V))))),"")</f>
        <v/>
      </c>
      <c r="S1945" s="12">
        <f>IFERROR(SUMIF(CREF!A:A,PREF!A1945,CREF!G:G),"")</f>
        <v>0</v>
      </c>
    </row>
    <row r="1946" spans="17:19">
      <c r="Q1946" s="4" t="str">
        <f>IFERROR(IF(IF(AND(IF(M1946&lt;&gt;0,LOOKUP(M1946,[1]Customer!$A:$A,[1]Customer!$B:$B),IF(N1946&lt;&gt;0,LOOKUP(N1946,[1]Supplier!$A:$A,[1]Supplier!$B:$B)))=FALSE,O1946&lt;&gt;0),LOOKUP(O1946,[1]Branch!$A:$A,[1]Branch!$B:$B),IF(M1946&lt;&gt;0,LOOKUP(M1946,[1]Customer!$A:$A,[1]Customer!$B:$B),IF(N1946&lt;&gt;0,LOOKUP(N1946,[1]Supplier!$A:$A,[1]Supplier!$B:$B))))=FALSE,LOOKUP(P1946,[1]Banking!$A:$A,[1]Banking!$B:$B),IF(AND(IF(M1946&lt;&gt;0,LOOKUP(M1946,[1]Customer!$A:$A,[1]Customer!$B:$B),IF(N1946&lt;&gt;0,LOOKUP(N1946,[1]Supplier!$A:$A,[1]Supplier!$B:$B)))=FALSE,O1946&lt;&gt;0),LOOKUP(O1946,[1]Branch!$A:$A,[1]Branch!$B:$B),IF(M1946&lt;&gt;0,LOOKUP(M1946,[1]Customer!$A:$A,[1]Customer!$B:$B),IF(N1946&lt;&gt;0,LOOKUP(N1946,[1]Supplier!$A:$A,[1]Supplier!$B:$B))))),"")</f>
        <v/>
      </c>
      <c r="R1946" s="4" t="str">
        <f>IFERROR(IF(IF(AND(IF(M1946&lt;&gt;0,LOOKUP(M1946,[1]Customer!$A:$A,[1]Customer!$V:$V),IF(N1946&lt;&gt;0,LOOKUP(N1946,[1]Supplier!$A:$A,[1]Supplier!$V:$V)))=FALSE,O1946&lt;&gt;0),LOOKUP(O1946,[1]Branch!$A:$A,[1]Branch!$V:$V),IF(M1946&lt;&gt;0,LOOKUP(M1946,[1]Customer!$A:$A,[1]Customer!$V:$V),IF(N1946&lt;&gt;0,LOOKUP(N1946,[1]Supplier!$A:$A,[1]Supplier!$V:$V))))=FALSE,LOOKUP(P1946,[1]Banking!$A:$A,[1]Banking!$C:$C),IF(AND(IF(M1946&lt;&gt;0,LOOKUP(M1946,[1]Customer!$A:$A,[1]Customer!$V:$V),IF(N1946&lt;&gt;0,LOOKUP(N1946,[1]Supplier!$A:$A,[1]Supplier!$V:$V)))=FALSE,O1946&lt;&gt;0),LOOKUP(O1946,[1]Branch!$A:$A,[1]Branch!$V:$V),IF(M1946&lt;&gt;0,LOOKUP(M1946,[1]Customer!$A:$A,[1]Customer!$V:$V),IF(N1946&lt;&gt;0,LOOKUP(N1946,[1]Supplier!$A:$A,[1]Supplier!$V:$V))))),"")</f>
        <v/>
      </c>
      <c r="S1946" s="12">
        <f>IFERROR(SUMIF(CREF!A:A,PREF!A1946,CREF!G:G),"")</f>
        <v>0</v>
      </c>
    </row>
    <row r="1947" spans="17:19">
      <c r="Q1947" s="4" t="str">
        <f>IFERROR(IF(IF(AND(IF(M1947&lt;&gt;0,LOOKUP(M1947,[1]Customer!$A:$A,[1]Customer!$B:$B),IF(N1947&lt;&gt;0,LOOKUP(N1947,[1]Supplier!$A:$A,[1]Supplier!$B:$B)))=FALSE,O1947&lt;&gt;0),LOOKUP(O1947,[1]Branch!$A:$A,[1]Branch!$B:$B),IF(M1947&lt;&gt;0,LOOKUP(M1947,[1]Customer!$A:$A,[1]Customer!$B:$B),IF(N1947&lt;&gt;0,LOOKUP(N1947,[1]Supplier!$A:$A,[1]Supplier!$B:$B))))=FALSE,LOOKUP(P1947,[1]Banking!$A:$A,[1]Banking!$B:$B),IF(AND(IF(M1947&lt;&gt;0,LOOKUP(M1947,[1]Customer!$A:$A,[1]Customer!$B:$B),IF(N1947&lt;&gt;0,LOOKUP(N1947,[1]Supplier!$A:$A,[1]Supplier!$B:$B)))=FALSE,O1947&lt;&gt;0),LOOKUP(O1947,[1]Branch!$A:$A,[1]Branch!$B:$B),IF(M1947&lt;&gt;0,LOOKUP(M1947,[1]Customer!$A:$A,[1]Customer!$B:$B),IF(N1947&lt;&gt;0,LOOKUP(N1947,[1]Supplier!$A:$A,[1]Supplier!$B:$B))))),"")</f>
        <v/>
      </c>
      <c r="R1947" s="4" t="str">
        <f>IFERROR(IF(IF(AND(IF(M1947&lt;&gt;0,LOOKUP(M1947,[1]Customer!$A:$A,[1]Customer!$V:$V),IF(N1947&lt;&gt;0,LOOKUP(N1947,[1]Supplier!$A:$A,[1]Supplier!$V:$V)))=FALSE,O1947&lt;&gt;0),LOOKUP(O1947,[1]Branch!$A:$A,[1]Branch!$V:$V),IF(M1947&lt;&gt;0,LOOKUP(M1947,[1]Customer!$A:$A,[1]Customer!$V:$V),IF(N1947&lt;&gt;0,LOOKUP(N1947,[1]Supplier!$A:$A,[1]Supplier!$V:$V))))=FALSE,LOOKUP(P1947,[1]Banking!$A:$A,[1]Banking!$C:$C),IF(AND(IF(M1947&lt;&gt;0,LOOKUP(M1947,[1]Customer!$A:$A,[1]Customer!$V:$V),IF(N1947&lt;&gt;0,LOOKUP(N1947,[1]Supplier!$A:$A,[1]Supplier!$V:$V)))=FALSE,O1947&lt;&gt;0),LOOKUP(O1947,[1]Branch!$A:$A,[1]Branch!$V:$V),IF(M1947&lt;&gt;0,LOOKUP(M1947,[1]Customer!$A:$A,[1]Customer!$V:$V),IF(N1947&lt;&gt;0,LOOKUP(N1947,[1]Supplier!$A:$A,[1]Supplier!$V:$V))))),"")</f>
        <v/>
      </c>
      <c r="S1947" s="12">
        <f>IFERROR(SUMIF(CREF!A:A,PREF!A1947,CREF!G:G),"")</f>
        <v>0</v>
      </c>
    </row>
    <row r="1948" spans="17:19">
      <c r="Q1948" s="4" t="str">
        <f>IFERROR(IF(IF(AND(IF(M1948&lt;&gt;0,LOOKUP(M1948,[1]Customer!$A:$A,[1]Customer!$B:$B),IF(N1948&lt;&gt;0,LOOKUP(N1948,[1]Supplier!$A:$A,[1]Supplier!$B:$B)))=FALSE,O1948&lt;&gt;0),LOOKUP(O1948,[1]Branch!$A:$A,[1]Branch!$B:$B),IF(M1948&lt;&gt;0,LOOKUP(M1948,[1]Customer!$A:$A,[1]Customer!$B:$B),IF(N1948&lt;&gt;0,LOOKUP(N1948,[1]Supplier!$A:$A,[1]Supplier!$B:$B))))=FALSE,LOOKUP(P1948,[1]Banking!$A:$A,[1]Banking!$B:$B),IF(AND(IF(M1948&lt;&gt;0,LOOKUP(M1948,[1]Customer!$A:$A,[1]Customer!$B:$B),IF(N1948&lt;&gt;0,LOOKUP(N1948,[1]Supplier!$A:$A,[1]Supplier!$B:$B)))=FALSE,O1948&lt;&gt;0),LOOKUP(O1948,[1]Branch!$A:$A,[1]Branch!$B:$B),IF(M1948&lt;&gt;0,LOOKUP(M1948,[1]Customer!$A:$A,[1]Customer!$B:$B),IF(N1948&lt;&gt;0,LOOKUP(N1948,[1]Supplier!$A:$A,[1]Supplier!$B:$B))))),"")</f>
        <v/>
      </c>
      <c r="R1948" s="4" t="str">
        <f>IFERROR(IF(IF(AND(IF(M1948&lt;&gt;0,LOOKUP(M1948,[1]Customer!$A:$A,[1]Customer!$V:$V),IF(N1948&lt;&gt;0,LOOKUP(N1948,[1]Supplier!$A:$A,[1]Supplier!$V:$V)))=FALSE,O1948&lt;&gt;0),LOOKUP(O1948,[1]Branch!$A:$A,[1]Branch!$V:$V),IF(M1948&lt;&gt;0,LOOKUP(M1948,[1]Customer!$A:$A,[1]Customer!$V:$V),IF(N1948&lt;&gt;0,LOOKUP(N1948,[1]Supplier!$A:$A,[1]Supplier!$V:$V))))=FALSE,LOOKUP(P1948,[1]Banking!$A:$A,[1]Banking!$C:$C),IF(AND(IF(M1948&lt;&gt;0,LOOKUP(M1948,[1]Customer!$A:$A,[1]Customer!$V:$V),IF(N1948&lt;&gt;0,LOOKUP(N1948,[1]Supplier!$A:$A,[1]Supplier!$V:$V)))=FALSE,O1948&lt;&gt;0),LOOKUP(O1948,[1]Branch!$A:$A,[1]Branch!$V:$V),IF(M1948&lt;&gt;0,LOOKUP(M1948,[1]Customer!$A:$A,[1]Customer!$V:$V),IF(N1948&lt;&gt;0,LOOKUP(N1948,[1]Supplier!$A:$A,[1]Supplier!$V:$V))))),"")</f>
        <v/>
      </c>
      <c r="S1948" s="12">
        <f>IFERROR(SUMIF(CREF!A:A,PREF!A1948,CREF!G:G),"")</f>
        <v>0</v>
      </c>
    </row>
    <row r="1949" spans="17:19">
      <c r="Q1949" s="4" t="str">
        <f>IFERROR(IF(IF(AND(IF(M1949&lt;&gt;0,LOOKUP(M1949,[1]Customer!$A:$A,[1]Customer!$B:$B),IF(N1949&lt;&gt;0,LOOKUP(N1949,[1]Supplier!$A:$A,[1]Supplier!$B:$B)))=FALSE,O1949&lt;&gt;0),LOOKUP(O1949,[1]Branch!$A:$A,[1]Branch!$B:$B),IF(M1949&lt;&gt;0,LOOKUP(M1949,[1]Customer!$A:$A,[1]Customer!$B:$B),IF(N1949&lt;&gt;0,LOOKUP(N1949,[1]Supplier!$A:$A,[1]Supplier!$B:$B))))=FALSE,LOOKUP(P1949,[1]Banking!$A:$A,[1]Banking!$B:$B),IF(AND(IF(M1949&lt;&gt;0,LOOKUP(M1949,[1]Customer!$A:$A,[1]Customer!$B:$B),IF(N1949&lt;&gt;0,LOOKUP(N1949,[1]Supplier!$A:$A,[1]Supplier!$B:$B)))=FALSE,O1949&lt;&gt;0),LOOKUP(O1949,[1]Branch!$A:$A,[1]Branch!$B:$B),IF(M1949&lt;&gt;0,LOOKUP(M1949,[1]Customer!$A:$A,[1]Customer!$B:$B),IF(N1949&lt;&gt;0,LOOKUP(N1949,[1]Supplier!$A:$A,[1]Supplier!$B:$B))))),"")</f>
        <v/>
      </c>
      <c r="R1949" s="4" t="str">
        <f>IFERROR(IF(IF(AND(IF(M1949&lt;&gt;0,LOOKUP(M1949,[1]Customer!$A:$A,[1]Customer!$V:$V),IF(N1949&lt;&gt;0,LOOKUP(N1949,[1]Supplier!$A:$A,[1]Supplier!$V:$V)))=FALSE,O1949&lt;&gt;0),LOOKUP(O1949,[1]Branch!$A:$A,[1]Branch!$V:$V),IF(M1949&lt;&gt;0,LOOKUP(M1949,[1]Customer!$A:$A,[1]Customer!$V:$V),IF(N1949&lt;&gt;0,LOOKUP(N1949,[1]Supplier!$A:$A,[1]Supplier!$V:$V))))=FALSE,LOOKUP(P1949,[1]Banking!$A:$A,[1]Banking!$C:$C),IF(AND(IF(M1949&lt;&gt;0,LOOKUP(M1949,[1]Customer!$A:$A,[1]Customer!$V:$V),IF(N1949&lt;&gt;0,LOOKUP(N1949,[1]Supplier!$A:$A,[1]Supplier!$V:$V)))=FALSE,O1949&lt;&gt;0),LOOKUP(O1949,[1]Branch!$A:$A,[1]Branch!$V:$V),IF(M1949&lt;&gt;0,LOOKUP(M1949,[1]Customer!$A:$A,[1]Customer!$V:$V),IF(N1949&lt;&gt;0,LOOKUP(N1949,[1]Supplier!$A:$A,[1]Supplier!$V:$V))))),"")</f>
        <v/>
      </c>
      <c r="S1949" s="12">
        <f>IFERROR(SUMIF(CREF!A:A,PREF!A1949,CREF!G:G),"")</f>
        <v>0</v>
      </c>
    </row>
    <row r="1950" spans="17:19">
      <c r="Q1950" s="4" t="str">
        <f>IFERROR(IF(IF(AND(IF(M1950&lt;&gt;0,LOOKUP(M1950,[1]Customer!$A:$A,[1]Customer!$B:$B),IF(N1950&lt;&gt;0,LOOKUP(N1950,[1]Supplier!$A:$A,[1]Supplier!$B:$B)))=FALSE,O1950&lt;&gt;0),LOOKUP(O1950,[1]Branch!$A:$A,[1]Branch!$B:$B),IF(M1950&lt;&gt;0,LOOKUP(M1950,[1]Customer!$A:$A,[1]Customer!$B:$B),IF(N1950&lt;&gt;0,LOOKUP(N1950,[1]Supplier!$A:$A,[1]Supplier!$B:$B))))=FALSE,LOOKUP(P1950,[1]Banking!$A:$A,[1]Banking!$B:$B),IF(AND(IF(M1950&lt;&gt;0,LOOKUP(M1950,[1]Customer!$A:$A,[1]Customer!$B:$B),IF(N1950&lt;&gt;0,LOOKUP(N1950,[1]Supplier!$A:$A,[1]Supplier!$B:$B)))=FALSE,O1950&lt;&gt;0),LOOKUP(O1950,[1]Branch!$A:$A,[1]Branch!$B:$B),IF(M1950&lt;&gt;0,LOOKUP(M1950,[1]Customer!$A:$A,[1]Customer!$B:$B),IF(N1950&lt;&gt;0,LOOKUP(N1950,[1]Supplier!$A:$A,[1]Supplier!$B:$B))))),"")</f>
        <v/>
      </c>
      <c r="R1950" s="4" t="str">
        <f>IFERROR(IF(IF(AND(IF(M1950&lt;&gt;0,LOOKUP(M1950,[1]Customer!$A:$A,[1]Customer!$V:$V),IF(N1950&lt;&gt;0,LOOKUP(N1950,[1]Supplier!$A:$A,[1]Supplier!$V:$V)))=FALSE,O1950&lt;&gt;0),LOOKUP(O1950,[1]Branch!$A:$A,[1]Branch!$V:$V),IF(M1950&lt;&gt;0,LOOKUP(M1950,[1]Customer!$A:$A,[1]Customer!$V:$V),IF(N1950&lt;&gt;0,LOOKUP(N1950,[1]Supplier!$A:$A,[1]Supplier!$V:$V))))=FALSE,LOOKUP(P1950,[1]Banking!$A:$A,[1]Banking!$C:$C),IF(AND(IF(M1950&lt;&gt;0,LOOKUP(M1950,[1]Customer!$A:$A,[1]Customer!$V:$V),IF(N1950&lt;&gt;0,LOOKUP(N1950,[1]Supplier!$A:$A,[1]Supplier!$V:$V)))=FALSE,O1950&lt;&gt;0),LOOKUP(O1950,[1]Branch!$A:$A,[1]Branch!$V:$V),IF(M1950&lt;&gt;0,LOOKUP(M1950,[1]Customer!$A:$A,[1]Customer!$V:$V),IF(N1950&lt;&gt;0,LOOKUP(N1950,[1]Supplier!$A:$A,[1]Supplier!$V:$V))))),"")</f>
        <v/>
      </c>
      <c r="S1950" s="12">
        <f>IFERROR(SUMIF(CREF!A:A,PREF!A1950,CREF!G:G),"")</f>
        <v>0</v>
      </c>
    </row>
    <row r="1951" spans="17:19">
      <c r="Q1951" s="4" t="str">
        <f>IFERROR(IF(IF(AND(IF(M1951&lt;&gt;0,LOOKUP(M1951,[1]Customer!$A:$A,[1]Customer!$B:$B),IF(N1951&lt;&gt;0,LOOKUP(N1951,[1]Supplier!$A:$A,[1]Supplier!$B:$B)))=FALSE,O1951&lt;&gt;0),LOOKUP(O1951,[1]Branch!$A:$A,[1]Branch!$B:$B),IF(M1951&lt;&gt;0,LOOKUP(M1951,[1]Customer!$A:$A,[1]Customer!$B:$B),IF(N1951&lt;&gt;0,LOOKUP(N1951,[1]Supplier!$A:$A,[1]Supplier!$B:$B))))=FALSE,LOOKUP(P1951,[1]Banking!$A:$A,[1]Banking!$B:$B),IF(AND(IF(M1951&lt;&gt;0,LOOKUP(M1951,[1]Customer!$A:$A,[1]Customer!$B:$B),IF(N1951&lt;&gt;0,LOOKUP(N1951,[1]Supplier!$A:$A,[1]Supplier!$B:$B)))=FALSE,O1951&lt;&gt;0),LOOKUP(O1951,[1]Branch!$A:$A,[1]Branch!$B:$B),IF(M1951&lt;&gt;0,LOOKUP(M1951,[1]Customer!$A:$A,[1]Customer!$B:$B),IF(N1951&lt;&gt;0,LOOKUP(N1951,[1]Supplier!$A:$A,[1]Supplier!$B:$B))))),"")</f>
        <v/>
      </c>
      <c r="R1951" s="4" t="str">
        <f>IFERROR(IF(IF(AND(IF(M1951&lt;&gt;0,LOOKUP(M1951,[1]Customer!$A:$A,[1]Customer!$V:$V),IF(N1951&lt;&gt;0,LOOKUP(N1951,[1]Supplier!$A:$A,[1]Supplier!$V:$V)))=FALSE,O1951&lt;&gt;0),LOOKUP(O1951,[1]Branch!$A:$A,[1]Branch!$V:$V),IF(M1951&lt;&gt;0,LOOKUP(M1951,[1]Customer!$A:$A,[1]Customer!$V:$V),IF(N1951&lt;&gt;0,LOOKUP(N1951,[1]Supplier!$A:$A,[1]Supplier!$V:$V))))=FALSE,LOOKUP(P1951,[1]Banking!$A:$A,[1]Banking!$C:$C),IF(AND(IF(M1951&lt;&gt;0,LOOKUP(M1951,[1]Customer!$A:$A,[1]Customer!$V:$V),IF(N1951&lt;&gt;0,LOOKUP(N1951,[1]Supplier!$A:$A,[1]Supplier!$V:$V)))=FALSE,O1951&lt;&gt;0),LOOKUP(O1951,[1]Branch!$A:$A,[1]Branch!$V:$V),IF(M1951&lt;&gt;0,LOOKUP(M1951,[1]Customer!$A:$A,[1]Customer!$V:$V),IF(N1951&lt;&gt;0,LOOKUP(N1951,[1]Supplier!$A:$A,[1]Supplier!$V:$V))))),"")</f>
        <v/>
      </c>
      <c r="S1951" s="12">
        <f>IFERROR(SUMIF(CREF!A:A,PREF!A1951,CREF!G:G),"")</f>
        <v>0</v>
      </c>
    </row>
    <row r="1952" spans="17:19">
      <c r="Q1952" s="4" t="str">
        <f>IFERROR(IF(IF(AND(IF(M1952&lt;&gt;0,LOOKUP(M1952,[1]Customer!$A:$A,[1]Customer!$B:$B),IF(N1952&lt;&gt;0,LOOKUP(N1952,[1]Supplier!$A:$A,[1]Supplier!$B:$B)))=FALSE,O1952&lt;&gt;0),LOOKUP(O1952,[1]Branch!$A:$A,[1]Branch!$B:$B),IF(M1952&lt;&gt;0,LOOKUP(M1952,[1]Customer!$A:$A,[1]Customer!$B:$B),IF(N1952&lt;&gt;0,LOOKUP(N1952,[1]Supplier!$A:$A,[1]Supplier!$B:$B))))=FALSE,LOOKUP(P1952,[1]Banking!$A:$A,[1]Banking!$B:$B),IF(AND(IF(M1952&lt;&gt;0,LOOKUP(M1952,[1]Customer!$A:$A,[1]Customer!$B:$B),IF(N1952&lt;&gt;0,LOOKUP(N1952,[1]Supplier!$A:$A,[1]Supplier!$B:$B)))=FALSE,O1952&lt;&gt;0),LOOKUP(O1952,[1]Branch!$A:$A,[1]Branch!$B:$B),IF(M1952&lt;&gt;0,LOOKUP(M1952,[1]Customer!$A:$A,[1]Customer!$B:$B),IF(N1952&lt;&gt;0,LOOKUP(N1952,[1]Supplier!$A:$A,[1]Supplier!$B:$B))))),"")</f>
        <v/>
      </c>
      <c r="R1952" s="4" t="str">
        <f>IFERROR(IF(IF(AND(IF(M1952&lt;&gt;0,LOOKUP(M1952,[1]Customer!$A:$A,[1]Customer!$V:$V),IF(N1952&lt;&gt;0,LOOKUP(N1952,[1]Supplier!$A:$A,[1]Supplier!$V:$V)))=FALSE,O1952&lt;&gt;0),LOOKUP(O1952,[1]Branch!$A:$A,[1]Branch!$V:$V),IF(M1952&lt;&gt;0,LOOKUP(M1952,[1]Customer!$A:$A,[1]Customer!$V:$V),IF(N1952&lt;&gt;0,LOOKUP(N1952,[1]Supplier!$A:$A,[1]Supplier!$V:$V))))=FALSE,LOOKUP(P1952,[1]Banking!$A:$A,[1]Banking!$C:$C),IF(AND(IF(M1952&lt;&gt;0,LOOKUP(M1952,[1]Customer!$A:$A,[1]Customer!$V:$V),IF(N1952&lt;&gt;0,LOOKUP(N1952,[1]Supplier!$A:$A,[1]Supplier!$V:$V)))=FALSE,O1952&lt;&gt;0),LOOKUP(O1952,[1]Branch!$A:$A,[1]Branch!$V:$V),IF(M1952&lt;&gt;0,LOOKUP(M1952,[1]Customer!$A:$A,[1]Customer!$V:$V),IF(N1952&lt;&gt;0,LOOKUP(N1952,[1]Supplier!$A:$A,[1]Supplier!$V:$V))))),"")</f>
        <v/>
      </c>
      <c r="S1952" s="12">
        <f>IFERROR(SUMIF(CREF!A:A,PREF!A1952,CREF!G:G),"")</f>
        <v>0</v>
      </c>
    </row>
    <row r="1953" spans="17:19">
      <c r="Q1953" s="4" t="str">
        <f>IFERROR(IF(IF(AND(IF(M1953&lt;&gt;0,LOOKUP(M1953,[1]Customer!$A:$A,[1]Customer!$B:$B),IF(N1953&lt;&gt;0,LOOKUP(N1953,[1]Supplier!$A:$A,[1]Supplier!$B:$B)))=FALSE,O1953&lt;&gt;0),LOOKUP(O1953,[1]Branch!$A:$A,[1]Branch!$B:$B),IF(M1953&lt;&gt;0,LOOKUP(M1953,[1]Customer!$A:$A,[1]Customer!$B:$B),IF(N1953&lt;&gt;0,LOOKUP(N1953,[1]Supplier!$A:$A,[1]Supplier!$B:$B))))=FALSE,LOOKUP(P1953,[1]Banking!$A:$A,[1]Banking!$B:$B),IF(AND(IF(M1953&lt;&gt;0,LOOKUP(M1953,[1]Customer!$A:$A,[1]Customer!$B:$B),IF(N1953&lt;&gt;0,LOOKUP(N1953,[1]Supplier!$A:$A,[1]Supplier!$B:$B)))=FALSE,O1953&lt;&gt;0),LOOKUP(O1953,[1]Branch!$A:$A,[1]Branch!$B:$B),IF(M1953&lt;&gt;0,LOOKUP(M1953,[1]Customer!$A:$A,[1]Customer!$B:$B),IF(N1953&lt;&gt;0,LOOKUP(N1953,[1]Supplier!$A:$A,[1]Supplier!$B:$B))))),"")</f>
        <v/>
      </c>
      <c r="R1953" s="4" t="str">
        <f>IFERROR(IF(IF(AND(IF(M1953&lt;&gt;0,LOOKUP(M1953,[1]Customer!$A:$A,[1]Customer!$V:$V),IF(N1953&lt;&gt;0,LOOKUP(N1953,[1]Supplier!$A:$A,[1]Supplier!$V:$V)))=FALSE,O1953&lt;&gt;0),LOOKUP(O1953,[1]Branch!$A:$A,[1]Branch!$V:$V),IF(M1953&lt;&gt;0,LOOKUP(M1953,[1]Customer!$A:$A,[1]Customer!$V:$V),IF(N1953&lt;&gt;0,LOOKUP(N1953,[1]Supplier!$A:$A,[1]Supplier!$V:$V))))=FALSE,LOOKUP(P1953,[1]Banking!$A:$A,[1]Banking!$C:$C),IF(AND(IF(M1953&lt;&gt;0,LOOKUP(M1953,[1]Customer!$A:$A,[1]Customer!$V:$V),IF(N1953&lt;&gt;0,LOOKUP(N1953,[1]Supplier!$A:$A,[1]Supplier!$V:$V)))=FALSE,O1953&lt;&gt;0),LOOKUP(O1953,[1]Branch!$A:$A,[1]Branch!$V:$V),IF(M1953&lt;&gt;0,LOOKUP(M1953,[1]Customer!$A:$A,[1]Customer!$V:$V),IF(N1953&lt;&gt;0,LOOKUP(N1953,[1]Supplier!$A:$A,[1]Supplier!$V:$V))))),"")</f>
        <v/>
      </c>
      <c r="S1953" s="12">
        <f>IFERROR(SUMIF(CREF!A:A,PREF!A1953,CREF!G:G),"")</f>
        <v>0</v>
      </c>
    </row>
    <row r="1954" spans="17:19">
      <c r="Q1954" s="4" t="str">
        <f>IFERROR(IF(IF(AND(IF(M1954&lt;&gt;0,LOOKUP(M1954,[1]Customer!$A:$A,[1]Customer!$B:$B),IF(N1954&lt;&gt;0,LOOKUP(N1954,[1]Supplier!$A:$A,[1]Supplier!$B:$B)))=FALSE,O1954&lt;&gt;0),LOOKUP(O1954,[1]Branch!$A:$A,[1]Branch!$B:$B),IF(M1954&lt;&gt;0,LOOKUP(M1954,[1]Customer!$A:$A,[1]Customer!$B:$B),IF(N1954&lt;&gt;0,LOOKUP(N1954,[1]Supplier!$A:$A,[1]Supplier!$B:$B))))=FALSE,LOOKUP(P1954,[1]Banking!$A:$A,[1]Banking!$B:$B),IF(AND(IF(M1954&lt;&gt;0,LOOKUP(M1954,[1]Customer!$A:$A,[1]Customer!$B:$B),IF(N1954&lt;&gt;0,LOOKUP(N1954,[1]Supplier!$A:$A,[1]Supplier!$B:$B)))=FALSE,O1954&lt;&gt;0),LOOKUP(O1954,[1]Branch!$A:$A,[1]Branch!$B:$B),IF(M1954&lt;&gt;0,LOOKUP(M1954,[1]Customer!$A:$A,[1]Customer!$B:$B),IF(N1954&lt;&gt;0,LOOKUP(N1954,[1]Supplier!$A:$A,[1]Supplier!$B:$B))))),"")</f>
        <v/>
      </c>
      <c r="R1954" s="4" t="str">
        <f>IFERROR(IF(IF(AND(IF(M1954&lt;&gt;0,LOOKUP(M1954,[1]Customer!$A:$A,[1]Customer!$V:$V),IF(N1954&lt;&gt;0,LOOKUP(N1954,[1]Supplier!$A:$A,[1]Supplier!$V:$V)))=FALSE,O1954&lt;&gt;0),LOOKUP(O1954,[1]Branch!$A:$A,[1]Branch!$V:$V),IF(M1954&lt;&gt;0,LOOKUP(M1954,[1]Customer!$A:$A,[1]Customer!$V:$V),IF(N1954&lt;&gt;0,LOOKUP(N1954,[1]Supplier!$A:$A,[1]Supplier!$V:$V))))=FALSE,LOOKUP(P1954,[1]Banking!$A:$A,[1]Banking!$C:$C),IF(AND(IF(M1954&lt;&gt;0,LOOKUP(M1954,[1]Customer!$A:$A,[1]Customer!$V:$V),IF(N1954&lt;&gt;0,LOOKUP(N1954,[1]Supplier!$A:$A,[1]Supplier!$V:$V)))=FALSE,O1954&lt;&gt;0),LOOKUP(O1954,[1]Branch!$A:$A,[1]Branch!$V:$V),IF(M1954&lt;&gt;0,LOOKUP(M1954,[1]Customer!$A:$A,[1]Customer!$V:$V),IF(N1954&lt;&gt;0,LOOKUP(N1954,[1]Supplier!$A:$A,[1]Supplier!$V:$V))))),"")</f>
        <v/>
      </c>
      <c r="S1954" s="12">
        <f>IFERROR(SUMIF(CREF!A:A,PREF!A1954,CREF!G:G),"")</f>
        <v>0</v>
      </c>
    </row>
    <row r="1955" spans="17:19">
      <c r="Q1955" s="4" t="str">
        <f>IFERROR(IF(IF(AND(IF(M1955&lt;&gt;0,LOOKUP(M1955,[1]Customer!$A:$A,[1]Customer!$B:$B),IF(N1955&lt;&gt;0,LOOKUP(N1955,[1]Supplier!$A:$A,[1]Supplier!$B:$B)))=FALSE,O1955&lt;&gt;0),LOOKUP(O1955,[1]Branch!$A:$A,[1]Branch!$B:$B),IF(M1955&lt;&gt;0,LOOKUP(M1955,[1]Customer!$A:$A,[1]Customer!$B:$B),IF(N1955&lt;&gt;0,LOOKUP(N1955,[1]Supplier!$A:$A,[1]Supplier!$B:$B))))=FALSE,LOOKUP(P1955,[1]Banking!$A:$A,[1]Banking!$B:$B),IF(AND(IF(M1955&lt;&gt;0,LOOKUP(M1955,[1]Customer!$A:$A,[1]Customer!$B:$B),IF(N1955&lt;&gt;0,LOOKUP(N1955,[1]Supplier!$A:$A,[1]Supplier!$B:$B)))=FALSE,O1955&lt;&gt;0),LOOKUP(O1955,[1]Branch!$A:$A,[1]Branch!$B:$B),IF(M1955&lt;&gt;0,LOOKUP(M1955,[1]Customer!$A:$A,[1]Customer!$B:$B),IF(N1955&lt;&gt;0,LOOKUP(N1955,[1]Supplier!$A:$A,[1]Supplier!$B:$B))))),"")</f>
        <v/>
      </c>
      <c r="R1955" s="4" t="str">
        <f>IFERROR(IF(IF(AND(IF(M1955&lt;&gt;0,LOOKUP(M1955,[1]Customer!$A:$A,[1]Customer!$V:$V),IF(N1955&lt;&gt;0,LOOKUP(N1955,[1]Supplier!$A:$A,[1]Supplier!$V:$V)))=FALSE,O1955&lt;&gt;0),LOOKUP(O1955,[1]Branch!$A:$A,[1]Branch!$V:$V),IF(M1955&lt;&gt;0,LOOKUP(M1955,[1]Customer!$A:$A,[1]Customer!$V:$V),IF(N1955&lt;&gt;0,LOOKUP(N1955,[1]Supplier!$A:$A,[1]Supplier!$V:$V))))=FALSE,LOOKUP(P1955,[1]Banking!$A:$A,[1]Banking!$C:$C),IF(AND(IF(M1955&lt;&gt;0,LOOKUP(M1955,[1]Customer!$A:$A,[1]Customer!$V:$V),IF(N1955&lt;&gt;0,LOOKUP(N1955,[1]Supplier!$A:$A,[1]Supplier!$V:$V)))=FALSE,O1955&lt;&gt;0),LOOKUP(O1955,[1]Branch!$A:$A,[1]Branch!$V:$V),IF(M1955&lt;&gt;0,LOOKUP(M1955,[1]Customer!$A:$A,[1]Customer!$V:$V),IF(N1955&lt;&gt;0,LOOKUP(N1955,[1]Supplier!$A:$A,[1]Supplier!$V:$V))))),"")</f>
        <v/>
      </c>
      <c r="S1955" s="12">
        <f>IFERROR(SUMIF(CREF!A:A,PREF!A1955,CREF!G:G),"")</f>
        <v>0</v>
      </c>
    </row>
    <row r="1956" spans="17:19">
      <c r="Q1956" s="4" t="str">
        <f>IFERROR(IF(IF(AND(IF(M1956&lt;&gt;0,LOOKUP(M1956,[1]Customer!$A:$A,[1]Customer!$B:$B),IF(N1956&lt;&gt;0,LOOKUP(N1956,[1]Supplier!$A:$A,[1]Supplier!$B:$B)))=FALSE,O1956&lt;&gt;0),LOOKUP(O1956,[1]Branch!$A:$A,[1]Branch!$B:$B),IF(M1956&lt;&gt;0,LOOKUP(M1956,[1]Customer!$A:$A,[1]Customer!$B:$B),IF(N1956&lt;&gt;0,LOOKUP(N1956,[1]Supplier!$A:$A,[1]Supplier!$B:$B))))=FALSE,LOOKUP(P1956,[1]Banking!$A:$A,[1]Banking!$B:$B),IF(AND(IF(M1956&lt;&gt;0,LOOKUP(M1956,[1]Customer!$A:$A,[1]Customer!$B:$B),IF(N1956&lt;&gt;0,LOOKUP(N1956,[1]Supplier!$A:$A,[1]Supplier!$B:$B)))=FALSE,O1956&lt;&gt;0),LOOKUP(O1956,[1]Branch!$A:$A,[1]Branch!$B:$B),IF(M1956&lt;&gt;0,LOOKUP(M1956,[1]Customer!$A:$A,[1]Customer!$B:$B),IF(N1956&lt;&gt;0,LOOKUP(N1956,[1]Supplier!$A:$A,[1]Supplier!$B:$B))))),"")</f>
        <v/>
      </c>
      <c r="R1956" s="4" t="str">
        <f>IFERROR(IF(IF(AND(IF(M1956&lt;&gt;0,LOOKUP(M1956,[1]Customer!$A:$A,[1]Customer!$V:$V),IF(N1956&lt;&gt;0,LOOKUP(N1956,[1]Supplier!$A:$A,[1]Supplier!$V:$V)))=FALSE,O1956&lt;&gt;0),LOOKUP(O1956,[1]Branch!$A:$A,[1]Branch!$V:$V),IF(M1956&lt;&gt;0,LOOKUP(M1956,[1]Customer!$A:$A,[1]Customer!$V:$V),IF(N1956&lt;&gt;0,LOOKUP(N1956,[1]Supplier!$A:$A,[1]Supplier!$V:$V))))=FALSE,LOOKUP(P1956,[1]Banking!$A:$A,[1]Banking!$C:$C),IF(AND(IF(M1956&lt;&gt;0,LOOKUP(M1956,[1]Customer!$A:$A,[1]Customer!$V:$V),IF(N1956&lt;&gt;0,LOOKUP(N1956,[1]Supplier!$A:$A,[1]Supplier!$V:$V)))=FALSE,O1956&lt;&gt;0),LOOKUP(O1956,[1]Branch!$A:$A,[1]Branch!$V:$V),IF(M1956&lt;&gt;0,LOOKUP(M1956,[1]Customer!$A:$A,[1]Customer!$V:$V),IF(N1956&lt;&gt;0,LOOKUP(N1956,[1]Supplier!$A:$A,[1]Supplier!$V:$V))))),"")</f>
        <v/>
      </c>
      <c r="S1956" s="12">
        <f>IFERROR(SUMIF(CREF!A:A,PREF!A1956,CREF!G:G),"")</f>
        <v>0</v>
      </c>
    </row>
    <row r="1957" spans="17:19">
      <c r="Q1957" s="4" t="str">
        <f>IFERROR(IF(IF(AND(IF(M1957&lt;&gt;0,LOOKUP(M1957,[1]Customer!$A:$A,[1]Customer!$B:$B),IF(N1957&lt;&gt;0,LOOKUP(N1957,[1]Supplier!$A:$A,[1]Supplier!$B:$B)))=FALSE,O1957&lt;&gt;0),LOOKUP(O1957,[1]Branch!$A:$A,[1]Branch!$B:$B),IF(M1957&lt;&gt;0,LOOKUP(M1957,[1]Customer!$A:$A,[1]Customer!$B:$B),IF(N1957&lt;&gt;0,LOOKUP(N1957,[1]Supplier!$A:$A,[1]Supplier!$B:$B))))=FALSE,LOOKUP(P1957,[1]Banking!$A:$A,[1]Banking!$B:$B),IF(AND(IF(M1957&lt;&gt;0,LOOKUP(M1957,[1]Customer!$A:$A,[1]Customer!$B:$B),IF(N1957&lt;&gt;0,LOOKUP(N1957,[1]Supplier!$A:$A,[1]Supplier!$B:$B)))=FALSE,O1957&lt;&gt;0),LOOKUP(O1957,[1]Branch!$A:$A,[1]Branch!$B:$B),IF(M1957&lt;&gt;0,LOOKUP(M1957,[1]Customer!$A:$A,[1]Customer!$B:$B),IF(N1957&lt;&gt;0,LOOKUP(N1957,[1]Supplier!$A:$A,[1]Supplier!$B:$B))))),"")</f>
        <v/>
      </c>
      <c r="R1957" s="4" t="str">
        <f>IFERROR(IF(IF(AND(IF(M1957&lt;&gt;0,LOOKUP(M1957,[1]Customer!$A:$A,[1]Customer!$V:$V),IF(N1957&lt;&gt;0,LOOKUP(N1957,[1]Supplier!$A:$A,[1]Supplier!$V:$V)))=FALSE,O1957&lt;&gt;0),LOOKUP(O1957,[1]Branch!$A:$A,[1]Branch!$V:$V),IF(M1957&lt;&gt;0,LOOKUP(M1957,[1]Customer!$A:$A,[1]Customer!$V:$V),IF(N1957&lt;&gt;0,LOOKUP(N1957,[1]Supplier!$A:$A,[1]Supplier!$V:$V))))=FALSE,LOOKUP(P1957,[1]Banking!$A:$A,[1]Banking!$C:$C),IF(AND(IF(M1957&lt;&gt;0,LOOKUP(M1957,[1]Customer!$A:$A,[1]Customer!$V:$V),IF(N1957&lt;&gt;0,LOOKUP(N1957,[1]Supplier!$A:$A,[1]Supplier!$V:$V)))=FALSE,O1957&lt;&gt;0),LOOKUP(O1957,[1]Branch!$A:$A,[1]Branch!$V:$V),IF(M1957&lt;&gt;0,LOOKUP(M1957,[1]Customer!$A:$A,[1]Customer!$V:$V),IF(N1957&lt;&gt;0,LOOKUP(N1957,[1]Supplier!$A:$A,[1]Supplier!$V:$V))))),"")</f>
        <v/>
      </c>
      <c r="S1957" s="12">
        <f>IFERROR(SUMIF(CREF!A:A,PREF!A1957,CREF!G:G),"")</f>
        <v>0</v>
      </c>
    </row>
    <row r="1958" spans="17:19">
      <c r="Q1958" s="4" t="str">
        <f>IFERROR(IF(IF(AND(IF(M1958&lt;&gt;0,LOOKUP(M1958,[1]Customer!$A:$A,[1]Customer!$B:$B),IF(N1958&lt;&gt;0,LOOKUP(N1958,[1]Supplier!$A:$A,[1]Supplier!$B:$B)))=FALSE,O1958&lt;&gt;0),LOOKUP(O1958,[1]Branch!$A:$A,[1]Branch!$B:$B),IF(M1958&lt;&gt;0,LOOKUP(M1958,[1]Customer!$A:$A,[1]Customer!$B:$B),IF(N1958&lt;&gt;0,LOOKUP(N1958,[1]Supplier!$A:$A,[1]Supplier!$B:$B))))=FALSE,LOOKUP(P1958,[1]Banking!$A:$A,[1]Banking!$B:$B),IF(AND(IF(M1958&lt;&gt;0,LOOKUP(M1958,[1]Customer!$A:$A,[1]Customer!$B:$B),IF(N1958&lt;&gt;0,LOOKUP(N1958,[1]Supplier!$A:$A,[1]Supplier!$B:$B)))=FALSE,O1958&lt;&gt;0),LOOKUP(O1958,[1]Branch!$A:$A,[1]Branch!$B:$B),IF(M1958&lt;&gt;0,LOOKUP(M1958,[1]Customer!$A:$A,[1]Customer!$B:$B),IF(N1958&lt;&gt;0,LOOKUP(N1958,[1]Supplier!$A:$A,[1]Supplier!$B:$B))))),"")</f>
        <v/>
      </c>
      <c r="R1958" s="4" t="str">
        <f>IFERROR(IF(IF(AND(IF(M1958&lt;&gt;0,LOOKUP(M1958,[1]Customer!$A:$A,[1]Customer!$V:$V),IF(N1958&lt;&gt;0,LOOKUP(N1958,[1]Supplier!$A:$A,[1]Supplier!$V:$V)))=FALSE,O1958&lt;&gt;0),LOOKUP(O1958,[1]Branch!$A:$A,[1]Branch!$V:$V),IF(M1958&lt;&gt;0,LOOKUP(M1958,[1]Customer!$A:$A,[1]Customer!$V:$V),IF(N1958&lt;&gt;0,LOOKUP(N1958,[1]Supplier!$A:$A,[1]Supplier!$V:$V))))=FALSE,LOOKUP(P1958,[1]Banking!$A:$A,[1]Banking!$C:$C),IF(AND(IF(M1958&lt;&gt;0,LOOKUP(M1958,[1]Customer!$A:$A,[1]Customer!$V:$V),IF(N1958&lt;&gt;0,LOOKUP(N1958,[1]Supplier!$A:$A,[1]Supplier!$V:$V)))=FALSE,O1958&lt;&gt;0),LOOKUP(O1958,[1]Branch!$A:$A,[1]Branch!$V:$V),IF(M1958&lt;&gt;0,LOOKUP(M1958,[1]Customer!$A:$A,[1]Customer!$V:$V),IF(N1958&lt;&gt;0,LOOKUP(N1958,[1]Supplier!$A:$A,[1]Supplier!$V:$V))))),"")</f>
        <v/>
      </c>
      <c r="S1958" s="12">
        <f>IFERROR(SUMIF(CREF!A:A,PREF!A1958,CREF!G:G),"")</f>
        <v>0</v>
      </c>
    </row>
    <row r="1959" spans="17:19">
      <c r="Q1959" s="4" t="str">
        <f>IFERROR(IF(IF(AND(IF(M1959&lt;&gt;0,LOOKUP(M1959,[1]Customer!$A:$A,[1]Customer!$B:$B),IF(N1959&lt;&gt;0,LOOKUP(N1959,[1]Supplier!$A:$A,[1]Supplier!$B:$B)))=FALSE,O1959&lt;&gt;0),LOOKUP(O1959,[1]Branch!$A:$A,[1]Branch!$B:$B),IF(M1959&lt;&gt;0,LOOKUP(M1959,[1]Customer!$A:$A,[1]Customer!$B:$B),IF(N1959&lt;&gt;0,LOOKUP(N1959,[1]Supplier!$A:$A,[1]Supplier!$B:$B))))=FALSE,LOOKUP(P1959,[1]Banking!$A:$A,[1]Banking!$B:$B),IF(AND(IF(M1959&lt;&gt;0,LOOKUP(M1959,[1]Customer!$A:$A,[1]Customer!$B:$B),IF(N1959&lt;&gt;0,LOOKUP(N1959,[1]Supplier!$A:$A,[1]Supplier!$B:$B)))=FALSE,O1959&lt;&gt;0),LOOKUP(O1959,[1]Branch!$A:$A,[1]Branch!$B:$B),IF(M1959&lt;&gt;0,LOOKUP(M1959,[1]Customer!$A:$A,[1]Customer!$B:$B),IF(N1959&lt;&gt;0,LOOKUP(N1959,[1]Supplier!$A:$A,[1]Supplier!$B:$B))))),"")</f>
        <v/>
      </c>
      <c r="R1959" s="4" t="str">
        <f>IFERROR(IF(IF(AND(IF(M1959&lt;&gt;0,LOOKUP(M1959,[1]Customer!$A:$A,[1]Customer!$V:$V),IF(N1959&lt;&gt;0,LOOKUP(N1959,[1]Supplier!$A:$A,[1]Supplier!$V:$V)))=FALSE,O1959&lt;&gt;0),LOOKUP(O1959,[1]Branch!$A:$A,[1]Branch!$V:$V),IF(M1959&lt;&gt;0,LOOKUP(M1959,[1]Customer!$A:$A,[1]Customer!$V:$V),IF(N1959&lt;&gt;0,LOOKUP(N1959,[1]Supplier!$A:$A,[1]Supplier!$V:$V))))=FALSE,LOOKUP(P1959,[1]Banking!$A:$A,[1]Banking!$C:$C),IF(AND(IF(M1959&lt;&gt;0,LOOKUP(M1959,[1]Customer!$A:$A,[1]Customer!$V:$V),IF(N1959&lt;&gt;0,LOOKUP(N1959,[1]Supplier!$A:$A,[1]Supplier!$V:$V)))=FALSE,O1959&lt;&gt;0),LOOKUP(O1959,[1]Branch!$A:$A,[1]Branch!$V:$V),IF(M1959&lt;&gt;0,LOOKUP(M1959,[1]Customer!$A:$A,[1]Customer!$V:$V),IF(N1959&lt;&gt;0,LOOKUP(N1959,[1]Supplier!$A:$A,[1]Supplier!$V:$V))))),"")</f>
        <v/>
      </c>
      <c r="S1959" s="12">
        <f>IFERROR(SUMIF(CREF!A:A,PREF!A1959,CREF!G:G),"")</f>
        <v>0</v>
      </c>
    </row>
    <row r="1960" spans="17:19">
      <c r="Q1960" s="4" t="str">
        <f>IFERROR(IF(IF(AND(IF(M1960&lt;&gt;0,LOOKUP(M1960,[1]Customer!$A:$A,[1]Customer!$B:$B),IF(N1960&lt;&gt;0,LOOKUP(N1960,[1]Supplier!$A:$A,[1]Supplier!$B:$B)))=FALSE,O1960&lt;&gt;0),LOOKUP(O1960,[1]Branch!$A:$A,[1]Branch!$B:$B),IF(M1960&lt;&gt;0,LOOKUP(M1960,[1]Customer!$A:$A,[1]Customer!$B:$B),IF(N1960&lt;&gt;0,LOOKUP(N1960,[1]Supplier!$A:$A,[1]Supplier!$B:$B))))=FALSE,LOOKUP(P1960,[1]Banking!$A:$A,[1]Banking!$B:$B),IF(AND(IF(M1960&lt;&gt;0,LOOKUP(M1960,[1]Customer!$A:$A,[1]Customer!$B:$B),IF(N1960&lt;&gt;0,LOOKUP(N1960,[1]Supplier!$A:$A,[1]Supplier!$B:$B)))=FALSE,O1960&lt;&gt;0),LOOKUP(O1960,[1]Branch!$A:$A,[1]Branch!$B:$B),IF(M1960&lt;&gt;0,LOOKUP(M1960,[1]Customer!$A:$A,[1]Customer!$B:$B),IF(N1960&lt;&gt;0,LOOKUP(N1960,[1]Supplier!$A:$A,[1]Supplier!$B:$B))))),"")</f>
        <v/>
      </c>
      <c r="R1960" s="4" t="str">
        <f>IFERROR(IF(IF(AND(IF(M1960&lt;&gt;0,LOOKUP(M1960,[1]Customer!$A:$A,[1]Customer!$V:$V),IF(N1960&lt;&gt;0,LOOKUP(N1960,[1]Supplier!$A:$A,[1]Supplier!$V:$V)))=FALSE,O1960&lt;&gt;0),LOOKUP(O1960,[1]Branch!$A:$A,[1]Branch!$V:$V),IF(M1960&lt;&gt;0,LOOKUP(M1960,[1]Customer!$A:$A,[1]Customer!$V:$V),IF(N1960&lt;&gt;0,LOOKUP(N1960,[1]Supplier!$A:$A,[1]Supplier!$V:$V))))=FALSE,LOOKUP(P1960,[1]Banking!$A:$A,[1]Banking!$C:$C),IF(AND(IF(M1960&lt;&gt;0,LOOKUP(M1960,[1]Customer!$A:$A,[1]Customer!$V:$V),IF(N1960&lt;&gt;0,LOOKUP(N1960,[1]Supplier!$A:$A,[1]Supplier!$V:$V)))=FALSE,O1960&lt;&gt;0),LOOKUP(O1960,[1]Branch!$A:$A,[1]Branch!$V:$V),IF(M1960&lt;&gt;0,LOOKUP(M1960,[1]Customer!$A:$A,[1]Customer!$V:$V),IF(N1960&lt;&gt;0,LOOKUP(N1960,[1]Supplier!$A:$A,[1]Supplier!$V:$V))))),"")</f>
        <v/>
      </c>
      <c r="S1960" s="12">
        <f>IFERROR(SUMIF(CREF!A:A,PREF!A1960,CREF!G:G),"")</f>
        <v>0</v>
      </c>
    </row>
    <row r="1961" spans="17:19">
      <c r="Q1961" s="4" t="str">
        <f>IFERROR(IF(IF(AND(IF(M1961&lt;&gt;0,LOOKUP(M1961,[1]Customer!$A:$A,[1]Customer!$B:$B),IF(N1961&lt;&gt;0,LOOKUP(N1961,[1]Supplier!$A:$A,[1]Supplier!$B:$B)))=FALSE,O1961&lt;&gt;0),LOOKUP(O1961,[1]Branch!$A:$A,[1]Branch!$B:$B),IF(M1961&lt;&gt;0,LOOKUP(M1961,[1]Customer!$A:$A,[1]Customer!$B:$B),IF(N1961&lt;&gt;0,LOOKUP(N1961,[1]Supplier!$A:$A,[1]Supplier!$B:$B))))=FALSE,LOOKUP(P1961,[1]Banking!$A:$A,[1]Banking!$B:$B),IF(AND(IF(M1961&lt;&gt;0,LOOKUP(M1961,[1]Customer!$A:$A,[1]Customer!$B:$B),IF(N1961&lt;&gt;0,LOOKUP(N1961,[1]Supplier!$A:$A,[1]Supplier!$B:$B)))=FALSE,O1961&lt;&gt;0),LOOKUP(O1961,[1]Branch!$A:$A,[1]Branch!$B:$B),IF(M1961&lt;&gt;0,LOOKUP(M1961,[1]Customer!$A:$A,[1]Customer!$B:$B),IF(N1961&lt;&gt;0,LOOKUP(N1961,[1]Supplier!$A:$A,[1]Supplier!$B:$B))))),"")</f>
        <v/>
      </c>
      <c r="R1961" s="4" t="str">
        <f>IFERROR(IF(IF(AND(IF(M1961&lt;&gt;0,LOOKUP(M1961,[1]Customer!$A:$A,[1]Customer!$V:$V),IF(N1961&lt;&gt;0,LOOKUP(N1961,[1]Supplier!$A:$A,[1]Supplier!$V:$V)))=FALSE,O1961&lt;&gt;0),LOOKUP(O1961,[1]Branch!$A:$A,[1]Branch!$V:$V),IF(M1961&lt;&gt;0,LOOKUP(M1961,[1]Customer!$A:$A,[1]Customer!$V:$V),IF(N1961&lt;&gt;0,LOOKUP(N1961,[1]Supplier!$A:$A,[1]Supplier!$V:$V))))=FALSE,LOOKUP(P1961,[1]Banking!$A:$A,[1]Banking!$C:$C),IF(AND(IF(M1961&lt;&gt;0,LOOKUP(M1961,[1]Customer!$A:$A,[1]Customer!$V:$V),IF(N1961&lt;&gt;0,LOOKUP(N1961,[1]Supplier!$A:$A,[1]Supplier!$V:$V)))=FALSE,O1961&lt;&gt;0),LOOKUP(O1961,[1]Branch!$A:$A,[1]Branch!$V:$V),IF(M1961&lt;&gt;0,LOOKUP(M1961,[1]Customer!$A:$A,[1]Customer!$V:$V),IF(N1961&lt;&gt;0,LOOKUP(N1961,[1]Supplier!$A:$A,[1]Supplier!$V:$V))))),"")</f>
        <v/>
      </c>
      <c r="S1961" s="12">
        <f>IFERROR(SUMIF(CREF!A:A,PREF!A1961,CREF!G:G),"")</f>
        <v>0</v>
      </c>
    </row>
    <row r="1962" spans="17:19">
      <c r="Q1962" s="4" t="str">
        <f>IFERROR(IF(IF(AND(IF(M1962&lt;&gt;0,LOOKUP(M1962,[1]Customer!$A:$A,[1]Customer!$B:$B),IF(N1962&lt;&gt;0,LOOKUP(N1962,[1]Supplier!$A:$A,[1]Supplier!$B:$B)))=FALSE,O1962&lt;&gt;0),LOOKUP(O1962,[1]Branch!$A:$A,[1]Branch!$B:$B),IF(M1962&lt;&gt;0,LOOKUP(M1962,[1]Customer!$A:$A,[1]Customer!$B:$B),IF(N1962&lt;&gt;0,LOOKUP(N1962,[1]Supplier!$A:$A,[1]Supplier!$B:$B))))=FALSE,LOOKUP(P1962,[1]Banking!$A:$A,[1]Banking!$B:$B),IF(AND(IF(M1962&lt;&gt;0,LOOKUP(M1962,[1]Customer!$A:$A,[1]Customer!$B:$B),IF(N1962&lt;&gt;0,LOOKUP(N1962,[1]Supplier!$A:$A,[1]Supplier!$B:$B)))=FALSE,O1962&lt;&gt;0),LOOKUP(O1962,[1]Branch!$A:$A,[1]Branch!$B:$B),IF(M1962&lt;&gt;0,LOOKUP(M1962,[1]Customer!$A:$A,[1]Customer!$B:$B),IF(N1962&lt;&gt;0,LOOKUP(N1962,[1]Supplier!$A:$A,[1]Supplier!$B:$B))))),"")</f>
        <v/>
      </c>
      <c r="R1962" s="4" t="str">
        <f>IFERROR(IF(IF(AND(IF(M1962&lt;&gt;0,LOOKUP(M1962,[1]Customer!$A:$A,[1]Customer!$V:$V),IF(N1962&lt;&gt;0,LOOKUP(N1962,[1]Supplier!$A:$A,[1]Supplier!$V:$V)))=FALSE,O1962&lt;&gt;0),LOOKUP(O1962,[1]Branch!$A:$A,[1]Branch!$V:$V),IF(M1962&lt;&gt;0,LOOKUP(M1962,[1]Customer!$A:$A,[1]Customer!$V:$V),IF(N1962&lt;&gt;0,LOOKUP(N1962,[1]Supplier!$A:$A,[1]Supplier!$V:$V))))=FALSE,LOOKUP(P1962,[1]Banking!$A:$A,[1]Banking!$C:$C),IF(AND(IF(M1962&lt;&gt;0,LOOKUP(M1962,[1]Customer!$A:$A,[1]Customer!$V:$V),IF(N1962&lt;&gt;0,LOOKUP(N1962,[1]Supplier!$A:$A,[1]Supplier!$V:$V)))=FALSE,O1962&lt;&gt;0),LOOKUP(O1962,[1]Branch!$A:$A,[1]Branch!$V:$V),IF(M1962&lt;&gt;0,LOOKUP(M1962,[1]Customer!$A:$A,[1]Customer!$V:$V),IF(N1962&lt;&gt;0,LOOKUP(N1962,[1]Supplier!$A:$A,[1]Supplier!$V:$V))))),"")</f>
        <v/>
      </c>
      <c r="S1962" s="12">
        <f>IFERROR(SUMIF(CREF!A:A,PREF!A1962,CREF!G:G),"")</f>
        <v>0</v>
      </c>
    </row>
    <row r="1963" spans="17:19">
      <c r="Q1963" s="4" t="str">
        <f>IFERROR(IF(IF(AND(IF(M1963&lt;&gt;0,LOOKUP(M1963,[1]Customer!$A:$A,[1]Customer!$B:$B),IF(N1963&lt;&gt;0,LOOKUP(N1963,[1]Supplier!$A:$A,[1]Supplier!$B:$B)))=FALSE,O1963&lt;&gt;0),LOOKUP(O1963,[1]Branch!$A:$A,[1]Branch!$B:$B),IF(M1963&lt;&gt;0,LOOKUP(M1963,[1]Customer!$A:$A,[1]Customer!$B:$B),IF(N1963&lt;&gt;0,LOOKUP(N1963,[1]Supplier!$A:$A,[1]Supplier!$B:$B))))=FALSE,LOOKUP(P1963,[1]Banking!$A:$A,[1]Banking!$B:$B),IF(AND(IF(M1963&lt;&gt;0,LOOKUP(M1963,[1]Customer!$A:$A,[1]Customer!$B:$B),IF(N1963&lt;&gt;0,LOOKUP(N1963,[1]Supplier!$A:$A,[1]Supplier!$B:$B)))=FALSE,O1963&lt;&gt;0),LOOKUP(O1963,[1]Branch!$A:$A,[1]Branch!$B:$B),IF(M1963&lt;&gt;0,LOOKUP(M1963,[1]Customer!$A:$A,[1]Customer!$B:$B),IF(N1963&lt;&gt;0,LOOKUP(N1963,[1]Supplier!$A:$A,[1]Supplier!$B:$B))))),"")</f>
        <v/>
      </c>
      <c r="R1963" s="4" t="str">
        <f>IFERROR(IF(IF(AND(IF(M1963&lt;&gt;0,LOOKUP(M1963,[1]Customer!$A:$A,[1]Customer!$V:$V),IF(N1963&lt;&gt;0,LOOKUP(N1963,[1]Supplier!$A:$A,[1]Supplier!$V:$V)))=FALSE,O1963&lt;&gt;0),LOOKUP(O1963,[1]Branch!$A:$A,[1]Branch!$V:$V),IF(M1963&lt;&gt;0,LOOKUP(M1963,[1]Customer!$A:$A,[1]Customer!$V:$V),IF(N1963&lt;&gt;0,LOOKUP(N1963,[1]Supplier!$A:$A,[1]Supplier!$V:$V))))=FALSE,LOOKUP(P1963,[1]Banking!$A:$A,[1]Banking!$C:$C),IF(AND(IF(M1963&lt;&gt;0,LOOKUP(M1963,[1]Customer!$A:$A,[1]Customer!$V:$V),IF(N1963&lt;&gt;0,LOOKUP(N1963,[1]Supplier!$A:$A,[1]Supplier!$V:$V)))=FALSE,O1963&lt;&gt;0),LOOKUP(O1963,[1]Branch!$A:$A,[1]Branch!$V:$V),IF(M1963&lt;&gt;0,LOOKUP(M1963,[1]Customer!$A:$A,[1]Customer!$V:$V),IF(N1963&lt;&gt;0,LOOKUP(N1963,[1]Supplier!$A:$A,[1]Supplier!$V:$V))))),"")</f>
        <v/>
      </c>
      <c r="S1963" s="12">
        <f>IFERROR(SUMIF(CREF!A:A,PREF!A1963,CREF!G:G),"")</f>
        <v>0</v>
      </c>
    </row>
    <row r="1964" spans="17:19">
      <c r="Q1964" s="4" t="str">
        <f>IFERROR(IF(IF(AND(IF(M1964&lt;&gt;0,LOOKUP(M1964,[1]Customer!$A:$A,[1]Customer!$B:$B),IF(N1964&lt;&gt;0,LOOKUP(N1964,[1]Supplier!$A:$A,[1]Supplier!$B:$B)))=FALSE,O1964&lt;&gt;0),LOOKUP(O1964,[1]Branch!$A:$A,[1]Branch!$B:$B),IF(M1964&lt;&gt;0,LOOKUP(M1964,[1]Customer!$A:$A,[1]Customer!$B:$B),IF(N1964&lt;&gt;0,LOOKUP(N1964,[1]Supplier!$A:$A,[1]Supplier!$B:$B))))=FALSE,LOOKUP(P1964,[1]Banking!$A:$A,[1]Banking!$B:$B),IF(AND(IF(M1964&lt;&gt;0,LOOKUP(M1964,[1]Customer!$A:$A,[1]Customer!$B:$B),IF(N1964&lt;&gt;0,LOOKUP(N1964,[1]Supplier!$A:$A,[1]Supplier!$B:$B)))=FALSE,O1964&lt;&gt;0),LOOKUP(O1964,[1]Branch!$A:$A,[1]Branch!$B:$B),IF(M1964&lt;&gt;0,LOOKUP(M1964,[1]Customer!$A:$A,[1]Customer!$B:$B),IF(N1964&lt;&gt;0,LOOKUP(N1964,[1]Supplier!$A:$A,[1]Supplier!$B:$B))))),"")</f>
        <v/>
      </c>
      <c r="R1964" s="4" t="str">
        <f>IFERROR(IF(IF(AND(IF(M1964&lt;&gt;0,LOOKUP(M1964,[1]Customer!$A:$A,[1]Customer!$V:$V),IF(N1964&lt;&gt;0,LOOKUP(N1964,[1]Supplier!$A:$A,[1]Supplier!$V:$V)))=FALSE,O1964&lt;&gt;0),LOOKUP(O1964,[1]Branch!$A:$A,[1]Branch!$V:$V),IF(M1964&lt;&gt;0,LOOKUP(M1964,[1]Customer!$A:$A,[1]Customer!$V:$V),IF(N1964&lt;&gt;0,LOOKUP(N1964,[1]Supplier!$A:$A,[1]Supplier!$V:$V))))=FALSE,LOOKUP(P1964,[1]Banking!$A:$A,[1]Banking!$C:$C),IF(AND(IF(M1964&lt;&gt;0,LOOKUP(M1964,[1]Customer!$A:$A,[1]Customer!$V:$V),IF(N1964&lt;&gt;0,LOOKUP(N1964,[1]Supplier!$A:$A,[1]Supplier!$V:$V)))=FALSE,O1964&lt;&gt;0),LOOKUP(O1964,[1]Branch!$A:$A,[1]Branch!$V:$V),IF(M1964&lt;&gt;0,LOOKUP(M1964,[1]Customer!$A:$A,[1]Customer!$V:$V),IF(N1964&lt;&gt;0,LOOKUP(N1964,[1]Supplier!$A:$A,[1]Supplier!$V:$V))))),"")</f>
        <v/>
      </c>
      <c r="S1964" s="12">
        <f>IFERROR(SUMIF(CREF!A:A,PREF!A1964,CREF!G:G),"")</f>
        <v>0</v>
      </c>
    </row>
    <row r="1965" spans="17:19">
      <c r="Q1965" s="4" t="str">
        <f>IFERROR(IF(IF(AND(IF(M1965&lt;&gt;0,LOOKUP(M1965,[1]Customer!$A:$A,[1]Customer!$B:$B),IF(N1965&lt;&gt;0,LOOKUP(N1965,[1]Supplier!$A:$A,[1]Supplier!$B:$B)))=FALSE,O1965&lt;&gt;0),LOOKUP(O1965,[1]Branch!$A:$A,[1]Branch!$B:$B),IF(M1965&lt;&gt;0,LOOKUP(M1965,[1]Customer!$A:$A,[1]Customer!$B:$B),IF(N1965&lt;&gt;0,LOOKUP(N1965,[1]Supplier!$A:$A,[1]Supplier!$B:$B))))=FALSE,LOOKUP(P1965,[1]Banking!$A:$A,[1]Banking!$B:$B),IF(AND(IF(M1965&lt;&gt;0,LOOKUP(M1965,[1]Customer!$A:$A,[1]Customer!$B:$B),IF(N1965&lt;&gt;0,LOOKUP(N1965,[1]Supplier!$A:$A,[1]Supplier!$B:$B)))=FALSE,O1965&lt;&gt;0),LOOKUP(O1965,[1]Branch!$A:$A,[1]Branch!$B:$B),IF(M1965&lt;&gt;0,LOOKUP(M1965,[1]Customer!$A:$A,[1]Customer!$B:$B),IF(N1965&lt;&gt;0,LOOKUP(N1965,[1]Supplier!$A:$A,[1]Supplier!$B:$B))))),"")</f>
        <v/>
      </c>
      <c r="R1965" s="4" t="str">
        <f>IFERROR(IF(IF(AND(IF(M1965&lt;&gt;0,LOOKUP(M1965,[1]Customer!$A:$A,[1]Customer!$V:$V),IF(N1965&lt;&gt;0,LOOKUP(N1965,[1]Supplier!$A:$A,[1]Supplier!$V:$V)))=FALSE,O1965&lt;&gt;0),LOOKUP(O1965,[1]Branch!$A:$A,[1]Branch!$V:$V),IF(M1965&lt;&gt;0,LOOKUP(M1965,[1]Customer!$A:$A,[1]Customer!$V:$V),IF(N1965&lt;&gt;0,LOOKUP(N1965,[1]Supplier!$A:$A,[1]Supplier!$V:$V))))=FALSE,LOOKUP(P1965,[1]Banking!$A:$A,[1]Banking!$C:$C),IF(AND(IF(M1965&lt;&gt;0,LOOKUP(M1965,[1]Customer!$A:$A,[1]Customer!$V:$V),IF(N1965&lt;&gt;0,LOOKUP(N1965,[1]Supplier!$A:$A,[1]Supplier!$V:$V)))=FALSE,O1965&lt;&gt;0),LOOKUP(O1965,[1]Branch!$A:$A,[1]Branch!$V:$V),IF(M1965&lt;&gt;0,LOOKUP(M1965,[1]Customer!$A:$A,[1]Customer!$V:$V),IF(N1965&lt;&gt;0,LOOKUP(N1965,[1]Supplier!$A:$A,[1]Supplier!$V:$V))))),"")</f>
        <v/>
      </c>
      <c r="S1965" s="12">
        <f>IFERROR(SUMIF(CREF!A:A,PREF!A1965,CREF!G:G),"")</f>
        <v>0</v>
      </c>
    </row>
    <row r="1966" spans="17:19">
      <c r="Q1966" s="4" t="str">
        <f>IFERROR(IF(IF(AND(IF(M1966&lt;&gt;0,LOOKUP(M1966,[1]Customer!$A:$A,[1]Customer!$B:$B),IF(N1966&lt;&gt;0,LOOKUP(N1966,[1]Supplier!$A:$A,[1]Supplier!$B:$B)))=FALSE,O1966&lt;&gt;0),LOOKUP(O1966,[1]Branch!$A:$A,[1]Branch!$B:$B),IF(M1966&lt;&gt;0,LOOKUP(M1966,[1]Customer!$A:$A,[1]Customer!$B:$B),IF(N1966&lt;&gt;0,LOOKUP(N1966,[1]Supplier!$A:$A,[1]Supplier!$B:$B))))=FALSE,LOOKUP(P1966,[1]Banking!$A:$A,[1]Banking!$B:$B),IF(AND(IF(M1966&lt;&gt;0,LOOKUP(M1966,[1]Customer!$A:$A,[1]Customer!$B:$B),IF(N1966&lt;&gt;0,LOOKUP(N1966,[1]Supplier!$A:$A,[1]Supplier!$B:$B)))=FALSE,O1966&lt;&gt;0),LOOKUP(O1966,[1]Branch!$A:$A,[1]Branch!$B:$B),IF(M1966&lt;&gt;0,LOOKUP(M1966,[1]Customer!$A:$A,[1]Customer!$B:$B),IF(N1966&lt;&gt;0,LOOKUP(N1966,[1]Supplier!$A:$A,[1]Supplier!$B:$B))))),"")</f>
        <v/>
      </c>
      <c r="R1966" s="4" t="str">
        <f>IFERROR(IF(IF(AND(IF(M1966&lt;&gt;0,LOOKUP(M1966,[1]Customer!$A:$A,[1]Customer!$V:$V),IF(N1966&lt;&gt;0,LOOKUP(N1966,[1]Supplier!$A:$A,[1]Supplier!$V:$V)))=FALSE,O1966&lt;&gt;0),LOOKUP(O1966,[1]Branch!$A:$A,[1]Branch!$V:$V),IF(M1966&lt;&gt;0,LOOKUP(M1966,[1]Customer!$A:$A,[1]Customer!$V:$V),IF(N1966&lt;&gt;0,LOOKUP(N1966,[1]Supplier!$A:$A,[1]Supplier!$V:$V))))=FALSE,LOOKUP(P1966,[1]Banking!$A:$A,[1]Banking!$C:$C),IF(AND(IF(M1966&lt;&gt;0,LOOKUP(M1966,[1]Customer!$A:$A,[1]Customer!$V:$V),IF(N1966&lt;&gt;0,LOOKUP(N1966,[1]Supplier!$A:$A,[1]Supplier!$V:$V)))=FALSE,O1966&lt;&gt;0),LOOKUP(O1966,[1]Branch!$A:$A,[1]Branch!$V:$V),IF(M1966&lt;&gt;0,LOOKUP(M1966,[1]Customer!$A:$A,[1]Customer!$V:$V),IF(N1966&lt;&gt;0,LOOKUP(N1966,[1]Supplier!$A:$A,[1]Supplier!$V:$V))))),"")</f>
        <v/>
      </c>
      <c r="S1966" s="12">
        <f>IFERROR(SUMIF(CREF!A:A,PREF!A1966,CREF!G:G),"")</f>
        <v>0</v>
      </c>
    </row>
    <row r="1967" spans="17:19">
      <c r="Q1967" s="4" t="str">
        <f>IFERROR(IF(IF(AND(IF(M1967&lt;&gt;0,LOOKUP(M1967,[1]Customer!$A:$A,[1]Customer!$B:$B),IF(N1967&lt;&gt;0,LOOKUP(N1967,[1]Supplier!$A:$A,[1]Supplier!$B:$B)))=FALSE,O1967&lt;&gt;0),LOOKUP(O1967,[1]Branch!$A:$A,[1]Branch!$B:$B),IF(M1967&lt;&gt;0,LOOKUP(M1967,[1]Customer!$A:$A,[1]Customer!$B:$B),IF(N1967&lt;&gt;0,LOOKUP(N1967,[1]Supplier!$A:$A,[1]Supplier!$B:$B))))=FALSE,LOOKUP(P1967,[1]Banking!$A:$A,[1]Banking!$B:$B),IF(AND(IF(M1967&lt;&gt;0,LOOKUP(M1967,[1]Customer!$A:$A,[1]Customer!$B:$B),IF(N1967&lt;&gt;0,LOOKUP(N1967,[1]Supplier!$A:$A,[1]Supplier!$B:$B)))=FALSE,O1967&lt;&gt;0),LOOKUP(O1967,[1]Branch!$A:$A,[1]Branch!$B:$B),IF(M1967&lt;&gt;0,LOOKUP(M1967,[1]Customer!$A:$A,[1]Customer!$B:$B),IF(N1967&lt;&gt;0,LOOKUP(N1967,[1]Supplier!$A:$A,[1]Supplier!$B:$B))))),"")</f>
        <v/>
      </c>
      <c r="R1967" s="4" t="str">
        <f>IFERROR(IF(IF(AND(IF(M1967&lt;&gt;0,LOOKUP(M1967,[1]Customer!$A:$A,[1]Customer!$V:$V),IF(N1967&lt;&gt;0,LOOKUP(N1967,[1]Supplier!$A:$A,[1]Supplier!$V:$V)))=FALSE,O1967&lt;&gt;0),LOOKUP(O1967,[1]Branch!$A:$A,[1]Branch!$V:$V),IF(M1967&lt;&gt;0,LOOKUP(M1967,[1]Customer!$A:$A,[1]Customer!$V:$V),IF(N1967&lt;&gt;0,LOOKUP(N1967,[1]Supplier!$A:$A,[1]Supplier!$V:$V))))=FALSE,LOOKUP(P1967,[1]Banking!$A:$A,[1]Banking!$C:$C),IF(AND(IF(M1967&lt;&gt;0,LOOKUP(M1967,[1]Customer!$A:$A,[1]Customer!$V:$V),IF(N1967&lt;&gt;0,LOOKUP(N1967,[1]Supplier!$A:$A,[1]Supplier!$V:$V)))=FALSE,O1967&lt;&gt;0),LOOKUP(O1967,[1]Branch!$A:$A,[1]Branch!$V:$V),IF(M1967&lt;&gt;0,LOOKUP(M1967,[1]Customer!$A:$A,[1]Customer!$V:$V),IF(N1967&lt;&gt;0,LOOKUP(N1967,[1]Supplier!$A:$A,[1]Supplier!$V:$V))))),"")</f>
        <v/>
      </c>
      <c r="S1967" s="12">
        <f>IFERROR(SUMIF(CREF!A:A,PREF!A1967,CREF!G:G),"")</f>
        <v>0</v>
      </c>
    </row>
    <row r="1968" spans="17:19">
      <c r="Q1968" s="4" t="str">
        <f>IFERROR(IF(IF(AND(IF(M1968&lt;&gt;0,LOOKUP(M1968,[1]Customer!$A:$A,[1]Customer!$B:$B),IF(N1968&lt;&gt;0,LOOKUP(N1968,[1]Supplier!$A:$A,[1]Supplier!$B:$B)))=FALSE,O1968&lt;&gt;0),LOOKUP(O1968,[1]Branch!$A:$A,[1]Branch!$B:$B),IF(M1968&lt;&gt;0,LOOKUP(M1968,[1]Customer!$A:$A,[1]Customer!$B:$B),IF(N1968&lt;&gt;0,LOOKUP(N1968,[1]Supplier!$A:$A,[1]Supplier!$B:$B))))=FALSE,LOOKUP(P1968,[1]Banking!$A:$A,[1]Banking!$B:$B),IF(AND(IF(M1968&lt;&gt;0,LOOKUP(M1968,[1]Customer!$A:$A,[1]Customer!$B:$B),IF(N1968&lt;&gt;0,LOOKUP(N1968,[1]Supplier!$A:$A,[1]Supplier!$B:$B)))=FALSE,O1968&lt;&gt;0),LOOKUP(O1968,[1]Branch!$A:$A,[1]Branch!$B:$B),IF(M1968&lt;&gt;0,LOOKUP(M1968,[1]Customer!$A:$A,[1]Customer!$B:$B),IF(N1968&lt;&gt;0,LOOKUP(N1968,[1]Supplier!$A:$A,[1]Supplier!$B:$B))))),"")</f>
        <v/>
      </c>
      <c r="R1968" s="4" t="str">
        <f>IFERROR(IF(IF(AND(IF(M1968&lt;&gt;0,LOOKUP(M1968,[1]Customer!$A:$A,[1]Customer!$V:$V),IF(N1968&lt;&gt;0,LOOKUP(N1968,[1]Supplier!$A:$A,[1]Supplier!$V:$V)))=FALSE,O1968&lt;&gt;0),LOOKUP(O1968,[1]Branch!$A:$A,[1]Branch!$V:$V),IF(M1968&lt;&gt;0,LOOKUP(M1968,[1]Customer!$A:$A,[1]Customer!$V:$V),IF(N1968&lt;&gt;0,LOOKUP(N1968,[1]Supplier!$A:$A,[1]Supplier!$V:$V))))=FALSE,LOOKUP(P1968,[1]Banking!$A:$A,[1]Banking!$C:$C),IF(AND(IF(M1968&lt;&gt;0,LOOKUP(M1968,[1]Customer!$A:$A,[1]Customer!$V:$V),IF(N1968&lt;&gt;0,LOOKUP(N1968,[1]Supplier!$A:$A,[1]Supplier!$V:$V)))=FALSE,O1968&lt;&gt;0),LOOKUP(O1968,[1]Branch!$A:$A,[1]Branch!$V:$V),IF(M1968&lt;&gt;0,LOOKUP(M1968,[1]Customer!$A:$A,[1]Customer!$V:$V),IF(N1968&lt;&gt;0,LOOKUP(N1968,[1]Supplier!$A:$A,[1]Supplier!$V:$V))))),"")</f>
        <v/>
      </c>
      <c r="S1968" s="12">
        <f>IFERROR(SUMIF(CREF!A:A,PREF!A1968,CREF!G:G),"")</f>
        <v>0</v>
      </c>
    </row>
    <row r="1969" spans="17:19">
      <c r="Q1969" s="4" t="str">
        <f>IFERROR(IF(IF(AND(IF(M1969&lt;&gt;0,LOOKUP(M1969,[1]Customer!$A:$A,[1]Customer!$B:$B),IF(N1969&lt;&gt;0,LOOKUP(N1969,[1]Supplier!$A:$A,[1]Supplier!$B:$B)))=FALSE,O1969&lt;&gt;0),LOOKUP(O1969,[1]Branch!$A:$A,[1]Branch!$B:$B),IF(M1969&lt;&gt;0,LOOKUP(M1969,[1]Customer!$A:$A,[1]Customer!$B:$B),IF(N1969&lt;&gt;0,LOOKUP(N1969,[1]Supplier!$A:$A,[1]Supplier!$B:$B))))=FALSE,LOOKUP(P1969,[1]Banking!$A:$A,[1]Banking!$B:$B),IF(AND(IF(M1969&lt;&gt;0,LOOKUP(M1969,[1]Customer!$A:$A,[1]Customer!$B:$B),IF(N1969&lt;&gt;0,LOOKUP(N1969,[1]Supplier!$A:$A,[1]Supplier!$B:$B)))=FALSE,O1969&lt;&gt;0),LOOKUP(O1969,[1]Branch!$A:$A,[1]Branch!$B:$B),IF(M1969&lt;&gt;0,LOOKUP(M1969,[1]Customer!$A:$A,[1]Customer!$B:$B),IF(N1969&lt;&gt;0,LOOKUP(N1969,[1]Supplier!$A:$A,[1]Supplier!$B:$B))))),"")</f>
        <v/>
      </c>
      <c r="R1969" s="4" t="str">
        <f>IFERROR(IF(IF(AND(IF(M1969&lt;&gt;0,LOOKUP(M1969,[1]Customer!$A:$A,[1]Customer!$V:$V),IF(N1969&lt;&gt;0,LOOKUP(N1969,[1]Supplier!$A:$A,[1]Supplier!$V:$V)))=FALSE,O1969&lt;&gt;0),LOOKUP(O1969,[1]Branch!$A:$A,[1]Branch!$V:$V),IF(M1969&lt;&gt;0,LOOKUP(M1969,[1]Customer!$A:$A,[1]Customer!$V:$V),IF(N1969&lt;&gt;0,LOOKUP(N1969,[1]Supplier!$A:$A,[1]Supplier!$V:$V))))=FALSE,LOOKUP(P1969,[1]Banking!$A:$A,[1]Banking!$C:$C),IF(AND(IF(M1969&lt;&gt;0,LOOKUP(M1969,[1]Customer!$A:$A,[1]Customer!$V:$V),IF(N1969&lt;&gt;0,LOOKUP(N1969,[1]Supplier!$A:$A,[1]Supplier!$V:$V)))=FALSE,O1969&lt;&gt;0),LOOKUP(O1969,[1]Branch!$A:$A,[1]Branch!$V:$V),IF(M1969&lt;&gt;0,LOOKUP(M1969,[1]Customer!$A:$A,[1]Customer!$V:$V),IF(N1969&lt;&gt;0,LOOKUP(N1969,[1]Supplier!$A:$A,[1]Supplier!$V:$V))))),"")</f>
        <v/>
      </c>
      <c r="S1969" s="12">
        <f>IFERROR(SUMIF(CREF!A:A,PREF!A1969,CREF!G:G),"")</f>
        <v>0</v>
      </c>
    </row>
    <row r="1970" spans="17:19">
      <c r="Q1970" s="4" t="str">
        <f>IFERROR(IF(IF(AND(IF(M1970&lt;&gt;0,LOOKUP(M1970,[1]Customer!$A:$A,[1]Customer!$B:$B),IF(N1970&lt;&gt;0,LOOKUP(N1970,[1]Supplier!$A:$A,[1]Supplier!$B:$B)))=FALSE,O1970&lt;&gt;0),LOOKUP(O1970,[1]Branch!$A:$A,[1]Branch!$B:$B),IF(M1970&lt;&gt;0,LOOKUP(M1970,[1]Customer!$A:$A,[1]Customer!$B:$B),IF(N1970&lt;&gt;0,LOOKUP(N1970,[1]Supplier!$A:$A,[1]Supplier!$B:$B))))=FALSE,LOOKUP(P1970,[1]Banking!$A:$A,[1]Banking!$B:$B),IF(AND(IF(M1970&lt;&gt;0,LOOKUP(M1970,[1]Customer!$A:$A,[1]Customer!$B:$B),IF(N1970&lt;&gt;0,LOOKUP(N1970,[1]Supplier!$A:$A,[1]Supplier!$B:$B)))=FALSE,O1970&lt;&gt;0),LOOKUP(O1970,[1]Branch!$A:$A,[1]Branch!$B:$B),IF(M1970&lt;&gt;0,LOOKUP(M1970,[1]Customer!$A:$A,[1]Customer!$B:$B),IF(N1970&lt;&gt;0,LOOKUP(N1970,[1]Supplier!$A:$A,[1]Supplier!$B:$B))))),"")</f>
        <v/>
      </c>
      <c r="R1970" s="4" t="str">
        <f>IFERROR(IF(IF(AND(IF(M1970&lt;&gt;0,LOOKUP(M1970,[1]Customer!$A:$A,[1]Customer!$V:$V),IF(N1970&lt;&gt;0,LOOKUP(N1970,[1]Supplier!$A:$A,[1]Supplier!$V:$V)))=FALSE,O1970&lt;&gt;0),LOOKUP(O1970,[1]Branch!$A:$A,[1]Branch!$V:$V),IF(M1970&lt;&gt;0,LOOKUP(M1970,[1]Customer!$A:$A,[1]Customer!$V:$V),IF(N1970&lt;&gt;0,LOOKUP(N1970,[1]Supplier!$A:$A,[1]Supplier!$V:$V))))=FALSE,LOOKUP(P1970,[1]Banking!$A:$A,[1]Banking!$C:$C),IF(AND(IF(M1970&lt;&gt;0,LOOKUP(M1970,[1]Customer!$A:$A,[1]Customer!$V:$V),IF(N1970&lt;&gt;0,LOOKUP(N1970,[1]Supplier!$A:$A,[1]Supplier!$V:$V)))=FALSE,O1970&lt;&gt;0),LOOKUP(O1970,[1]Branch!$A:$A,[1]Branch!$V:$V),IF(M1970&lt;&gt;0,LOOKUP(M1970,[1]Customer!$A:$A,[1]Customer!$V:$V),IF(N1970&lt;&gt;0,LOOKUP(N1970,[1]Supplier!$A:$A,[1]Supplier!$V:$V))))),"")</f>
        <v/>
      </c>
      <c r="S1970" s="12">
        <f>IFERROR(SUMIF(CREF!A:A,PREF!A1970,CREF!G:G),"")</f>
        <v>0</v>
      </c>
    </row>
    <row r="1971" spans="17:19">
      <c r="Q1971" s="4" t="str">
        <f>IFERROR(IF(IF(AND(IF(M1971&lt;&gt;0,LOOKUP(M1971,[1]Customer!$A:$A,[1]Customer!$B:$B),IF(N1971&lt;&gt;0,LOOKUP(N1971,[1]Supplier!$A:$A,[1]Supplier!$B:$B)))=FALSE,O1971&lt;&gt;0),LOOKUP(O1971,[1]Branch!$A:$A,[1]Branch!$B:$B),IF(M1971&lt;&gt;0,LOOKUP(M1971,[1]Customer!$A:$A,[1]Customer!$B:$B),IF(N1971&lt;&gt;0,LOOKUP(N1971,[1]Supplier!$A:$A,[1]Supplier!$B:$B))))=FALSE,LOOKUP(P1971,[1]Banking!$A:$A,[1]Banking!$B:$B),IF(AND(IF(M1971&lt;&gt;0,LOOKUP(M1971,[1]Customer!$A:$A,[1]Customer!$B:$B),IF(N1971&lt;&gt;0,LOOKUP(N1971,[1]Supplier!$A:$A,[1]Supplier!$B:$B)))=FALSE,O1971&lt;&gt;0),LOOKUP(O1971,[1]Branch!$A:$A,[1]Branch!$B:$B),IF(M1971&lt;&gt;0,LOOKUP(M1971,[1]Customer!$A:$A,[1]Customer!$B:$B),IF(N1971&lt;&gt;0,LOOKUP(N1971,[1]Supplier!$A:$A,[1]Supplier!$B:$B))))),"")</f>
        <v/>
      </c>
      <c r="R1971" s="4" t="str">
        <f>IFERROR(IF(IF(AND(IF(M1971&lt;&gt;0,LOOKUP(M1971,[1]Customer!$A:$A,[1]Customer!$V:$V),IF(N1971&lt;&gt;0,LOOKUP(N1971,[1]Supplier!$A:$A,[1]Supplier!$V:$V)))=FALSE,O1971&lt;&gt;0),LOOKUP(O1971,[1]Branch!$A:$A,[1]Branch!$V:$V),IF(M1971&lt;&gt;0,LOOKUP(M1971,[1]Customer!$A:$A,[1]Customer!$V:$V),IF(N1971&lt;&gt;0,LOOKUP(N1971,[1]Supplier!$A:$A,[1]Supplier!$V:$V))))=FALSE,LOOKUP(P1971,[1]Banking!$A:$A,[1]Banking!$C:$C),IF(AND(IF(M1971&lt;&gt;0,LOOKUP(M1971,[1]Customer!$A:$A,[1]Customer!$V:$V),IF(N1971&lt;&gt;0,LOOKUP(N1971,[1]Supplier!$A:$A,[1]Supplier!$V:$V)))=FALSE,O1971&lt;&gt;0),LOOKUP(O1971,[1]Branch!$A:$A,[1]Branch!$V:$V),IF(M1971&lt;&gt;0,LOOKUP(M1971,[1]Customer!$A:$A,[1]Customer!$V:$V),IF(N1971&lt;&gt;0,LOOKUP(N1971,[1]Supplier!$A:$A,[1]Supplier!$V:$V))))),"")</f>
        <v/>
      </c>
      <c r="S1971" s="12">
        <f>IFERROR(SUMIF(CREF!A:A,PREF!A1971,CREF!G:G),"")</f>
        <v>0</v>
      </c>
    </row>
    <row r="1972" spans="17:19">
      <c r="Q1972" s="4" t="str">
        <f>IFERROR(IF(IF(AND(IF(M1972&lt;&gt;0,LOOKUP(M1972,[1]Customer!$A:$A,[1]Customer!$B:$B),IF(N1972&lt;&gt;0,LOOKUP(N1972,[1]Supplier!$A:$A,[1]Supplier!$B:$B)))=FALSE,O1972&lt;&gt;0),LOOKUP(O1972,[1]Branch!$A:$A,[1]Branch!$B:$B),IF(M1972&lt;&gt;0,LOOKUP(M1972,[1]Customer!$A:$A,[1]Customer!$B:$B),IF(N1972&lt;&gt;0,LOOKUP(N1972,[1]Supplier!$A:$A,[1]Supplier!$B:$B))))=FALSE,LOOKUP(P1972,[1]Banking!$A:$A,[1]Banking!$B:$B),IF(AND(IF(M1972&lt;&gt;0,LOOKUP(M1972,[1]Customer!$A:$A,[1]Customer!$B:$B),IF(N1972&lt;&gt;0,LOOKUP(N1972,[1]Supplier!$A:$A,[1]Supplier!$B:$B)))=FALSE,O1972&lt;&gt;0),LOOKUP(O1972,[1]Branch!$A:$A,[1]Branch!$B:$B),IF(M1972&lt;&gt;0,LOOKUP(M1972,[1]Customer!$A:$A,[1]Customer!$B:$B),IF(N1972&lt;&gt;0,LOOKUP(N1972,[1]Supplier!$A:$A,[1]Supplier!$B:$B))))),"")</f>
        <v/>
      </c>
      <c r="R1972" s="4" t="str">
        <f>IFERROR(IF(IF(AND(IF(M1972&lt;&gt;0,LOOKUP(M1972,[1]Customer!$A:$A,[1]Customer!$V:$V),IF(N1972&lt;&gt;0,LOOKUP(N1972,[1]Supplier!$A:$A,[1]Supplier!$V:$V)))=FALSE,O1972&lt;&gt;0),LOOKUP(O1972,[1]Branch!$A:$A,[1]Branch!$V:$V),IF(M1972&lt;&gt;0,LOOKUP(M1972,[1]Customer!$A:$A,[1]Customer!$V:$V),IF(N1972&lt;&gt;0,LOOKUP(N1972,[1]Supplier!$A:$A,[1]Supplier!$V:$V))))=FALSE,LOOKUP(P1972,[1]Banking!$A:$A,[1]Banking!$C:$C),IF(AND(IF(M1972&lt;&gt;0,LOOKUP(M1972,[1]Customer!$A:$A,[1]Customer!$V:$V),IF(N1972&lt;&gt;0,LOOKUP(N1972,[1]Supplier!$A:$A,[1]Supplier!$V:$V)))=FALSE,O1972&lt;&gt;0),LOOKUP(O1972,[1]Branch!$A:$A,[1]Branch!$V:$V),IF(M1972&lt;&gt;0,LOOKUP(M1972,[1]Customer!$A:$A,[1]Customer!$V:$V),IF(N1972&lt;&gt;0,LOOKUP(N1972,[1]Supplier!$A:$A,[1]Supplier!$V:$V))))),"")</f>
        <v/>
      </c>
      <c r="S1972" s="12">
        <f>IFERROR(SUMIF(CREF!A:A,PREF!A1972,CREF!G:G),"")</f>
        <v>0</v>
      </c>
    </row>
    <row r="1973" spans="17:19">
      <c r="Q1973" s="4" t="str">
        <f>IFERROR(IF(IF(AND(IF(M1973&lt;&gt;0,LOOKUP(M1973,[1]Customer!$A:$A,[1]Customer!$B:$B),IF(N1973&lt;&gt;0,LOOKUP(N1973,[1]Supplier!$A:$A,[1]Supplier!$B:$B)))=FALSE,O1973&lt;&gt;0),LOOKUP(O1973,[1]Branch!$A:$A,[1]Branch!$B:$B),IF(M1973&lt;&gt;0,LOOKUP(M1973,[1]Customer!$A:$A,[1]Customer!$B:$B),IF(N1973&lt;&gt;0,LOOKUP(N1973,[1]Supplier!$A:$A,[1]Supplier!$B:$B))))=FALSE,LOOKUP(P1973,[1]Banking!$A:$A,[1]Banking!$B:$B),IF(AND(IF(M1973&lt;&gt;0,LOOKUP(M1973,[1]Customer!$A:$A,[1]Customer!$B:$B),IF(N1973&lt;&gt;0,LOOKUP(N1973,[1]Supplier!$A:$A,[1]Supplier!$B:$B)))=FALSE,O1973&lt;&gt;0),LOOKUP(O1973,[1]Branch!$A:$A,[1]Branch!$B:$B),IF(M1973&lt;&gt;0,LOOKUP(M1973,[1]Customer!$A:$A,[1]Customer!$B:$B),IF(N1973&lt;&gt;0,LOOKUP(N1973,[1]Supplier!$A:$A,[1]Supplier!$B:$B))))),"")</f>
        <v/>
      </c>
      <c r="R1973" s="4" t="str">
        <f>IFERROR(IF(IF(AND(IF(M1973&lt;&gt;0,LOOKUP(M1973,[1]Customer!$A:$A,[1]Customer!$V:$V),IF(N1973&lt;&gt;0,LOOKUP(N1973,[1]Supplier!$A:$A,[1]Supplier!$V:$V)))=FALSE,O1973&lt;&gt;0),LOOKUP(O1973,[1]Branch!$A:$A,[1]Branch!$V:$V),IF(M1973&lt;&gt;0,LOOKUP(M1973,[1]Customer!$A:$A,[1]Customer!$V:$V),IF(N1973&lt;&gt;0,LOOKUP(N1973,[1]Supplier!$A:$A,[1]Supplier!$V:$V))))=FALSE,LOOKUP(P1973,[1]Banking!$A:$A,[1]Banking!$C:$C),IF(AND(IF(M1973&lt;&gt;0,LOOKUP(M1973,[1]Customer!$A:$A,[1]Customer!$V:$V),IF(N1973&lt;&gt;0,LOOKUP(N1973,[1]Supplier!$A:$A,[1]Supplier!$V:$V)))=FALSE,O1973&lt;&gt;0),LOOKUP(O1973,[1]Branch!$A:$A,[1]Branch!$V:$V),IF(M1973&lt;&gt;0,LOOKUP(M1973,[1]Customer!$A:$A,[1]Customer!$V:$V),IF(N1973&lt;&gt;0,LOOKUP(N1973,[1]Supplier!$A:$A,[1]Supplier!$V:$V))))),"")</f>
        <v/>
      </c>
      <c r="S1973" s="12">
        <f>IFERROR(SUMIF(CREF!A:A,PREF!A1973,CREF!G:G),"")</f>
        <v>0</v>
      </c>
    </row>
    <row r="1974" spans="17:19">
      <c r="Q1974" s="4" t="str">
        <f>IFERROR(IF(IF(AND(IF(M1974&lt;&gt;0,LOOKUP(M1974,[1]Customer!$A:$A,[1]Customer!$B:$B),IF(N1974&lt;&gt;0,LOOKUP(N1974,[1]Supplier!$A:$A,[1]Supplier!$B:$B)))=FALSE,O1974&lt;&gt;0),LOOKUP(O1974,[1]Branch!$A:$A,[1]Branch!$B:$B),IF(M1974&lt;&gt;0,LOOKUP(M1974,[1]Customer!$A:$A,[1]Customer!$B:$B),IF(N1974&lt;&gt;0,LOOKUP(N1974,[1]Supplier!$A:$A,[1]Supplier!$B:$B))))=FALSE,LOOKUP(P1974,[1]Banking!$A:$A,[1]Banking!$B:$B),IF(AND(IF(M1974&lt;&gt;0,LOOKUP(M1974,[1]Customer!$A:$A,[1]Customer!$B:$B),IF(N1974&lt;&gt;0,LOOKUP(N1974,[1]Supplier!$A:$A,[1]Supplier!$B:$B)))=FALSE,O1974&lt;&gt;0),LOOKUP(O1974,[1]Branch!$A:$A,[1]Branch!$B:$B),IF(M1974&lt;&gt;0,LOOKUP(M1974,[1]Customer!$A:$A,[1]Customer!$B:$B),IF(N1974&lt;&gt;0,LOOKUP(N1974,[1]Supplier!$A:$A,[1]Supplier!$B:$B))))),"")</f>
        <v/>
      </c>
      <c r="R1974" s="4" t="str">
        <f>IFERROR(IF(IF(AND(IF(M1974&lt;&gt;0,LOOKUP(M1974,[1]Customer!$A:$A,[1]Customer!$V:$V),IF(N1974&lt;&gt;0,LOOKUP(N1974,[1]Supplier!$A:$A,[1]Supplier!$V:$V)))=FALSE,O1974&lt;&gt;0),LOOKUP(O1974,[1]Branch!$A:$A,[1]Branch!$V:$V),IF(M1974&lt;&gt;0,LOOKUP(M1974,[1]Customer!$A:$A,[1]Customer!$V:$V),IF(N1974&lt;&gt;0,LOOKUP(N1974,[1]Supplier!$A:$A,[1]Supplier!$V:$V))))=FALSE,LOOKUP(P1974,[1]Banking!$A:$A,[1]Banking!$C:$C),IF(AND(IF(M1974&lt;&gt;0,LOOKUP(M1974,[1]Customer!$A:$A,[1]Customer!$V:$V),IF(N1974&lt;&gt;0,LOOKUP(N1974,[1]Supplier!$A:$A,[1]Supplier!$V:$V)))=FALSE,O1974&lt;&gt;0),LOOKUP(O1974,[1]Branch!$A:$A,[1]Branch!$V:$V),IF(M1974&lt;&gt;0,LOOKUP(M1974,[1]Customer!$A:$A,[1]Customer!$V:$V),IF(N1974&lt;&gt;0,LOOKUP(N1974,[1]Supplier!$A:$A,[1]Supplier!$V:$V))))),"")</f>
        <v/>
      </c>
      <c r="S1974" s="12">
        <f>IFERROR(SUMIF(CREF!A:A,PREF!A1974,CREF!G:G),"")</f>
        <v>0</v>
      </c>
    </row>
    <row r="1975" spans="17:19">
      <c r="Q1975" s="4" t="str">
        <f>IFERROR(IF(IF(AND(IF(M1975&lt;&gt;0,LOOKUP(M1975,[1]Customer!$A:$A,[1]Customer!$B:$B),IF(N1975&lt;&gt;0,LOOKUP(N1975,[1]Supplier!$A:$A,[1]Supplier!$B:$B)))=FALSE,O1975&lt;&gt;0),LOOKUP(O1975,[1]Branch!$A:$A,[1]Branch!$B:$B),IF(M1975&lt;&gt;0,LOOKUP(M1975,[1]Customer!$A:$A,[1]Customer!$B:$B),IF(N1975&lt;&gt;0,LOOKUP(N1975,[1]Supplier!$A:$A,[1]Supplier!$B:$B))))=FALSE,LOOKUP(P1975,[1]Banking!$A:$A,[1]Banking!$B:$B),IF(AND(IF(M1975&lt;&gt;0,LOOKUP(M1975,[1]Customer!$A:$A,[1]Customer!$B:$B),IF(N1975&lt;&gt;0,LOOKUP(N1975,[1]Supplier!$A:$A,[1]Supplier!$B:$B)))=FALSE,O1975&lt;&gt;0),LOOKUP(O1975,[1]Branch!$A:$A,[1]Branch!$B:$B),IF(M1975&lt;&gt;0,LOOKUP(M1975,[1]Customer!$A:$A,[1]Customer!$B:$B),IF(N1975&lt;&gt;0,LOOKUP(N1975,[1]Supplier!$A:$A,[1]Supplier!$B:$B))))),"")</f>
        <v/>
      </c>
      <c r="R1975" s="4" t="str">
        <f>IFERROR(IF(IF(AND(IF(M1975&lt;&gt;0,LOOKUP(M1975,[1]Customer!$A:$A,[1]Customer!$V:$V),IF(N1975&lt;&gt;0,LOOKUP(N1975,[1]Supplier!$A:$A,[1]Supplier!$V:$V)))=FALSE,O1975&lt;&gt;0),LOOKUP(O1975,[1]Branch!$A:$A,[1]Branch!$V:$V),IF(M1975&lt;&gt;0,LOOKUP(M1975,[1]Customer!$A:$A,[1]Customer!$V:$V),IF(N1975&lt;&gt;0,LOOKUP(N1975,[1]Supplier!$A:$A,[1]Supplier!$V:$V))))=FALSE,LOOKUP(P1975,[1]Banking!$A:$A,[1]Banking!$C:$C),IF(AND(IF(M1975&lt;&gt;0,LOOKUP(M1975,[1]Customer!$A:$A,[1]Customer!$V:$V),IF(N1975&lt;&gt;0,LOOKUP(N1975,[1]Supplier!$A:$A,[1]Supplier!$V:$V)))=FALSE,O1975&lt;&gt;0),LOOKUP(O1975,[1]Branch!$A:$A,[1]Branch!$V:$V),IF(M1975&lt;&gt;0,LOOKUP(M1975,[1]Customer!$A:$A,[1]Customer!$V:$V),IF(N1975&lt;&gt;0,LOOKUP(N1975,[1]Supplier!$A:$A,[1]Supplier!$V:$V))))),"")</f>
        <v/>
      </c>
      <c r="S1975" s="12">
        <f>IFERROR(SUMIF(CREF!A:A,PREF!A1975,CREF!G:G),"")</f>
        <v>0</v>
      </c>
    </row>
    <row r="1976" spans="17:19">
      <c r="Q1976" s="4" t="str">
        <f>IFERROR(IF(IF(AND(IF(M1976&lt;&gt;0,LOOKUP(M1976,[1]Customer!$A:$A,[1]Customer!$B:$B),IF(N1976&lt;&gt;0,LOOKUP(N1976,[1]Supplier!$A:$A,[1]Supplier!$B:$B)))=FALSE,O1976&lt;&gt;0),LOOKUP(O1976,[1]Branch!$A:$A,[1]Branch!$B:$B),IF(M1976&lt;&gt;0,LOOKUP(M1976,[1]Customer!$A:$A,[1]Customer!$B:$B),IF(N1976&lt;&gt;0,LOOKUP(N1976,[1]Supplier!$A:$A,[1]Supplier!$B:$B))))=FALSE,LOOKUP(P1976,[1]Banking!$A:$A,[1]Banking!$B:$B),IF(AND(IF(M1976&lt;&gt;0,LOOKUP(M1976,[1]Customer!$A:$A,[1]Customer!$B:$B),IF(N1976&lt;&gt;0,LOOKUP(N1976,[1]Supplier!$A:$A,[1]Supplier!$B:$B)))=FALSE,O1976&lt;&gt;0),LOOKUP(O1976,[1]Branch!$A:$A,[1]Branch!$B:$B),IF(M1976&lt;&gt;0,LOOKUP(M1976,[1]Customer!$A:$A,[1]Customer!$B:$B),IF(N1976&lt;&gt;0,LOOKUP(N1976,[1]Supplier!$A:$A,[1]Supplier!$B:$B))))),"")</f>
        <v/>
      </c>
      <c r="R1976" s="4" t="str">
        <f>IFERROR(IF(IF(AND(IF(M1976&lt;&gt;0,LOOKUP(M1976,[1]Customer!$A:$A,[1]Customer!$V:$V),IF(N1976&lt;&gt;0,LOOKUP(N1976,[1]Supplier!$A:$A,[1]Supplier!$V:$V)))=FALSE,O1976&lt;&gt;0),LOOKUP(O1976,[1]Branch!$A:$A,[1]Branch!$V:$V),IF(M1976&lt;&gt;0,LOOKUP(M1976,[1]Customer!$A:$A,[1]Customer!$V:$V),IF(N1976&lt;&gt;0,LOOKUP(N1976,[1]Supplier!$A:$A,[1]Supplier!$V:$V))))=FALSE,LOOKUP(P1976,[1]Banking!$A:$A,[1]Banking!$C:$C),IF(AND(IF(M1976&lt;&gt;0,LOOKUP(M1976,[1]Customer!$A:$A,[1]Customer!$V:$V),IF(N1976&lt;&gt;0,LOOKUP(N1976,[1]Supplier!$A:$A,[1]Supplier!$V:$V)))=FALSE,O1976&lt;&gt;0),LOOKUP(O1976,[1]Branch!$A:$A,[1]Branch!$V:$V),IF(M1976&lt;&gt;0,LOOKUP(M1976,[1]Customer!$A:$A,[1]Customer!$V:$V),IF(N1976&lt;&gt;0,LOOKUP(N1976,[1]Supplier!$A:$A,[1]Supplier!$V:$V))))),"")</f>
        <v/>
      </c>
      <c r="S1976" s="12">
        <f>IFERROR(SUMIF(CREF!A:A,PREF!A1976,CREF!G:G),"")</f>
        <v>0</v>
      </c>
    </row>
    <row r="1977" spans="17:19">
      <c r="Q1977" s="4" t="str">
        <f>IFERROR(IF(IF(AND(IF(M1977&lt;&gt;0,LOOKUP(M1977,[1]Customer!$A:$A,[1]Customer!$B:$B),IF(N1977&lt;&gt;0,LOOKUP(N1977,[1]Supplier!$A:$A,[1]Supplier!$B:$B)))=FALSE,O1977&lt;&gt;0),LOOKUP(O1977,[1]Branch!$A:$A,[1]Branch!$B:$B),IF(M1977&lt;&gt;0,LOOKUP(M1977,[1]Customer!$A:$A,[1]Customer!$B:$B),IF(N1977&lt;&gt;0,LOOKUP(N1977,[1]Supplier!$A:$A,[1]Supplier!$B:$B))))=FALSE,LOOKUP(P1977,[1]Banking!$A:$A,[1]Banking!$B:$B),IF(AND(IF(M1977&lt;&gt;0,LOOKUP(M1977,[1]Customer!$A:$A,[1]Customer!$B:$B),IF(N1977&lt;&gt;0,LOOKUP(N1977,[1]Supplier!$A:$A,[1]Supplier!$B:$B)))=FALSE,O1977&lt;&gt;0),LOOKUP(O1977,[1]Branch!$A:$A,[1]Branch!$B:$B),IF(M1977&lt;&gt;0,LOOKUP(M1977,[1]Customer!$A:$A,[1]Customer!$B:$B),IF(N1977&lt;&gt;0,LOOKUP(N1977,[1]Supplier!$A:$A,[1]Supplier!$B:$B))))),"")</f>
        <v/>
      </c>
      <c r="R1977" s="4" t="str">
        <f>IFERROR(IF(IF(AND(IF(M1977&lt;&gt;0,LOOKUP(M1977,[1]Customer!$A:$A,[1]Customer!$V:$V),IF(N1977&lt;&gt;0,LOOKUP(N1977,[1]Supplier!$A:$A,[1]Supplier!$V:$V)))=FALSE,O1977&lt;&gt;0),LOOKUP(O1977,[1]Branch!$A:$A,[1]Branch!$V:$V),IF(M1977&lt;&gt;0,LOOKUP(M1977,[1]Customer!$A:$A,[1]Customer!$V:$V),IF(N1977&lt;&gt;0,LOOKUP(N1977,[1]Supplier!$A:$A,[1]Supplier!$V:$V))))=FALSE,LOOKUP(P1977,[1]Banking!$A:$A,[1]Banking!$C:$C),IF(AND(IF(M1977&lt;&gt;0,LOOKUP(M1977,[1]Customer!$A:$A,[1]Customer!$V:$V),IF(N1977&lt;&gt;0,LOOKUP(N1977,[1]Supplier!$A:$A,[1]Supplier!$V:$V)))=FALSE,O1977&lt;&gt;0),LOOKUP(O1977,[1]Branch!$A:$A,[1]Branch!$V:$V),IF(M1977&lt;&gt;0,LOOKUP(M1977,[1]Customer!$A:$A,[1]Customer!$V:$V),IF(N1977&lt;&gt;0,LOOKUP(N1977,[1]Supplier!$A:$A,[1]Supplier!$V:$V))))),"")</f>
        <v/>
      </c>
      <c r="S1977" s="12">
        <f>IFERROR(SUMIF(CREF!A:A,PREF!A1977,CREF!G:G),"")</f>
        <v>0</v>
      </c>
    </row>
    <row r="1978" spans="17:19">
      <c r="Q1978" s="4" t="str">
        <f>IFERROR(IF(IF(AND(IF(M1978&lt;&gt;0,LOOKUP(M1978,[1]Customer!$A:$A,[1]Customer!$B:$B),IF(N1978&lt;&gt;0,LOOKUP(N1978,[1]Supplier!$A:$A,[1]Supplier!$B:$B)))=FALSE,O1978&lt;&gt;0),LOOKUP(O1978,[1]Branch!$A:$A,[1]Branch!$B:$B),IF(M1978&lt;&gt;0,LOOKUP(M1978,[1]Customer!$A:$A,[1]Customer!$B:$B),IF(N1978&lt;&gt;0,LOOKUP(N1978,[1]Supplier!$A:$A,[1]Supplier!$B:$B))))=FALSE,LOOKUP(P1978,[1]Banking!$A:$A,[1]Banking!$B:$B),IF(AND(IF(M1978&lt;&gt;0,LOOKUP(M1978,[1]Customer!$A:$A,[1]Customer!$B:$B),IF(N1978&lt;&gt;0,LOOKUP(N1978,[1]Supplier!$A:$A,[1]Supplier!$B:$B)))=FALSE,O1978&lt;&gt;0),LOOKUP(O1978,[1]Branch!$A:$A,[1]Branch!$B:$B),IF(M1978&lt;&gt;0,LOOKUP(M1978,[1]Customer!$A:$A,[1]Customer!$B:$B),IF(N1978&lt;&gt;0,LOOKUP(N1978,[1]Supplier!$A:$A,[1]Supplier!$B:$B))))),"")</f>
        <v/>
      </c>
      <c r="R1978" s="4" t="str">
        <f>IFERROR(IF(IF(AND(IF(M1978&lt;&gt;0,LOOKUP(M1978,[1]Customer!$A:$A,[1]Customer!$V:$V),IF(N1978&lt;&gt;0,LOOKUP(N1978,[1]Supplier!$A:$A,[1]Supplier!$V:$V)))=FALSE,O1978&lt;&gt;0),LOOKUP(O1978,[1]Branch!$A:$A,[1]Branch!$V:$V),IF(M1978&lt;&gt;0,LOOKUP(M1978,[1]Customer!$A:$A,[1]Customer!$V:$V),IF(N1978&lt;&gt;0,LOOKUP(N1978,[1]Supplier!$A:$A,[1]Supplier!$V:$V))))=FALSE,LOOKUP(P1978,[1]Banking!$A:$A,[1]Banking!$C:$C),IF(AND(IF(M1978&lt;&gt;0,LOOKUP(M1978,[1]Customer!$A:$A,[1]Customer!$V:$V),IF(N1978&lt;&gt;0,LOOKUP(N1978,[1]Supplier!$A:$A,[1]Supplier!$V:$V)))=FALSE,O1978&lt;&gt;0),LOOKUP(O1978,[1]Branch!$A:$A,[1]Branch!$V:$V),IF(M1978&lt;&gt;0,LOOKUP(M1978,[1]Customer!$A:$A,[1]Customer!$V:$V),IF(N1978&lt;&gt;0,LOOKUP(N1978,[1]Supplier!$A:$A,[1]Supplier!$V:$V))))),"")</f>
        <v/>
      </c>
      <c r="S1978" s="12">
        <f>IFERROR(SUMIF(CREF!A:A,PREF!A1978,CREF!G:G),"")</f>
        <v>0</v>
      </c>
    </row>
    <row r="1979" spans="17:19">
      <c r="Q1979" s="4" t="str">
        <f>IFERROR(IF(IF(AND(IF(M1979&lt;&gt;0,LOOKUP(M1979,[1]Customer!$A:$A,[1]Customer!$B:$B),IF(N1979&lt;&gt;0,LOOKUP(N1979,[1]Supplier!$A:$A,[1]Supplier!$B:$B)))=FALSE,O1979&lt;&gt;0),LOOKUP(O1979,[1]Branch!$A:$A,[1]Branch!$B:$B),IF(M1979&lt;&gt;0,LOOKUP(M1979,[1]Customer!$A:$A,[1]Customer!$B:$B),IF(N1979&lt;&gt;0,LOOKUP(N1979,[1]Supplier!$A:$A,[1]Supplier!$B:$B))))=FALSE,LOOKUP(P1979,[1]Banking!$A:$A,[1]Banking!$B:$B),IF(AND(IF(M1979&lt;&gt;0,LOOKUP(M1979,[1]Customer!$A:$A,[1]Customer!$B:$B),IF(N1979&lt;&gt;0,LOOKUP(N1979,[1]Supplier!$A:$A,[1]Supplier!$B:$B)))=FALSE,O1979&lt;&gt;0),LOOKUP(O1979,[1]Branch!$A:$A,[1]Branch!$B:$B),IF(M1979&lt;&gt;0,LOOKUP(M1979,[1]Customer!$A:$A,[1]Customer!$B:$B),IF(N1979&lt;&gt;0,LOOKUP(N1979,[1]Supplier!$A:$A,[1]Supplier!$B:$B))))),"")</f>
        <v/>
      </c>
      <c r="R1979" s="4" t="str">
        <f>IFERROR(IF(IF(AND(IF(M1979&lt;&gt;0,LOOKUP(M1979,[1]Customer!$A:$A,[1]Customer!$V:$V),IF(N1979&lt;&gt;0,LOOKUP(N1979,[1]Supplier!$A:$A,[1]Supplier!$V:$V)))=FALSE,O1979&lt;&gt;0),LOOKUP(O1979,[1]Branch!$A:$A,[1]Branch!$V:$V),IF(M1979&lt;&gt;0,LOOKUP(M1979,[1]Customer!$A:$A,[1]Customer!$V:$V),IF(N1979&lt;&gt;0,LOOKUP(N1979,[1]Supplier!$A:$A,[1]Supplier!$V:$V))))=FALSE,LOOKUP(P1979,[1]Banking!$A:$A,[1]Banking!$C:$C),IF(AND(IF(M1979&lt;&gt;0,LOOKUP(M1979,[1]Customer!$A:$A,[1]Customer!$V:$V),IF(N1979&lt;&gt;0,LOOKUP(N1979,[1]Supplier!$A:$A,[1]Supplier!$V:$V)))=FALSE,O1979&lt;&gt;0),LOOKUP(O1979,[1]Branch!$A:$A,[1]Branch!$V:$V),IF(M1979&lt;&gt;0,LOOKUP(M1979,[1]Customer!$A:$A,[1]Customer!$V:$V),IF(N1979&lt;&gt;0,LOOKUP(N1979,[1]Supplier!$A:$A,[1]Supplier!$V:$V))))),"")</f>
        <v/>
      </c>
      <c r="S1979" s="12">
        <f>IFERROR(SUMIF(CREF!A:A,PREF!A1979,CREF!G:G),"")</f>
        <v>0</v>
      </c>
    </row>
    <row r="1980" spans="17:19">
      <c r="Q1980" s="4" t="str">
        <f>IFERROR(IF(IF(AND(IF(M1980&lt;&gt;0,LOOKUP(M1980,[1]Customer!$A:$A,[1]Customer!$B:$B),IF(N1980&lt;&gt;0,LOOKUP(N1980,[1]Supplier!$A:$A,[1]Supplier!$B:$B)))=FALSE,O1980&lt;&gt;0),LOOKUP(O1980,[1]Branch!$A:$A,[1]Branch!$B:$B),IF(M1980&lt;&gt;0,LOOKUP(M1980,[1]Customer!$A:$A,[1]Customer!$B:$B),IF(N1980&lt;&gt;0,LOOKUP(N1980,[1]Supplier!$A:$A,[1]Supplier!$B:$B))))=FALSE,LOOKUP(P1980,[1]Banking!$A:$A,[1]Banking!$B:$B),IF(AND(IF(M1980&lt;&gt;0,LOOKUP(M1980,[1]Customer!$A:$A,[1]Customer!$B:$B),IF(N1980&lt;&gt;0,LOOKUP(N1980,[1]Supplier!$A:$A,[1]Supplier!$B:$B)))=FALSE,O1980&lt;&gt;0),LOOKUP(O1980,[1]Branch!$A:$A,[1]Branch!$B:$B),IF(M1980&lt;&gt;0,LOOKUP(M1980,[1]Customer!$A:$A,[1]Customer!$B:$B),IF(N1980&lt;&gt;0,LOOKUP(N1980,[1]Supplier!$A:$A,[1]Supplier!$B:$B))))),"")</f>
        <v/>
      </c>
      <c r="R1980" s="4" t="str">
        <f>IFERROR(IF(IF(AND(IF(M1980&lt;&gt;0,LOOKUP(M1980,[1]Customer!$A:$A,[1]Customer!$V:$V),IF(N1980&lt;&gt;0,LOOKUP(N1980,[1]Supplier!$A:$A,[1]Supplier!$V:$V)))=FALSE,O1980&lt;&gt;0),LOOKUP(O1980,[1]Branch!$A:$A,[1]Branch!$V:$V),IF(M1980&lt;&gt;0,LOOKUP(M1980,[1]Customer!$A:$A,[1]Customer!$V:$V),IF(N1980&lt;&gt;0,LOOKUP(N1980,[1]Supplier!$A:$A,[1]Supplier!$V:$V))))=FALSE,LOOKUP(P1980,[1]Banking!$A:$A,[1]Banking!$C:$C),IF(AND(IF(M1980&lt;&gt;0,LOOKUP(M1980,[1]Customer!$A:$A,[1]Customer!$V:$V),IF(N1980&lt;&gt;0,LOOKUP(N1980,[1]Supplier!$A:$A,[1]Supplier!$V:$V)))=FALSE,O1980&lt;&gt;0),LOOKUP(O1980,[1]Branch!$A:$A,[1]Branch!$V:$V),IF(M1980&lt;&gt;0,LOOKUP(M1980,[1]Customer!$A:$A,[1]Customer!$V:$V),IF(N1980&lt;&gt;0,LOOKUP(N1980,[1]Supplier!$A:$A,[1]Supplier!$V:$V))))),"")</f>
        <v/>
      </c>
      <c r="S1980" s="12">
        <f>IFERROR(SUMIF(CREF!A:A,PREF!A1980,CREF!G:G),"")</f>
        <v>0</v>
      </c>
    </row>
    <row r="1981" spans="17:19">
      <c r="Q1981" s="4" t="str">
        <f>IFERROR(IF(IF(AND(IF(M1981&lt;&gt;0,LOOKUP(M1981,[1]Customer!$A:$A,[1]Customer!$B:$B),IF(N1981&lt;&gt;0,LOOKUP(N1981,[1]Supplier!$A:$A,[1]Supplier!$B:$B)))=FALSE,O1981&lt;&gt;0),LOOKUP(O1981,[1]Branch!$A:$A,[1]Branch!$B:$B),IF(M1981&lt;&gt;0,LOOKUP(M1981,[1]Customer!$A:$A,[1]Customer!$B:$B),IF(N1981&lt;&gt;0,LOOKUP(N1981,[1]Supplier!$A:$A,[1]Supplier!$B:$B))))=FALSE,LOOKUP(P1981,[1]Banking!$A:$A,[1]Banking!$B:$B),IF(AND(IF(M1981&lt;&gt;0,LOOKUP(M1981,[1]Customer!$A:$A,[1]Customer!$B:$B),IF(N1981&lt;&gt;0,LOOKUP(N1981,[1]Supplier!$A:$A,[1]Supplier!$B:$B)))=FALSE,O1981&lt;&gt;0),LOOKUP(O1981,[1]Branch!$A:$A,[1]Branch!$B:$B),IF(M1981&lt;&gt;0,LOOKUP(M1981,[1]Customer!$A:$A,[1]Customer!$B:$B),IF(N1981&lt;&gt;0,LOOKUP(N1981,[1]Supplier!$A:$A,[1]Supplier!$B:$B))))),"")</f>
        <v/>
      </c>
      <c r="R1981" s="4" t="str">
        <f>IFERROR(IF(IF(AND(IF(M1981&lt;&gt;0,LOOKUP(M1981,[1]Customer!$A:$A,[1]Customer!$V:$V),IF(N1981&lt;&gt;0,LOOKUP(N1981,[1]Supplier!$A:$A,[1]Supplier!$V:$V)))=FALSE,O1981&lt;&gt;0),LOOKUP(O1981,[1]Branch!$A:$A,[1]Branch!$V:$V),IF(M1981&lt;&gt;0,LOOKUP(M1981,[1]Customer!$A:$A,[1]Customer!$V:$V),IF(N1981&lt;&gt;0,LOOKUP(N1981,[1]Supplier!$A:$A,[1]Supplier!$V:$V))))=FALSE,LOOKUP(P1981,[1]Banking!$A:$A,[1]Banking!$C:$C),IF(AND(IF(M1981&lt;&gt;0,LOOKUP(M1981,[1]Customer!$A:$A,[1]Customer!$V:$V),IF(N1981&lt;&gt;0,LOOKUP(N1981,[1]Supplier!$A:$A,[1]Supplier!$V:$V)))=FALSE,O1981&lt;&gt;0),LOOKUP(O1981,[1]Branch!$A:$A,[1]Branch!$V:$V),IF(M1981&lt;&gt;0,LOOKUP(M1981,[1]Customer!$A:$A,[1]Customer!$V:$V),IF(N1981&lt;&gt;0,LOOKUP(N1981,[1]Supplier!$A:$A,[1]Supplier!$V:$V))))),"")</f>
        <v/>
      </c>
      <c r="S1981" s="12">
        <f>IFERROR(SUMIF(CREF!A:A,PREF!A1981,CREF!G:G),"")</f>
        <v>0</v>
      </c>
    </row>
    <row r="1982" spans="17:19">
      <c r="Q1982" s="4" t="str">
        <f>IFERROR(IF(IF(AND(IF(M1982&lt;&gt;0,LOOKUP(M1982,[1]Customer!$A:$A,[1]Customer!$B:$B),IF(N1982&lt;&gt;0,LOOKUP(N1982,[1]Supplier!$A:$A,[1]Supplier!$B:$B)))=FALSE,O1982&lt;&gt;0),LOOKUP(O1982,[1]Branch!$A:$A,[1]Branch!$B:$B),IF(M1982&lt;&gt;0,LOOKUP(M1982,[1]Customer!$A:$A,[1]Customer!$B:$B),IF(N1982&lt;&gt;0,LOOKUP(N1982,[1]Supplier!$A:$A,[1]Supplier!$B:$B))))=FALSE,LOOKUP(P1982,[1]Banking!$A:$A,[1]Banking!$B:$B),IF(AND(IF(M1982&lt;&gt;0,LOOKUP(M1982,[1]Customer!$A:$A,[1]Customer!$B:$B),IF(N1982&lt;&gt;0,LOOKUP(N1982,[1]Supplier!$A:$A,[1]Supplier!$B:$B)))=FALSE,O1982&lt;&gt;0),LOOKUP(O1982,[1]Branch!$A:$A,[1]Branch!$B:$B),IF(M1982&lt;&gt;0,LOOKUP(M1982,[1]Customer!$A:$A,[1]Customer!$B:$B),IF(N1982&lt;&gt;0,LOOKUP(N1982,[1]Supplier!$A:$A,[1]Supplier!$B:$B))))),"")</f>
        <v/>
      </c>
      <c r="R1982" s="4" t="str">
        <f>IFERROR(IF(IF(AND(IF(M1982&lt;&gt;0,LOOKUP(M1982,[1]Customer!$A:$A,[1]Customer!$V:$V),IF(N1982&lt;&gt;0,LOOKUP(N1982,[1]Supplier!$A:$A,[1]Supplier!$V:$V)))=FALSE,O1982&lt;&gt;0),LOOKUP(O1982,[1]Branch!$A:$A,[1]Branch!$V:$V),IF(M1982&lt;&gt;0,LOOKUP(M1982,[1]Customer!$A:$A,[1]Customer!$V:$V),IF(N1982&lt;&gt;0,LOOKUP(N1982,[1]Supplier!$A:$A,[1]Supplier!$V:$V))))=FALSE,LOOKUP(P1982,[1]Banking!$A:$A,[1]Banking!$C:$C),IF(AND(IF(M1982&lt;&gt;0,LOOKUP(M1982,[1]Customer!$A:$A,[1]Customer!$V:$V),IF(N1982&lt;&gt;0,LOOKUP(N1982,[1]Supplier!$A:$A,[1]Supplier!$V:$V)))=FALSE,O1982&lt;&gt;0),LOOKUP(O1982,[1]Branch!$A:$A,[1]Branch!$V:$V),IF(M1982&lt;&gt;0,LOOKUP(M1982,[1]Customer!$A:$A,[1]Customer!$V:$V),IF(N1982&lt;&gt;0,LOOKUP(N1982,[1]Supplier!$A:$A,[1]Supplier!$V:$V))))),"")</f>
        <v/>
      </c>
      <c r="S1982" s="12">
        <f>IFERROR(SUMIF(CREF!A:A,PREF!A1982,CREF!G:G),"")</f>
        <v>0</v>
      </c>
    </row>
    <row r="1983" spans="17:19">
      <c r="Q1983" s="4" t="str">
        <f>IFERROR(IF(IF(AND(IF(M1983&lt;&gt;0,LOOKUP(M1983,[1]Customer!$A:$A,[1]Customer!$B:$B),IF(N1983&lt;&gt;0,LOOKUP(N1983,[1]Supplier!$A:$A,[1]Supplier!$B:$B)))=FALSE,O1983&lt;&gt;0),LOOKUP(O1983,[1]Branch!$A:$A,[1]Branch!$B:$B),IF(M1983&lt;&gt;0,LOOKUP(M1983,[1]Customer!$A:$A,[1]Customer!$B:$B),IF(N1983&lt;&gt;0,LOOKUP(N1983,[1]Supplier!$A:$A,[1]Supplier!$B:$B))))=FALSE,LOOKUP(P1983,[1]Banking!$A:$A,[1]Banking!$B:$B),IF(AND(IF(M1983&lt;&gt;0,LOOKUP(M1983,[1]Customer!$A:$A,[1]Customer!$B:$B),IF(N1983&lt;&gt;0,LOOKUP(N1983,[1]Supplier!$A:$A,[1]Supplier!$B:$B)))=FALSE,O1983&lt;&gt;0),LOOKUP(O1983,[1]Branch!$A:$A,[1]Branch!$B:$B),IF(M1983&lt;&gt;0,LOOKUP(M1983,[1]Customer!$A:$A,[1]Customer!$B:$B),IF(N1983&lt;&gt;0,LOOKUP(N1983,[1]Supplier!$A:$A,[1]Supplier!$B:$B))))),"")</f>
        <v/>
      </c>
      <c r="R1983" s="4" t="str">
        <f>IFERROR(IF(IF(AND(IF(M1983&lt;&gt;0,LOOKUP(M1983,[1]Customer!$A:$A,[1]Customer!$V:$V),IF(N1983&lt;&gt;0,LOOKUP(N1983,[1]Supplier!$A:$A,[1]Supplier!$V:$V)))=FALSE,O1983&lt;&gt;0),LOOKUP(O1983,[1]Branch!$A:$A,[1]Branch!$V:$V),IF(M1983&lt;&gt;0,LOOKUP(M1983,[1]Customer!$A:$A,[1]Customer!$V:$V),IF(N1983&lt;&gt;0,LOOKUP(N1983,[1]Supplier!$A:$A,[1]Supplier!$V:$V))))=FALSE,LOOKUP(P1983,[1]Banking!$A:$A,[1]Banking!$C:$C),IF(AND(IF(M1983&lt;&gt;0,LOOKUP(M1983,[1]Customer!$A:$A,[1]Customer!$V:$V),IF(N1983&lt;&gt;0,LOOKUP(N1983,[1]Supplier!$A:$A,[1]Supplier!$V:$V)))=FALSE,O1983&lt;&gt;0),LOOKUP(O1983,[1]Branch!$A:$A,[1]Branch!$V:$V),IF(M1983&lt;&gt;0,LOOKUP(M1983,[1]Customer!$A:$A,[1]Customer!$V:$V),IF(N1983&lt;&gt;0,LOOKUP(N1983,[1]Supplier!$A:$A,[1]Supplier!$V:$V))))),"")</f>
        <v/>
      </c>
      <c r="S1983" s="12">
        <f>IFERROR(SUMIF(CREF!A:A,PREF!A1983,CREF!G:G),"")</f>
        <v>0</v>
      </c>
    </row>
    <row r="1984" spans="17:19">
      <c r="Q1984" s="4" t="str">
        <f>IFERROR(IF(IF(AND(IF(M1984&lt;&gt;0,LOOKUP(M1984,[1]Customer!$A:$A,[1]Customer!$B:$B),IF(N1984&lt;&gt;0,LOOKUP(N1984,[1]Supplier!$A:$A,[1]Supplier!$B:$B)))=FALSE,O1984&lt;&gt;0),LOOKUP(O1984,[1]Branch!$A:$A,[1]Branch!$B:$B),IF(M1984&lt;&gt;0,LOOKUP(M1984,[1]Customer!$A:$A,[1]Customer!$B:$B),IF(N1984&lt;&gt;0,LOOKUP(N1984,[1]Supplier!$A:$A,[1]Supplier!$B:$B))))=FALSE,LOOKUP(P1984,[1]Banking!$A:$A,[1]Banking!$B:$B),IF(AND(IF(M1984&lt;&gt;0,LOOKUP(M1984,[1]Customer!$A:$A,[1]Customer!$B:$B),IF(N1984&lt;&gt;0,LOOKUP(N1984,[1]Supplier!$A:$A,[1]Supplier!$B:$B)))=FALSE,O1984&lt;&gt;0),LOOKUP(O1984,[1]Branch!$A:$A,[1]Branch!$B:$B),IF(M1984&lt;&gt;0,LOOKUP(M1984,[1]Customer!$A:$A,[1]Customer!$B:$B),IF(N1984&lt;&gt;0,LOOKUP(N1984,[1]Supplier!$A:$A,[1]Supplier!$B:$B))))),"")</f>
        <v/>
      </c>
      <c r="R1984" s="4" t="str">
        <f>IFERROR(IF(IF(AND(IF(M1984&lt;&gt;0,LOOKUP(M1984,[1]Customer!$A:$A,[1]Customer!$V:$V),IF(N1984&lt;&gt;0,LOOKUP(N1984,[1]Supplier!$A:$A,[1]Supplier!$V:$V)))=FALSE,O1984&lt;&gt;0),LOOKUP(O1984,[1]Branch!$A:$A,[1]Branch!$V:$V),IF(M1984&lt;&gt;0,LOOKUP(M1984,[1]Customer!$A:$A,[1]Customer!$V:$V),IF(N1984&lt;&gt;0,LOOKUP(N1984,[1]Supplier!$A:$A,[1]Supplier!$V:$V))))=FALSE,LOOKUP(P1984,[1]Banking!$A:$A,[1]Banking!$C:$C),IF(AND(IF(M1984&lt;&gt;0,LOOKUP(M1984,[1]Customer!$A:$A,[1]Customer!$V:$V),IF(N1984&lt;&gt;0,LOOKUP(N1984,[1]Supplier!$A:$A,[1]Supplier!$V:$V)))=FALSE,O1984&lt;&gt;0),LOOKUP(O1984,[1]Branch!$A:$A,[1]Branch!$V:$V),IF(M1984&lt;&gt;0,LOOKUP(M1984,[1]Customer!$A:$A,[1]Customer!$V:$V),IF(N1984&lt;&gt;0,LOOKUP(N1984,[1]Supplier!$A:$A,[1]Supplier!$V:$V))))),"")</f>
        <v/>
      </c>
      <c r="S1984" s="12">
        <f>IFERROR(SUMIF(CREF!A:A,PREF!A1984,CREF!G:G),"")</f>
        <v>0</v>
      </c>
    </row>
    <row r="1985" spans="17:19">
      <c r="Q1985" s="4" t="str">
        <f>IFERROR(IF(IF(AND(IF(M1985&lt;&gt;0,LOOKUP(M1985,[1]Customer!$A:$A,[1]Customer!$B:$B),IF(N1985&lt;&gt;0,LOOKUP(N1985,[1]Supplier!$A:$A,[1]Supplier!$B:$B)))=FALSE,O1985&lt;&gt;0),LOOKUP(O1985,[1]Branch!$A:$A,[1]Branch!$B:$B),IF(M1985&lt;&gt;0,LOOKUP(M1985,[1]Customer!$A:$A,[1]Customer!$B:$B),IF(N1985&lt;&gt;0,LOOKUP(N1985,[1]Supplier!$A:$A,[1]Supplier!$B:$B))))=FALSE,LOOKUP(P1985,[1]Banking!$A:$A,[1]Banking!$B:$B),IF(AND(IF(M1985&lt;&gt;0,LOOKUP(M1985,[1]Customer!$A:$A,[1]Customer!$B:$B),IF(N1985&lt;&gt;0,LOOKUP(N1985,[1]Supplier!$A:$A,[1]Supplier!$B:$B)))=FALSE,O1985&lt;&gt;0),LOOKUP(O1985,[1]Branch!$A:$A,[1]Branch!$B:$B),IF(M1985&lt;&gt;0,LOOKUP(M1985,[1]Customer!$A:$A,[1]Customer!$B:$B),IF(N1985&lt;&gt;0,LOOKUP(N1985,[1]Supplier!$A:$A,[1]Supplier!$B:$B))))),"")</f>
        <v/>
      </c>
      <c r="R1985" s="4" t="str">
        <f>IFERROR(IF(IF(AND(IF(M1985&lt;&gt;0,LOOKUP(M1985,[1]Customer!$A:$A,[1]Customer!$V:$V),IF(N1985&lt;&gt;0,LOOKUP(N1985,[1]Supplier!$A:$A,[1]Supplier!$V:$V)))=FALSE,O1985&lt;&gt;0),LOOKUP(O1985,[1]Branch!$A:$A,[1]Branch!$V:$V),IF(M1985&lt;&gt;0,LOOKUP(M1985,[1]Customer!$A:$A,[1]Customer!$V:$V),IF(N1985&lt;&gt;0,LOOKUP(N1985,[1]Supplier!$A:$A,[1]Supplier!$V:$V))))=FALSE,LOOKUP(P1985,[1]Banking!$A:$A,[1]Banking!$C:$C),IF(AND(IF(M1985&lt;&gt;0,LOOKUP(M1985,[1]Customer!$A:$A,[1]Customer!$V:$V),IF(N1985&lt;&gt;0,LOOKUP(N1985,[1]Supplier!$A:$A,[1]Supplier!$V:$V)))=FALSE,O1985&lt;&gt;0),LOOKUP(O1985,[1]Branch!$A:$A,[1]Branch!$V:$V),IF(M1985&lt;&gt;0,LOOKUP(M1985,[1]Customer!$A:$A,[1]Customer!$V:$V),IF(N1985&lt;&gt;0,LOOKUP(N1985,[1]Supplier!$A:$A,[1]Supplier!$V:$V))))),"")</f>
        <v/>
      </c>
      <c r="S1985" s="12">
        <f>IFERROR(SUMIF(CREF!A:A,PREF!A1985,CREF!G:G),"")</f>
        <v>0</v>
      </c>
    </row>
    <row r="1986" spans="17:19">
      <c r="Q1986" s="4" t="str">
        <f>IFERROR(IF(IF(AND(IF(M1986&lt;&gt;0,LOOKUP(M1986,[1]Customer!$A:$A,[1]Customer!$B:$B),IF(N1986&lt;&gt;0,LOOKUP(N1986,[1]Supplier!$A:$A,[1]Supplier!$B:$B)))=FALSE,O1986&lt;&gt;0),LOOKUP(O1986,[1]Branch!$A:$A,[1]Branch!$B:$B),IF(M1986&lt;&gt;0,LOOKUP(M1986,[1]Customer!$A:$A,[1]Customer!$B:$B),IF(N1986&lt;&gt;0,LOOKUP(N1986,[1]Supplier!$A:$A,[1]Supplier!$B:$B))))=FALSE,LOOKUP(P1986,[1]Banking!$A:$A,[1]Banking!$B:$B),IF(AND(IF(M1986&lt;&gt;0,LOOKUP(M1986,[1]Customer!$A:$A,[1]Customer!$B:$B),IF(N1986&lt;&gt;0,LOOKUP(N1986,[1]Supplier!$A:$A,[1]Supplier!$B:$B)))=FALSE,O1986&lt;&gt;0),LOOKUP(O1986,[1]Branch!$A:$A,[1]Branch!$B:$B),IF(M1986&lt;&gt;0,LOOKUP(M1986,[1]Customer!$A:$A,[1]Customer!$B:$B),IF(N1986&lt;&gt;0,LOOKUP(N1986,[1]Supplier!$A:$A,[1]Supplier!$B:$B))))),"")</f>
        <v/>
      </c>
      <c r="R1986" s="4" t="str">
        <f>IFERROR(IF(IF(AND(IF(M1986&lt;&gt;0,LOOKUP(M1986,[1]Customer!$A:$A,[1]Customer!$V:$V),IF(N1986&lt;&gt;0,LOOKUP(N1986,[1]Supplier!$A:$A,[1]Supplier!$V:$V)))=FALSE,O1986&lt;&gt;0),LOOKUP(O1986,[1]Branch!$A:$A,[1]Branch!$V:$V),IF(M1986&lt;&gt;0,LOOKUP(M1986,[1]Customer!$A:$A,[1]Customer!$V:$V),IF(N1986&lt;&gt;0,LOOKUP(N1986,[1]Supplier!$A:$A,[1]Supplier!$V:$V))))=FALSE,LOOKUP(P1986,[1]Banking!$A:$A,[1]Banking!$C:$C),IF(AND(IF(M1986&lt;&gt;0,LOOKUP(M1986,[1]Customer!$A:$A,[1]Customer!$V:$V),IF(N1986&lt;&gt;0,LOOKUP(N1986,[1]Supplier!$A:$A,[1]Supplier!$V:$V)))=FALSE,O1986&lt;&gt;0),LOOKUP(O1986,[1]Branch!$A:$A,[1]Branch!$V:$V),IF(M1986&lt;&gt;0,LOOKUP(M1986,[1]Customer!$A:$A,[1]Customer!$V:$V),IF(N1986&lt;&gt;0,LOOKUP(N1986,[1]Supplier!$A:$A,[1]Supplier!$V:$V))))),"")</f>
        <v/>
      </c>
      <c r="S1986" s="12">
        <f>IFERROR(SUMIF(CREF!A:A,PREF!A1986,CREF!G:G),"")</f>
        <v>0</v>
      </c>
    </row>
    <row r="1987" spans="17:19">
      <c r="Q1987" s="4" t="str">
        <f>IFERROR(IF(IF(AND(IF(M1987&lt;&gt;0,LOOKUP(M1987,[1]Customer!$A:$A,[1]Customer!$B:$B),IF(N1987&lt;&gt;0,LOOKUP(N1987,[1]Supplier!$A:$A,[1]Supplier!$B:$B)))=FALSE,O1987&lt;&gt;0),LOOKUP(O1987,[1]Branch!$A:$A,[1]Branch!$B:$B),IF(M1987&lt;&gt;0,LOOKUP(M1987,[1]Customer!$A:$A,[1]Customer!$B:$B),IF(N1987&lt;&gt;0,LOOKUP(N1987,[1]Supplier!$A:$A,[1]Supplier!$B:$B))))=FALSE,LOOKUP(P1987,[1]Banking!$A:$A,[1]Banking!$B:$B),IF(AND(IF(M1987&lt;&gt;0,LOOKUP(M1987,[1]Customer!$A:$A,[1]Customer!$B:$B),IF(N1987&lt;&gt;0,LOOKUP(N1987,[1]Supplier!$A:$A,[1]Supplier!$B:$B)))=FALSE,O1987&lt;&gt;0),LOOKUP(O1987,[1]Branch!$A:$A,[1]Branch!$B:$B),IF(M1987&lt;&gt;0,LOOKUP(M1987,[1]Customer!$A:$A,[1]Customer!$B:$B),IF(N1987&lt;&gt;0,LOOKUP(N1987,[1]Supplier!$A:$A,[1]Supplier!$B:$B))))),"")</f>
        <v/>
      </c>
      <c r="R1987" s="4" t="str">
        <f>IFERROR(IF(IF(AND(IF(M1987&lt;&gt;0,LOOKUP(M1987,[1]Customer!$A:$A,[1]Customer!$V:$V),IF(N1987&lt;&gt;0,LOOKUP(N1987,[1]Supplier!$A:$A,[1]Supplier!$V:$V)))=FALSE,O1987&lt;&gt;0),LOOKUP(O1987,[1]Branch!$A:$A,[1]Branch!$V:$V),IF(M1987&lt;&gt;0,LOOKUP(M1987,[1]Customer!$A:$A,[1]Customer!$V:$V),IF(N1987&lt;&gt;0,LOOKUP(N1987,[1]Supplier!$A:$A,[1]Supplier!$V:$V))))=FALSE,LOOKUP(P1987,[1]Banking!$A:$A,[1]Banking!$C:$C),IF(AND(IF(M1987&lt;&gt;0,LOOKUP(M1987,[1]Customer!$A:$A,[1]Customer!$V:$V),IF(N1987&lt;&gt;0,LOOKUP(N1987,[1]Supplier!$A:$A,[1]Supplier!$V:$V)))=FALSE,O1987&lt;&gt;0),LOOKUP(O1987,[1]Branch!$A:$A,[1]Branch!$V:$V),IF(M1987&lt;&gt;0,LOOKUP(M1987,[1]Customer!$A:$A,[1]Customer!$V:$V),IF(N1987&lt;&gt;0,LOOKUP(N1987,[1]Supplier!$A:$A,[1]Supplier!$V:$V))))),"")</f>
        <v/>
      </c>
      <c r="S1987" s="12">
        <f>IFERROR(SUMIF(CREF!A:A,PREF!A1987,CREF!G:G),"")</f>
        <v>0</v>
      </c>
    </row>
    <row r="1988" spans="17:19">
      <c r="Q1988" s="4" t="str">
        <f>IFERROR(IF(IF(AND(IF(M1988&lt;&gt;0,LOOKUP(M1988,[1]Customer!$A:$A,[1]Customer!$B:$B),IF(N1988&lt;&gt;0,LOOKUP(N1988,[1]Supplier!$A:$A,[1]Supplier!$B:$B)))=FALSE,O1988&lt;&gt;0),LOOKUP(O1988,[1]Branch!$A:$A,[1]Branch!$B:$B),IF(M1988&lt;&gt;0,LOOKUP(M1988,[1]Customer!$A:$A,[1]Customer!$B:$B),IF(N1988&lt;&gt;0,LOOKUP(N1988,[1]Supplier!$A:$A,[1]Supplier!$B:$B))))=FALSE,LOOKUP(P1988,[1]Banking!$A:$A,[1]Banking!$B:$B),IF(AND(IF(M1988&lt;&gt;0,LOOKUP(M1988,[1]Customer!$A:$A,[1]Customer!$B:$B),IF(N1988&lt;&gt;0,LOOKUP(N1988,[1]Supplier!$A:$A,[1]Supplier!$B:$B)))=FALSE,O1988&lt;&gt;0),LOOKUP(O1988,[1]Branch!$A:$A,[1]Branch!$B:$B),IF(M1988&lt;&gt;0,LOOKUP(M1988,[1]Customer!$A:$A,[1]Customer!$B:$B),IF(N1988&lt;&gt;0,LOOKUP(N1988,[1]Supplier!$A:$A,[1]Supplier!$B:$B))))),"")</f>
        <v/>
      </c>
      <c r="R1988" s="4" t="str">
        <f>IFERROR(IF(IF(AND(IF(M1988&lt;&gt;0,LOOKUP(M1988,[1]Customer!$A:$A,[1]Customer!$V:$V),IF(N1988&lt;&gt;0,LOOKUP(N1988,[1]Supplier!$A:$A,[1]Supplier!$V:$V)))=FALSE,O1988&lt;&gt;0),LOOKUP(O1988,[1]Branch!$A:$A,[1]Branch!$V:$V),IF(M1988&lt;&gt;0,LOOKUP(M1988,[1]Customer!$A:$A,[1]Customer!$V:$V),IF(N1988&lt;&gt;0,LOOKUP(N1988,[1]Supplier!$A:$A,[1]Supplier!$V:$V))))=FALSE,LOOKUP(P1988,[1]Banking!$A:$A,[1]Banking!$C:$C),IF(AND(IF(M1988&lt;&gt;0,LOOKUP(M1988,[1]Customer!$A:$A,[1]Customer!$V:$V),IF(N1988&lt;&gt;0,LOOKUP(N1988,[1]Supplier!$A:$A,[1]Supplier!$V:$V)))=FALSE,O1988&lt;&gt;0),LOOKUP(O1988,[1]Branch!$A:$A,[1]Branch!$V:$V),IF(M1988&lt;&gt;0,LOOKUP(M1988,[1]Customer!$A:$A,[1]Customer!$V:$V),IF(N1988&lt;&gt;0,LOOKUP(N1988,[1]Supplier!$A:$A,[1]Supplier!$V:$V))))),"")</f>
        <v/>
      </c>
      <c r="S1988" s="12">
        <f>IFERROR(SUMIF(CREF!A:A,PREF!A1988,CREF!G:G),"")</f>
        <v>0</v>
      </c>
    </row>
    <row r="1989" spans="17:19">
      <c r="Q1989" s="4" t="str">
        <f>IFERROR(IF(IF(AND(IF(M1989&lt;&gt;0,LOOKUP(M1989,[1]Customer!$A:$A,[1]Customer!$B:$B),IF(N1989&lt;&gt;0,LOOKUP(N1989,[1]Supplier!$A:$A,[1]Supplier!$B:$B)))=FALSE,O1989&lt;&gt;0),LOOKUP(O1989,[1]Branch!$A:$A,[1]Branch!$B:$B),IF(M1989&lt;&gt;0,LOOKUP(M1989,[1]Customer!$A:$A,[1]Customer!$B:$B),IF(N1989&lt;&gt;0,LOOKUP(N1989,[1]Supplier!$A:$A,[1]Supplier!$B:$B))))=FALSE,LOOKUP(P1989,[1]Banking!$A:$A,[1]Banking!$B:$B),IF(AND(IF(M1989&lt;&gt;0,LOOKUP(M1989,[1]Customer!$A:$A,[1]Customer!$B:$B),IF(N1989&lt;&gt;0,LOOKUP(N1989,[1]Supplier!$A:$A,[1]Supplier!$B:$B)))=FALSE,O1989&lt;&gt;0),LOOKUP(O1989,[1]Branch!$A:$A,[1]Branch!$B:$B),IF(M1989&lt;&gt;0,LOOKUP(M1989,[1]Customer!$A:$A,[1]Customer!$B:$B),IF(N1989&lt;&gt;0,LOOKUP(N1989,[1]Supplier!$A:$A,[1]Supplier!$B:$B))))),"")</f>
        <v/>
      </c>
      <c r="R1989" s="4" t="str">
        <f>IFERROR(IF(IF(AND(IF(M1989&lt;&gt;0,LOOKUP(M1989,[1]Customer!$A:$A,[1]Customer!$V:$V),IF(N1989&lt;&gt;0,LOOKUP(N1989,[1]Supplier!$A:$A,[1]Supplier!$V:$V)))=FALSE,O1989&lt;&gt;0),LOOKUP(O1989,[1]Branch!$A:$A,[1]Branch!$V:$V),IF(M1989&lt;&gt;0,LOOKUP(M1989,[1]Customer!$A:$A,[1]Customer!$V:$V),IF(N1989&lt;&gt;0,LOOKUP(N1989,[1]Supplier!$A:$A,[1]Supplier!$V:$V))))=FALSE,LOOKUP(P1989,[1]Banking!$A:$A,[1]Banking!$C:$C),IF(AND(IF(M1989&lt;&gt;0,LOOKUP(M1989,[1]Customer!$A:$A,[1]Customer!$V:$V),IF(N1989&lt;&gt;0,LOOKUP(N1989,[1]Supplier!$A:$A,[1]Supplier!$V:$V)))=FALSE,O1989&lt;&gt;0),LOOKUP(O1989,[1]Branch!$A:$A,[1]Branch!$V:$V),IF(M1989&lt;&gt;0,LOOKUP(M1989,[1]Customer!$A:$A,[1]Customer!$V:$V),IF(N1989&lt;&gt;0,LOOKUP(N1989,[1]Supplier!$A:$A,[1]Supplier!$V:$V))))),"")</f>
        <v/>
      </c>
      <c r="S1989" s="12">
        <f>IFERROR(SUMIF(CREF!A:A,PREF!A1989,CREF!G:G),"")</f>
        <v>0</v>
      </c>
    </row>
    <row r="1990" spans="17:19">
      <c r="Q1990" s="4" t="str">
        <f>IFERROR(IF(IF(AND(IF(M1990&lt;&gt;0,LOOKUP(M1990,[1]Customer!$A:$A,[1]Customer!$B:$B),IF(N1990&lt;&gt;0,LOOKUP(N1990,[1]Supplier!$A:$A,[1]Supplier!$B:$B)))=FALSE,O1990&lt;&gt;0),LOOKUP(O1990,[1]Branch!$A:$A,[1]Branch!$B:$B),IF(M1990&lt;&gt;0,LOOKUP(M1990,[1]Customer!$A:$A,[1]Customer!$B:$B),IF(N1990&lt;&gt;0,LOOKUP(N1990,[1]Supplier!$A:$A,[1]Supplier!$B:$B))))=FALSE,LOOKUP(P1990,[1]Banking!$A:$A,[1]Banking!$B:$B),IF(AND(IF(M1990&lt;&gt;0,LOOKUP(M1990,[1]Customer!$A:$A,[1]Customer!$B:$B),IF(N1990&lt;&gt;0,LOOKUP(N1990,[1]Supplier!$A:$A,[1]Supplier!$B:$B)))=FALSE,O1990&lt;&gt;0),LOOKUP(O1990,[1]Branch!$A:$A,[1]Branch!$B:$B),IF(M1990&lt;&gt;0,LOOKUP(M1990,[1]Customer!$A:$A,[1]Customer!$B:$B),IF(N1990&lt;&gt;0,LOOKUP(N1990,[1]Supplier!$A:$A,[1]Supplier!$B:$B))))),"")</f>
        <v/>
      </c>
      <c r="R1990" s="4" t="str">
        <f>IFERROR(IF(IF(AND(IF(M1990&lt;&gt;0,LOOKUP(M1990,[1]Customer!$A:$A,[1]Customer!$V:$V),IF(N1990&lt;&gt;0,LOOKUP(N1990,[1]Supplier!$A:$A,[1]Supplier!$V:$V)))=FALSE,O1990&lt;&gt;0),LOOKUP(O1990,[1]Branch!$A:$A,[1]Branch!$V:$V),IF(M1990&lt;&gt;0,LOOKUP(M1990,[1]Customer!$A:$A,[1]Customer!$V:$V),IF(N1990&lt;&gt;0,LOOKUP(N1990,[1]Supplier!$A:$A,[1]Supplier!$V:$V))))=FALSE,LOOKUP(P1990,[1]Banking!$A:$A,[1]Banking!$C:$C),IF(AND(IF(M1990&lt;&gt;0,LOOKUP(M1990,[1]Customer!$A:$A,[1]Customer!$V:$V),IF(N1990&lt;&gt;0,LOOKUP(N1990,[1]Supplier!$A:$A,[1]Supplier!$V:$V)))=FALSE,O1990&lt;&gt;0),LOOKUP(O1990,[1]Branch!$A:$A,[1]Branch!$V:$V),IF(M1990&lt;&gt;0,LOOKUP(M1990,[1]Customer!$A:$A,[1]Customer!$V:$V),IF(N1990&lt;&gt;0,LOOKUP(N1990,[1]Supplier!$A:$A,[1]Supplier!$V:$V))))),"")</f>
        <v/>
      </c>
      <c r="S1990" s="12">
        <f>IFERROR(SUMIF(CREF!A:A,PREF!A1990,CREF!G:G),"")</f>
        <v>0</v>
      </c>
    </row>
    <row r="1991" spans="17:19">
      <c r="Q1991" s="4" t="str">
        <f>IFERROR(IF(IF(AND(IF(M1991&lt;&gt;0,LOOKUP(M1991,[1]Customer!$A:$A,[1]Customer!$B:$B),IF(N1991&lt;&gt;0,LOOKUP(N1991,[1]Supplier!$A:$A,[1]Supplier!$B:$B)))=FALSE,O1991&lt;&gt;0),LOOKUP(O1991,[1]Branch!$A:$A,[1]Branch!$B:$B),IF(M1991&lt;&gt;0,LOOKUP(M1991,[1]Customer!$A:$A,[1]Customer!$B:$B),IF(N1991&lt;&gt;0,LOOKUP(N1991,[1]Supplier!$A:$A,[1]Supplier!$B:$B))))=FALSE,LOOKUP(P1991,[1]Banking!$A:$A,[1]Banking!$B:$B),IF(AND(IF(M1991&lt;&gt;0,LOOKUP(M1991,[1]Customer!$A:$A,[1]Customer!$B:$B),IF(N1991&lt;&gt;0,LOOKUP(N1991,[1]Supplier!$A:$A,[1]Supplier!$B:$B)))=FALSE,O1991&lt;&gt;0),LOOKUP(O1991,[1]Branch!$A:$A,[1]Branch!$B:$B),IF(M1991&lt;&gt;0,LOOKUP(M1991,[1]Customer!$A:$A,[1]Customer!$B:$B),IF(N1991&lt;&gt;0,LOOKUP(N1991,[1]Supplier!$A:$A,[1]Supplier!$B:$B))))),"")</f>
        <v/>
      </c>
      <c r="R1991" s="4" t="str">
        <f>IFERROR(IF(IF(AND(IF(M1991&lt;&gt;0,LOOKUP(M1991,[1]Customer!$A:$A,[1]Customer!$V:$V),IF(N1991&lt;&gt;0,LOOKUP(N1991,[1]Supplier!$A:$A,[1]Supplier!$V:$V)))=FALSE,O1991&lt;&gt;0),LOOKUP(O1991,[1]Branch!$A:$A,[1]Branch!$V:$V),IF(M1991&lt;&gt;0,LOOKUP(M1991,[1]Customer!$A:$A,[1]Customer!$V:$V),IF(N1991&lt;&gt;0,LOOKUP(N1991,[1]Supplier!$A:$A,[1]Supplier!$V:$V))))=FALSE,LOOKUP(P1991,[1]Banking!$A:$A,[1]Banking!$C:$C),IF(AND(IF(M1991&lt;&gt;0,LOOKUP(M1991,[1]Customer!$A:$A,[1]Customer!$V:$V),IF(N1991&lt;&gt;0,LOOKUP(N1991,[1]Supplier!$A:$A,[1]Supplier!$V:$V)))=FALSE,O1991&lt;&gt;0),LOOKUP(O1991,[1]Branch!$A:$A,[1]Branch!$V:$V),IF(M1991&lt;&gt;0,LOOKUP(M1991,[1]Customer!$A:$A,[1]Customer!$V:$V),IF(N1991&lt;&gt;0,LOOKUP(N1991,[1]Supplier!$A:$A,[1]Supplier!$V:$V))))),"")</f>
        <v/>
      </c>
      <c r="S1991" s="12">
        <f>IFERROR(SUMIF(CREF!A:A,PREF!A1991,CREF!G:G),"")</f>
        <v>0</v>
      </c>
    </row>
    <row r="1992" spans="17:19">
      <c r="Q1992" s="4" t="str">
        <f>IFERROR(IF(IF(AND(IF(M1992&lt;&gt;0,LOOKUP(M1992,[1]Customer!$A:$A,[1]Customer!$B:$B),IF(N1992&lt;&gt;0,LOOKUP(N1992,[1]Supplier!$A:$A,[1]Supplier!$B:$B)))=FALSE,O1992&lt;&gt;0),LOOKUP(O1992,[1]Branch!$A:$A,[1]Branch!$B:$B),IF(M1992&lt;&gt;0,LOOKUP(M1992,[1]Customer!$A:$A,[1]Customer!$B:$B),IF(N1992&lt;&gt;0,LOOKUP(N1992,[1]Supplier!$A:$A,[1]Supplier!$B:$B))))=FALSE,LOOKUP(P1992,[1]Banking!$A:$A,[1]Banking!$B:$B),IF(AND(IF(M1992&lt;&gt;0,LOOKUP(M1992,[1]Customer!$A:$A,[1]Customer!$B:$B),IF(N1992&lt;&gt;0,LOOKUP(N1992,[1]Supplier!$A:$A,[1]Supplier!$B:$B)))=FALSE,O1992&lt;&gt;0),LOOKUP(O1992,[1]Branch!$A:$A,[1]Branch!$B:$B),IF(M1992&lt;&gt;0,LOOKUP(M1992,[1]Customer!$A:$A,[1]Customer!$B:$B),IF(N1992&lt;&gt;0,LOOKUP(N1992,[1]Supplier!$A:$A,[1]Supplier!$B:$B))))),"")</f>
        <v/>
      </c>
      <c r="R1992" s="4" t="str">
        <f>IFERROR(IF(IF(AND(IF(M1992&lt;&gt;0,LOOKUP(M1992,[1]Customer!$A:$A,[1]Customer!$V:$V),IF(N1992&lt;&gt;0,LOOKUP(N1992,[1]Supplier!$A:$A,[1]Supplier!$V:$V)))=FALSE,O1992&lt;&gt;0),LOOKUP(O1992,[1]Branch!$A:$A,[1]Branch!$V:$V),IF(M1992&lt;&gt;0,LOOKUP(M1992,[1]Customer!$A:$A,[1]Customer!$V:$V),IF(N1992&lt;&gt;0,LOOKUP(N1992,[1]Supplier!$A:$A,[1]Supplier!$V:$V))))=FALSE,LOOKUP(P1992,[1]Banking!$A:$A,[1]Banking!$C:$C),IF(AND(IF(M1992&lt;&gt;0,LOOKUP(M1992,[1]Customer!$A:$A,[1]Customer!$V:$V),IF(N1992&lt;&gt;0,LOOKUP(N1992,[1]Supplier!$A:$A,[1]Supplier!$V:$V)))=FALSE,O1992&lt;&gt;0),LOOKUP(O1992,[1]Branch!$A:$A,[1]Branch!$V:$V),IF(M1992&lt;&gt;0,LOOKUP(M1992,[1]Customer!$A:$A,[1]Customer!$V:$V),IF(N1992&lt;&gt;0,LOOKUP(N1992,[1]Supplier!$A:$A,[1]Supplier!$V:$V))))),"")</f>
        <v/>
      </c>
      <c r="S1992" s="12">
        <f>IFERROR(SUMIF(CREF!A:A,PREF!A1992,CREF!G:G),"")</f>
        <v>0</v>
      </c>
    </row>
    <row r="1993" spans="17:19">
      <c r="Q1993" s="4" t="str">
        <f>IFERROR(IF(IF(AND(IF(M1993&lt;&gt;0,LOOKUP(M1993,[1]Customer!$A:$A,[1]Customer!$B:$B),IF(N1993&lt;&gt;0,LOOKUP(N1993,[1]Supplier!$A:$A,[1]Supplier!$B:$B)))=FALSE,O1993&lt;&gt;0),LOOKUP(O1993,[1]Branch!$A:$A,[1]Branch!$B:$B),IF(M1993&lt;&gt;0,LOOKUP(M1993,[1]Customer!$A:$A,[1]Customer!$B:$B),IF(N1993&lt;&gt;0,LOOKUP(N1993,[1]Supplier!$A:$A,[1]Supplier!$B:$B))))=FALSE,LOOKUP(P1993,[1]Banking!$A:$A,[1]Banking!$B:$B),IF(AND(IF(M1993&lt;&gt;0,LOOKUP(M1993,[1]Customer!$A:$A,[1]Customer!$B:$B),IF(N1993&lt;&gt;0,LOOKUP(N1993,[1]Supplier!$A:$A,[1]Supplier!$B:$B)))=FALSE,O1993&lt;&gt;0),LOOKUP(O1993,[1]Branch!$A:$A,[1]Branch!$B:$B),IF(M1993&lt;&gt;0,LOOKUP(M1993,[1]Customer!$A:$A,[1]Customer!$B:$B),IF(N1993&lt;&gt;0,LOOKUP(N1993,[1]Supplier!$A:$A,[1]Supplier!$B:$B))))),"")</f>
        <v/>
      </c>
      <c r="R1993" s="4" t="str">
        <f>IFERROR(IF(IF(AND(IF(M1993&lt;&gt;0,LOOKUP(M1993,[1]Customer!$A:$A,[1]Customer!$V:$V),IF(N1993&lt;&gt;0,LOOKUP(N1993,[1]Supplier!$A:$A,[1]Supplier!$V:$V)))=FALSE,O1993&lt;&gt;0),LOOKUP(O1993,[1]Branch!$A:$A,[1]Branch!$V:$V),IF(M1993&lt;&gt;0,LOOKUP(M1993,[1]Customer!$A:$A,[1]Customer!$V:$V),IF(N1993&lt;&gt;0,LOOKUP(N1993,[1]Supplier!$A:$A,[1]Supplier!$V:$V))))=FALSE,LOOKUP(P1993,[1]Banking!$A:$A,[1]Banking!$C:$C),IF(AND(IF(M1993&lt;&gt;0,LOOKUP(M1993,[1]Customer!$A:$A,[1]Customer!$V:$V),IF(N1993&lt;&gt;0,LOOKUP(N1993,[1]Supplier!$A:$A,[1]Supplier!$V:$V)))=FALSE,O1993&lt;&gt;0),LOOKUP(O1993,[1]Branch!$A:$A,[1]Branch!$V:$V),IF(M1993&lt;&gt;0,LOOKUP(M1993,[1]Customer!$A:$A,[1]Customer!$V:$V),IF(N1993&lt;&gt;0,LOOKUP(N1993,[1]Supplier!$A:$A,[1]Supplier!$V:$V))))),"")</f>
        <v/>
      </c>
      <c r="S1993" s="12">
        <f>IFERROR(SUMIF(CREF!A:A,PREF!A1993,CREF!G:G),"")</f>
        <v>0</v>
      </c>
    </row>
    <row r="1994" spans="17:19">
      <c r="Q1994" s="4" t="str">
        <f>IFERROR(IF(IF(AND(IF(M1994&lt;&gt;0,LOOKUP(M1994,[1]Customer!$A:$A,[1]Customer!$B:$B),IF(N1994&lt;&gt;0,LOOKUP(N1994,[1]Supplier!$A:$A,[1]Supplier!$B:$B)))=FALSE,O1994&lt;&gt;0),LOOKUP(O1994,[1]Branch!$A:$A,[1]Branch!$B:$B),IF(M1994&lt;&gt;0,LOOKUP(M1994,[1]Customer!$A:$A,[1]Customer!$B:$B),IF(N1994&lt;&gt;0,LOOKUP(N1994,[1]Supplier!$A:$A,[1]Supplier!$B:$B))))=FALSE,LOOKUP(P1994,[1]Banking!$A:$A,[1]Banking!$B:$B),IF(AND(IF(M1994&lt;&gt;0,LOOKUP(M1994,[1]Customer!$A:$A,[1]Customer!$B:$B),IF(N1994&lt;&gt;0,LOOKUP(N1994,[1]Supplier!$A:$A,[1]Supplier!$B:$B)))=FALSE,O1994&lt;&gt;0),LOOKUP(O1994,[1]Branch!$A:$A,[1]Branch!$B:$B),IF(M1994&lt;&gt;0,LOOKUP(M1994,[1]Customer!$A:$A,[1]Customer!$B:$B),IF(N1994&lt;&gt;0,LOOKUP(N1994,[1]Supplier!$A:$A,[1]Supplier!$B:$B))))),"")</f>
        <v/>
      </c>
      <c r="R1994" s="4" t="str">
        <f>IFERROR(IF(IF(AND(IF(M1994&lt;&gt;0,LOOKUP(M1994,[1]Customer!$A:$A,[1]Customer!$V:$V),IF(N1994&lt;&gt;0,LOOKUP(N1994,[1]Supplier!$A:$A,[1]Supplier!$V:$V)))=FALSE,O1994&lt;&gt;0),LOOKUP(O1994,[1]Branch!$A:$A,[1]Branch!$V:$V),IF(M1994&lt;&gt;0,LOOKUP(M1994,[1]Customer!$A:$A,[1]Customer!$V:$V),IF(N1994&lt;&gt;0,LOOKUP(N1994,[1]Supplier!$A:$A,[1]Supplier!$V:$V))))=FALSE,LOOKUP(P1994,[1]Banking!$A:$A,[1]Banking!$C:$C),IF(AND(IF(M1994&lt;&gt;0,LOOKUP(M1994,[1]Customer!$A:$A,[1]Customer!$V:$V),IF(N1994&lt;&gt;0,LOOKUP(N1994,[1]Supplier!$A:$A,[1]Supplier!$V:$V)))=FALSE,O1994&lt;&gt;0),LOOKUP(O1994,[1]Branch!$A:$A,[1]Branch!$V:$V),IF(M1994&lt;&gt;0,LOOKUP(M1994,[1]Customer!$A:$A,[1]Customer!$V:$V),IF(N1994&lt;&gt;0,LOOKUP(N1994,[1]Supplier!$A:$A,[1]Supplier!$V:$V))))),"")</f>
        <v/>
      </c>
      <c r="S1994" s="12">
        <f>IFERROR(SUMIF(CREF!A:A,PREF!A1994,CREF!G:G),"")</f>
        <v>0</v>
      </c>
    </row>
    <row r="1995" spans="17:19">
      <c r="Q1995" s="4" t="str">
        <f>IFERROR(IF(IF(AND(IF(M1995&lt;&gt;0,LOOKUP(M1995,[1]Customer!$A:$A,[1]Customer!$B:$B),IF(N1995&lt;&gt;0,LOOKUP(N1995,[1]Supplier!$A:$A,[1]Supplier!$B:$B)))=FALSE,O1995&lt;&gt;0),LOOKUP(O1995,[1]Branch!$A:$A,[1]Branch!$B:$B),IF(M1995&lt;&gt;0,LOOKUP(M1995,[1]Customer!$A:$A,[1]Customer!$B:$B),IF(N1995&lt;&gt;0,LOOKUP(N1995,[1]Supplier!$A:$A,[1]Supplier!$B:$B))))=FALSE,LOOKUP(P1995,[1]Banking!$A:$A,[1]Banking!$B:$B),IF(AND(IF(M1995&lt;&gt;0,LOOKUP(M1995,[1]Customer!$A:$A,[1]Customer!$B:$B),IF(N1995&lt;&gt;0,LOOKUP(N1995,[1]Supplier!$A:$A,[1]Supplier!$B:$B)))=FALSE,O1995&lt;&gt;0),LOOKUP(O1995,[1]Branch!$A:$A,[1]Branch!$B:$B),IF(M1995&lt;&gt;0,LOOKUP(M1995,[1]Customer!$A:$A,[1]Customer!$B:$B),IF(N1995&lt;&gt;0,LOOKUP(N1995,[1]Supplier!$A:$A,[1]Supplier!$B:$B))))),"")</f>
        <v/>
      </c>
      <c r="R1995" s="4" t="str">
        <f>IFERROR(IF(IF(AND(IF(M1995&lt;&gt;0,LOOKUP(M1995,[1]Customer!$A:$A,[1]Customer!$V:$V),IF(N1995&lt;&gt;0,LOOKUP(N1995,[1]Supplier!$A:$A,[1]Supplier!$V:$V)))=FALSE,O1995&lt;&gt;0),LOOKUP(O1995,[1]Branch!$A:$A,[1]Branch!$V:$V),IF(M1995&lt;&gt;0,LOOKUP(M1995,[1]Customer!$A:$A,[1]Customer!$V:$V),IF(N1995&lt;&gt;0,LOOKUP(N1995,[1]Supplier!$A:$A,[1]Supplier!$V:$V))))=FALSE,LOOKUP(P1995,[1]Banking!$A:$A,[1]Banking!$C:$C),IF(AND(IF(M1995&lt;&gt;0,LOOKUP(M1995,[1]Customer!$A:$A,[1]Customer!$V:$V),IF(N1995&lt;&gt;0,LOOKUP(N1995,[1]Supplier!$A:$A,[1]Supplier!$V:$V)))=FALSE,O1995&lt;&gt;0),LOOKUP(O1995,[1]Branch!$A:$A,[1]Branch!$V:$V),IF(M1995&lt;&gt;0,LOOKUP(M1995,[1]Customer!$A:$A,[1]Customer!$V:$V),IF(N1995&lt;&gt;0,LOOKUP(N1995,[1]Supplier!$A:$A,[1]Supplier!$V:$V))))),"")</f>
        <v/>
      </c>
      <c r="S1995" s="12">
        <f>IFERROR(SUMIF(CREF!A:A,PREF!A1995,CREF!G:G),"")</f>
        <v>0</v>
      </c>
    </row>
    <row r="1996" spans="17:19">
      <c r="Q1996" s="4" t="str">
        <f>IFERROR(IF(IF(AND(IF(M1996&lt;&gt;0,LOOKUP(M1996,[1]Customer!$A:$A,[1]Customer!$B:$B),IF(N1996&lt;&gt;0,LOOKUP(N1996,[1]Supplier!$A:$A,[1]Supplier!$B:$B)))=FALSE,O1996&lt;&gt;0),LOOKUP(O1996,[1]Branch!$A:$A,[1]Branch!$B:$B),IF(M1996&lt;&gt;0,LOOKUP(M1996,[1]Customer!$A:$A,[1]Customer!$B:$B),IF(N1996&lt;&gt;0,LOOKUP(N1996,[1]Supplier!$A:$A,[1]Supplier!$B:$B))))=FALSE,LOOKUP(P1996,[1]Banking!$A:$A,[1]Banking!$B:$B),IF(AND(IF(M1996&lt;&gt;0,LOOKUP(M1996,[1]Customer!$A:$A,[1]Customer!$B:$B),IF(N1996&lt;&gt;0,LOOKUP(N1996,[1]Supplier!$A:$A,[1]Supplier!$B:$B)))=FALSE,O1996&lt;&gt;0),LOOKUP(O1996,[1]Branch!$A:$A,[1]Branch!$B:$B),IF(M1996&lt;&gt;0,LOOKUP(M1996,[1]Customer!$A:$A,[1]Customer!$B:$B),IF(N1996&lt;&gt;0,LOOKUP(N1996,[1]Supplier!$A:$A,[1]Supplier!$B:$B))))),"")</f>
        <v/>
      </c>
      <c r="R1996" s="4" t="str">
        <f>IFERROR(IF(IF(AND(IF(M1996&lt;&gt;0,LOOKUP(M1996,[1]Customer!$A:$A,[1]Customer!$V:$V),IF(N1996&lt;&gt;0,LOOKUP(N1996,[1]Supplier!$A:$A,[1]Supplier!$V:$V)))=FALSE,O1996&lt;&gt;0),LOOKUP(O1996,[1]Branch!$A:$A,[1]Branch!$V:$V),IF(M1996&lt;&gt;0,LOOKUP(M1996,[1]Customer!$A:$A,[1]Customer!$V:$V),IF(N1996&lt;&gt;0,LOOKUP(N1996,[1]Supplier!$A:$A,[1]Supplier!$V:$V))))=FALSE,LOOKUP(P1996,[1]Banking!$A:$A,[1]Banking!$C:$C),IF(AND(IF(M1996&lt;&gt;0,LOOKUP(M1996,[1]Customer!$A:$A,[1]Customer!$V:$V),IF(N1996&lt;&gt;0,LOOKUP(N1996,[1]Supplier!$A:$A,[1]Supplier!$V:$V)))=FALSE,O1996&lt;&gt;0),LOOKUP(O1996,[1]Branch!$A:$A,[1]Branch!$V:$V),IF(M1996&lt;&gt;0,LOOKUP(M1996,[1]Customer!$A:$A,[1]Customer!$V:$V),IF(N1996&lt;&gt;0,LOOKUP(N1996,[1]Supplier!$A:$A,[1]Supplier!$V:$V))))),"")</f>
        <v/>
      </c>
      <c r="S1996" s="12">
        <f>IFERROR(SUMIF(CREF!A:A,PREF!A1996,CREF!G:G),"")</f>
        <v>0</v>
      </c>
    </row>
    <row r="1997" spans="17:19">
      <c r="Q1997" s="4" t="str">
        <f>IFERROR(IF(IF(AND(IF(M1997&lt;&gt;0,LOOKUP(M1997,[1]Customer!$A:$A,[1]Customer!$B:$B),IF(N1997&lt;&gt;0,LOOKUP(N1997,[1]Supplier!$A:$A,[1]Supplier!$B:$B)))=FALSE,O1997&lt;&gt;0),LOOKUP(O1997,[1]Branch!$A:$A,[1]Branch!$B:$B),IF(M1997&lt;&gt;0,LOOKUP(M1997,[1]Customer!$A:$A,[1]Customer!$B:$B),IF(N1997&lt;&gt;0,LOOKUP(N1997,[1]Supplier!$A:$A,[1]Supplier!$B:$B))))=FALSE,LOOKUP(P1997,[1]Banking!$A:$A,[1]Banking!$B:$B),IF(AND(IF(M1997&lt;&gt;0,LOOKUP(M1997,[1]Customer!$A:$A,[1]Customer!$B:$B),IF(N1997&lt;&gt;0,LOOKUP(N1997,[1]Supplier!$A:$A,[1]Supplier!$B:$B)))=FALSE,O1997&lt;&gt;0),LOOKUP(O1997,[1]Branch!$A:$A,[1]Branch!$B:$B),IF(M1997&lt;&gt;0,LOOKUP(M1997,[1]Customer!$A:$A,[1]Customer!$B:$B),IF(N1997&lt;&gt;0,LOOKUP(N1997,[1]Supplier!$A:$A,[1]Supplier!$B:$B))))),"")</f>
        <v/>
      </c>
      <c r="R1997" s="4" t="str">
        <f>IFERROR(IF(IF(AND(IF(M1997&lt;&gt;0,LOOKUP(M1997,[1]Customer!$A:$A,[1]Customer!$V:$V),IF(N1997&lt;&gt;0,LOOKUP(N1997,[1]Supplier!$A:$A,[1]Supplier!$V:$V)))=FALSE,O1997&lt;&gt;0),LOOKUP(O1997,[1]Branch!$A:$A,[1]Branch!$V:$V),IF(M1997&lt;&gt;0,LOOKUP(M1997,[1]Customer!$A:$A,[1]Customer!$V:$V),IF(N1997&lt;&gt;0,LOOKUP(N1997,[1]Supplier!$A:$A,[1]Supplier!$V:$V))))=FALSE,LOOKUP(P1997,[1]Banking!$A:$A,[1]Banking!$C:$C),IF(AND(IF(M1997&lt;&gt;0,LOOKUP(M1997,[1]Customer!$A:$A,[1]Customer!$V:$V),IF(N1997&lt;&gt;0,LOOKUP(N1997,[1]Supplier!$A:$A,[1]Supplier!$V:$V)))=FALSE,O1997&lt;&gt;0),LOOKUP(O1997,[1]Branch!$A:$A,[1]Branch!$V:$V),IF(M1997&lt;&gt;0,LOOKUP(M1997,[1]Customer!$A:$A,[1]Customer!$V:$V),IF(N1997&lt;&gt;0,LOOKUP(N1997,[1]Supplier!$A:$A,[1]Supplier!$V:$V))))),"")</f>
        <v/>
      </c>
      <c r="S1997" s="12">
        <f>IFERROR(SUMIF(CREF!A:A,PREF!A1997,CREF!G:G),"")</f>
        <v>0</v>
      </c>
    </row>
    <row r="1998" spans="17:19">
      <c r="Q1998" s="4" t="str">
        <f>IFERROR(IF(IF(AND(IF(M1998&lt;&gt;0,LOOKUP(M1998,[1]Customer!$A:$A,[1]Customer!$B:$B),IF(N1998&lt;&gt;0,LOOKUP(N1998,[1]Supplier!$A:$A,[1]Supplier!$B:$B)))=FALSE,O1998&lt;&gt;0),LOOKUP(O1998,[1]Branch!$A:$A,[1]Branch!$B:$B),IF(M1998&lt;&gt;0,LOOKUP(M1998,[1]Customer!$A:$A,[1]Customer!$B:$B),IF(N1998&lt;&gt;0,LOOKUP(N1998,[1]Supplier!$A:$A,[1]Supplier!$B:$B))))=FALSE,LOOKUP(P1998,[1]Banking!$A:$A,[1]Banking!$B:$B),IF(AND(IF(M1998&lt;&gt;0,LOOKUP(M1998,[1]Customer!$A:$A,[1]Customer!$B:$B),IF(N1998&lt;&gt;0,LOOKUP(N1998,[1]Supplier!$A:$A,[1]Supplier!$B:$B)))=FALSE,O1998&lt;&gt;0),LOOKUP(O1998,[1]Branch!$A:$A,[1]Branch!$B:$B),IF(M1998&lt;&gt;0,LOOKUP(M1998,[1]Customer!$A:$A,[1]Customer!$B:$B),IF(N1998&lt;&gt;0,LOOKUP(N1998,[1]Supplier!$A:$A,[1]Supplier!$B:$B))))),"")</f>
        <v/>
      </c>
      <c r="R1998" s="4" t="str">
        <f>IFERROR(IF(IF(AND(IF(M1998&lt;&gt;0,LOOKUP(M1998,[1]Customer!$A:$A,[1]Customer!$V:$V),IF(N1998&lt;&gt;0,LOOKUP(N1998,[1]Supplier!$A:$A,[1]Supplier!$V:$V)))=FALSE,O1998&lt;&gt;0),LOOKUP(O1998,[1]Branch!$A:$A,[1]Branch!$V:$V),IF(M1998&lt;&gt;0,LOOKUP(M1998,[1]Customer!$A:$A,[1]Customer!$V:$V),IF(N1998&lt;&gt;0,LOOKUP(N1998,[1]Supplier!$A:$A,[1]Supplier!$V:$V))))=FALSE,LOOKUP(P1998,[1]Banking!$A:$A,[1]Banking!$C:$C),IF(AND(IF(M1998&lt;&gt;0,LOOKUP(M1998,[1]Customer!$A:$A,[1]Customer!$V:$V),IF(N1998&lt;&gt;0,LOOKUP(N1998,[1]Supplier!$A:$A,[1]Supplier!$V:$V)))=FALSE,O1998&lt;&gt;0),LOOKUP(O1998,[1]Branch!$A:$A,[1]Branch!$V:$V),IF(M1998&lt;&gt;0,LOOKUP(M1998,[1]Customer!$A:$A,[1]Customer!$V:$V),IF(N1998&lt;&gt;0,LOOKUP(N1998,[1]Supplier!$A:$A,[1]Supplier!$V:$V))))),"")</f>
        <v/>
      </c>
      <c r="S1998" s="12">
        <f>IFERROR(SUMIF(CREF!A:A,PREF!A1998,CREF!G:G),"")</f>
        <v>0</v>
      </c>
    </row>
    <row r="1999" spans="17:19">
      <c r="Q1999" s="4" t="str">
        <f>IFERROR(IF(IF(AND(IF(M1999&lt;&gt;0,LOOKUP(M1999,[1]Customer!$A:$A,[1]Customer!$B:$B),IF(N1999&lt;&gt;0,LOOKUP(N1999,[1]Supplier!$A:$A,[1]Supplier!$B:$B)))=FALSE,O1999&lt;&gt;0),LOOKUP(O1999,[1]Branch!$A:$A,[1]Branch!$B:$B),IF(M1999&lt;&gt;0,LOOKUP(M1999,[1]Customer!$A:$A,[1]Customer!$B:$B),IF(N1999&lt;&gt;0,LOOKUP(N1999,[1]Supplier!$A:$A,[1]Supplier!$B:$B))))=FALSE,LOOKUP(P1999,[1]Banking!$A:$A,[1]Banking!$B:$B),IF(AND(IF(M1999&lt;&gt;0,LOOKUP(M1999,[1]Customer!$A:$A,[1]Customer!$B:$B),IF(N1999&lt;&gt;0,LOOKUP(N1999,[1]Supplier!$A:$A,[1]Supplier!$B:$B)))=FALSE,O1999&lt;&gt;0),LOOKUP(O1999,[1]Branch!$A:$A,[1]Branch!$B:$B),IF(M1999&lt;&gt;0,LOOKUP(M1999,[1]Customer!$A:$A,[1]Customer!$B:$B),IF(N1999&lt;&gt;0,LOOKUP(N1999,[1]Supplier!$A:$A,[1]Supplier!$B:$B))))),"")</f>
        <v/>
      </c>
      <c r="R1999" s="4" t="str">
        <f>IFERROR(IF(IF(AND(IF(M1999&lt;&gt;0,LOOKUP(M1999,[1]Customer!$A:$A,[1]Customer!$V:$V),IF(N1999&lt;&gt;0,LOOKUP(N1999,[1]Supplier!$A:$A,[1]Supplier!$V:$V)))=FALSE,O1999&lt;&gt;0),LOOKUP(O1999,[1]Branch!$A:$A,[1]Branch!$V:$V),IF(M1999&lt;&gt;0,LOOKUP(M1999,[1]Customer!$A:$A,[1]Customer!$V:$V),IF(N1999&lt;&gt;0,LOOKUP(N1999,[1]Supplier!$A:$A,[1]Supplier!$V:$V))))=FALSE,LOOKUP(P1999,[1]Banking!$A:$A,[1]Banking!$C:$C),IF(AND(IF(M1999&lt;&gt;0,LOOKUP(M1999,[1]Customer!$A:$A,[1]Customer!$V:$V),IF(N1999&lt;&gt;0,LOOKUP(N1999,[1]Supplier!$A:$A,[1]Supplier!$V:$V)))=FALSE,O1999&lt;&gt;0),LOOKUP(O1999,[1]Branch!$A:$A,[1]Branch!$V:$V),IF(M1999&lt;&gt;0,LOOKUP(M1999,[1]Customer!$A:$A,[1]Customer!$V:$V),IF(N1999&lt;&gt;0,LOOKUP(N1999,[1]Supplier!$A:$A,[1]Supplier!$V:$V))))),"")</f>
        <v/>
      </c>
      <c r="S1999" s="12">
        <f>IFERROR(SUMIF(CREF!A:A,PREF!A1999,CREF!G:G),"")</f>
        <v>0</v>
      </c>
    </row>
    <row r="2000" spans="17:19"/>
  </sheetData>
  <sheetProtection password="DCC3" sheet="1" objects="1" scenarios="1" autoFilter="0"/>
  <autoFilter ref="A1:S200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000"/>
  <sheetViews>
    <sheetView workbookViewId="0">
      <pane xSplit="2" ySplit="1" topLeftCell="F3851" activePane="bottomRight" state="frozen"/>
      <selection pane="topRight" activeCell="C1" sqref="C1"/>
      <selection pane="bottomLeft" activeCell="A2" sqref="A2"/>
      <selection pane="bottomRight" activeCell="A3860" sqref="A3860"/>
    </sheetView>
  </sheetViews>
  <sheetFormatPr defaultRowHeight="12.75" zeroHeight="1"/>
  <cols>
    <col min="1" max="2" width="10.5703125" style="5" bestFit="1" customWidth="1"/>
    <col min="3" max="3" width="15.5703125" style="10" bestFit="1" customWidth="1"/>
    <col min="4" max="4" width="32" style="8" bestFit="1" customWidth="1"/>
    <col min="5" max="5" width="19.42578125" style="5" bestFit="1" customWidth="1"/>
    <col min="6" max="6" width="10" style="5" bestFit="1" customWidth="1"/>
    <col min="7" max="7" width="24.42578125" style="15" bestFit="1" customWidth="1"/>
    <col min="8" max="8" width="69" style="5" bestFit="1" customWidth="1"/>
    <col min="9" max="16384" width="9.140625" style="9"/>
  </cols>
  <sheetData>
    <row r="1" spans="1:8" s="6" customFormat="1">
      <c r="A1" s="6" t="s">
        <v>0</v>
      </c>
      <c r="B1" s="6" t="s">
        <v>1</v>
      </c>
      <c r="C1" s="13" t="s">
        <v>16</v>
      </c>
      <c r="D1" s="7" t="s">
        <v>17</v>
      </c>
      <c r="E1" s="6" t="s">
        <v>19</v>
      </c>
      <c r="F1" s="6" t="s">
        <v>20</v>
      </c>
      <c r="G1" s="14" t="s">
        <v>18</v>
      </c>
      <c r="H1" s="6" t="s">
        <v>21</v>
      </c>
    </row>
    <row r="2" spans="1:8">
      <c r="A2" s="20">
        <v>1</v>
      </c>
      <c r="B2" s="20">
        <v>1</v>
      </c>
      <c r="C2" s="18" t="s">
        <v>28</v>
      </c>
      <c r="D2" s="8" t="str">
        <f>IFERROR(LOOKUP(C2,[1]Expense!$A:$A,[1]Expense!$B:$B),"")</f>
        <v xml:space="preserve">Biaya Konsumsi Kantor </v>
      </c>
      <c r="E2" s="18"/>
      <c r="F2" s="18"/>
      <c r="G2" s="21">
        <v>-440000</v>
      </c>
      <c r="H2" s="18" t="s">
        <v>29</v>
      </c>
    </row>
    <row r="3" spans="1:8">
      <c r="A3" s="20">
        <v>2</v>
      </c>
      <c r="B3" s="20">
        <v>2</v>
      </c>
      <c r="C3" s="18" t="s">
        <v>27</v>
      </c>
      <c r="D3" s="8" t="str">
        <f>IFERROR(LOOKUP(C3,[1]Expense!$A:$A,[1]Expense!$B:$B),"")</f>
        <v xml:space="preserve">Biaya Iuran Bulanan Kepala Buruh </v>
      </c>
      <c r="E3" s="18"/>
      <c r="F3" s="18"/>
      <c r="G3" s="21">
        <v>-150000</v>
      </c>
      <c r="H3" s="18" t="s">
        <v>30</v>
      </c>
    </row>
    <row r="4" spans="1:8">
      <c r="A4" s="20">
        <v>3</v>
      </c>
      <c r="B4" s="20">
        <v>3</v>
      </c>
      <c r="C4" s="18"/>
      <c r="D4" s="8" t="str">
        <f>IFERROR(LOOKUP(C4,[1]Expense!$A:$A,[1]Expense!$B:$B),"")</f>
        <v/>
      </c>
      <c r="E4" s="18" t="s">
        <v>31</v>
      </c>
      <c r="F4" s="18" t="s">
        <v>32</v>
      </c>
      <c r="G4" s="22">
        <v>-3732971</v>
      </c>
      <c r="H4" s="18" t="s">
        <v>33</v>
      </c>
    </row>
    <row r="5" spans="1:8">
      <c r="A5" s="20">
        <v>4</v>
      </c>
      <c r="B5" s="20">
        <v>4</v>
      </c>
      <c r="C5" s="18"/>
      <c r="D5" s="8" t="str">
        <f>IFERROR(LOOKUP(C5,[1]Expense!$A:$A,[1]Expense!$B:$B),"")</f>
        <v/>
      </c>
      <c r="E5" s="18" t="s">
        <v>31</v>
      </c>
      <c r="F5" s="18" t="s">
        <v>32</v>
      </c>
      <c r="G5" s="22">
        <v>3732971</v>
      </c>
      <c r="H5" s="18" t="s">
        <v>34</v>
      </c>
    </row>
    <row r="6" spans="1:8">
      <c r="A6" s="20">
        <v>5</v>
      </c>
      <c r="B6" s="20">
        <v>5</v>
      </c>
      <c r="C6" s="18" t="s">
        <v>37</v>
      </c>
      <c r="D6" s="8" t="str">
        <f>IFERROR(LOOKUP(C6,[1]Expense!$A:$A,[1]Expense!$B:$B),"")</f>
        <v xml:space="preserve">Biaya Upah Pengemasan Produk </v>
      </c>
      <c r="E6" s="20"/>
      <c r="F6" s="20"/>
      <c r="G6" s="22">
        <v>-257000</v>
      </c>
      <c r="H6" s="18" t="s">
        <v>38</v>
      </c>
    </row>
    <row r="7" spans="1:8">
      <c r="A7" s="20">
        <v>5</v>
      </c>
      <c r="B7" s="20">
        <v>6</v>
      </c>
      <c r="C7" s="18" t="s">
        <v>37</v>
      </c>
      <c r="D7" s="8" t="str">
        <f>IFERROR(LOOKUP(C7,[1]Expense!$A:$A,[1]Expense!$B:$B),"")</f>
        <v xml:space="preserve">Biaya Upah Pengemasan Produk </v>
      </c>
      <c r="E7" s="18"/>
      <c r="F7" s="18"/>
      <c r="G7" s="22">
        <v>-257000</v>
      </c>
      <c r="H7" s="18" t="s">
        <v>39</v>
      </c>
    </row>
    <row r="8" spans="1:8">
      <c r="A8" s="20">
        <v>5</v>
      </c>
      <c r="B8" s="20">
        <v>7</v>
      </c>
      <c r="C8" s="18" t="s">
        <v>37</v>
      </c>
      <c r="D8" s="8" t="str">
        <f>IFERROR(LOOKUP(C8,[1]Expense!$A:$A,[1]Expense!$B:$B),"")</f>
        <v xml:space="preserve">Biaya Upah Pengemasan Produk </v>
      </c>
      <c r="E8" s="18"/>
      <c r="F8" s="18"/>
      <c r="G8" s="22">
        <v>-257000</v>
      </c>
      <c r="H8" s="18" t="s">
        <v>40</v>
      </c>
    </row>
    <row r="9" spans="1:8">
      <c r="A9" s="20">
        <v>5</v>
      </c>
      <c r="B9" s="20">
        <v>8</v>
      </c>
      <c r="C9" s="18" t="s">
        <v>37</v>
      </c>
      <c r="D9" s="8" t="str">
        <f>IFERROR(LOOKUP(C9,[1]Expense!$A:$A,[1]Expense!$B:$B),"")</f>
        <v xml:space="preserve">Biaya Upah Pengemasan Produk </v>
      </c>
      <c r="E9" s="18"/>
      <c r="F9" s="18"/>
      <c r="G9" s="22">
        <v>-222800</v>
      </c>
      <c r="H9" s="18" t="s">
        <v>41</v>
      </c>
    </row>
    <row r="10" spans="1:8">
      <c r="A10" s="20">
        <v>6</v>
      </c>
      <c r="B10" s="20">
        <v>9</v>
      </c>
      <c r="C10" s="18" t="s">
        <v>42</v>
      </c>
      <c r="D10" s="8" t="str">
        <f>IFERROR(LOOKUP(C10,[1]Expense!$A:$A,[1]Expense!$B:$B),"")</f>
        <v xml:space="preserve">Biaya Upah Buruh Bongkar Muat </v>
      </c>
      <c r="E10" s="20"/>
      <c r="F10" s="20"/>
      <c r="G10" s="22">
        <v>-12950</v>
      </c>
      <c r="H10" s="18" t="s">
        <v>44</v>
      </c>
    </row>
    <row r="11" spans="1:8">
      <c r="A11" s="20">
        <v>7</v>
      </c>
      <c r="B11" s="20">
        <v>10</v>
      </c>
      <c r="C11" s="18" t="s">
        <v>43</v>
      </c>
      <c r="D11" s="8" t="str">
        <f>IFERROR(LOOKUP(C11,[1]Expense!$A:$A,[1]Expense!$B:$B),"")</f>
        <v>Biaya Iuran Keamanan Lingkungan</v>
      </c>
      <c r="E11" s="18"/>
      <c r="F11" s="18"/>
      <c r="G11" s="22">
        <v>-500000</v>
      </c>
      <c r="H11" s="18" t="s">
        <v>45</v>
      </c>
    </row>
    <row r="12" spans="1:8">
      <c r="A12" s="20">
        <v>8</v>
      </c>
      <c r="B12" s="20">
        <v>11</v>
      </c>
      <c r="C12" s="18" t="s">
        <v>47</v>
      </c>
      <c r="D12" s="8" t="str">
        <f>IFERROR(LOOKUP(C12,[1]Expense!$A:$A,[1]Expense!$B:$B),"")</f>
        <v xml:space="preserve">Biaya Sewa Kendaraan Operasional </v>
      </c>
      <c r="E12" s="18"/>
      <c r="F12" s="18"/>
      <c r="G12" s="22">
        <v>-60000</v>
      </c>
      <c r="H12" s="18" t="s">
        <v>49</v>
      </c>
    </row>
    <row r="13" spans="1:8">
      <c r="A13" s="20">
        <v>8</v>
      </c>
      <c r="B13" s="20">
        <v>12</v>
      </c>
      <c r="C13" s="18" t="s">
        <v>42</v>
      </c>
      <c r="D13" s="8" t="str">
        <f>IFERROR(LOOKUP(C13,[1]Expense!$A:$A,[1]Expense!$B:$B),"")</f>
        <v xml:space="preserve">Biaya Upah Buruh Bongkar Muat </v>
      </c>
      <c r="E13" s="18"/>
      <c r="F13" s="18"/>
      <c r="G13" s="22">
        <v>-6000</v>
      </c>
      <c r="H13" s="18" t="s">
        <v>52</v>
      </c>
    </row>
    <row r="14" spans="1:8">
      <c r="A14" s="20">
        <v>9</v>
      </c>
      <c r="B14" s="20">
        <v>13</v>
      </c>
      <c r="C14" s="18" t="s">
        <v>48</v>
      </c>
      <c r="D14" s="8" t="str">
        <f>IFERROR(LOOKUP(C14,[1]Expense!$A:$A,[1]Expense!$B:$B),"")</f>
        <v xml:space="preserve">Biaya Umum dan Lain-lain </v>
      </c>
      <c r="E14" s="18"/>
      <c r="F14" s="18"/>
      <c r="G14" s="22">
        <v>-116250</v>
      </c>
      <c r="H14" s="18" t="s">
        <v>50</v>
      </c>
    </row>
    <row r="15" spans="1:8">
      <c r="A15" s="20">
        <v>9</v>
      </c>
      <c r="B15" s="20">
        <v>14</v>
      </c>
      <c r="C15" s="18" t="s">
        <v>48</v>
      </c>
      <c r="D15" s="8" t="str">
        <f>IFERROR(LOOKUP(C15,[1]Expense!$A:$A,[1]Expense!$B:$B),"")</f>
        <v xml:space="preserve">Biaya Umum dan Lain-lain </v>
      </c>
      <c r="E15" s="20"/>
      <c r="F15" s="20"/>
      <c r="G15" s="22">
        <v>-104000</v>
      </c>
      <c r="H15" s="18" t="s">
        <v>51</v>
      </c>
    </row>
    <row r="16" spans="1:8">
      <c r="A16" s="20">
        <v>10</v>
      </c>
      <c r="B16" s="20">
        <v>15</v>
      </c>
      <c r="C16" s="18" t="s">
        <v>42</v>
      </c>
      <c r="D16" s="8" t="str">
        <f>IFERROR(LOOKUP(C16,[1]Expense!$A:$A,[1]Expense!$B:$B),"")</f>
        <v xml:space="preserve">Biaya Upah Buruh Bongkar Muat </v>
      </c>
      <c r="E16" s="20"/>
      <c r="F16" s="20"/>
      <c r="G16" s="22">
        <v>-12810</v>
      </c>
      <c r="H16" s="18" t="s">
        <v>53</v>
      </c>
    </row>
    <row r="17" spans="1:8">
      <c r="A17" s="20">
        <v>11</v>
      </c>
      <c r="B17" s="20">
        <v>16</v>
      </c>
      <c r="C17" s="18" t="s">
        <v>37</v>
      </c>
      <c r="D17" s="8" t="str">
        <f>IFERROR(LOOKUP(C17,[1]Expense!$A:$A,[1]Expense!$B:$B),"")</f>
        <v xml:space="preserve">Biaya Upah Pengemasan Produk </v>
      </c>
      <c r="E17" s="20"/>
      <c r="F17" s="20"/>
      <c r="G17" s="22">
        <v>-308400</v>
      </c>
      <c r="H17" s="18" t="s">
        <v>54</v>
      </c>
    </row>
    <row r="18" spans="1:8">
      <c r="A18" s="20">
        <v>11</v>
      </c>
      <c r="B18" s="20">
        <v>17</v>
      </c>
      <c r="C18" s="18" t="s">
        <v>37</v>
      </c>
      <c r="D18" s="8" t="str">
        <f>IFERROR(LOOKUP(C18,[1]Expense!$A:$A,[1]Expense!$B:$B),"")</f>
        <v xml:space="preserve">Biaya Upah Pengemasan Produk </v>
      </c>
      <c r="E18" s="18"/>
      <c r="F18" s="18"/>
      <c r="G18" s="22">
        <v>-308400</v>
      </c>
      <c r="H18" s="18" t="s">
        <v>55</v>
      </c>
    </row>
    <row r="19" spans="1:8">
      <c r="A19" s="20">
        <v>11</v>
      </c>
      <c r="B19" s="20">
        <v>18</v>
      </c>
      <c r="C19" s="18" t="s">
        <v>37</v>
      </c>
      <c r="D19" s="8" t="str">
        <f>IFERROR(LOOKUP(C19,[1]Expense!$A:$A,[1]Expense!$B:$B),"")</f>
        <v xml:space="preserve">Biaya Upah Pengemasan Produk </v>
      </c>
      <c r="E19" s="20"/>
      <c r="F19" s="20"/>
      <c r="G19" s="22">
        <v>-308400</v>
      </c>
      <c r="H19" s="18" t="s">
        <v>56</v>
      </c>
    </row>
    <row r="20" spans="1:8">
      <c r="A20" s="20">
        <v>11</v>
      </c>
      <c r="B20" s="20">
        <v>19</v>
      </c>
      <c r="C20" s="18" t="s">
        <v>37</v>
      </c>
      <c r="D20" s="8" t="str">
        <f>IFERROR(LOOKUP(C20,[1]Expense!$A:$A,[1]Expense!$B:$B),"")</f>
        <v xml:space="preserve">Biaya Upah Pengemasan Produk </v>
      </c>
      <c r="E20" s="20"/>
      <c r="F20" s="20"/>
      <c r="G20" s="22">
        <v>-267360</v>
      </c>
      <c r="H20" s="18" t="s">
        <v>57</v>
      </c>
    </row>
    <row r="21" spans="1:8">
      <c r="A21" s="20">
        <v>12</v>
      </c>
      <c r="B21" s="20">
        <v>20</v>
      </c>
      <c r="C21" s="18"/>
      <c r="D21" s="8" t="str">
        <f>IFERROR(LOOKUP(C21,[1]Expense!$A:$A,[1]Expense!$B:$B),"")</f>
        <v/>
      </c>
      <c r="E21" s="18" t="s">
        <v>58</v>
      </c>
      <c r="F21" s="18" t="s">
        <v>32</v>
      </c>
      <c r="G21" s="22">
        <v>-1167215</v>
      </c>
      <c r="H21" s="18" t="s">
        <v>59</v>
      </c>
    </row>
    <row r="22" spans="1:8">
      <c r="A22" s="20">
        <v>13</v>
      </c>
      <c r="B22" s="20">
        <v>21</v>
      </c>
      <c r="C22" s="18"/>
      <c r="D22" s="8" t="str">
        <f>IFERROR(LOOKUP(C22,[1]Expense!$A:$A,[1]Expense!$B:$B),"")</f>
        <v/>
      </c>
      <c r="E22" s="18" t="s">
        <v>58</v>
      </c>
      <c r="F22" s="18" t="s">
        <v>32</v>
      </c>
      <c r="G22" s="22">
        <v>1167215</v>
      </c>
      <c r="H22" s="18" t="s">
        <v>34</v>
      </c>
    </row>
    <row r="23" spans="1:8">
      <c r="A23" s="20">
        <v>14</v>
      </c>
      <c r="B23" s="20">
        <v>22</v>
      </c>
      <c r="C23" s="18" t="s">
        <v>66</v>
      </c>
      <c r="D23" s="8" t="str">
        <f>IFERROR(LOOKUP(C23,[1]Expense!$A:$A,[1]Expense!$B:$B),"")</f>
        <v>Biaya Rumah Tangga Kantor</v>
      </c>
      <c r="E23" s="18"/>
      <c r="F23" s="18"/>
      <c r="G23" s="22">
        <v>-13800</v>
      </c>
      <c r="H23" s="18" t="s">
        <v>60</v>
      </c>
    </row>
    <row r="24" spans="1:8">
      <c r="A24" s="20">
        <v>14</v>
      </c>
      <c r="B24" s="20">
        <v>23</v>
      </c>
      <c r="C24" s="18" t="s">
        <v>66</v>
      </c>
      <c r="D24" s="8" t="str">
        <f>IFERROR(LOOKUP(C24,[1]Expense!$A:$A,[1]Expense!$B:$B),"")</f>
        <v>Biaya Rumah Tangga Kantor</v>
      </c>
      <c r="E24" s="18"/>
      <c r="F24" s="18"/>
      <c r="G24" s="22">
        <v>-6300</v>
      </c>
      <c r="H24" s="18" t="s">
        <v>61</v>
      </c>
    </row>
    <row r="25" spans="1:8">
      <c r="A25" s="20">
        <v>14</v>
      </c>
      <c r="B25" s="20">
        <v>24</v>
      </c>
      <c r="C25" s="18" t="s">
        <v>66</v>
      </c>
      <c r="D25" s="8" t="str">
        <f>IFERROR(LOOKUP(C25,[1]Expense!$A:$A,[1]Expense!$B:$B),"")</f>
        <v>Biaya Rumah Tangga Kantor</v>
      </c>
      <c r="E25" s="18"/>
      <c r="F25" s="18"/>
      <c r="G25" s="22">
        <v>-5355</v>
      </c>
      <c r="H25" s="18" t="s">
        <v>62</v>
      </c>
    </row>
    <row r="26" spans="1:8">
      <c r="A26" s="20">
        <v>14</v>
      </c>
      <c r="B26" s="20">
        <v>25</v>
      </c>
      <c r="C26" s="18" t="s">
        <v>28</v>
      </c>
      <c r="D26" s="8" t="str">
        <f>IFERROR(LOOKUP(C26,[1]Expense!$A:$A,[1]Expense!$B:$B),"")</f>
        <v xml:space="preserve">Biaya Konsumsi Kantor </v>
      </c>
      <c r="E26" s="18"/>
      <c r="F26" s="18"/>
      <c r="G26" s="22">
        <v>-10000</v>
      </c>
      <c r="H26" s="18" t="s">
        <v>63</v>
      </c>
    </row>
    <row r="27" spans="1:8">
      <c r="A27" s="20">
        <v>14</v>
      </c>
      <c r="B27" s="20">
        <v>26</v>
      </c>
      <c r="C27" s="18" t="s">
        <v>28</v>
      </c>
      <c r="D27" s="8" t="str">
        <f>IFERROR(LOOKUP(C27,[1]Expense!$A:$A,[1]Expense!$B:$B),"")</f>
        <v xml:space="preserve">Biaya Konsumsi Kantor </v>
      </c>
      <c r="E27" s="20"/>
      <c r="F27" s="20"/>
      <c r="G27" s="22">
        <v>-28500</v>
      </c>
      <c r="H27" s="18" t="s">
        <v>64</v>
      </c>
    </row>
    <row r="28" spans="1:8">
      <c r="A28" s="20">
        <v>14</v>
      </c>
      <c r="B28" s="20">
        <v>27</v>
      </c>
      <c r="C28" s="18" t="s">
        <v>28</v>
      </c>
      <c r="D28" s="8" t="str">
        <f>IFERROR(LOOKUP(C28,[1]Expense!$A:$A,[1]Expense!$B:$B),"")</f>
        <v xml:space="preserve">Biaya Konsumsi Kantor </v>
      </c>
      <c r="E28" s="20"/>
      <c r="F28" s="20"/>
      <c r="G28" s="22">
        <v>-23000</v>
      </c>
      <c r="H28" s="18" t="s">
        <v>65</v>
      </c>
    </row>
    <row r="29" spans="1:8">
      <c r="A29" s="20">
        <v>15</v>
      </c>
      <c r="B29" s="20">
        <v>28</v>
      </c>
      <c r="C29" s="18" t="s">
        <v>42</v>
      </c>
      <c r="D29" s="8" t="str">
        <f>IFERROR(LOOKUP(C29,[1]Expense!$A:$A,[1]Expense!$B:$B),"")</f>
        <v xml:space="preserve">Biaya Upah Buruh Bongkar Muat </v>
      </c>
      <c r="E29" s="20"/>
      <c r="F29" s="20"/>
      <c r="G29" s="22">
        <v>-25000</v>
      </c>
      <c r="H29" s="18" t="s">
        <v>67</v>
      </c>
    </row>
    <row r="30" spans="1:8">
      <c r="A30" s="20">
        <v>16</v>
      </c>
      <c r="B30" s="20">
        <v>29</v>
      </c>
      <c r="C30" s="18" t="s">
        <v>42</v>
      </c>
      <c r="D30" s="8" t="str">
        <f>IFERROR(LOOKUP(C30,[1]Expense!$A:$A,[1]Expense!$B:$B),"")</f>
        <v xml:space="preserve">Biaya Upah Buruh Bongkar Muat </v>
      </c>
      <c r="E30" s="20"/>
      <c r="F30" s="20"/>
      <c r="G30" s="22">
        <v>-25000</v>
      </c>
      <c r="H30" s="18" t="s">
        <v>67</v>
      </c>
    </row>
    <row r="31" spans="1:8">
      <c r="A31" s="20">
        <v>17</v>
      </c>
      <c r="B31" s="20">
        <v>30</v>
      </c>
      <c r="C31" s="18" t="s">
        <v>42</v>
      </c>
      <c r="D31" s="8" t="str">
        <f>IFERROR(LOOKUP(C31,[1]Expense!$A:$A,[1]Expense!$B:$B),"")</f>
        <v xml:space="preserve">Biaya Upah Buruh Bongkar Muat </v>
      </c>
      <c r="E31" s="20"/>
      <c r="F31" s="20"/>
      <c r="G31" s="22">
        <v>-30000</v>
      </c>
      <c r="H31" s="18" t="s">
        <v>68</v>
      </c>
    </row>
    <row r="32" spans="1:8">
      <c r="A32" s="20">
        <v>18</v>
      </c>
      <c r="B32" s="20">
        <v>31</v>
      </c>
      <c r="C32" s="18" t="s">
        <v>37</v>
      </c>
      <c r="D32" s="8" t="str">
        <f>IFERROR(LOOKUP(C32,[1]Expense!$A:$A,[1]Expense!$B:$B),"")</f>
        <v xml:space="preserve">Biaya Upah Pengemasan Produk </v>
      </c>
      <c r="E32" s="20"/>
      <c r="F32" s="20"/>
      <c r="G32" s="22">
        <v>-308400</v>
      </c>
      <c r="H32" s="18" t="s">
        <v>69</v>
      </c>
    </row>
    <row r="33" spans="1:8">
      <c r="A33" s="20">
        <v>18</v>
      </c>
      <c r="B33" s="20">
        <v>32</v>
      </c>
      <c r="C33" s="18" t="s">
        <v>37</v>
      </c>
      <c r="D33" s="8" t="str">
        <f>IFERROR(LOOKUP(C33,[1]Expense!$A:$A,[1]Expense!$B:$B),"")</f>
        <v xml:space="preserve">Biaya Upah Pengemasan Produk </v>
      </c>
      <c r="E33" s="20"/>
      <c r="F33" s="20"/>
      <c r="G33" s="22">
        <v>-308400</v>
      </c>
      <c r="H33" s="18" t="s">
        <v>70</v>
      </c>
    </row>
    <row r="34" spans="1:8">
      <c r="A34" s="20">
        <v>18</v>
      </c>
      <c r="B34" s="20">
        <v>33</v>
      </c>
      <c r="C34" s="18" t="s">
        <v>37</v>
      </c>
      <c r="D34" s="8" t="str">
        <f>IFERROR(LOOKUP(C34,[1]Expense!$A:$A,[1]Expense!$B:$B),"")</f>
        <v xml:space="preserve">Biaya Upah Pengemasan Produk </v>
      </c>
      <c r="E34" s="20"/>
      <c r="F34" s="20"/>
      <c r="G34" s="22">
        <v>-308400</v>
      </c>
      <c r="H34" s="18" t="s">
        <v>71</v>
      </c>
    </row>
    <row r="35" spans="1:8">
      <c r="A35" s="20">
        <v>18</v>
      </c>
      <c r="B35" s="20">
        <v>34</v>
      </c>
      <c r="C35" s="18" t="s">
        <v>37</v>
      </c>
      <c r="D35" s="8" t="str">
        <f>IFERROR(LOOKUP(C35,[1]Expense!$A:$A,[1]Expense!$B:$B),"")</f>
        <v xml:space="preserve">Biaya Upah Pengemasan Produk </v>
      </c>
      <c r="E35" s="18"/>
      <c r="F35" s="18"/>
      <c r="G35" s="22">
        <v>-267360</v>
      </c>
      <c r="H35" s="18" t="s">
        <v>72</v>
      </c>
    </row>
    <row r="36" spans="1:8">
      <c r="A36" s="20">
        <v>19</v>
      </c>
      <c r="B36" s="20">
        <v>35</v>
      </c>
      <c r="C36" s="18" t="s">
        <v>42</v>
      </c>
      <c r="D36" s="8" t="str">
        <f>IFERROR(LOOKUP(C36,[1]Expense!$A:$A,[1]Expense!$B:$B),"")</f>
        <v xml:space="preserve">Biaya Upah Buruh Bongkar Muat </v>
      </c>
      <c r="E36" s="18"/>
      <c r="F36" s="18"/>
      <c r="G36" s="22">
        <v>-20000</v>
      </c>
      <c r="H36" s="18" t="s">
        <v>73</v>
      </c>
    </row>
    <row r="37" spans="1:8">
      <c r="A37" s="20">
        <v>20</v>
      </c>
      <c r="B37" s="20">
        <v>36</v>
      </c>
      <c r="C37" s="18" t="s">
        <v>42</v>
      </c>
      <c r="D37" s="8" t="str">
        <f>IFERROR(LOOKUP(C37,[1]Expense!$A:$A,[1]Expense!$B:$B),"")</f>
        <v xml:space="preserve">Biaya Upah Buruh Bongkar Muat </v>
      </c>
      <c r="E37" s="18"/>
      <c r="F37" s="18"/>
      <c r="G37" s="22">
        <v>-120800</v>
      </c>
      <c r="H37" s="18" t="s">
        <v>74</v>
      </c>
    </row>
    <row r="38" spans="1:8">
      <c r="A38" s="20">
        <v>20</v>
      </c>
      <c r="B38" s="20">
        <v>37</v>
      </c>
      <c r="C38" s="18" t="s">
        <v>42</v>
      </c>
      <c r="D38" s="8" t="str">
        <f>IFERROR(LOOKUP(C38,[1]Expense!$A:$A,[1]Expense!$B:$B),"")</f>
        <v xml:space="preserve">Biaya Upah Buruh Bongkar Muat </v>
      </c>
      <c r="E38" s="18"/>
      <c r="F38" s="18"/>
      <c r="G38" s="22">
        <v>-125000</v>
      </c>
      <c r="H38" s="18" t="s">
        <v>75</v>
      </c>
    </row>
    <row r="39" spans="1:8">
      <c r="A39" s="20">
        <v>21</v>
      </c>
      <c r="B39" s="20">
        <v>38</v>
      </c>
      <c r="C39" s="18" t="s">
        <v>47</v>
      </c>
      <c r="D39" s="8" t="str">
        <f>IFERROR(LOOKUP(C39,[1]Expense!$A:$A,[1]Expense!$B:$B),"")</f>
        <v xml:space="preserve">Biaya Sewa Kendaraan Operasional </v>
      </c>
      <c r="E39" s="18"/>
      <c r="F39" s="18"/>
      <c r="G39" s="22">
        <v>-180000</v>
      </c>
      <c r="H39" s="18" t="s">
        <v>77</v>
      </c>
    </row>
    <row r="40" spans="1:8">
      <c r="A40" s="20">
        <v>22</v>
      </c>
      <c r="B40" s="20">
        <v>39</v>
      </c>
      <c r="C40" s="18"/>
      <c r="D40" s="8" t="str">
        <f>IFERROR(LOOKUP(C40,[1]Expense!$A:$A,[1]Expense!$B:$B),"")</f>
        <v/>
      </c>
      <c r="E40" s="18"/>
      <c r="F40" s="18"/>
      <c r="G40" s="22">
        <v>-1883363</v>
      </c>
      <c r="H40" s="18" t="s">
        <v>76</v>
      </c>
    </row>
    <row r="41" spans="1:8">
      <c r="A41" s="20">
        <v>23</v>
      </c>
      <c r="B41" s="20">
        <v>40</v>
      </c>
      <c r="C41" s="18"/>
      <c r="D41" s="8" t="str">
        <f>IFERROR(LOOKUP(C41,[1]Expense!$A:$A,[1]Expense!$B:$B),"")</f>
        <v/>
      </c>
      <c r="E41" s="20"/>
      <c r="F41" s="20"/>
      <c r="G41" s="22">
        <v>1883363</v>
      </c>
      <c r="H41" s="18" t="s">
        <v>34</v>
      </c>
    </row>
    <row r="42" spans="1:8">
      <c r="A42" s="20">
        <v>24</v>
      </c>
      <c r="B42" s="20">
        <v>41</v>
      </c>
      <c r="C42" s="18"/>
      <c r="D42" s="8" t="str">
        <f>IFERROR(LOOKUP(C42,[1]Expense!$A:$A,[1]Expense!$B:$B),"")</f>
        <v/>
      </c>
      <c r="E42" s="20"/>
      <c r="F42" s="20"/>
      <c r="G42" s="22">
        <v>-100000</v>
      </c>
      <c r="H42" s="18" t="s">
        <v>78</v>
      </c>
    </row>
    <row r="43" spans="1:8">
      <c r="A43" s="20">
        <v>25</v>
      </c>
      <c r="B43" s="20">
        <v>42</v>
      </c>
      <c r="C43" s="18" t="s">
        <v>47</v>
      </c>
      <c r="D43" s="8" t="str">
        <f>IFERROR(LOOKUP(C43,[1]Expense!$A:$A,[1]Expense!$B:$B),"")</f>
        <v xml:space="preserve">Biaya Sewa Kendaraan Operasional </v>
      </c>
      <c r="E43" s="20"/>
      <c r="F43" s="20"/>
      <c r="G43" s="22">
        <v>-60000</v>
      </c>
      <c r="H43" s="18" t="s">
        <v>79</v>
      </c>
    </row>
    <row r="44" spans="1:8">
      <c r="A44" s="20">
        <v>25</v>
      </c>
      <c r="B44" s="20">
        <v>43</v>
      </c>
      <c r="C44" s="18" t="s">
        <v>42</v>
      </c>
      <c r="D44" s="8" t="str">
        <f>IFERROR(LOOKUP(C44,[1]Expense!$A:$A,[1]Expense!$B:$B),"")</f>
        <v xml:space="preserve">Biaya Upah Buruh Bongkar Muat </v>
      </c>
      <c r="E44" s="20"/>
      <c r="F44" s="20"/>
      <c r="G44" s="22">
        <v>-37750</v>
      </c>
      <c r="H44" s="18" t="s">
        <v>80</v>
      </c>
    </row>
    <row r="45" spans="1:8">
      <c r="A45" s="20">
        <v>25</v>
      </c>
      <c r="B45" s="20">
        <v>44</v>
      </c>
      <c r="C45" s="18" t="s">
        <v>42</v>
      </c>
      <c r="D45" s="8" t="str">
        <f>IFERROR(LOOKUP(C45,[1]Expense!$A:$A,[1]Expense!$B:$B),"")</f>
        <v xml:space="preserve">Biaya Upah Buruh Bongkar Muat </v>
      </c>
      <c r="E45" s="20"/>
      <c r="F45" s="20"/>
      <c r="G45" s="22">
        <v>-15610</v>
      </c>
      <c r="H45" s="18" t="s">
        <v>81</v>
      </c>
    </row>
    <row r="46" spans="1:8">
      <c r="A46" s="20">
        <v>26</v>
      </c>
      <c r="B46" s="20">
        <v>45</v>
      </c>
      <c r="C46" s="18" t="s">
        <v>85</v>
      </c>
      <c r="D46" s="8" t="str">
        <f>IFERROR(LOOKUP(C46,[1]Expense!$A:$A,[1]Expense!$B:$B),"")</f>
        <v xml:space="preserve">Biaya Penggunaan Telekomunikasi </v>
      </c>
      <c r="E46" s="18"/>
      <c r="F46" s="18"/>
      <c r="G46" s="22">
        <v>-65860</v>
      </c>
      <c r="H46" s="18" t="s">
        <v>82</v>
      </c>
    </row>
    <row r="47" spans="1:8">
      <c r="A47" s="20">
        <v>26</v>
      </c>
      <c r="B47" s="20">
        <v>46</v>
      </c>
      <c r="C47" s="18" t="s">
        <v>84</v>
      </c>
      <c r="D47" s="8" t="str">
        <f>IFERROR(LOOKUP(C47,[1]Expense!$A:$A,[1]Expense!$B:$B),"")</f>
        <v xml:space="preserve">Biaya Penggunaan Listrik PLN </v>
      </c>
      <c r="E47" s="18"/>
      <c r="F47" s="18"/>
      <c r="G47" s="22">
        <v>-131383</v>
      </c>
      <c r="H47" s="18" t="s">
        <v>83</v>
      </c>
    </row>
    <row r="48" spans="1:8">
      <c r="A48" s="20">
        <v>27</v>
      </c>
      <c r="B48" s="20">
        <v>47</v>
      </c>
      <c r="C48" s="18" t="s">
        <v>87</v>
      </c>
      <c r="D48" s="8" t="str">
        <f>IFERROR(LOOKUP(C48,[1]Expense!$A:$A,[1]Expense!$B:$B),"")</f>
        <v>Biaya Perbaikan Peralatan</v>
      </c>
      <c r="E48" s="20"/>
      <c r="F48" s="20"/>
      <c r="G48" s="22">
        <v>-750000</v>
      </c>
      <c r="H48" s="18" t="s">
        <v>86</v>
      </c>
    </row>
    <row r="49" spans="1:8">
      <c r="A49" s="20">
        <v>28</v>
      </c>
      <c r="B49" s="20">
        <v>48</v>
      </c>
      <c r="C49" s="18" t="s">
        <v>87</v>
      </c>
      <c r="D49" s="8" t="str">
        <f>IFERROR(LOOKUP(C49,[1]Expense!$A:$A,[1]Expense!$B:$B),"")</f>
        <v>Biaya Perbaikan Peralatan</v>
      </c>
      <c r="E49" s="20"/>
      <c r="F49" s="20"/>
      <c r="G49" s="22">
        <v>-100000</v>
      </c>
      <c r="H49" s="18" t="s">
        <v>78</v>
      </c>
    </row>
    <row r="50" spans="1:8">
      <c r="A50" s="20">
        <v>29</v>
      </c>
      <c r="B50" s="20">
        <v>49</v>
      </c>
      <c r="C50" s="18" t="s">
        <v>37</v>
      </c>
      <c r="D50" s="8" t="str">
        <f>IFERROR(LOOKUP(C50,[1]Expense!$A:$A,[1]Expense!$B:$B),"")</f>
        <v xml:space="preserve">Biaya Upah Pengemasan Produk </v>
      </c>
      <c r="E50" s="20"/>
      <c r="F50" s="20"/>
      <c r="G50" s="22">
        <v>-102800</v>
      </c>
      <c r="H50" s="18" t="s">
        <v>88</v>
      </c>
    </row>
    <row r="51" spans="1:8">
      <c r="A51" s="20">
        <v>29</v>
      </c>
      <c r="B51" s="20">
        <v>50</v>
      </c>
      <c r="C51" s="18" t="s">
        <v>37</v>
      </c>
      <c r="D51" s="8" t="str">
        <f>IFERROR(LOOKUP(C51,[1]Expense!$A:$A,[1]Expense!$B:$B),"")</f>
        <v xml:space="preserve">Biaya Upah Pengemasan Produk </v>
      </c>
      <c r="E51" s="20"/>
      <c r="F51" s="20"/>
      <c r="G51" s="22">
        <v>-102800</v>
      </c>
      <c r="H51" s="18" t="s">
        <v>89</v>
      </c>
    </row>
    <row r="52" spans="1:8">
      <c r="A52" s="20">
        <v>29</v>
      </c>
      <c r="B52" s="20">
        <v>51</v>
      </c>
      <c r="C52" s="18" t="s">
        <v>37</v>
      </c>
      <c r="D52" s="8" t="str">
        <f>IFERROR(LOOKUP(C52,[1]Expense!$A:$A,[1]Expense!$B:$B),"")</f>
        <v xml:space="preserve">Biaya Upah Pengemasan Produk </v>
      </c>
      <c r="E52" s="18"/>
      <c r="F52" s="18"/>
      <c r="G52" s="22">
        <v>-102800</v>
      </c>
      <c r="H52" s="18" t="s">
        <v>90</v>
      </c>
    </row>
    <row r="53" spans="1:8">
      <c r="A53" s="20">
        <v>29</v>
      </c>
      <c r="B53" s="20">
        <v>52</v>
      </c>
      <c r="C53" s="18" t="s">
        <v>37</v>
      </c>
      <c r="D53" s="8" t="str">
        <f>IFERROR(LOOKUP(C53,[1]Expense!$A:$A,[1]Expense!$B:$B),"")</f>
        <v xml:space="preserve">Biaya Upah Pengemasan Produk </v>
      </c>
      <c r="E53" s="18"/>
      <c r="F53" s="18"/>
      <c r="G53" s="22">
        <v>-89120</v>
      </c>
      <c r="H53" s="18" t="s">
        <v>91</v>
      </c>
    </row>
    <row r="54" spans="1:8">
      <c r="A54" s="20">
        <v>30</v>
      </c>
      <c r="B54" s="20">
        <v>53</v>
      </c>
      <c r="C54" s="18" t="s">
        <v>42</v>
      </c>
      <c r="D54" s="8" t="str">
        <f>IFERROR(LOOKUP(C54,[1]Expense!$A:$A,[1]Expense!$B:$B),"")</f>
        <v xml:space="preserve">Biaya Upah Buruh Bongkar Muat </v>
      </c>
      <c r="E54" s="18"/>
      <c r="F54" s="18"/>
      <c r="G54" s="22">
        <v>-8820</v>
      </c>
      <c r="H54" s="16" t="s">
        <v>92</v>
      </c>
    </row>
    <row r="55" spans="1:8">
      <c r="A55" s="20">
        <v>30</v>
      </c>
      <c r="B55" s="20">
        <v>54</v>
      </c>
      <c r="C55" s="18" t="s">
        <v>42</v>
      </c>
      <c r="D55" s="8" t="str">
        <f>IFERROR(LOOKUP(C55,[1]Expense!$A:$A,[1]Expense!$B:$B),"")</f>
        <v xml:space="preserve">Biaya Upah Buruh Bongkar Muat </v>
      </c>
      <c r="E55" s="18"/>
      <c r="F55" s="18"/>
      <c r="G55" s="22">
        <v>-37750</v>
      </c>
      <c r="H55" s="16" t="s">
        <v>93</v>
      </c>
    </row>
    <row r="56" spans="1:8">
      <c r="A56" s="20">
        <v>30</v>
      </c>
      <c r="B56" s="20">
        <v>55</v>
      </c>
      <c r="C56" s="18" t="s">
        <v>47</v>
      </c>
      <c r="D56" s="8" t="str">
        <f>IFERROR(LOOKUP(C56,[1]Expense!$A:$A,[1]Expense!$B:$B),"")</f>
        <v xml:space="preserve">Biaya Sewa Kendaraan Operasional </v>
      </c>
      <c r="E56" s="18"/>
      <c r="F56" s="18"/>
      <c r="G56" s="22">
        <v>-60000</v>
      </c>
      <c r="H56" s="16" t="s">
        <v>94</v>
      </c>
    </row>
    <row r="57" spans="1:8">
      <c r="A57" s="20">
        <v>31</v>
      </c>
      <c r="B57" s="20">
        <v>56</v>
      </c>
      <c r="C57" s="18" t="s">
        <v>42</v>
      </c>
      <c r="D57" s="8" t="str">
        <f>IFERROR(LOOKUP(C57,[1]Expense!$A:$A,[1]Expense!$B:$B),"")</f>
        <v xml:space="preserve">Biaya Upah Buruh Bongkar Muat </v>
      </c>
      <c r="E57" s="18"/>
      <c r="F57" s="18"/>
      <c r="G57" s="22">
        <v>-8750</v>
      </c>
      <c r="H57" s="16" t="s">
        <v>95</v>
      </c>
    </row>
    <row r="58" spans="1:8">
      <c r="A58" s="20">
        <v>32</v>
      </c>
      <c r="B58" s="20">
        <v>57</v>
      </c>
      <c r="C58" s="18"/>
      <c r="D58" s="8" t="str">
        <f>IFERROR(LOOKUP(C58,[1]Expense!$A:$A,[1]Expense!$B:$B),"")</f>
        <v/>
      </c>
      <c r="E58" s="18"/>
      <c r="F58" s="18"/>
      <c r="G58" s="22">
        <v>-6197200</v>
      </c>
      <c r="H58" s="18" t="s">
        <v>96</v>
      </c>
    </row>
    <row r="59" spans="1:8">
      <c r="A59" s="20">
        <v>33</v>
      </c>
      <c r="B59" s="20">
        <v>58</v>
      </c>
      <c r="C59" s="18"/>
      <c r="D59" s="8" t="str">
        <f>IFERROR(LOOKUP(C59,[1]Expense!$A:$A,[1]Expense!$B:$B),"")</f>
        <v/>
      </c>
      <c r="E59" s="18"/>
      <c r="F59" s="18"/>
      <c r="G59" s="22">
        <v>6197200</v>
      </c>
      <c r="H59" s="18" t="s">
        <v>34</v>
      </c>
    </row>
    <row r="60" spans="1:8">
      <c r="A60" s="20">
        <v>34</v>
      </c>
      <c r="B60" s="20">
        <v>59</v>
      </c>
      <c r="C60" s="18"/>
      <c r="D60" s="8" t="str">
        <f>IFERROR(LOOKUP(C60,[1]Expense!$A:$A,[1]Expense!$B:$B),"")</f>
        <v/>
      </c>
      <c r="E60" s="18"/>
      <c r="F60" s="18"/>
      <c r="G60" s="22">
        <v>-6000000</v>
      </c>
      <c r="H60" s="16" t="s">
        <v>97</v>
      </c>
    </row>
    <row r="61" spans="1:8">
      <c r="A61" s="20">
        <v>35</v>
      </c>
      <c r="B61" s="20">
        <v>60</v>
      </c>
      <c r="C61" s="18"/>
      <c r="D61" s="8" t="str">
        <f>IFERROR(LOOKUP(C61,[1]Expense!$A:$A,[1]Expense!$B:$B),"")</f>
        <v/>
      </c>
      <c r="E61" s="18"/>
      <c r="F61" s="18"/>
      <c r="G61" s="22">
        <v>6000000</v>
      </c>
      <c r="H61" s="16" t="s">
        <v>98</v>
      </c>
    </row>
    <row r="62" spans="1:8">
      <c r="A62" s="20">
        <v>36</v>
      </c>
      <c r="B62" s="20">
        <v>61</v>
      </c>
      <c r="C62" s="18" t="s">
        <v>100</v>
      </c>
      <c r="D62" s="8" t="str">
        <f>IFERROR(LOOKUP(C62,[1]Expense!$A:$A,[1]Expense!$B:$B),"")</f>
        <v xml:space="preserve">Biaya Perlengkapan Produk </v>
      </c>
      <c r="E62" s="20"/>
      <c r="F62" s="20"/>
      <c r="G62" s="22">
        <v>-23000</v>
      </c>
      <c r="H62" s="16" t="s">
        <v>101</v>
      </c>
    </row>
    <row r="63" spans="1:8">
      <c r="A63" s="20">
        <v>36</v>
      </c>
      <c r="B63" s="20">
        <v>62</v>
      </c>
      <c r="C63" s="18" t="s">
        <v>100</v>
      </c>
      <c r="D63" s="8" t="str">
        <f>IFERROR(LOOKUP(C63,[1]Expense!$A:$A,[1]Expense!$B:$B),"")</f>
        <v xml:space="preserve">Biaya Perlengkapan Produk </v>
      </c>
      <c r="E63" s="18"/>
      <c r="F63" s="18"/>
      <c r="G63" s="22">
        <v>-7000</v>
      </c>
      <c r="H63" s="16" t="s">
        <v>102</v>
      </c>
    </row>
    <row r="64" spans="1:8">
      <c r="A64" s="20">
        <v>36</v>
      </c>
      <c r="B64" s="20">
        <v>63</v>
      </c>
      <c r="C64" s="18" t="s">
        <v>100</v>
      </c>
      <c r="D64" s="8" t="str">
        <f>IFERROR(LOOKUP(C64,[1]Expense!$A:$A,[1]Expense!$B:$B),"")</f>
        <v xml:space="preserve">Biaya Perlengkapan Produk </v>
      </c>
      <c r="E64" s="18"/>
      <c r="F64" s="18"/>
      <c r="G64" s="22">
        <v>-44000</v>
      </c>
      <c r="H64" s="18" t="s">
        <v>103</v>
      </c>
    </row>
    <row r="65" spans="1:8">
      <c r="A65" s="20">
        <v>36</v>
      </c>
      <c r="B65" s="20">
        <v>64</v>
      </c>
      <c r="C65" s="18" t="s">
        <v>100</v>
      </c>
      <c r="D65" s="8" t="str">
        <f>IFERROR(LOOKUP(C65,[1]Expense!$A:$A,[1]Expense!$B:$B),"")</f>
        <v xml:space="preserve">Biaya Perlengkapan Produk </v>
      </c>
      <c r="E65" s="18"/>
      <c r="F65" s="18"/>
      <c r="G65" s="22">
        <v>-26000</v>
      </c>
      <c r="H65" s="18" t="s">
        <v>104</v>
      </c>
    </row>
    <row r="66" spans="1:8">
      <c r="A66" s="20">
        <v>36</v>
      </c>
      <c r="B66" s="20">
        <v>65</v>
      </c>
      <c r="C66" s="18" t="s">
        <v>100</v>
      </c>
      <c r="D66" s="8" t="str">
        <f>IFERROR(LOOKUP(C66,[1]Expense!$A:$A,[1]Expense!$B:$B),"")</f>
        <v xml:space="preserve">Biaya Perlengkapan Produk </v>
      </c>
      <c r="E66" s="18"/>
      <c r="F66" s="18"/>
      <c r="G66" s="22">
        <v>-35000</v>
      </c>
      <c r="H66" s="18" t="s">
        <v>105</v>
      </c>
    </row>
    <row r="67" spans="1:8">
      <c r="A67" s="20">
        <v>37</v>
      </c>
      <c r="B67" s="20">
        <v>66</v>
      </c>
      <c r="C67" s="18" t="s">
        <v>100</v>
      </c>
      <c r="D67" s="8" t="str">
        <f>IFERROR(LOOKUP(C67,[1]Expense!$A:$A,[1]Expense!$B:$B),"")</f>
        <v xml:space="preserve">Biaya Perlengkapan Produk </v>
      </c>
      <c r="E67" s="18"/>
      <c r="F67" s="18"/>
      <c r="G67" s="22">
        <v>-3300000</v>
      </c>
      <c r="H67" s="18" t="s">
        <v>106</v>
      </c>
    </row>
    <row r="68" spans="1:8">
      <c r="A68" s="20">
        <v>38</v>
      </c>
      <c r="B68" s="20">
        <v>67</v>
      </c>
      <c r="C68" s="18"/>
      <c r="D68" s="8" t="str">
        <f>IFERROR(LOOKUP(C68,[1]Expense!$A:$A,[1]Expense!$B:$B),"")</f>
        <v/>
      </c>
      <c r="E68" s="18"/>
      <c r="F68" s="18"/>
      <c r="G68" s="22">
        <v>-30000</v>
      </c>
      <c r="H68" s="18" t="s">
        <v>213</v>
      </c>
    </row>
    <row r="69" spans="1:8">
      <c r="A69" s="20">
        <v>39</v>
      </c>
      <c r="B69" s="20">
        <v>68</v>
      </c>
      <c r="C69" s="18"/>
      <c r="D69" s="8" t="str">
        <f>IFERROR(LOOKUP(C69,[1]Expense!$A:$A,[1]Expense!$B:$B),"")</f>
        <v/>
      </c>
      <c r="E69" s="18"/>
      <c r="F69" s="18"/>
      <c r="G69" s="22">
        <v>516954.42</v>
      </c>
      <c r="H69" s="18" t="s">
        <v>214</v>
      </c>
    </row>
    <row r="70" spans="1:8">
      <c r="A70" s="20">
        <v>40</v>
      </c>
      <c r="B70" s="20">
        <v>69</v>
      </c>
      <c r="C70" s="18"/>
      <c r="D70" s="8" t="str">
        <f>IFERROR(LOOKUP(C70,[1]Expense!$A:$A,[1]Expense!$B:$B),"")</f>
        <v/>
      </c>
      <c r="E70" s="18"/>
      <c r="F70" s="18"/>
      <c r="G70" s="22">
        <v>-103390.88</v>
      </c>
      <c r="H70" s="18" t="s">
        <v>215</v>
      </c>
    </row>
    <row r="71" spans="1:8">
      <c r="A71" s="20">
        <v>41</v>
      </c>
      <c r="B71" s="20">
        <v>70</v>
      </c>
      <c r="C71" s="18" t="s">
        <v>42</v>
      </c>
      <c r="D71" s="8" t="str">
        <f>IFERROR(LOOKUP(C71,[1]Expense!$A:$A,[1]Expense!$B:$B),"")</f>
        <v xml:space="preserve">Biaya Upah Buruh Bongkar Muat </v>
      </c>
      <c r="E71" s="18"/>
      <c r="F71" s="18"/>
      <c r="G71" s="22">
        <v>-120800</v>
      </c>
      <c r="H71" s="18" t="s">
        <v>107</v>
      </c>
    </row>
    <row r="72" spans="1:8">
      <c r="A72" s="20">
        <v>41</v>
      </c>
      <c r="B72" s="20">
        <v>71</v>
      </c>
      <c r="C72" s="18" t="s">
        <v>42</v>
      </c>
      <c r="D72" s="8" t="str">
        <f>IFERROR(LOOKUP(C72,[1]Expense!$A:$A,[1]Expense!$B:$B),"")</f>
        <v xml:space="preserve">Biaya Upah Buruh Bongkar Muat </v>
      </c>
      <c r="E72" s="18"/>
      <c r="F72" s="18"/>
      <c r="G72" s="22">
        <v>-125000</v>
      </c>
      <c r="H72" s="18" t="s">
        <v>108</v>
      </c>
    </row>
    <row r="73" spans="1:8">
      <c r="A73" s="20">
        <v>41</v>
      </c>
      <c r="B73" s="20">
        <v>72</v>
      </c>
      <c r="C73" s="18" t="s">
        <v>111</v>
      </c>
      <c r="D73" s="8" t="str">
        <f>IFERROR(LOOKUP(C73,[1]Expense!$A:$A,[1]Expense!$B:$B),"")</f>
        <v xml:space="preserve">Biaya Upah Lembur </v>
      </c>
      <c r="E73" s="18"/>
      <c r="F73" s="18"/>
      <c r="G73" s="22">
        <v>-45000</v>
      </c>
      <c r="H73" s="18" t="s">
        <v>109</v>
      </c>
    </row>
    <row r="74" spans="1:8">
      <c r="A74" s="20">
        <v>41</v>
      </c>
      <c r="B74" s="20">
        <v>73</v>
      </c>
      <c r="C74" s="18" t="s">
        <v>47</v>
      </c>
      <c r="D74" s="8" t="str">
        <f>IFERROR(LOOKUP(C74,[1]Expense!$A:$A,[1]Expense!$B:$B),"")</f>
        <v xml:space="preserve">Biaya Sewa Kendaraan Operasional </v>
      </c>
      <c r="E74" s="18"/>
      <c r="F74" s="18"/>
      <c r="G74" s="22">
        <v>-180000</v>
      </c>
      <c r="H74" s="18" t="s">
        <v>110</v>
      </c>
    </row>
    <row r="75" spans="1:8">
      <c r="A75" s="20">
        <v>41</v>
      </c>
      <c r="B75" s="20">
        <v>74</v>
      </c>
      <c r="C75" s="18" t="s">
        <v>42</v>
      </c>
      <c r="D75" s="8" t="str">
        <f>IFERROR(LOOKUP(C75,[1]Expense!$A:$A,[1]Expense!$B:$B),"")</f>
        <v xml:space="preserve">Biaya Upah Buruh Bongkar Muat </v>
      </c>
      <c r="E75" s="18"/>
      <c r="F75" s="18"/>
      <c r="G75" s="22">
        <v>-5740</v>
      </c>
      <c r="H75" s="18" t="s">
        <v>112</v>
      </c>
    </row>
    <row r="76" spans="1:8">
      <c r="A76" s="20">
        <v>41</v>
      </c>
      <c r="B76" s="20">
        <v>75</v>
      </c>
      <c r="C76" s="18" t="s">
        <v>42</v>
      </c>
      <c r="D76" s="8" t="str">
        <f>IFERROR(LOOKUP(C76,[1]Expense!$A:$A,[1]Expense!$B:$B),"")</f>
        <v xml:space="preserve">Biaya Upah Buruh Bongkar Muat </v>
      </c>
      <c r="E76" s="18"/>
      <c r="F76" s="18"/>
      <c r="G76" s="22">
        <v>-6300</v>
      </c>
      <c r="H76" s="18" t="s">
        <v>113</v>
      </c>
    </row>
    <row r="77" spans="1:8">
      <c r="A77" s="20">
        <v>42</v>
      </c>
      <c r="B77" s="20">
        <v>76</v>
      </c>
      <c r="C77" s="18" t="s">
        <v>42</v>
      </c>
      <c r="D77" s="8" t="str">
        <f>IFERROR(LOOKUP(C77,[1]Expense!$A:$A,[1]Expense!$B:$B),"")</f>
        <v xml:space="preserve">Biaya Upah Buruh Bongkar Muat </v>
      </c>
      <c r="E77" s="18"/>
      <c r="F77" s="18"/>
      <c r="G77" s="22">
        <v>-120800</v>
      </c>
      <c r="H77" s="18" t="s">
        <v>114</v>
      </c>
    </row>
    <row r="78" spans="1:8">
      <c r="A78" s="20">
        <v>42</v>
      </c>
      <c r="B78" s="20">
        <v>77</v>
      </c>
      <c r="C78" s="18" t="s">
        <v>47</v>
      </c>
      <c r="D78" s="8" t="str">
        <f>IFERROR(LOOKUP(C78,[1]Expense!$A:$A,[1]Expense!$B:$B),"")</f>
        <v xml:space="preserve">Biaya Sewa Kendaraan Operasional </v>
      </c>
      <c r="E78" s="18"/>
      <c r="F78" s="18"/>
      <c r="G78" s="22">
        <v>-180000</v>
      </c>
      <c r="H78" s="18" t="s">
        <v>115</v>
      </c>
    </row>
    <row r="79" spans="1:8">
      <c r="A79" s="20">
        <v>42</v>
      </c>
      <c r="B79" s="20">
        <v>78</v>
      </c>
      <c r="C79" s="18" t="s">
        <v>42</v>
      </c>
      <c r="D79" s="8" t="str">
        <f>IFERROR(LOOKUP(C79,[1]Expense!$A:$A,[1]Expense!$B:$B),"")</f>
        <v xml:space="preserve">Biaya Upah Buruh Bongkar Muat </v>
      </c>
      <c r="E79" s="18"/>
      <c r="F79" s="18"/>
      <c r="G79" s="22">
        <v>-125000</v>
      </c>
      <c r="H79" s="18" t="s">
        <v>108</v>
      </c>
    </row>
    <row r="80" spans="1:8">
      <c r="A80" s="20">
        <v>43</v>
      </c>
      <c r="B80" s="20">
        <v>79</v>
      </c>
      <c r="C80" s="18"/>
      <c r="D80" s="8" t="str">
        <f>IFERROR(LOOKUP(C80,[1]Expense!$A:$A,[1]Expense!$B:$B),"")</f>
        <v/>
      </c>
      <c r="E80" s="18" t="s">
        <v>118</v>
      </c>
      <c r="F80" s="18" t="s">
        <v>32</v>
      </c>
      <c r="G80" s="22">
        <v>-27424320</v>
      </c>
      <c r="H80" s="18" t="s">
        <v>132</v>
      </c>
    </row>
    <row r="81" spans="1:8">
      <c r="A81" s="20">
        <v>43</v>
      </c>
      <c r="B81" s="20">
        <v>80</v>
      </c>
      <c r="C81" s="18"/>
      <c r="D81" s="8" t="str">
        <f>IFERROR(LOOKUP(C81,[1]Expense!$A:$A,[1]Expense!$B:$B),"")</f>
        <v/>
      </c>
      <c r="E81" s="18" t="s">
        <v>118</v>
      </c>
      <c r="F81" s="18" t="s">
        <v>32</v>
      </c>
      <c r="G81" s="22">
        <v>-15605040</v>
      </c>
      <c r="H81" s="18" t="s">
        <v>133</v>
      </c>
    </row>
    <row r="82" spans="1:8">
      <c r="A82" s="20">
        <v>43</v>
      </c>
      <c r="B82" s="20">
        <v>81</v>
      </c>
      <c r="C82" s="18"/>
      <c r="D82" s="8" t="str">
        <f>IFERROR(LOOKUP(C82,[1]Expense!$A:$A,[1]Expense!$B:$B),"")</f>
        <v/>
      </c>
      <c r="E82" s="18" t="s">
        <v>118</v>
      </c>
      <c r="F82" s="18" t="s">
        <v>32</v>
      </c>
      <c r="G82" s="22">
        <v>-1428079</v>
      </c>
      <c r="H82" s="18" t="s">
        <v>134</v>
      </c>
    </row>
    <row r="83" spans="1:8">
      <c r="A83" s="20">
        <v>43</v>
      </c>
      <c r="B83" s="20">
        <v>82</v>
      </c>
      <c r="C83" s="18"/>
      <c r="D83" s="8" t="str">
        <f>IFERROR(LOOKUP(C83,[1]Expense!$A:$A,[1]Expense!$B:$B),"")</f>
        <v/>
      </c>
      <c r="E83" s="18" t="s">
        <v>118</v>
      </c>
      <c r="F83" s="18" t="s">
        <v>32</v>
      </c>
      <c r="G83" s="22">
        <v>-96800000</v>
      </c>
      <c r="H83" s="18" t="s">
        <v>135</v>
      </c>
    </row>
    <row r="84" spans="1:8">
      <c r="A84" s="20">
        <v>43</v>
      </c>
      <c r="B84" s="20">
        <v>83</v>
      </c>
      <c r="C84" s="18"/>
      <c r="D84" s="8" t="str">
        <f>IFERROR(LOOKUP(C84,[1]Expense!$A:$A,[1]Expense!$B:$B),"")</f>
        <v/>
      </c>
      <c r="E84" s="18" t="s">
        <v>118</v>
      </c>
      <c r="F84" s="18" t="s">
        <v>32</v>
      </c>
      <c r="G84" s="22">
        <v>-5093772</v>
      </c>
      <c r="H84" s="18" t="s">
        <v>136</v>
      </c>
    </row>
    <row r="85" spans="1:8">
      <c r="A85" s="20">
        <v>43</v>
      </c>
      <c r="B85" s="20">
        <v>84</v>
      </c>
      <c r="C85" s="18"/>
      <c r="D85" s="8" t="str">
        <f>IFERROR(LOOKUP(C85,[1]Expense!$A:$A,[1]Expense!$B:$B),"")</f>
        <v/>
      </c>
      <c r="E85" s="18" t="s">
        <v>118</v>
      </c>
      <c r="F85" s="18" t="s">
        <v>32</v>
      </c>
      <c r="G85" s="22">
        <v>-53644658</v>
      </c>
      <c r="H85" s="18" t="s">
        <v>137</v>
      </c>
    </row>
    <row r="86" spans="1:8">
      <c r="A86" s="20">
        <v>43</v>
      </c>
      <c r="B86" s="20">
        <v>85</v>
      </c>
      <c r="C86" s="18"/>
      <c r="D86" s="8" t="str">
        <f>IFERROR(LOOKUP(C86,[1]Expense!$A:$A,[1]Expense!$B:$B),"")</f>
        <v/>
      </c>
      <c r="E86" s="18" t="s">
        <v>118</v>
      </c>
      <c r="F86" s="18" t="s">
        <v>32</v>
      </c>
      <c r="G86" s="22">
        <v>-50000000</v>
      </c>
      <c r="H86" s="18" t="s">
        <v>137</v>
      </c>
    </row>
    <row r="87" spans="1:8">
      <c r="A87" s="20">
        <v>43</v>
      </c>
      <c r="B87" s="20">
        <v>86</v>
      </c>
      <c r="C87" s="18"/>
      <c r="D87" s="8" t="str">
        <f>IFERROR(LOOKUP(C87,[1]Expense!$A:$A,[1]Expense!$B:$B),"")</f>
        <v/>
      </c>
      <c r="E87" s="18" t="s">
        <v>118</v>
      </c>
      <c r="F87" s="18" t="s">
        <v>32</v>
      </c>
      <c r="G87" s="22">
        <v>-50000000</v>
      </c>
      <c r="H87" s="18" t="s">
        <v>137</v>
      </c>
    </row>
    <row r="88" spans="1:8">
      <c r="A88" s="20">
        <v>43</v>
      </c>
      <c r="B88" s="20">
        <v>87</v>
      </c>
      <c r="C88" s="18"/>
      <c r="D88" s="8" t="str">
        <f>IFERROR(LOOKUP(C88,[1]Expense!$A:$A,[1]Expense!$B:$B),"")</f>
        <v/>
      </c>
      <c r="E88" s="18" t="s">
        <v>118</v>
      </c>
      <c r="F88" s="18" t="s">
        <v>32</v>
      </c>
      <c r="G88" s="22">
        <v>-50000000</v>
      </c>
      <c r="H88" s="18" t="s">
        <v>137</v>
      </c>
    </row>
    <row r="89" spans="1:8">
      <c r="A89" s="20">
        <v>43</v>
      </c>
      <c r="B89" s="20">
        <v>88</v>
      </c>
      <c r="C89" s="18"/>
      <c r="D89" s="8" t="str">
        <f>IFERROR(LOOKUP(C89,[1]Expense!$A:$A,[1]Expense!$B:$B),"")</f>
        <v/>
      </c>
      <c r="E89" s="18" t="s">
        <v>118</v>
      </c>
      <c r="F89" s="18" t="s">
        <v>32</v>
      </c>
      <c r="G89" s="22">
        <v>-50000000</v>
      </c>
      <c r="H89" s="18" t="s">
        <v>137</v>
      </c>
    </row>
    <row r="90" spans="1:8">
      <c r="A90" s="20">
        <v>44</v>
      </c>
      <c r="B90" s="20">
        <v>89</v>
      </c>
      <c r="C90" s="18"/>
      <c r="D90" s="8" t="str">
        <f>IFERROR(LOOKUP(C90,[1]Expense!$A:$A,[1]Expense!$B:$B),"")</f>
        <v/>
      </c>
      <c r="E90" s="18" t="s">
        <v>118</v>
      </c>
      <c r="F90" s="18" t="s">
        <v>32</v>
      </c>
      <c r="G90" s="22">
        <v>-1135319</v>
      </c>
      <c r="H90" s="18" t="s">
        <v>138</v>
      </c>
    </row>
    <row r="91" spans="1:8">
      <c r="A91" s="20">
        <v>44</v>
      </c>
      <c r="B91" s="20">
        <v>90</v>
      </c>
      <c r="C91" s="18"/>
      <c r="D91" s="8" t="str">
        <f>IFERROR(LOOKUP(C91,[1]Expense!$A:$A,[1]Expense!$B:$B),"")</f>
        <v/>
      </c>
      <c r="E91" s="18" t="s">
        <v>118</v>
      </c>
      <c r="F91" s="18" t="s">
        <v>32</v>
      </c>
      <c r="G91" s="22">
        <v>-84000000</v>
      </c>
      <c r="H91" s="18" t="s">
        <v>138</v>
      </c>
    </row>
    <row r="92" spans="1:8">
      <c r="A92" s="20">
        <v>44</v>
      </c>
      <c r="B92" s="20">
        <v>91</v>
      </c>
      <c r="C92" s="18"/>
      <c r="D92" s="8" t="str">
        <f>IFERROR(LOOKUP(C92,[1]Expense!$A:$A,[1]Expense!$B:$B),"")</f>
        <v/>
      </c>
      <c r="E92" s="18" t="s">
        <v>118</v>
      </c>
      <c r="F92" s="18" t="s">
        <v>32</v>
      </c>
      <c r="G92" s="22">
        <v>-84000000</v>
      </c>
      <c r="H92" s="18" t="s">
        <v>138</v>
      </c>
    </row>
    <row r="93" spans="1:8">
      <c r="A93" s="20">
        <v>44</v>
      </c>
      <c r="B93" s="20">
        <v>92</v>
      </c>
      <c r="C93" s="18"/>
      <c r="D93" s="8" t="str">
        <f>IFERROR(LOOKUP(C93,[1]Expense!$A:$A,[1]Expense!$B:$B),"")</f>
        <v/>
      </c>
      <c r="E93" s="18" t="s">
        <v>118</v>
      </c>
      <c r="F93" s="18" t="s">
        <v>32</v>
      </c>
      <c r="G93" s="22">
        <v>-84000000</v>
      </c>
      <c r="H93" s="18" t="s">
        <v>138</v>
      </c>
    </row>
    <row r="94" spans="1:8">
      <c r="A94" s="20">
        <v>44</v>
      </c>
      <c r="B94" s="20">
        <v>93</v>
      </c>
      <c r="C94" s="18"/>
      <c r="D94" s="8" t="str">
        <f>IFERROR(LOOKUP(C94,[1]Expense!$A:$A,[1]Expense!$B:$B),"")</f>
        <v/>
      </c>
      <c r="E94" s="18" t="s">
        <v>118</v>
      </c>
      <c r="F94" s="18" t="s">
        <v>32</v>
      </c>
      <c r="G94" s="22">
        <v>-84000000</v>
      </c>
      <c r="H94" s="18" t="s">
        <v>138</v>
      </c>
    </row>
    <row r="95" spans="1:8">
      <c r="A95" s="20">
        <v>44</v>
      </c>
      <c r="B95" s="20">
        <v>94</v>
      </c>
      <c r="C95" s="18"/>
      <c r="D95" s="8" t="str">
        <f>IFERROR(LOOKUP(C95,[1]Expense!$A:$A,[1]Expense!$B:$B),"")</f>
        <v/>
      </c>
      <c r="E95" s="18" t="s">
        <v>118</v>
      </c>
      <c r="F95" s="18" t="s">
        <v>32</v>
      </c>
      <c r="G95" s="22">
        <v>-84000000</v>
      </c>
      <c r="H95" s="18" t="s">
        <v>138</v>
      </c>
    </row>
    <row r="96" spans="1:8">
      <c r="A96" s="20">
        <v>44</v>
      </c>
      <c r="B96" s="20">
        <v>95</v>
      </c>
      <c r="C96" s="18"/>
      <c r="D96" s="8" t="str">
        <f>IFERROR(LOOKUP(C96,[1]Expense!$A:$A,[1]Expense!$B:$B),"")</f>
        <v/>
      </c>
      <c r="E96" s="18" t="s">
        <v>118</v>
      </c>
      <c r="F96" s="18" t="s">
        <v>32</v>
      </c>
      <c r="G96" s="22">
        <v>-84000000</v>
      </c>
      <c r="H96" s="18" t="s">
        <v>138</v>
      </c>
    </row>
    <row r="97" spans="1:8">
      <c r="A97" s="20">
        <v>44</v>
      </c>
      <c r="B97" s="20">
        <v>96</v>
      </c>
      <c r="C97" s="18"/>
      <c r="D97" s="8" t="str">
        <f>IFERROR(LOOKUP(C97,[1]Expense!$A:$A,[1]Expense!$B:$B),"")</f>
        <v/>
      </c>
      <c r="E97" s="18" t="s">
        <v>118</v>
      </c>
      <c r="F97" s="18" t="s">
        <v>32</v>
      </c>
      <c r="G97" s="22">
        <v>-84000000</v>
      </c>
      <c r="H97" s="18" t="s">
        <v>138</v>
      </c>
    </row>
    <row r="98" spans="1:8">
      <c r="A98" s="20">
        <v>44</v>
      </c>
      <c r="B98" s="20">
        <v>97</v>
      </c>
      <c r="C98" s="18"/>
      <c r="D98" s="8" t="str">
        <f>IFERROR(LOOKUP(C98,[1]Expense!$A:$A,[1]Expense!$B:$B),"")</f>
        <v/>
      </c>
      <c r="E98" s="18" t="s">
        <v>118</v>
      </c>
      <c r="F98" s="18" t="s">
        <v>32</v>
      </c>
      <c r="G98" s="22">
        <v>-84000000</v>
      </c>
      <c r="H98" s="18" t="s">
        <v>138</v>
      </c>
    </row>
    <row r="99" spans="1:8">
      <c r="A99" s="20">
        <v>45</v>
      </c>
      <c r="B99" s="20">
        <v>98</v>
      </c>
      <c r="C99" s="18"/>
      <c r="D99" s="8" t="str">
        <f>IFERROR(LOOKUP(C99,[1]Expense!$A:$A,[1]Expense!$B:$B),"")</f>
        <v/>
      </c>
      <c r="E99" s="20"/>
      <c r="F99" s="20"/>
      <c r="G99" s="22">
        <v>68429292.799999997</v>
      </c>
      <c r="H99" s="18" t="s">
        <v>119</v>
      </c>
    </row>
    <row r="100" spans="1:8">
      <c r="A100" s="20">
        <v>46</v>
      </c>
      <c r="B100" s="20">
        <v>99</v>
      </c>
      <c r="C100" s="18"/>
      <c r="D100" s="8" t="str">
        <f>IFERROR(LOOKUP(C100,[1]Expense!$A:$A,[1]Expense!$B:$B),"")</f>
        <v/>
      </c>
      <c r="E100" s="20"/>
      <c r="F100" s="20"/>
      <c r="G100" s="22">
        <v>46229700</v>
      </c>
      <c r="H100" s="18" t="s">
        <v>120</v>
      </c>
    </row>
    <row r="101" spans="1:8">
      <c r="A101" s="20">
        <v>46</v>
      </c>
      <c r="B101" s="20">
        <v>100</v>
      </c>
      <c r="C101" s="18"/>
      <c r="D101" s="8" t="str">
        <f>IFERROR(LOOKUP(C101,[1]Expense!$A:$A,[1]Expense!$B:$B),"")</f>
        <v/>
      </c>
      <c r="E101" s="20"/>
      <c r="F101" s="20"/>
      <c r="G101" s="22">
        <v>103973100</v>
      </c>
      <c r="H101" s="18" t="s">
        <v>120</v>
      </c>
    </row>
    <row r="102" spans="1:8">
      <c r="A102" s="20">
        <v>47</v>
      </c>
      <c r="B102" s="20">
        <v>101</v>
      </c>
      <c r="C102" s="18"/>
      <c r="D102" s="8" t="str">
        <f>IFERROR(LOOKUP(C102,[1]Expense!$A:$A,[1]Expense!$B:$B),"")</f>
        <v/>
      </c>
      <c r="E102" s="20"/>
      <c r="F102" s="20"/>
      <c r="G102" s="22">
        <v>37458564</v>
      </c>
      <c r="H102" s="18" t="s">
        <v>121</v>
      </c>
    </row>
    <row r="103" spans="1:8">
      <c r="A103" s="20">
        <v>48</v>
      </c>
      <c r="B103" s="20">
        <v>102</v>
      </c>
      <c r="C103" s="18"/>
      <c r="D103" s="8" t="str">
        <f>IFERROR(LOOKUP(C103,[1]Expense!$A:$A,[1]Expense!$B:$B),"")</f>
        <v/>
      </c>
      <c r="E103" s="20"/>
      <c r="F103" s="20"/>
      <c r="G103" s="22">
        <v>40141688.399999999</v>
      </c>
      <c r="H103" s="18" t="s">
        <v>122</v>
      </c>
    </row>
    <row r="104" spans="1:8">
      <c r="A104" s="20">
        <v>48</v>
      </c>
      <c r="B104" s="20">
        <v>103</v>
      </c>
      <c r="C104" s="18"/>
      <c r="D104" s="8" t="str">
        <f>IFERROR(LOOKUP(C104,[1]Expense!$A:$A,[1]Expense!$B:$B),"")</f>
        <v/>
      </c>
      <c r="E104" s="20"/>
      <c r="F104" s="20"/>
      <c r="G104" s="22">
        <v>59243800</v>
      </c>
      <c r="H104" s="18" t="s">
        <v>122</v>
      </c>
    </row>
    <row r="105" spans="1:8">
      <c r="A105" s="20">
        <v>49</v>
      </c>
      <c r="B105" s="20">
        <v>104</v>
      </c>
      <c r="C105" s="18"/>
      <c r="D105" s="8" t="str">
        <f>IFERROR(LOOKUP(C105,[1]Expense!$A:$A,[1]Expense!$B:$B),"")</f>
        <v/>
      </c>
      <c r="E105" s="20"/>
      <c r="F105" s="20"/>
      <c r="G105" s="22">
        <v>118487600</v>
      </c>
      <c r="H105" s="18" t="s">
        <v>123</v>
      </c>
    </row>
    <row r="106" spans="1:8">
      <c r="A106" s="20">
        <v>50</v>
      </c>
      <c r="B106" s="20">
        <v>105</v>
      </c>
      <c r="C106" s="18"/>
      <c r="D106" s="8" t="str">
        <f>IFERROR(LOOKUP(C106,[1]Expense!$A:$A,[1]Expense!$B:$B),"")</f>
        <v/>
      </c>
      <c r="E106" s="20"/>
      <c r="F106" s="20"/>
      <c r="G106" s="22">
        <v>59243800</v>
      </c>
      <c r="H106" s="18" t="s">
        <v>124</v>
      </c>
    </row>
    <row r="107" spans="1:8">
      <c r="A107" s="20">
        <v>50</v>
      </c>
      <c r="B107" s="20">
        <v>106</v>
      </c>
      <c r="C107" s="18"/>
      <c r="D107" s="8" t="str">
        <f>IFERROR(LOOKUP(C107,[1]Expense!$A:$A,[1]Expense!$B:$B),"")</f>
        <v/>
      </c>
      <c r="E107" s="20"/>
      <c r="F107" s="20"/>
      <c r="G107" s="22">
        <v>59243800</v>
      </c>
      <c r="H107" s="18" t="s">
        <v>124</v>
      </c>
    </row>
    <row r="108" spans="1:8">
      <c r="A108" s="20">
        <v>51</v>
      </c>
      <c r="B108" s="20">
        <v>107</v>
      </c>
      <c r="C108" s="18"/>
      <c r="D108" s="8" t="str">
        <f>IFERROR(LOOKUP(C108,[1]Expense!$A:$A,[1]Expense!$B:$B),"")</f>
        <v/>
      </c>
      <c r="E108" s="20"/>
      <c r="F108" s="20"/>
      <c r="G108" s="22">
        <v>71766200</v>
      </c>
      <c r="H108" s="18" t="s">
        <v>125</v>
      </c>
    </row>
    <row r="109" spans="1:8">
      <c r="A109" s="20">
        <v>52</v>
      </c>
      <c r="B109" s="20">
        <v>108</v>
      </c>
      <c r="C109" s="18"/>
      <c r="D109" s="8" t="str">
        <f>IFERROR(LOOKUP(C109,[1]Expense!$A:$A,[1]Expense!$B:$B),"")</f>
        <v/>
      </c>
      <c r="E109" s="20"/>
      <c r="F109" s="20"/>
      <c r="G109" s="22">
        <v>59243800</v>
      </c>
      <c r="H109" s="18" t="s">
        <v>126</v>
      </c>
    </row>
    <row r="110" spans="1:8">
      <c r="A110" s="20">
        <v>53</v>
      </c>
      <c r="B110" s="20">
        <v>109</v>
      </c>
      <c r="C110" s="18"/>
      <c r="D110" s="8" t="str">
        <f>IFERROR(LOOKUP(C110,[1]Expense!$A:$A,[1]Expense!$B:$B),"")</f>
        <v/>
      </c>
      <c r="E110" s="18"/>
      <c r="F110" s="18"/>
      <c r="G110" s="22">
        <v>115011600</v>
      </c>
      <c r="H110" s="18" t="s">
        <v>127</v>
      </c>
    </row>
    <row r="111" spans="1:8">
      <c r="A111" s="20">
        <v>54</v>
      </c>
      <c r="B111" s="20">
        <v>110</v>
      </c>
      <c r="C111" s="18"/>
      <c r="D111" s="8" t="str">
        <f>IFERROR(LOOKUP(C111,[1]Expense!$A:$A,[1]Expense!$B:$B),"")</f>
        <v/>
      </c>
      <c r="E111" s="18"/>
      <c r="F111" s="18"/>
      <c r="G111" s="22">
        <v>32389158.199999999</v>
      </c>
      <c r="H111" s="18" t="s">
        <v>128</v>
      </c>
    </row>
    <row r="112" spans="1:8">
      <c r="A112" s="20">
        <v>54</v>
      </c>
      <c r="B112" s="20">
        <v>111</v>
      </c>
      <c r="C112" s="18"/>
      <c r="D112" s="8" t="str">
        <f>IFERROR(LOOKUP(C112,[1]Expense!$A:$A,[1]Expense!$B:$B),"")</f>
        <v/>
      </c>
      <c r="E112" s="18"/>
      <c r="F112" s="18"/>
      <c r="G112" s="22">
        <v>27246476.399999999</v>
      </c>
      <c r="H112" s="18" t="s">
        <v>128</v>
      </c>
    </row>
    <row r="113" spans="1:8">
      <c r="A113" s="20">
        <v>55</v>
      </c>
      <c r="B113" s="20">
        <v>112</v>
      </c>
      <c r="C113" s="18"/>
      <c r="D113" s="8" t="str">
        <f>IFERROR(LOOKUP(C113,[1]Expense!$A:$A,[1]Expense!$B:$B),"")</f>
        <v/>
      </c>
      <c r="E113" s="20"/>
      <c r="F113" s="20"/>
      <c r="G113" s="22">
        <v>95155500</v>
      </c>
      <c r="H113" s="16" t="s">
        <v>129</v>
      </c>
    </row>
    <row r="114" spans="1:8">
      <c r="A114" s="20">
        <v>55</v>
      </c>
      <c r="B114" s="20">
        <v>113</v>
      </c>
      <c r="C114" s="18"/>
      <c r="D114" s="8" t="str">
        <f>IFERROR(LOOKUP(C114,[1]Expense!$A:$A,[1]Expense!$B:$B),"")</f>
        <v/>
      </c>
      <c r="E114" s="20"/>
      <c r="F114" s="20"/>
      <c r="G114" s="22">
        <v>21651300</v>
      </c>
      <c r="H114" s="16" t="s">
        <v>129</v>
      </c>
    </row>
    <row r="115" spans="1:8">
      <c r="A115" s="20">
        <v>56</v>
      </c>
      <c r="B115" s="20">
        <v>114</v>
      </c>
      <c r="C115" s="18"/>
      <c r="D115" s="8" t="str">
        <f>IFERROR(LOOKUP(C115,[1]Expense!$A:$A,[1]Expense!$B:$B),"")</f>
        <v/>
      </c>
      <c r="E115" s="20"/>
      <c r="F115" s="20"/>
      <c r="G115" s="22">
        <v>89102675.200000003</v>
      </c>
      <c r="H115" s="16" t="s">
        <v>130</v>
      </c>
    </row>
    <row r="116" spans="1:8">
      <c r="A116" s="20">
        <v>56</v>
      </c>
      <c r="B116" s="20">
        <v>115</v>
      </c>
      <c r="C116" s="18"/>
      <c r="D116" s="8" t="str">
        <f>IFERROR(LOOKUP(C116,[1]Expense!$A:$A,[1]Expense!$B:$B),"")</f>
        <v/>
      </c>
      <c r="E116" s="20"/>
      <c r="F116" s="20"/>
      <c r="G116" s="22">
        <v>80771900</v>
      </c>
      <c r="H116" s="16" t="s">
        <v>130</v>
      </c>
    </row>
    <row r="117" spans="1:8">
      <c r="A117" s="20">
        <v>57</v>
      </c>
      <c r="B117" s="20">
        <v>116</v>
      </c>
      <c r="C117" s="18"/>
      <c r="D117" s="8" t="str">
        <f>IFERROR(LOOKUP(C117,[1]Expense!$A:$A,[1]Expense!$B:$B),"")</f>
        <v/>
      </c>
      <c r="E117" s="20"/>
      <c r="F117" s="20"/>
      <c r="G117" s="22">
        <v>55389840</v>
      </c>
      <c r="H117" s="16" t="s">
        <v>131</v>
      </c>
    </row>
    <row r="118" spans="1:8">
      <c r="A118" s="20">
        <v>58</v>
      </c>
      <c r="B118" s="20">
        <v>117</v>
      </c>
      <c r="C118" s="18" t="s">
        <v>37</v>
      </c>
      <c r="D118" s="8" t="str">
        <f>IFERROR(LOOKUP(C118,[1]Expense!$A:$A,[1]Expense!$B:$B),"")</f>
        <v xml:space="preserve">Biaya Upah Pengemasan Produk </v>
      </c>
      <c r="E118" s="18"/>
      <c r="F118" s="18"/>
      <c r="G118" s="22">
        <v>-308400</v>
      </c>
      <c r="H118" s="18" t="s">
        <v>139</v>
      </c>
    </row>
    <row r="119" spans="1:8">
      <c r="A119" s="20">
        <v>58</v>
      </c>
      <c r="B119" s="20">
        <v>118</v>
      </c>
      <c r="C119" s="18" t="s">
        <v>37</v>
      </c>
      <c r="D119" s="8" t="str">
        <f>IFERROR(LOOKUP(C119,[1]Expense!$A:$A,[1]Expense!$B:$B),"")</f>
        <v xml:space="preserve">Biaya Upah Pengemasan Produk </v>
      </c>
      <c r="E119" s="18"/>
      <c r="F119" s="18"/>
      <c r="G119" s="22">
        <v>-308400</v>
      </c>
      <c r="H119" s="18" t="s">
        <v>140</v>
      </c>
    </row>
    <row r="120" spans="1:8">
      <c r="A120" s="20">
        <v>58</v>
      </c>
      <c r="B120" s="20">
        <v>119</v>
      </c>
      <c r="C120" s="18" t="s">
        <v>37</v>
      </c>
      <c r="D120" s="8" t="str">
        <f>IFERROR(LOOKUP(C120,[1]Expense!$A:$A,[1]Expense!$B:$B),"")</f>
        <v xml:space="preserve">Biaya Upah Pengemasan Produk </v>
      </c>
      <c r="E120" s="20"/>
      <c r="F120" s="20"/>
      <c r="G120" s="22">
        <v>-308400</v>
      </c>
      <c r="H120" s="18" t="s">
        <v>141</v>
      </c>
    </row>
    <row r="121" spans="1:8">
      <c r="A121" s="20">
        <v>58</v>
      </c>
      <c r="B121" s="20">
        <v>120</v>
      </c>
      <c r="C121" s="18" t="s">
        <v>37</v>
      </c>
      <c r="D121" s="8" t="str">
        <f>IFERROR(LOOKUP(C121,[1]Expense!$A:$A,[1]Expense!$B:$B),"")</f>
        <v xml:space="preserve">Biaya Upah Pengemasan Produk </v>
      </c>
      <c r="E121" s="20"/>
      <c r="F121" s="20"/>
      <c r="G121" s="22">
        <v>-267360</v>
      </c>
      <c r="H121" s="18" t="s">
        <v>142</v>
      </c>
    </row>
    <row r="122" spans="1:8">
      <c r="A122" s="20">
        <v>59</v>
      </c>
      <c r="B122" s="20">
        <v>121</v>
      </c>
      <c r="C122" s="18"/>
      <c r="D122" s="8" t="str">
        <f>IFERROR(LOOKUP(C122,[1]Expense!$A:$A,[1]Expense!$B:$B),"")</f>
        <v/>
      </c>
      <c r="E122" s="18" t="s">
        <v>143</v>
      </c>
      <c r="F122" s="18" t="s">
        <v>32</v>
      </c>
      <c r="G122" s="22">
        <v>-2844690</v>
      </c>
      <c r="H122" s="18" t="s">
        <v>144</v>
      </c>
    </row>
    <row r="123" spans="1:8">
      <c r="A123" s="20">
        <v>60</v>
      </c>
      <c r="B123" s="20">
        <v>122</v>
      </c>
      <c r="C123" s="18"/>
      <c r="D123" s="8" t="str">
        <f>IFERROR(LOOKUP(C123,[1]Expense!$A:$A,[1]Expense!$B:$B),"")</f>
        <v/>
      </c>
      <c r="E123" s="20"/>
      <c r="F123" s="20"/>
      <c r="G123" s="22">
        <v>2844690</v>
      </c>
      <c r="H123" s="18" t="s">
        <v>34</v>
      </c>
    </row>
    <row r="124" spans="1:8">
      <c r="A124" s="20">
        <v>61</v>
      </c>
      <c r="B124" s="20">
        <v>123</v>
      </c>
      <c r="C124" s="18" t="s">
        <v>28</v>
      </c>
      <c r="D124" s="8" t="str">
        <f>IFERROR(LOOKUP(C124,[1]Expense!$A:$A,[1]Expense!$B:$B),"")</f>
        <v xml:space="preserve">Biaya Konsumsi Kantor </v>
      </c>
      <c r="E124" s="20"/>
      <c r="F124" s="20"/>
      <c r="G124" s="22">
        <v>-28500</v>
      </c>
      <c r="H124" s="18" t="s">
        <v>145</v>
      </c>
    </row>
    <row r="125" spans="1:8">
      <c r="A125" s="20">
        <v>61</v>
      </c>
      <c r="B125" s="20">
        <v>124</v>
      </c>
      <c r="C125" s="18" t="s">
        <v>28</v>
      </c>
      <c r="D125" s="8" t="str">
        <f>IFERROR(LOOKUP(C125,[1]Expense!$A:$A,[1]Expense!$B:$B),"")</f>
        <v xml:space="preserve">Biaya Konsumsi Kantor </v>
      </c>
      <c r="E125" s="20"/>
      <c r="F125" s="20"/>
      <c r="G125" s="22">
        <v>-23000</v>
      </c>
      <c r="H125" s="18" t="s">
        <v>146</v>
      </c>
    </row>
    <row r="126" spans="1:8">
      <c r="A126" s="20">
        <v>61</v>
      </c>
      <c r="B126" s="20">
        <v>125</v>
      </c>
      <c r="C126" s="18" t="s">
        <v>28</v>
      </c>
      <c r="D126" s="8" t="str">
        <f>IFERROR(LOOKUP(C126,[1]Expense!$A:$A,[1]Expense!$B:$B),"")</f>
        <v xml:space="preserve">Biaya Konsumsi Kantor </v>
      </c>
      <c r="E126" s="20"/>
      <c r="F126" s="20"/>
      <c r="G126" s="22">
        <v>-8500</v>
      </c>
      <c r="H126" s="18" t="s">
        <v>147</v>
      </c>
    </row>
    <row r="127" spans="1:8">
      <c r="A127" s="20">
        <v>62</v>
      </c>
      <c r="B127" s="20">
        <v>126</v>
      </c>
      <c r="C127" s="18" t="s">
        <v>100</v>
      </c>
      <c r="D127" s="8" t="str">
        <f>IFERROR(LOOKUP(C127,[1]Expense!$A:$A,[1]Expense!$B:$B),"")</f>
        <v xml:space="preserve">Biaya Perlengkapan Produk </v>
      </c>
      <c r="E127" s="20"/>
      <c r="F127" s="20"/>
      <c r="G127" s="22">
        <v>-127000</v>
      </c>
      <c r="H127" s="18" t="s">
        <v>148</v>
      </c>
    </row>
    <row r="128" spans="1:8">
      <c r="A128" s="20">
        <v>63</v>
      </c>
      <c r="B128" s="20">
        <v>127</v>
      </c>
      <c r="C128" s="18" t="s">
        <v>43</v>
      </c>
      <c r="D128" s="8" t="str">
        <f>IFERROR(LOOKUP(C128,[1]Expense!$A:$A,[1]Expense!$B:$B),"")</f>
        <v>Biaya Iuran Keamanan Lingkungan</v>
      </c>
      <c r="E128" s="18"/>
      <c r="F128" s="18"/>
      <c r="G128" s="22">
        <v>-500000</v>
      </c>
      <c r="H128" s="18" t="s">
        <v>149</v>
      </c>
    </row>
    <row r="129" spans="1:8">
      <c r="A129" s="20">
        <v>64</v>
      </c>
      <c r="B129" s="20">
        <v>128</v>
      </c>
      <c r="C129" s="18" t="s">
        <v>28</v>
      </c>
      <c r="D129" s="8" t="str">
        <f>IFERROR(LOOKUP(C129,[1]Expense!$A:$A,[1]Expense!$B:$B),"")</f>
        <v xml:space="preserve">Biaya Konsumsi Kantor </v>
      </c>
      <c r="E129" s="20"/>
      <c r="F129" s="20"/>
      <c r="G129" s="22">
        <v>-440000</v>
      </c>
      <c r="H129" s="18" t="s">
        <v>150</v>
      </c>
    </row>
    <row r="130" spans="1:8">
      <c r="A130" s="20">
        <v>65</v>
      </c>
      <c r="B130" s="20">
        <v>129</v>
      </c>
      <c r="C130" s="18" t="s">
        <v>27</v>
      </c>
      <c r="D130" s="8" t="str">
        <f>IFERROR(LOOKUP(C130,[1]Expense!$A:$A,[1]Expense!$B:$B),"")</f>
        <v xml:space="preserve">Biaya Iuran Bulanan Kepala Buruh </v>
      </c>
      <c r="E130" s="20"/>
      <c r="F130" s="20"/>
      <c r="G130" s="22">
        <v>-150000</v>
      </c>
      <c r="H130" s="18" t="s">
        <v>151</v>
      </c>
    </row>
    <row r="131" spans="1:8">
      <c r="A131" s="20">
        <v>66</v>
      </c>
      <c r="B131" s="20">
        <v>130</v>
      </c>
      <c r="C131" s="18" t="s">
        <v>100</v>
      </c>
      <c r="D131" s="8" t="str">
        <f>IFERROR(LOOKUP(C131,[1]Expense!$A:$A,[1]Expense!$B:$B),"")</f>
        <v xml:space="preserve">Biaya Perlengkapan Produk </v>
      </c>
      <c r="E131" s="18"/>
      <c r="F131" s="18"/>
      <c r="G131" s="22">
        <v>-737500</v>
      </c>
      <c r="H131" s="18" t="s">
        <v>152</v>
      </c>
    </row>
    <row r="132" spans="1:8">
      <c r="A132" s="20">
        <v>67</v>
      </c>
      <c r="B132" s="20">
        <v>131</v>
      </c>
      <c r="C132" s="18" t="s">
        <v>100</v>
      </c>
      <c r="D132" s="8" t="str">
        <f>IFERROR(LOOKUP(C132,[1]Expense!$A:$A,[1]Expense!$B:$B),"")</f>
        <v xml:space="preserve">Biaya Perlengkapan Produk </v>
      </c>
      <c r="E132" s="18" t="s">
        <v>153</v>
      </c>
      <c r="F132" s="18" t="s">
        <v>32</v>
      </c>
      <c r="G132" s="22">
        <v>-3950000</v>
      </c>
      <c r="H132" s="18" t="s">
        <v>154</v>
      </c>
    </row>
    <row r="133" spans="1:8">
      <c r="A133" s="20">
        <v>68</v>
      </c>
      <c r="B133" s="20">
        <v>132</v>
      </c>
      <c r="C133" s="18" t="s">
        <v>48</v>
      </c>
      <c r="D133" s="8" t="str">
        <f>IFERROR(LOOKUP(C133,[1]Expense!$A:$A,[1]Expense!$B:$B),"")</f>
        <v xml:space="preserve">Biaya Umum dan Lain-lain </v>
      </c>
      <c r="E133" s="20"/>
      <c r="F133" s="20"/>
      <c r="G133" s="22">
        <v>-27300</v>
      </c>
      <c r="H133" s="18" t="s">
        <v>155</v>
      </c>
    </row>
    <row r="134" spans="1:8">
      <c r="A134" s="20">
        <v>69</v>
      </c>
      <c r="B134" s="20">
        <v>133</v>
      </c>
      <c r="C134" s="18" t="s">
        <v>42</v>
      </c>
      <c r="D134" s="8" t="str">
        <f>IFERROR(LOOKUP(C134,[1]Expense!$A:$A,[1]Expense!$B:$B),"")</f>
        <v xml:space="preserve">Biaya Upah Buruh Bongkar Muat </v>
      </c>
      <c r="E134" s="20"/>
      <c r="F134" s="20"/>
      <c r="G134" s="22">
        <v>-13580</v>
      </c>
      <c r="H134" s="18" t="s">
        <v>156</v>
      </c>
    </row>
    <row r="135" spans="1:8">
      <c r="A135" s="20">
        <v>70</v>
      </c>
      <c r="B135" s="20">
        <v>134</v>
      </c>
      <c r="C135" s="18" t="s">
        <v>161</v>
      </c>
      <c r="D135" s="8" t="str">
        <f>IFERROR(LOOKUP(C135,[1]Expense!$A:$A,[1]Expense!$B:$B),"")</f>
        <v xml:space="preserve">Biaya Bahan Bakar Minyak </v>
      </c>
      <c r="E135" s="20"/>
      <c r="F135" s="20"/>
      <c r="G135" s="22">
        <v>-135000</v>
      </c>
      <c r="H135" s="18" t="s">
        <v>157</v>
      </c>
    </row>
    <row r="136" spans="1:8">
      <c r="A136" s="20">
        <v>70</v>
      </c>
      <c r="B136" s="20">
        <v>135</v>
      </c>
      <c r="C136" s="18" t="s">
        <v>162</v>
      </c>
      <c r="D136" s="8" t="str">
        <f>IFERROR(LOOKUP(C136,[1]Expense!$A:$A,[1]Expense!$B:$B),"")</f>
        <v xml:space="preserve">Biaya Retribusi Perjalanan Dinas </v>
      </c>
      <c r="E136" s="20"/>
      <c r="F136" s="20"/>
      <c r="G136" s="22">
        <v>-24000</v>
      </c>
      <c r="H136" s="18" t="s">
        <v>158</v>
      </c>
    </row>
    <row r="137" spans="1:8">
      <c r="A137" s="20">
        <v>70</v>
      </c>
      <c r="B137" s="20">
        <v>136</v>
      </c>
      <c r="C137" s="18" t="s">
        <v>163</v>
      </c>
      <c r="D137" s="8" t="str">
        <f>IFERROR(LOOKUP(C137,[1]Expense!$A:$A,[1]Expense!$B:$B),"")</f>
        <v xml:space="preserve">Biaya Uang Makan </v>
      </c>
      <c r="E137" s="20"/>
      <c r="F137" s="20"/>
      <c r="G137" s="22">
        <v>-30000</v>
      </c>
      <c r="H137" s="18" t="s">
        <v>159</v>
      </c>
    </row>
    <row r="138" spans="1:8">
      <c r="A138" s="20">
        <v>70</v>
      </c>
      <c r="B138" s="20">
        <v>137</v>
      </c>
      <c r="C138" s="18" t="s">
        <v>164</v>
      </c>
      <c r="D138" s="8" t="str">
        <f>IFERROR(LOOKUP(C138,[1]Expense!$A:$A,[1]Expense!$B:$B),"")</f>
        <v xml:space="preserve">Biaya Telekomunikasi </v>
      </c>
      <c r="E138" s="20"/>
      <c r="F138" s="20"/>
      <c r="G138" s="22">
        <v>-12000</v>
      </c>
      <c r="H138" s="18" t="s">
        <v>160</v>
      </c>
    </row>
    <row r="139" spans="1:8">
      <c r="A139" s="20">
        <v>71</v>
      </c>
      <c r="B139" s="20">
        <v>138</v>
      </c>
      <c r="C139" s="18" t="s">
        <v>111</v>
      </c>
      <c r="D139" s="8" t="str">
        <f>IFERROR(LOOKUP(C139,[1]Expense!$A:$A,[1]Expense!$B:$B),"")</f>
        <v xml:space="preserve">Biaya Upah Lembur </v>
      </c>
      <c r="E139" s="20"/>
      <c r="F139" s="20"/>
      <c r="G139" s="22">
        <v>-30000</v>
      </c>
      <c r="H139" s="18" t="s">
        <v>165</v>
      </c>
    </row>
    <row r="140" spans="1:8">
      <c r="A140" s="20">
        <v>72</v>
      </c>
      <c r="B140" s="20">
        <v>139</v>
      </c>
      <c r="C140" s="18" t="s">
        <v>42</v>
      </c>
      <c r="D140" s="8" t="str">
        <f>IFERROR(LOOKUP(C140,[1]Expense!$A:$A,[1]Expense!$B:$B),"")</f>
        <v xml:space="preserve">Biaya Upah Buruh Bongkar Muat </v>
      </c>
      <c r="E140" s="20"/>
      <c r="F140" s="20"/>
      <c r="G140" s="22">
        <v>-8700</v>
      </c>
      <c r="H140" s="18" t="s">
        <v>166</v>
      </c>
    </row>
    <row r="141" spans="1:8">
      <c r="A141" s="20">
        <v>73</v>
      </c>
      <c r="B141" s="20">
        <v>140</v>
      </c>
      <c r="C141" s="18" t="s">
        <v>37</v>
      </c>
      <c r="D141" s="8" t="str">
        <f>IFERROR(LOOKUP(C141,[1]Expense!$A:$A,[1]Expense!$B:$B),"")</f>
        <v xml:space="preserve">Biaya Upah Pengemasan Produk </v>
      </c>
      <c r="E141" s="18"/>
      <c r="F141" s="18"/>
      <c r="G141" s="22">
        <v>-308400</v>
      </c>
      <c r="H141" s="18" t="s">
        <v>167</v>
      </c>
    </row>
    <row r="142" spans="1:8">
      <c r="A142" s="20">
        <v>73</v>
      </c>
      <c r="B142" s="20">
        <v>141</v>
      </c>
      <c r="C142" s="18" t="s">
        <v>37</v>
      </c>
      <c r="D142" s="8" t="str">
        <f>IFERROR(LOOKUP(C142,[1]Expense!$A:$A,[1]Expense!$B:$B),"")</f>
        <v xml:space="preserve">Biaya Upah Pengemasan Produk </v>
      </c>
      <c r="E142" s="20"/>
      <c r="F142" s="20"/>
      <c r="G142" s="22">
        <v>-308400</v>
      </c>
      <c r="H142" s="18" t="s">
        <v>168</v>
      </c>
    </row>
    <row r="143" spans="1:8">
      <c r="A143" s="20">
        <v>73</v>
      </c>
      <c r="B143" s="20">
        <v>142</v>
      </c>
      <c r="C143" s="18" t="s">
        <v>37</v>
      </c>
      <c r="D143" s="8" t="str">
        <f>IFERROR(LOOKUP(C143,[1]Expense!$A:$A,[1]Expense!$B:$B),"")</f>
        <v xml:space="preserve">Biaya Upah Pengemasan Produk </v>
      </c>
      <c r="E143" s="20"/>
      <c r="F143" s="20"/>
      <c r="G143" s="22">
        <v>-308400</v>
      </c>
      <c r="H143" s="18" t="s">
        <v>169</v>
      </c>
    </row>
    <row r="144" spans="1:8">
      <c r="A144" s="20">
        <v>73</v>
      </c>
      <c r="B144" s="20">
        <v>143</v>
      </c>
      <c r="C144" s="18" t="s">
        <v>37</v>
      </c>
      <c r="D144" s="8" t="str">
        <f>IFERROR(LOOKUP(C144,[1]Expense!$A:$A,[1]Expense!$B:$B),"")</f>
        <v xml:space="preserve">Biaya Upah Pengemasan Produk </v>
      </c>
      <c r="E144" s="20"/>
      <c r="F144" s="20"/>
      <c r="G144" s="22">
        <v>-267360</v>
      </c>
      <c r="H144" s="18" t="s">
        <v>170</v>
      </c>
    </row>
    <row r="145" spans="1:8">
      <c r="A145" s="20">
        <v>74</v>
      </c>
      <c r="B145" s="20">
        <v>144</v>
      </c>
      <c r="C145" s="18" t="s">
        <v>42</v>
      </c>
      <c r="D145" s="8" t="str">
        <f>IFERROR(LOOKUP(C145,[1]Expense!$A:$A,[1]Expense!$B:$B),"")</f>
        <v xml:space="preserve">Biaya Upah Buruh Bongkar Muat </v>
      </c>
      <c r="E145" s="20"/>
      <c r="F145" s="20"/>
      <c r="G145" s="22">
        <v>-20600</v>
      </c>
      <c r="H145" s="18" t="s">
        <v>171</v>
      </c>
    </row>
    <row r="146" spans="1:8">
      <c r="A146" s="20">
        <v>75</v>
      </c>
      <c r="B146" s="20">
        <v>145</v>
      </c>
      <c r="C146" s="18"/>
      <c r="D146" s="8" t="str">
        <f>IFERROR(LOOKUP(C146,[1]Expense!$A:$A,[1]Expense!$B:$B),"")</f>
        <v/>
      </c>
      <c r="E146" s="18"/>
      <c r="F146" s="18"/>
      <c r="G146" s="22">
        <v>-1339790</v>
      </c>
      <c r="H146" s="18" t="s">
        <v>172</v>
      </c>
    </row>
    <row r="147" spans="1:8">
      <c r="A147" s="20">
        <v>76</v>
      </c>
      <c r="B147" s="20">
        <v>146</v>
      </c>
      <c r="C147" s="18"/>
      <c r="D147" s="8" t="str">
        <f>IFERROR(LOOKUP(C147,[1]Expense!$A:$A,[1]Expense!$B:$B),"")</f>
        <v/>
      </c>
      <c r="E147" s="18"/>
      <c r="F147" s="18"/>
      <c r="G147" s="22">
        <v>1339790</v>
      </c>
      <c r="H147" s="18" t="s">
        <v>34</v>
      </c>
    </row>
    <row r="148" spans="1:8">
      <c r="A148" s="20">
        <v>77</v>
      </c>
      <c r="B148" s="20">
        <v>147</v>
      </c>
      <c r="C148" s="18" t="s">
        <v>42</v>
      </c>
      <c r="D148" s="8" t="str">
        <f>IFERROR(LOOKUP(C148,[1]Expense!$A:$A,[1]Expense!$B:$B),"")</f>
        <v xml:space="preserve">Biaya Upah Buruh Bongkar Muat </v>
      </c>
      <c r="E148" s="20"/>
      <c r="F148" s="20"/>
      <c r="G148" s="22">
        <v>-12000</v>
      </c>
      <c r="H148" s="18" t="s">
        <v>173</v>
      </c>
    </row>
    <row r="149" spans="1:8">
      <c r="A149" s="20">
        <v>77</v>
      </c>
      <c r="B149" s="20">
        <v>148</v>
      </c>
      <c r="C149" s="18" t="s">
        <v>111</v>
      </c>
      <c r="D149" s="8" t="str">
        <f>IFERROR(LOOKUP(C149,[1]Expense!$A:$A,[1]Expense!$B:$B),"")</f>
        <v xml:space="preserve">Biaya Upah Lembur </v>
      </c>
      <c r="E149" s="20"/>
      <c r="F149" s="20"/>
      <c r="G149" s="22">
        <v>-15000</v>
      </c>
      <c r="H149" s="18" t="s">
        <v>176</v>
      </c>
    </row>
    <row r="150" spans="1:8">
      <c r="A150" s="20">
        <v>78</v>
      </c>
      <c r="B150" s="20">
        <v>149</v>
      </c>
      <c r="C150" s="18" t="s">
        <v>42</v>
      </c>
      <c r="D150" s="8" t="str">
        <f>IFERROR(LOOKUP(C150,[1]Expense!$A:$A,[1]Expense!$B:$B),"")</f>
        <v xml:space="preserve">Biaya Upah Buruh Bongkar Muat </v>
      </c>
      <c r="E150" s="20"/>
      <c r="F150" s="20"/>
      <c r="G150" s="22">
        <v>-120800</v>
      </c>
      <c r="H150" s="18" t="s">
        <v>74</v>
      </c>
    </row>
    <row r="151" spans="1:8">
      <c r="A151" s="20">
        <v>78</v>
      </c>
      <c r="B151" s="20">
        <v>150</v>
      </c>
      <c r="C151" s="18" t="s">
        <v>42</v>
      </c>
      <c r="D151" s="8" t="str">
        <f>IFERROR(LOOKUP(C151,[1]Expense!$A:$A,[1]Expense!$B:$B),"")</f>
        <v xml:space="preserve">Biaya Upah Buruh Bongkar Muat </v>
      </c>
      <c r="E151" s="20"/>
      <c r="F151" s="20"/>
      <c r="G151" s="22">
        <v>-125000</v>
      </c>
      <c r="H151" s="18" t="s">
        <v>174</v>
      </c>
    </row>
    <row r="152" spans="1:8">
      <c r="A152" s="20">
        <v>78</v>
      </c>
      <c r="B152" s="20">
        <v>151</v>
      </c>
      <c r="C152" s="18" t="s">
        <v>47</v>
      </c>
      <c r="D152" s="8" t="str">
        <f>IFERROR(LOOKUP(C152,[1]Expense!$A:$A,[1]Expense!$B:$B),"")</f>
        <v xml:space="preserve">Biaya Sewa Kendaraan Operasional </v>
      </c>
      <c r="E152" s="18"/>
      <c r="F152" s="18"/>
      <c r="G152" s="22">
        <v>-270000</v>
      </c>
      <c r="H152" s="18" t="s">
        <v>175</v>
      </c>
    </row>
    <row r="153" spans="1:8">
      <c r="A153" s="20">
        <v>79</v>
      </c>
      <c r="B153" s="20">
        <v>152</v>
      </c>
      <c r="C153" s="18"/>
      <c r="D153" s="8" t="str">
        <f>IFERROR(LOOKUP(C153,[1]Expense!$A:$A,[1]Expense!$B:$B),"")</f>
        <v/>
      </c>
      <c r="E153" s="18" t="s">
        <v>177</v>
      </c>
      <c r="F153" s="18" t="s">
        <v>32</v>
      </c>
      <c r="G153" s="22">
        <v>-1891362</v>
      </c>
      <c r="H153" s="18" t="s">
        <v>178</v>
      </c>
    </row>
    <row r="154" spans="1:8">
      <c r="A154" s="20">
        <v>80</v>
      </c>
      <c r="B154" s="20">
        <v>153</v>
      </c>
      <c r="C154" s="18"/>
      <c r="D154" s="8" t="str">
        <f>IFERROR(LOOKUP(C154,[1]Expense!$A:$A,[1]Expense!$B:$B),"")</f>
        <v/>
      </c>
      <c r="E154" s="18" t="s">
        <v>177</v>
      </c>
      <c r="F154" s="18" t="s">
        <v>32</v>
      </c>
      <c r="G154" s="22">
        <v>1891362</v>
      </c>
      <c r="H154" s="18" t="s">
        <v>34</v>
      </c>
    </row>
    <row r="155" spans="1:8">
      <c r="A155" s="20">
        <v>81</v>
      </c>
      <c r="B155" s="20">
        <v>154</v>
      </c>
      <c r="C155" s="18"/>
      <c r="D155" s="8" t="str">
        <f>IFERROR(LOOKUP(C155,[1]Expense!$A:$A,[1]Expense!$B:$B),"")</f>
        <v/>
      </c>
      <c r="E155" s="20"/>
      <c r="F155" s="20"/>
      <c r="G155" s="22">
        <v>-6300</v>
      </c>
      <c r="H155" s="18" t="s">
        <v>179</v>
      </c>
    </row>
    <row r="156" spans="1:8">
      <c r="A156" s="20">
        <v>82</v>
      </c>
      <c r="B156" s="20">
        <v>155</v>
      </c>
      <c r="C156" s="18" t="s">
        <v>37</v>
      </c>
      <c r="D156" s="8" t="str">
        <f>IFERROR(LOOKUP(C156,[1]Expense!$A:$A,[1]Expense!$B:$B),"")</f>
        <v xml:space="preserve">Biaya Upah Pengemasan Produk </v>
      </c>
      <c r="E156" s="20"/>
      <c r="F156" s="20"/>
      <c r="G156" s="22">
        <v>-308400</v>
      </c>
      <c r="H156" s="18" t="s">
        <v>180</v>
      </c>
    </row>
    <row r="157" spans="1:8">
      <c r="A157" s="20">
        <v>82</v>
      </c>
      <c r="B157" s="20">
        <v>156</v>
      </c>
      <c r="C157" s="18" t="s">
        <v>37</v>
      </c>
      <c r="D157" s="8" t="str">
        <f>IFERROR(LOOKUP(C157,[1]Expense!$A:$A,[1]Expense!$B:$B),"")</f>
        <v xml:space="preserve">Biaya Upah Pengemasan Produk </v>
      </c>
      <c r="E157" s="20"/>
      <c r="F157" s="20"/>
      <c r="G157" s="22">
        <v>-308400</v>
      </c>
      <c r="H157" s="18" t="s">
        <v>181</v>
      </c>
    </row>
    <row r="158" spans="1:8">
      <c r="A158" s="20">
        <v>82</v>
      </c>
      <c r="B158" s="20">
        <v>157</v>
      </c>
      <c r="C158" s="18" t="s">
        <v>37</v>
      </c>
      <c r="D158" s="8" t="str">
        <f>IFERROR(LOOKUP(C158,[1]Expense!$A:$A,[1]Expense!$B:$B),"")</f>
        <v xml:space="preserve">Biaya Upah Pengemasan Produk </v>
      </c>
      <c r="E158" s="18"/>
      <c r="F158" s="18"/>
      <c r="G158" s="22">
        <v>-308400</v>
      </c>
      <c r="H158" s="18" t="s">
        <v>182</v>
      </c>
    </row>
    <row r="159" spans="1:8">
      <c r="A159" s="20">
        <v>82</v>
      </c>
      <c r="B159" s="20">
        <v>158</v>
      </c>
      <c r="C159" s="18" t="s">
        <v>37</v>
      </c>
      <c r="D159" s="8" t="str">
        <f>IFERROR(LOOKUP(C159,[1]Expense!$A:$A,[1]Expense!$B:$B),"")</f>
        <v xml:space="preserve">Biaya Upah Pengemasan Produk </v>
      </c>
      <c r="E159" s="20"/>
      <c r="F159" s="20"/>
      <c r="G159" s="22">
        <v>-267360</v>
      </c>
      <c r="H159" s="18" t="s">
        <v>183</v>
      </c>
    </row>
    <row r="160" spans="1:8">
      <c r="A160" s="20">
        <v>83</v>
      </c>
      <c r="B160" s="20">
        <v>159</v>
      </c>
      <c r="C160" s="18" t="s">
        <v>48</v>
      </c>
      <c r="D160" s="8" t="str">
        <f>IFERROR(LOOKUP(C160,[1]Expense!$A:$A,[1]Expense!$B:$B),"")</f>
        <v xml:space="preserve">Biaya Umum dan Lain-lain </v>
      </c>
      <c r="E160" s="20"/>
      <c r="F160" s="20"/>
      <c r="G160" s="22">
        <v>-51000</v>
      </c>
      <c r="H160" s="18" t="s">
        <v>184</v>
      </c>
    </row>
    <row r="161" spans="1:8">
      <c r="A161" s="20">
        <v>83</v>
      </c>
      <c r="B161" s="20">
        <v>160</v>
      </c>
      <c r="C161" s="18" t="s">
        <v>48</v>
      </c>
      <c r="D161" s="8" t="str">
        <f>IFERROR(LOOKUP(C161,[1]Expense!$A:$A,[1]Expense!$B:$B),"")</f>
        <v xml:space="preserve">Biaya Umum dan Lain-lain </v>
      </c>
      <c r="E161" s="18"/>
      <c r="F161" s="18"/>
      <c r="G161" s="22">
        <v>-18000</v>
      </c>
      <c r="H161" s="18" t="s">
        <v>185</v>
      </c>
    </row>
    <row r="162" spans="1:8">
      <c r="A162" s="20">
        <v>83</v>
      </c>
      <c r="B162" s="20">
        <v>161</v>
      </c>
      <c r="C162" s="18" t="s">
        <v>48</v>
      </c>
      <c r="D162" s="8" t="str">
        <f>IFERROR(LOOKUP(C162,[1]Expense!$A:$A,[1]Expense!$B:$B),"")</f>
        <v xml:space="preserve">Biaya Umum dan Lain-lain </v>
      </c>
      <c r="E162" s="18"/>
      <c r="F162" s="18"/>
      <c r="G162" s="22">
        <v>-59500</v>
      </c>
      <c r="H162" s="18" t="s">
        <v>186</v>
      </c>
    </row>
    <row r="163" spans="1:8">
      <c r="A163" s="20">
        <v>84</v>
      </c>
      <c r="B163" s="20">
        <v>162</v>
      </c>
      <c r="C163" s="18" t="s">
        <v>85</v>
      </c>
      <c r="D163" s="8" t="str">
        <f>IFERROR(LOOKUP(C163,[1]Expense!$A:$A,[1]Expense!$B:$B),"")</f>
        <v xml:space="preserve">Biaya Penggunaan Telekomunikasi </v>
      </c>
      <c r="E163" s="18"/>
      <c r="F163" s="18"/>
      <c r="G163" s="22">
        <v>-65860</v>
      </c>
      <c r="H163" s="18" t="s">
        <v>187</v>
      </c>
    </row>
    <row r="164" spans="1:8">
      <c r="A164" s="20">
        <v>84</v>
      </c>
      <c r="B164" s="20">
        <v>163</v>
      </c>
      <c r="C164" s="18" t="s">
        <v>84</v>
      </c>
      <c r="D164" s="8" t="str">
        <f>IFERROR(LOOKUP(C164,[1]Expense!$A:$A,[1]Expense!$B:$B),"")</f>
        <v xml:space="preserve">Biaya Penggunaan Listrik PLN </v>
      </c>
      <c r="E164" s="18"/>
      <c r="F164" s="18"/>
      <c r="G164" s="22">
        <v>-126960</v>
      </c>
      <c r="H164" s="18" t="s">
        <v>188</v>
      </c>
    </row>
    <row r="165" spans="1:8">
      <c r="A165" s="20">
        <v>85</v>
      </c>
      <c r="B165" s="20">
        <v>164</v>
      </c>
      <c r="C165" s="18"/>
      <c r="D165" s="8" t="str">
        <f>IFERROR(LOOKUP(C165,[1]Expense!$A:$A,[1]Expense!$B:$B),"")</f>
        <v/>
      </c>
      <c r="E165" s="18"/>
      <c r="F165" s="18"/>
      <c r="G165" s="22">
        <v>-123900</v>
      </c>
      <c r="H165" s="18" t="s">
        <v>192</v>
      </c>
    </row>
    <row r="166" spans="1:8">
      <c r="A166" s="20">
        <v>86</v>
      </c>
      <c r="B166" s="20">
        <v>165</v>
      </c>
      <c r="C166" s="18"/>
      <c r="D166" s="8" t="str">
        <f>IFERROR(LOOKUP(C166,[1]Expense!$A:$A,[1]Expense!$B:$B),"")</f>
        <v/>
      </c>
      <c r="E166" s="18"/>
      <c r="F166" s="18"/>
      <c r="G166" s="22">
        <v>-21400</v>
      </c>
      <c r="H166" s="18" t="s">
        <v>190</v>
      </c>
    </row>
    <row r="167" spans="1:8">
      <c r="A167" s="20">
        <v>86</v>
      </c>
      <c r="B167" s="20">
        <v>166</v>
      </c>
      <c r="C167" s="18"/>
      <c r="D167" s="8" t="str">
        <f>IFERROR(LOOKUP(C167,[1]Expense!$A:$A,[1]Expense!$B:$B),"")</f>
        <v/>
      </c>
      <c r="E167" s="18"/>
      <c r="F167" s="18"/>
      <c r="G167" s="22">
        <v>-6900</v>
      </c>
      <c r="H167" s="18" t="s">
        <v>189</v>
      </c>
    </row>
    <row r="168" spans="1:8">
      <c r="A168" s="20">
        <v>86</v>
      </c>
      <c r="B168" s="20">
        <v>167</v>
      </c>
      <c r="C168" s="18"/>
      <c r="D168" s="8" t="str">
        <f>IFERROR(LOOKUP(C168,[1]Expense!$A:$A,[1]Expense!$B:$B),"")</f>
        <v/>
      </c>
      <c r="E168" s="18"/>
      <c r="F168" s="18"/>
      <c r="G168" s="22">
        <v>-28200</v>
      </c>
      <c r="H168" s="18" t="s">
        <v>191</v>
      </c>
    </row>
    <row r="169" spans="1:8">
      <c r="A169" s="20">
        <v>87</v>
      </c>
      <c r="B169" s="20">
        <v>168</v>
      </c>
      <c r="C169" s="18"/>
      <c r="D169" s="8" t="str">
        <f>IFERROR(LOOKUP(C169,[1]Expense!$A:$A,[1]Expense!$B:$B),"")</f>
        <v/>
      </c>
      <c r="E169" s="18"/>
      <c r="F169" s="18"/>
      <c r="G169" s="22">
        <v>-3710</v>
      </c>
      <c r="H169" s="18" t="s">
        <v>194</v>
      </c>
    </row>
    <row r="170" spans="1:8">
      <c r="A170" s="20">
        <v>87</v>
      </c>
      <c r="B170" s="20">
        <v>169</v>
      </c>
      <c r="C170" s="18"/>
      <c r="D170" s="8" t="str">
        <f>IFERROR(LOOKUP(C170,[1]Expense!$A:$A,[1]Expense!$B:$B),"")</f>
        <v/>
      </c>
      <c r="E170" s="18"/>
      <c r="F170" s="18"/>
      <c r="G170" s="22">
        <v>-9030</v>
      </c>
      <c r="H170" s="18" t="s">
        <v>193</v>
      </c>
    </row>
    <row r="171" spans="1:8">
      <c r="A171" s="20">
        <v>86</v>
      </c>
      <c r="B171" s="20">
        <v>170</v>
      </c>
      <c r="C171" s="18"/>
      <c r="D171" s="8" t="str">
        <f>IFERROR(LOOKUP(C171,[1]Expense!$A:$A,[1]Expense!$B:$B),"")</f>
        <v/>
      </c>
      <c r="E171" s="20"/>
      <c r="F171" s="20"/>
      <c r="G171" s="22">
        <v>-23000</v>
      </c>
      <c r="H171" s="18" t="s">
        <v>146</v>
      </c>
    </row>
    <row r="172" spans="1:8">
      <c r="A172" s="20">
        <v>88</v>
      </c>
      <c r="B172" s="20">
        <v>171</v>
      </c>
      <c r="C172" s="18" t="s">
        <v>37</v>
      </c>
      <c r="D172" s="8" t="str">
        <f>IFERROR(LOOKUP(C172,[1]Expense!$A:$A,[1]Expense!$B:$B),"")</f>
        <v xml:space="preserve">Biaya Upah Pengemasan Produk </v>
      </c>
      <c r="E172" s="20"/>
      <c r="F172" s="20"/>
      <c r="G172" s="22">
        <v>-308400</v>
      </c>
      <c r="H172" s="18" t="s">
        <v>195</v>
      </c>
    </row>
    <row r="173" spans="1:8">
      <c r="A173" s="20">
        <v>88</v>
      </c>
      <c r="B173" s="20">
        <v>172</v>
      </c>
      <c r="C173" s="18" t="s">
        <v>37</v>
      </c>
      <c r="D173" s="8" t="str">
        <f>IFERROR(LOOKUP(C173,[1]Expense!$A:$A,[1]Expense!$B:$B),"")</f>
        <v xml:space="preserve">Biaya Upah Pengemasan Produk </v>
      </c>
      <c r="E173" s="20"/>
      <c r="F173" s="20"/>
      <c r="G173" s="22">
        <v>-308400</v>
      </c>
      <c r="H173" s="18" t="s">
        <v>196</v>
      </c>
    </row>
    <row r="174" spans="1:8">
      <c r="A174" s="20">
        <v>88</v>
      </c>
      <c r="B174" s="20">
        <v>173</v>
      </c>
      <c r="C174" s="18" t="s">
        <v>37</v>
      </c>
      <c r="D174" s="8" t="str">
        <f>IFERROR(LOOKUP(C174,[1]Expense!$A:$A,[1]Expense!$B:$B),"")</f>
        <v xml:space="preserve">Biaya Upah Pengemasan Produk </v>
      </c>
      <c r="E174" s="20"/>
      <c r="F174" s="20"/>
      <c r="G174" s="22">
        <v>-308400</v>
      </c>
      <c r="H174" s="18" t="s">
        <v>197</v>
      </c>
    </row>
    <row r="175" spans="1:8">
      <c r="A175" s="20">
        <v>88</v>
      </c>
      <c r="B175" s="20">
        <v>174</v>
      </c>
      <c r="C175" s="18" t="s">
        <v>37</v>
      </c>
      <c r="D175" s="8" t="str">
        <f>IFERROR(LOOKUP(C175,[1]Expense!$A:$A,[1]Expense!$B:$B),"")</f>
        <v xml:space="preserve">Biaya Upah Pengemasan Produk </v>
      </c>
      <c r="E175" s="20"/>
      <c r="F175" s="20"/>
      <c r="G175" s="22">
        <v>-267360</v>
      </c>
      <c r="H175" s="18" t="s">
        <v>198</v>
      </c>
    </row>
    <row r="176" spans="1:8">
      <c r="A176" s="20">
        <v>89</v>
      </c>
      <c r="B176" s="20">
        <v>175</v>
      </c>
      <c r="C176" s="18" t="s">
        <v>42</v>
      </c>
      <c r="D176" s="8" t="str">
        <f>IFERROR(LOOKUP(C176,[1]Expense!$A:$A,[1]Expense!$B:$B),"")</f>
        <v xml:space="preserve">Biaya Upah Buruh Bongkar Muat </v>
      </c>
      <c r="E176" s="20"/>
      <c r="F176" s="20"/>
      <c r="G176" s="22">
        <v>-120800</v>
      </c>
      <c r="H176" s="18" t="s">
        <v>199</v>
      </c>
    </row>
    <row r="177" spans="1:8">
      <c r="A177" s="20">
        <v>89</v>
      </c>
      <c r="B177" s="20">
        <v>176</v>
      </c>
      <c r="C177" s="18" t="s">
        <v>42</v>
      </c>
      <c r="D177" s="8" t="str">
        <f>IFERROR(LOOKUP(C177,[1]Expense!$A:$A,[1]Expense!$B:$B),"")</f>
        <v xml:space="preserve">Biaya Upah Buruh Bongkar Muat </v>
      </c>
      <c r="E177" s="20"/>
      <c r="F177" s="20"/>
      <c r="G177" s="22">
        <v>-125000</v>
      </c>
      <c r="H177" s="18" t="s">
        <v>200</v>
      </c>
    </row>
    <row r="178" spans="1:8">
      <c r="A178" s="20">
        <v>89</v>
      </c>
      <c r="B178" s="20">
        <v>177</v>
      </c>
      <c r="C178" s="18" t="s">
        <v>47</v>
      </c>
      <c r="D178" s="8" t="str">
        <f>IFERROR(LOOKUP(C178,[1]Expense!$A:$A,[1]Expense!$B:$B),"")</f>
        <v xml:space="preserve">Biaya Sewa Kendaraan Operasional </v>
      </c>
      <c r="E178" s="20"/>
      <c r="F178" s="20"/>
      <c r="G178" s="22">
        <v>-270000</v>
      </c>
      <c r="H178" s="18" t="s">
        <v>94</v>
      </c>
    </row>
    <row r="179" spans="1:8">
      <c r="A179" s="20">
        <v>90</v>
      </c>
      <c r="B179" s="20">
        <v>178</v>
      </c>
      <c r="C179" s="18"/>
      <c r="D179" s="8" t="str">
        <f>IFERROR(LOOKUP(C179,[1]Expense!$A:$A,[1]Expense!$B:$B),"")</f>
        <v/>
      </c>
      <c r="E179" s="20"/>
      <c r="F179" s="20"/>
      <c r="G179" s="22">
        <v>-2104548</v>
      </c>
      <c r="H179" s="18" t="s">
        <v>201</v>
      </c>
    </row>
    <row r="180" spans="1:8">
      <c r="A180" s="20">
        <v>91</v>
      </c>
      <c r="B180" s="20">
        <v>179</v>
      </c>
      <c r="C180" s="18"/>
      <c r="D180" s="8" t="str">
        <f>IFERROR(LOOKUP(C180,[1]Expense!$A:$A,[1]Expense!$B:$B),"")</f>
        <v/>
      </c>
      <c r="E180" s="20"/>
      <c r="F180" s="20"/>
      <c r="G180" s="22">
        <v>2104548</v>
      </c>
      <c r="H180" s="18" t="s">
        <v>34</v>
      </c>
    </row>
    <row r="181" spans="1:8">
      <c r="A181" s="20">
        <v>92</v>
      </c>
      <c r="B181" s="20">
        <v>180</v>
      </c>
      <c r="C181" s="18"/>
      <c r="D181" s="8" t="str">
        <f>IFERROR(LOOKUP(C181,[1]Expense!$A:$A,[1]Expense!$B:$B),"")</f>
        <v/>
      </c>
      <c r="E181" s="20"/>
      <c r="F181" s="20"/>
      <c r="G181" s="22">
        <v>-12000</v>
      </c>
      <c r="H181" s="18" t="s">
        <v>202</v>
      </c>
    </row>
    <row r="182" spans="1:8">
      <c r="A182" s="20">
        <v>93</v>
      </c>
      <c r="B182" s="20">
        <v>181</v>
      </c>
      <c r="C182" s="18"/>
      <c r="D182" s="8" t="str">
        <f>IFERROR(LOOKUP(C182,[1]Expense!$A:$A,[1]Expense!$B:$B),"")</f>
        <v/>
      </c>
      <c r="E182" s="20"/>
      <c r="F182" s="20"/>
      <c r="G182" s="22">
        <v>-15000</v>
      </c>
      <c r="H182" s="18" t="s">
        <v>212</v>
      </c>
    </row>
    <row r="183" spans="1:8">
      <c r="A183" s="20">
        <v>94</v>
      </c>
      <c r="B183" s="20">
        <v>182</v>
      </c>
      <c r="C183" s="18" t="s">
        <v>37</v>
      </c>
      <c r="D183" s="8" t="str">
        <f>IFERROR(LOOKUP(C183,[1]Expense!$A:$A,[1]Expense!$B:$B),"")</f>
        <v xml:space="preserve">Biaya Upah Pengemasan Produk </v>
      </c>
      <c r="E183" s="18"/>
      <c r="F183" s="18"/>
      <c r="G183" s="22">
        <v>-308400</v>
      </c>
      <c r="H183" s="18" t="s">
        <v>206</v>
      </c>
    </row>
    <row r="184" spans="1:8">
      <c r="A184" s="20">
        <v>94</v>
      </c>
      <c r="B184" s="20">
        <v>183</v>
      </c>
      <c r="C184" s="18" t="s">
        <v>37</v>
      </c>
      <c r="D184" s="8" t="str">
        <f>IFERROR(LOOKUP(C184,[1]Expense!$A:$A,[1]Expense!$B:$B),"")</f>
        <v xml:space="preserve">Biaya Upah Pengemasan Produk </v>
      </c>
      <c r="E184" s="20"/>
      <c r="F184" s="20"/>
      <c r="G184" s="22">
        <v>-308400</v>
      </c>
      <c r="H184" s="18" t="s">
        <v>207</v>
      </c>
    </row>
    <row r="185" spans="1:8">
      <c r="A185" s="20">
        <v>94</v>
      </c>
      <c r="B185" s="20">
        <v>184</v>
      </c>
      <c r="C185" s="18" t="s">
        <v>37</v>
      </c>
      <c r="D185" s="8" t="str">
        <f>IFERROR(LOOKUP(C185,[1]Expense!$A:$A,[1]Expense!$B:$B),"")</f>
        <v xml:space="preserve">Biaya Upah Pengemasan Produk </v>
      </c>
      <c r="E185" s="20"/>
      <c r="F185" s="20"/>
      <c r="G185" s="22">
        <v>-308400</v>
      </c>
      <c r="H185" s="18" t="s">
        <v>208</v>
      </c>
    </row>
    <row r="186" spans="1:8">
      <c r="A186" s="20">
        <v>94</v>
      </c>
      <c r="B186" s="20">
        <v>185</v>
      </c>
      <c r="C186" s="18" t="s">
        <v>37</v>
      </c>
      <c r="D186" s="8" t="str">
        <f>IFERROR(LOOKUP(C186,[1]Expense!$A:$A,[1]Expense!$B:$B),"")</f>
        <v xml:space="preserve">Biaya Upah Pengemasan Produk </v>
      </c>
      <c r="E186" s="20"/>
      <c r="F186" s="20"/>
      <c r="G186" s="22">
        <v>-267360</v>
      </c>
      <c r="H186" s="18" t="s">
        <v>209</v>
      </c>
    </row>
    <row r="187" spans="1:8">
      <c r="A187" s="20">
        <v>95</v>
      </c>
      <c r="B187" s="20">
        <v>186</v>
      </c>
      <c r="C187" s="18" t="s">
        <v>66</v>
      </c>
      <c r="D187" s="8" t="str">
        <f>IFERROR(LOOKUP(C187,[1]Expense!$A:$A,[1]Expense!$B:$B),"")</f>
        <v>Biaya Rumah Tangga Kantor</v>
      </c>
      <c r="E187" s="20"/>
      <c r="F187" s="20"/>
      <c r="G187" s="22">
        <v>-30600</v>
      </c>
      <c r="H187" s="18" t="s">
        <v>203</v>
      </c>
    </row>
    <row r="188" spans="1:8">
      <c r="A188" s="20">
        <v>95</v>
      </c>
      <c r="B188" s="20">
        <v>187</v>
      </c>
      <c r="C188" s="18" t="s">
        <v>66</v>
      </c>
      <c r="D188" s="8" t="str">
        <f>IFERROR(LOOKUP(C188,[1]Expense!$A:$A,[1]Expense!$B:$B),"")</f>
        <v>Biaya Rumah Tangga Kantor</v>
      </c>
      <c r="E188" s="18"/>
      <c r="F188" s="18"/>
      <c r="G188" s="23">
        <v>-3400</v>
      </c>
      <c r="H188" s="16" t="s">
        <v>204</v>
      </c>
    </row>
    <row r="189" spans="1:8">
      <c r="A189" s="20">
        <v>95</v>
      </c>
      <c r="B189" s="20">
        <v>188</v>
      </c>
      <c r="C189" s="18" t="s">
        <v>162</v>
      </c>
      <c r="D189" s="8" t="str">
        <f>IFERROR(LOOKUP(C189,[1]Expense!$A:$A,[1]Expense!$B:$B),"")</f>
        <v xml:space="preserve">Biaya Retribusi Perjalanan Dinas </v>
      </c>
      <c r="E189" s="18"/>
      <c r="F189" s="18"/>
      <c r="G189" s="23">
        <v>-1000</v>
      </c>
      <c r="H189" s="16" t="s">
        <v>205</v>
      </c>
    </row>
    <row r="190" spans="1:8">
      <c r="A190" s="20">
        <v>96</v>
      </c>
      <c r="B190" s="20">
        <v>189</v>
      </c>
      <c r="C190" s="18" t="s">
        <v>48</v>
      </c>
      <c r="D190" s="8" t="str">
        <f>IFERROR(LOOKUP(C190,[1]Expense!$A:$A,[1]Expense!$B:$B),"")</f>
        <v xml:space="preserve">Biaya Umum dan Lain-lain </v>
      </c>
      <c r="E190" s="18"/>
      <c r="F190" s="18"/>
      <c r="G190" s="23">
        <v>-182500</v>
      </c>
      <c r="H190" s="16" t="s">
        <v>210</v>
      </c>
    </row>
    <row r="191" spans="1:8">
      <c r="A191" s="20">
        <v>96</v>
      </c>
      <c r="B191" s="20">
        <v>190</v>
      </c>
      <c r="C191" s="18" t="s">
        <v>48</v>
      </c>
      <c r="D191" s="8" t="str">
        <f>IFERROR(LOOKUP(C191,[1]Expense!$A:$A,[1]Expense!$B:$B),"")</f>
        <v xml:space="preserve">Biaya Umum dan Lain-lain </v>
      </c>
      <c r="E191" s="18"/>
      <c r="F191" s="18"/>
      <c r="G191" s="23">
        <v>-60000</v>
      </c>
      <c r="H191" s="16" t="s">
        <v>211</v>
      </c>
    </row>
    <row r="192" spans="1:8">
      <c r="A192" s="20">
        <v>97</v>
      </c>
      <c r="B192" s="20">
        <v>191</v>
      </c>
      <c r="C192" s="18"/>
      <c r="D192" s="8" t="str">
        <f>IFERROR(LOOKUP(C192,[1]Expense!$A:$A,[1]Expense!$B:$B),"")</f>
        <v/>
      </c>
      <c r="E192" s="18"/>
      <c r="F192" s="18"/>
      <c r="G192" s="23">
        <v>-6143330</v>
      </c>
      <c r="H192" s="18" t="s">
        <v>216</v>
      </c>
    </row>
    <row r="193" spans="1:8">
      <c r="A193" s="20">
        <v>98</v>
      </c>
      <c r="B193" s="20">
        <v>192</v>
      </c>
      <c r="C193" s="18"/>
      <c r="D193" s="8" t="str">
        <f>IFERROR(LOOKUP(C193,[1]Expense!$A:$A,[1]Expense!$B:$B),"")</f>
        <v/>
      </c>
      <c r="E193" s="18"/>
      <c r="F193" s="18"/>
      <c r="G193" s="23">
        <v>6143330</v>
      </c>
      <c r="H193" s="18" t="s">
        <v>34</v>
      </c>
    </row>
    <row r="194" spans="1:8">
      <c r="A194" s="20">
        <v>99</v>
      </c>
      <c r="B194" s="20">
        <v>193</v>
      </c>
      <c r="C194" s="18" t="s">
        <v>259</v>
      </c>
      <c r="D194" s="8" t="str">
        <f>IFERROR(LOOKUP(C194,[1]Expense!$A:$A,[1]Expense!$B:$B),"")</f>
        <v xml:space="preserve">Biaya Perizinan Pestisida </v>
      </c>
      <c r="E194" s="18"/>
      <c r="F194" s="18"/>
      <c r="G194" s="23">
        <v>-2700000</v>
      </c>
      <c r="H194" s="16" t="s">
        <v>217</v>
      </c>
    </row>
    <row r="195" spans="1:8">
      <c r="A195" s="20">
        <v>100</v>
      </c>
      <c r="B195" s="20">
        <v>194</v>
      </c>
      <c r="C195" s="18" t="s">
        <v>28</v>
      </c>
      <c r="D195" s="8" t="str">
        <f>IFERROR(LOOKUP(C195,[1]Expense!$A:$A,[1]Expense!$B:$B),"")</f>
        <v xml:space="preserve">Biaya Konsumsi Kantor </v>
      </c>
      <c r="E195" s="18"/>
      <c r="F195" s="18"/>
      <c r="G195" s="23">
        <v>-450000</v>
      </c>
      <c r="H195" s="16" t="s">
        <v>219</v>
      </c>
    </row>
    <row r="196" spans="1:8">
      <c r="A196" s="20">
        <v>100</v>
      </c>
      <c r="B196" s="20">
        <v>195</v>
      </c>
      <c r="C196" s="18" t="s">
        <v>28</v>
      </c>
      <c r="D196" s="8" t="str">
        <f>IFERROR(LOOKUP(C196,[1]Expense!$A:$A,[1]Expense!$B:$B),"")</f>
        <v xml:space="preserve">Biaya Konsumsi Kantor </v>
      </c>
      <c r="E196" s="18"/>
      <c r="F196" s="18"/>
      <c r="G196" s="23">
        <v>-26000</v>
      </c>
      <c r="H196" s="16" t="s">
        <v>220</v>
      </c>
    </row>
    <row r="197" spans="1:8">
      <c r="A197" s="20">
        <v>100</v>
      </c>
      <c r="B197" s="20">
        <v>196</v>
      </c>
      <c r="C197" s="18" t="s">
        <v>28</v>
      </c>
      <c r="D197" s="8" t="str">
        <f>IFERROR(LOOKUP(C197,[1]Expense!$A:$A,[1]Expense!$B:$B),"")</f>
        <v xml:space="preserve">Biaya Konsumsi Kantor </v>
      </c>
      <c r="E197" s="18"/>
      <c r="F197" s="18"/>
      <c r="G197" s="23">
        <v>-24000</v>
      </c>
      <c r="H197" s="16" t="s">
        <v>221</v>
      </c>
    </row>
    <row r="198" spans="1:8">
      <c r="A198" s="20">
        <v>101</v>
      </c>
      <c r="B198" s="20">
        <v>197</v>
      </c>
      <c r="C198" s="18" t="s">
        <v>259</v>
      </c>
      <c r="D198" s="8" t="str">
        <f>IFERROR(LOOKUP(C198,[1]Expense!$A:$A,[1]Expense!$B:$B),"")</f>
        <v xml:space="preserve">Biaya Perizinan Pestisida </v>
      </c>
      <c r="E198" s="18"/>
      <c r="F198" s="18"/>
      <c r="G198" s="23">
        <v>-2000000</v>
      </c>
      <c r="H198" s="16" t="s">
        <v>222</v>
      </c>
    </row>
    <row r="199" spans="1:8">
      <c r="A199" s="20">
        <v>102</v>
      </c>
      <c r="B199" s="20">
        <v>198</v>
      </c>
      <c r="C199" s="18"/>
      <c r="D199" s="8" t="str">
        <f>IFERROR(LOOKUP(C199,[1]Expense!$A:$A,[1]Expense!$B:$B),"")</f>
        <v/>
      </c>
      <c r="E199" s="18" t="s">
        <v>236</v>
      </c>
      <c r="F199" s="18" t="s">
        <v>32</v>
      </c>
      <c r="G199" s="23">
        <v>-807887630.77777767</v>
      </c>
      <c r="H199" s="16" t="s">
        <v>224</v>
      </c>
    </row>
    <row r="200" spans="1:8">
      <c r="A200" s="20">
        <v>102</v>
      </c>
      <c r="B200" s="20">
        <v>199</v>
      </c>
      <c r="C200" s="18"/>
      <c r="D200" s="8" t="str">
        <f>IFERROR(LOOKUP(C200,[1]Expense!$A:$A,[1]Expense!$B:$B),"")</f>
        <v/>
      </c>
      <c r="E200" s="18" t="s">
        <v>236</v>
      </c>
      <c r="F200" s="18" t="s">
        <v>32</v>
      </c>
      <c r="G200" s="22">
        <v>-24626976</v>
      </c>
      <c r="H200" s="16" t="s">
        <v>225</v>
      </c>
    </row>
    <row r="201" spans="1:8">
      <c r="A201" s="20">
        <v>102</v>
      </c>
      <c r="B201" s="20">
        <v>200</v>
      </c>
      <c r="C201" s="18"/>
      <c r="D201" s="8" t="str">
        <f>IFERROR(LOOKUP(C201,[1]Expense!$A:$A,[1]Expense!$B:$B),"")</f>
        <v/>
      </c>
      <c r="E201" s="18" t="s">
        <v>236</v>
      </c>
      <c r="F201" s="18" t="s">
        <v>32</v>
      </c>
      <c r="G201" s="22">
        <v>-28398493.199999999</v>
      </c>
      <c r="H201" s="16" t="s">
        <v>226</v>
      </c>
    </row>
    <row r="202" spans="1:8">
      <c r="A202" s="20">
        <v>102</v>
      </c>
      <c r="B202" s="20">
        <v>201</v>
      </c>
      <c r="C202" s="18"/>
      <c r="D202" s="8" t="str">
        <f>IFERROR(LOOKUP(C202,[1]Expense!$A:$A,[1]Expense!$B:$B),"")</f>
        <v/>
      </c>
      <c r="E202" s="18" t="s">
        <v>236</v>
      </c>
      <c r="F202" s="18" t="s">
        <v>32</v>
      </c>
      <c r="G202" s="22">
        <v>-14128514.4</v>
      </c>
      <c r="H202" s="16" t="s">
        <v>227</v>
      </c>
    </row>
    <row r="203" spans="1:8">
      <c r="A203" s="20">
        <v>102</v>
      </c>
      <c r="B203" s="20">
        <v>202</v>
      </c>
      <c r="C203" s="18"/>
      <c r="D203" s="8" t="str">
        <f>IFERROR(LOOKUP(C203,[1]Expense!$A:$A,[1]Expense!$B:$B),"")</f>
        <v/>
      </c>
      <c r="E203" s="18" t="s">
        <v>236</v>
      </c>
      <c r="F203" s="18" t="s">
        <v>32</v>
      </c>
      <c r="G203" s="22">
        <v>-361350</v>
      </c>
      <c r="H203" s="16" t="s">
        <v>228</v>
      </c>
    </row>
    <row r="204" spans="1:8">
      <c r="A204" s="20">
        <v>102</v>
      </c>
      <c r="B204" s="20">
        <v>203</v>
      </c>
      <c r="C204" s="18"/>
      <c r="D204" s="8" t="str">
        <f>IFERROR(LOOKUP(C204,[1]Expense!$A:$A,[1]Expense!$B:$B),"")</f>
        <v/>
      </c>
      <c r="E204" s="18" t="s">
        <v>236</v>
      </c>
      <c r="F204" s="18" t="s">
        <v>32</v>
      </c>
      <c r="G204" s="22">
        <v>-3107610</v>
      </c>
      <c r="H204" s="16" t="s">
        <v>229</v>
      </c>
    </row>
    <row r="205" spans="1:8">
      <c r="A205" s="20">
        <v>102</v>
      </c>
      <c r="B205" s="20">
        <v>204</v>
      </c>
      <c r="C205" s="18"/>
      <c r="D205" s="8" t="str">
        <f>IFERROR(LOOKUP(C205,[1]Expense!$A:$A,[1]Expense!$B:$B),"")</f>
        <v/>
      </c>
      <c r="E205" s="18" t="s">
        <v>236</v>
      </c>
      <c r="F205" s="18" t="s">
        <v>32</v>
      </c>
      <c r="G205" s="22">
        <v>-165332640</v>
      </c>
      <c r="H205" s="16" t="s">
        <v>230</v>
      </c>
    </row>
    <row r="206" spans="1:8">
      <c r="A206" s="20">
        <v>102</v>
      </c>
      <c r="B206" s="20">
        <v>205</v>
      </c>
      <c r="C206" s="18"/>
      <c r="D206" s="8" t="str">
        <f>IFERROR(LOOKUP(C206,[1]Expense!$A:$A,[1]Expense!$B:$B),"")</f>
        <v/>
      </c>
      <c r="E206" s="18" t="s">
        <v>236</v>
      </c>
      <c r="F206" s="18" t="s">
        <v>32</v>
      </c>
      <c r="G206" s="22">
        <v>-14939980</v>
      </c>
      <c r="H206" s="16" t="s">
        <v>231</v>
      </c>
    </row>
    <row r="207" spans="1:8">
      <c r="A207" s="20">
        <v>102</v>
      </c>
      <c r="B207" s="20">
        <v>206</v>
      </c>
      <c r="C207" s="18"/>
      <c r="D207" s="8" t="str">
        <f>IFERROR(LOOKUP(C207,[1]Expense!$A:$A,[1]Expense!$B:$B),"")</f>
        <v/>
      </c>
      <c r="E207" s="18" t="s">
        <v>236</v>
      </c>
      <c r="F207" s="18" t="s">
        <v>32</v>
      </c>
      <c r="G207" s="22">
        <v>-38076192</v>
      </c>
      <c r="H207" s="18" t="s">
        <v>232</v>
      </c>
    </row>
    <row r="208" spans="1:8">
      <c r="A208" s="20">
        <v>102</v>
      </c>
      <c r="B208" s="20">
        <v>207</v>
      </c>
      <c r="C208" s="18"/>
      <c r="D208" s="8" t="str">
        <f>IFERROR(LOOKUP(C208,[1]Expense!$A:$A,[1]Expense!$B:$B),"")</f>
        <v/>
      </c>
      <c r="E208" s="18" t="s">
        <v>236</v>
      </c>
      <c r="F208" s="18" t="s">
        <v>32</v>
      </c>
      <c r="G208" s="22">
        <v>-69766620</v>
      </c>
      <c r="H208" s="18" t="s">
        <v>233</v>
      </c>
    </row>
    <row r="209" spans="1:8">
      <c r="A209" s="20">
        <v>102</v>
      </c>
      <c r="B209" s="20">
        <v>208</v>
      </c>
      <c r="C209" s="18"/>
      <c r="D209" s="8" t="str">
        <f>IFERROR(LOOKUP(C209,[1]Expense!$A:$A,[1]Expense!$B:$B),"")</f>
        <v/>
      </c>
      <c r="E209" s="18" t="s">
        <v>236</v>
      </c>
      <c r="F209" s="18" t="s">
        <v>32</v>
      </c>
      <c r="G209" s="22">
        <v>-11896044.6</v>
      </c>
      <c r="H209" s="18" t="s">
        <v>234</v>
      </c>
    </row>
    <row r="210" spans="1:8">
      <c r="A210" s="20">
        <v>102</v>
      </c>
      <c r="B210" s="20">
        <v>209</v>
      </c>
      <c r="C210" s="18"/>
      <c r="D210" s="8" t="str">
        <f>IFERROR(LOOKUP(C210,[1]Expense!$A:$A,[1]Expense!$B:$B),"")</f>
        <v/>
      </c>
      <c r="E210" s="18" t="s">
        <v>236</v>
      </c>
      <c r="F210" s="18" t="s">
        <v>32</v>
      </c>
      <c r="G210" s="22">
        <v>-68430847.019999996</v>
      </c>
      <c r="H210" s="18" t="s">
        <v>235</v>
      </c>
    </row>
    <row r="211" spans="1:8">
      <c r="A211" s="20">
        <v>103</v>
      </c>
      <c r="B211" s="20">
        <v>210</v>
      </c>
      <c r="C211" s="18"/>
      <c r="D211" s="8" t="str">
        <f>IFERROR(LOOKUP(C211,[1]Expense!$A:$A,[1]Expense!$B:$B),"")</f>
        <v/>
      </c>
      <c r="E211" s="20"/>
      <c r="F211" s="20"/>
      <c r="G211" s="22">
        <v>151560574</v>
      </c>
      <c r="H211" s="18" t="s">
        <v>237</v>
      </c>
    </row>
    <row r="212" spans="1:8">
      <c r="A212" s="20">
        <v>103</v>
      </c>
      <c r="B212" s="20">
        <v>211</v>
      </c>
      <c r="C212" s="18"/>
      <c r="D212" s="8" t="str">
        <f>IFERROR(LOOKUP(C212,[1]Expense!$A:$A,[1]Expense!$B:$B),"")</f>
        <v/>
      </c>
      <c r="E212" s="20"/>
      <c r="F212" s="20"/>
      <c r="G212" s="22">
        <v>83333527.200000003</v>
      </c>
      <c r="H212" s="18" t="s">
        <v>248</v>
      </c>
    </row>
    <row r="213" spans="1:8">
      <c r="A213" s="20">
        <v>103</v>
      </c>
      <c r="B213" s="20">
        <v>212</v>
      </c>
      <c r="C213" s="18"/>
      <c r="D213" s="8" t="str">
        <f>IFERROR(LOOKUP(C213,[1]Expense!$A:$A,[1]Expense!$B:$B),"")</f>
        <v/>
      </c>
      <c r="E213" s="20"/>
      <c r="F213" s="20"/>
      <c r="G213" s="22">
        <v>63820072</v>
      </c>
      <c r="H213" s="18" t="s">
        <v>238</v>
      </c>
    </row>
    <row r="214" spans="1:8">
      <c r="A214" s="20">
        <v>103</v>
      </c>
      <c r="B214" s="20">
        <v>213</v>
      </c>
      <c r="C214" s="18"/>
      <c r="D214" s="8" t="str">
        <f>IFERROR(LOOKUP(C214,[1]Expense!$A:$A,[1]Expense!$B:$B),"")</f>
        <v/>
      </c>
      <c r="E214" s="20"/>
      <c r="F214" s="20"/>
      <c r="G214" s="22">
        <v>143764500</v>
      </c>
      <c r="H214" s="18" t="s">
        <v>239</v>
      </c>
    </row>
    <row r="215" spans="1:8">
      <c r="A215" s="20">
        <v>103</v>
      </c>
      <c r="B215" s="20">
        <v>214</v>
      </c>
      <c r="C215" s="18"/>
      <c r="D215" s="8" t="str">
        <f>IFERROR(LOOKUP(C215,[1]Expense!$A:$A,[1]Expense!$B:$B),"")</f>
        <v/>
      </c>
      <c r="E215" s="20"/>
      <c r="F215" s="20"/>
      <c r="G215" s="22">
        <v>143764500</v>
      </c>
      <c r="H215" s="18" t="s">
        <v>240</v>
      </c>
    </row>
    <row r="216" spans="1:8">
      <c r="A216" s="20">
        <v>103</v>
      </c>
      <c r="B216" s="20">
        <v>215</v>
      </c>
      <c r="C216" s="18"/>
      <c r="D216" s="8" t="str">
        <f>IFERROR(LOOKUP(C216,[1]Expense!$A:$A,[1]Expense!$B:$B),"")</f>
        <v/>
      </c>
      <c r="E216" s="20"/>
      <c r="F216" s="20"/>
      <c r="G216" s="22">
        <v>143764500</v>
      </c>
      <c r="H216" s="18" t="s">
        <v>241</v>
      </c>
    </row>
    <row r="217" spans="1:8">
      <c r="A217" s="20">
        <v>103</v>
      </c>
      <c r="B217" s="20">
        <v>216</v>
      </c>
      <c r="C217" s="18"/>
      <c r="D217" s="8" t="str">
        <f>IFERROR(LOOKUP(C217,[1]Expense!$A:$A,[1]Expense!$B:$B),"")</f>
        <v/>
      </c>
      <c r="E217" s="20"/>
      <c r="F217" s="20"/>
      <c r="G217" s="22">
        <v>110134200</v>
      </c>
      <c r="H217" s="18" t="s">
        <v>242</v>
      </c>
    </row>
    <row r="218" spans="1:8">
      <c r="A218" s="20">
        <v>103</v>
      </c>
      <c r="B218" s="20">
        <v>217</v>
      </c>
      <c r="C218" s="18"/>
      <c r="D218" s="8" t="str">
        <f>IFERROR(LOOKUP(C218,[1]Expense!$A:$A,[1]Expense!$B:$B),"")</f>
        <v/>
      </c>
      <c r="E218" s="20"/>
      <c r="F218" s="20"/>
      <c r="G218" s="22">
        <v>35239212.799999997</v>
      </c>
      <c r="H218" s="18" t="s">
        <v>243</v>
      </c>
    </row>
    <row r="219" spans="1:8">
      <c r="A219" s="20">
        <v>103</v>
      </c>
      <c r="B219" s="20">
        <v>218</v>
      </c>
      <c r="C219" s="18"/>
      <c r="D219" s="8" t="str">
        <f>IFERROR(LOOKUP(C219,[1]Expense!$A:$A,[1]Expense!$B:$B),"")</f>
        <v/>
      </c>
      <c r="E219" s="20"/>
      <c r="F219" s="20"/>
      <c r="G219" s="22">
        <v>69166042</v>
      </c>
      <c r="H219" s="18" t="s">
        <v>244</v>
      </c>
    </row>
    <row r="220" spans="1:8">
      <c r="A220" s="20">
        <v>103</v>
      </c>
      <c r="B220" s="20">
        <v>219</v>
      </c>
      <c r="C220" s="18"/>
      <c r="D220" s="8" t="str">
        <f>IFERROR(LOOKUP(C220,[1]Expense!$A:$A,[1]Expense!$B:$B),"")</f>
        <v/>
      </c>
      <c r="E220" s="20"/>
      <c r="F220" s="20"/>
      <c r="G220" s="22">
        <v>105943200</v>
      </c>
      <c r="H220" s="18" t="s">
        <v>245</v>
      </c>
    </row>
    <row r="221" spans="1:8">
      <c r="A221" s="20">
        <v>103</v>
      </c>
      <c r="B221" s="20">
        <v>220</v>
      </c>
      <c r="C221" s="18"/>
      <c r="D221" s="8" t="str">
        <f>IFERROR(LOOKUP(C221,[1]Expense!$A:$A,[1]Expense!$B:$B),"")</f>
        <v/>
      </c>
      <c r="E221" s="20"/>
      <c r="F221" s="20"/>
      <c r="G221" s="22">
        <v>2217600</v>
      </c>
      <c r="H221" s="18" t="s">
        <v>246</v>
      </c>
    </row>
    <row r="222" spans="1:8">
      <c r="A222" s="20">
        <v>103</v>
      </c>
      <c r="B222" s="20">
        <v>221</v>
      </c>
      <c r="C222" s="18"/>
      <c r="D222" s="8" t="str">
        <f>IFERROR(LOOKUP(C222,[1]Expense!$A:$A,[1]Expense!$B:$B),"")</f>
        <v/>
      </c>
      <c r="E222" s="20"/>
      <c r="F222" s="20"/>
      <c r="G222" s="22">
        <v>345885855</v>
      </c>
      <c r="H222" s="18" t="s">
        <v>247</v>
      </c>
    </row>
    <row r="223" spans="1:8">
      <c r="A223" s="20">
        <v>104</v>
      </c>
      <c r="B223" s="20">
        <v>222</v>
      </c>
      <c r="C223" s="18" t="s">
        <v>27</v>
      </c>
      <c r="D223" s="8" t="str">
        <f>IFERROR(LOOKUP(C223,[1]Expense!$A:$A,[1]Expense!$B:$B),"")</f>
        <v xml:space="preserve">Biaya Iuran Bulanan Kepala Buruh </v>
      </c>
      <c r="E223" s="20"/>
      <c r="F223" s="20"/>
      <c r="G223" s="22">
        <v>-150000</v>
      </c>
      <c r="H223" s="18" t="s">
        <v>249</v>
      </c>
    </row>
    <row r="224" spans="1:8">
      <c r="A224" s="20">
        <v>104</v>
      </c>
      <c r="B224" s="20">
        <v>223</v>
      </c>
      <c r="C224" s="18" t="s">
        <v>43</v>
      </c>
      <c r="D224" s="8" t="str">
        <f>IFERROR(LOOKUP(C224,[1]Expense!$A:$A,[1]Expense!$B:$B),"")</f>
        <v>Biaya Iuran Keamanan Lingkungan</v>
      </c>
      <c r="E224" s="20"/>
      <c r="F224" s="20"/>
      <c r="G224" s="22">
        <v>-500000</v>
      </c>
      <c r="H224" s="18" t="s">
        <v>250</v>
      </c>
    </row>
    <row r="225" spans="1:8">
      <c r="A225" s="20">
        <v>105</v>
      </c>
      <c r="B225" s="20">
        <v>224</v>
      </c>
      <c r="C225" s="18"/>
      <c r="D225" s="8" t="str">
        <f>IFERROR(LOOKUP(C225,[1]Expense!$A:$A,[1]Expense!$B:$B),"")</f>
        <v/>
      </c>
      <c r="E225" s="20"/>
      <c r="F225" s="20"/>
      <c r="G225" s="22">
        <v>-2000000</v>
      </c>
      <c r="H225" s="18" t="s">
        <v>256</v>
      </c>
    </row>
    <row r="226" spans="1:8">
      <c r="A226" s="20">
        <v>106</v>
      </c>
      <c r="B226" s="20">
        <v>225</v>
      </c>
      <c r="C226" s="18"/>
      <c r="D226" s="8" t="str">
        <f>IFERROR(LOOKUP(C226,[1]Expense!$A:$A,[1]Expense!$B:$B),"")</f>
        <v/>
      </c>
      <c r="E226" s="20"/>
      <c r="F226" s="20"/>
      <c r="G226" s="22">
        <v>2000000</v>
      </c>
      <c r="H226" s="18" t="s">
        <v>255</v>
      </c>
    </row>
    <row r="227" spans="1:8">
      <c r="A227" s="20">
        <v>107</v>
      </c>
      <c r="B227" s="20">
        <v>226</v>
      </c>
      <c r="C227" s="18" t="s">
        <v>258</v>
      </c>
      <c r="D227" s="8" t="str">
        <f>IFERROR(LOOKUP(C227,[1]Expense!$A:$A,[1]Expense!$B:$B),"")</f>
        <v xml:space="preserve">Biaya Perizinan Perusahaan </v>
      </c>
      <c r="E227" s="20"/>
      <c r="F227" s="20"/>
      <c r="G227" s="22">
        <v>-525000</v>
      </c>
      <c r="H227" s="18" t="s">
        <v>251</v>
      </c>
    </row>
    <row r="228" spans="1:8">
      <c r="A228" s="20">
        <v>108</v>
      </c>
      <c r="B228" s="20">
        <v>227</v>
      </c>
      <c r="C228" s="18" t="s">
        <v>258</v>
      </c>
      <c r="D228" s="8" t="str">
        <f>IFERROR(LOOKUP(C228,[1]Expense!$A:$A,[1]Expense!$B:$B),"")</f>
        <v xml:space="preserve">Biaya Perizinan Perusahaan </v>
      </c>
      <c r="E228" s="20"/>
      <c r="F228" s="20"/>
      <c r="G228" s="22">
        <v>-1050000</v>
      </c>
      <c r="H228" s="18" t="s">
        <v>252</v>
      </c>
    </row>
    <row r="229" spans="1:8">
      <c r="A229" s="20">
        <v>108</v>
      </c>
      <c r="B229" s="20">
        <v>228</v>
      </c>
      <c r="C229" s="18" t="s">
        <v>258</v>
      </c>
      <c r="D229" s="8" t="str">
        <f>IFERROR(LOOKUP(C229,[1]Expense!$A:$A,[1]Expense!$B:$B),"")</f>
        <v xml:space="preserve">Biaya Perizinan Perusahaan </v>
      </c>
      <c r="E229" s="20"/>
      <c r="F229" s="20"/>
      <c r="G229" s="22">
        <v>-700000</v>
      </c>
      <c r="H229" s="18" t="s">
        <v>253</v>
      </c>
    </row>
    <row r="230" spans="1:8">
      <c r="A230" s="20">
        <v>109</v>
      </c>
      <c r="B230" s="20">
        <v>229</v>
      </c>
      <c r="C230" s="18" t="s">
        <v>111</v>
      </c>
      <c r="D230" s="8" t="str">
        <f>IFERROR(LOOKUP(C230,[1]Expense!$A:$A,[1]Expense!$B:$B),"")</f>
        <v xml:space="preserve">Biaya Upah Lembur </v>
      </c>
      <c r="E230" s="20"/>
      <c r="F230" s="20"/>
      <c r="G230" s="22">
        <v>-105000</v>
      </c>
      <c r="H230" s="18" t="s">
        <v>257</v>
      </c>
    </row>
    <row r="231" spans="1:8">
      <c r="A231" s="20">
        <v>110</v>
      </c>
      <c r="B231" s="20">
        <v>230</v>
      </c>
      <c r="C231" s="18" t="s">
        <v>37</v>
      </c>
      <c r="D231" s="8" t="str">
        <f>IFERROR(LOOKUP(C231,[1]Expense!$A:$A,[1]Expense!$B:$B),"")</f>
        <v xml:space="preserve">Biaya Upah Pengemasan Produk </v>
      </c>
      <c r="E231" s="20"/>
      <c r="F231" s="20"/>
      <c r="G231" s="22">
        <v>-308400</v>
      </c>
      <c r="H231" s="18" t="s">
        <v>260</v>
      </c>
    </row>
    <row r="232" spans="1:8">
      <c r="A232" s="20">
        <v>110</v>
      </c>
      <c r="B232" s="20">
        <v>231</v>
      </c>
      <c r="C232" s="18" t="s">
        <v>37</v>
      </c>
      <c r="D232" s="8" t="str">
        <f>IFERROR(LOOKUP(C232,[1]Expense!$A:$A,[1]Expense!$B:$B),"")</f>
        <v xml:space="preserve">Biaya Upah Pengemasan Produk </v>
      </c>
      <c r="E232" s="20"/>
      <c r="F232" s="20"/>
      <c r="G232" s="22">
        <v>-308400</v>
      </c>
      <c r="H232" s="18" t="s">
        <v>261</v>
      </c>
    </row>
    <row r="233" spans="1:8">
      <c r="A233" s="20">
        <v>110</v>
      </c>
      <c r="B233" s="20">
        <v>232</v>
      </c>
      <c r="C233" s="18" t="s">
        <v>37</v>
      </c>
      <c r="D233" s="8" t="str">
        <f>IFERROR(LOOKUP(C233,[1]Expense!$A:$A,[1]Expense!$B:$B),"")</f>
        <v xml:space="preserve">Biaya Upah Pengemasan Produk </v>
      </c>
      <c r="E233" s="20"/>
      <c r="F233" s="20"/>
      <c r="G233" s="22">
        <v>-308400</v>
      </c>
      <c r="H233" s="18" t="s">
        <v>262</v>
      </c>
    </row>
    <row r="234" spans="1:8">
      <c r="A234" s="20">
        <v>110</v>
      </c>
      <c r="B234" s="20">
        <v>233</v>
      </c>
      <c r="C234" s="18" t="s">
        <v>37</v>
      </c>
      <c r="D234" s="8" t="str">
        <f>IFERROR(LOOKUP(C234,[1]Expense!$A:$A,[1]Expense!$B:$B),"")</f>
        <v xml:space="preserve">Biaya Upah Pengemasan Produk </v>
      </c>
      <c r="E234" s="20"/>
      <c r="F234" s="20"/>
      <c r="G234" s="22">
        <v>-267360</v>
      </c>
      <c r="H234" s="18" t="s">
        <v>263</v>
      </c>
    </row>
    <row r="235" spans="1:8">
      <c r="A235" s="20">
        <v>111</v>
      </c>
      <c r="B235" s="20">
        <v>234</v>
      </c>
      <c r="C235" s="18"/>
      <c r="D235" s="8" t="str">
        <f>IFERROR(LOOKUP(C235,[1]Expense!$A:$A,[1]Expense!$B:$B),"")</f>
        <v/>
      </c>
      <c r="E235" s="20"/>
      <c r="F235" s="20"/>
      <c r="G235" s="22">
        <v>-51000</v>
      </c>
      <c r="H235" s="18" t="s">
        <v>269</v>
      </c>
    </row>
    <row r="236" spans="1:8">
      <c r="A236" s="20">
        <v>112</v>
      </c>
      <c r="B236" s="20">
        <v>235</v>
      </c>
      <c r="C236" s="18"/>
      <c r="D236" s="8" t="str">
        <f>IFERROR(LOOKUP(C236,[1]Expense!$A:$A,[1]Expense!$B:$B),"")</f>
        <v/>
      </c>
      <c r="E236" s="20"/>
      <c r="F236" s="20"/>
      <c r="G236" s="22">
        <v>-42000</v>
      </c>
      <c r="H236" s="18" t="s">
        <v>264</v>
      </c>
    </row>
    <row r="237" spans="1:8">
      <c r="A237" s="20">
        <v>112</v>
      </c>
      <c r="B237" s="20">
        <v>236</v>
      </c>
      <c r="C237" s="18"/>
      <c r="D237" s="8" t="str">
        <f>IFERROR(LOOKUP(C237,[1]Expense!$A:$A,[1]Expense!$B:$B),"")</f>
        <v/>
      </c>
      <c r="E237" s="20"/>
      <c r="F237" s="20"/>
      <c r="G237" s="22">
        <v>-44000</v>
      </c>
      <c r="H237" s="18" t="s">
        <v>266</v>
      </c>
    </row>
    <row r="238" spans="1:8">
      <c r="A238" s="20">
        <v>112</v>
      </c>
      <c r="B238" s="20">
        <v>237</v>
      </c>
      <c r="C238" s="18"/>
      <c r="D238" s="8" t="str">
        <f>IFERROR(LOOKUP(C238,[1]Expense!$A:$A,[1]Expense!$B:$B),"")</f>
        <v/>
      </c>
      <c r="E238" s="20"/>
      <c r="F238" s="20"/>
      <c r="G238" s="22">
        <v>-36000</v>
      </c>
      <c r="H238" s="18" t="s">
        <v>265</v>
      </c>
    </row>
    <row r="239" spans="1:8">
      <c r="A239" s="20">
        <v>112</v>
      </c>
      <c r="B239" s="20">
        <v>238</v>
      </c>
      <c r="C239" s="18"/>
      <c r="D239" s="8" t="str">
        <f>IFERROR(LOOKUP(C239,[1]Expense!$A:$A,[1]Expense!$B:$B),"")</f>
        <v/>
      </c>
      <c r="E239" s="20"/>
      <c r="F239" s="20"/>
      <c r="G239" s="22">
        <v>-30000</v>
      </c>
      <c r="H239" s="18" t="s">
        <v>267</v>
      </c>
    </row>
    <row r="240" spans="1:8">
      <c r="A240" s="20">
        <v>113</v>
      </c>
      <c r="B240" s="20">
        <v>239</v>
      </c>
      <c r="C240" s="18"/>
      <c r="D240" s="8" t="str">
        <f>IFERROR(LOOKUP(C240,[1]Expense!$A:$A,[1]Expense!$B:$B),"")</f>
        <v/>
      </c>
      <c r="E240" s="20"/>
      <c r="F240" s="20"/>
      <c r="G240" s="22">
        <v>-15300</v>
      </c>
      <c r="H240" s="18" t="s">
        <v>270</v>
      </c>
    </row>
    <row r="241" spans="1:8">
      <c r="A241" s="20">
        <v>113</v>
      </c>
      <c r="B241" s="20">
        <v>240</v>
      </c>
      <c r="C241" s="18"/>
      <c r="D241" s="8" t="str">
        <f>IFERROR(LOOKUP(C241,[1]Expense!$A:$A,[1]Expense!$B:$B),"")</f>
        <v/>
      </c>
      <c r="E241" s="20"/>
      <c r="F241" s="20"/>
      <c r="G241" s="22">
        <v>-6000</v>
      </c>
      <c r="H241" s="18" t="s">
        <v>271</v>
      </c>
    </row>
    <row r="242" spans="1:8">
      <c r="A242" s="20">
        <v>113</v>
      </c>
      <c r="B242" s="20">
        <v>241</v>
      </c>
      <c r="C242" s="18"/>
      <c r="D242" s="8" t="str">
        <f>IFERROR(LOOKUP(C242,[1]Expense!$A:$A,[1]Expense!$B:$B),"")</f>
        <v/>
      </c>
      <c r="E242" s="18"/>
      <c r="F242" s="18"/>
      <c r="G242" s="22">
        <v>-19000</v>
      </c>
      <c r="H242" s="18" t="s">
        <v>272</v>
      </c>
    </row>
    <row r="243" spans="1:8">
      <c r="A243" s="20">
        <v>113</v>
      </c>
      <c r="B243" s="20">
        <v>242</v>
      </c>
      <c r="C243" s="18"/>
      <c r="D243" s="8" t="str">
        <f>IFERROR(LOOKUP(C243,[1]Expense!$A:$A,[1]Expense!$B:$B),"")</f>
        <v/>
      </c>
      <c r="E243" s="20"/>
      <c r="F243" s="20"/>
      <c r="G243" s="22">
        <v>-7100</v>
      </c>
      <c r="H243" s="18" t="s">
        <v>273</v>
      </c>
    </row>
    <row r="244" spans="1:8">
      <c r="A244" s="20">
        <v>113</v>
      </c>
      <c r="B244" s="20">
        <v>243</v>
      </c>
      <c r="C244" s="18"/>
      <c r="D244" s="8" t="str">
        <f>IFERROR(LOOKUP(C244,[1]Expense!$A:$A,[1]Expense!$B:$B),"")</f>
        <v/>
      </c>
      <c r="E244" s="20"/>
      <c r="F244" s="20"/>
      <c r="G244" s="22">
        <v>-19000</v>
      </c>
      <c r="H244" s="18" t="s">
        <v>274</v>
      </c>
    </row>
    <row r="245" spans="1:8">
      <c r="A245" s="20">
        <v>113</v>
      </c>
      <c r="B245" s="20">
        <v>244</v>
      </c>
      <c r="C245" s="18"/>
      <c r="D245" s="8" t="str">
        <f>IFERROR(LOOKUP(C245,[1]Expense!$A:$A,[1]Expense!$B:$B),"")</f>
        <v/>
      </c>
      <c r="E245" s="20"/>
      <c r="F245" s="20"/>
      <c r="G245" s="22">
        <v>-1000</v>
      </c>
      <c r="H245" s="18" t="s">
        <v>275</v>
      </c>
    </row>
    <row r="246" spans="1:8">
      <c r="A246" s="20">
        <v>114</v>
      </c>
      <c r="B246" s="20">
        <v>245</v>
      </c>
      <c r="C246" s="18"/>
      <c r="D246" s="8" t="str">
        <f>IFERROR(LOOKUP(C246,[1]Expense!$A:$A,[1]Expense!$B:$B),"")</f>
        <v/>
      </c>
      <c r="E246" s="18" t="s">
        <v>290</v>
      </c>
      <c r="F246" s="18" t="s">
        <v>32</v>
      </c>
      <c r="G246" s="22">
        <v>-2065394</v>
      </c>
      <c r="H246" s="18" t="s">
        <v>363</v>
      </c>
    </row>
    <row r="247" spans="1:8">
      <c r="A247" s="20">
        <v>115</v>
      </c>
      <c r="B247" s="20">
        <v>246</v>
      </c>
      <c r="C247" s="18"/>
      <c r="D247" s="8" t="str">
        <f>IFERROR(LOOKUP(C247,[1]Expense!$A:$A,[1]Expense!$B:$B),"")</f>
        <v/>
      </c>
      <c r="E247" s="18" t="s">
        <v>290</v>
      </c>
      <c r="F247" s="18" t="s">
        <v>32</v>
      </c>
      <c r="G247" s="22">
        <v>2065394</v>
      </c>
      <c r="H247" s="18" t="s">
        <v>34</v>
      </c>
    </row>
    <row r="248" spans="1:8">
      <c r="A248" s="20">
        <v>116</v>
      </c>
      <c r="B248" s="20">
        <v>247</v>
      </c>
      <c r="C248" s="18" t="s">
        <v>37</v>
      </c>
      <c r="D248" s="8" t="str">
        <f>IFERROR(LOOKUP(C248,[1]Expense!$A:$A,[1]Expense!$B:$B),"")</f>
        <v xml:space="preserve">Biaya Upah Pengemasan Produk </v>
      </c>
      <c r="E248" s="20"/>
      <c r="F248" s="20"/>
      <c r="G248" s="22">
        <v>-257000</v>
      </c>
      <c r="H248" s="18" t="s">
        <v>276</v>
      </c>
    </row>
    <row r="249" spans="1:8">
      <c r="A249" s="20">
        <v>116</v>
      </c>
      <c r="B249" s="20">
        <v>248</v>
      </c>
      <c r="C249" s="18" t="s">
        <v>37</v>
      </c>
      <c r="D249" s="8" t="str">
        <f>IFERROR(LOOKUP(C249,[1]Expense!$A:$A,[1]Expense!$B:$B),"")</f>
        <v xml:space="preserve">Biaya Upah Pengemasan Produk </v>
      </c>
      <c r="E249" s="20"/>
      <c r="F249" s="20"/>
      <c r="G249" s="22">
        <v>-257000</v>
      </c>
      <c r="H249" s="18" t="s">
        <v>277</v>
      </c>
    </row>
    <row r="250" spans="1:8">
      <c r="A250" s="20">
        <v>116</v>
      </c>
      <c r="B250" s="20">
        <v>249</v>
      </c>
      <c r="C250" s="18" t="s">
        <v>37</v>
      </c>
      <c r="D250" s="8" t="str">
        <f>IFERROR(LOOKUP(C250,[1]Expense!$A:$A,[1]Expense!$B:$B),"")</f>
        <v xml:space="preserve">Biaya Upah Pengemasan Produk </v>
      </c>
      <c r="E250" s="20"/>
      <c r="F250" s="20"/>
      <c r="G250" s="22">
        <v>-257000</v>
      </c>
      <c r="H250" s="18" t="s">
        <v>278</v>
      </c>
    </row>
    <row r="251" spans="1:8">
      <c r="A251" s="20">
        <v>116</v>
      </c>
      <c r="B251" s="20">
        <v>250</v>
      </c>
      <c r="C251" s="18" t="s">
        <v>37</v>
      </c>
      <c r="D251" s="8" t="str">
        <f>IFERROR(LOOKUP(C251,[1]Expense!$A:$A,[1]Expense!$B:$B),"")</f>
        <v xml:space="preserve">Biaya Upah Pengemasan Produk </v>
      </c>
      <c r="E251" s="18"/>
      <c r="F251" s="18"/>
      <c r="G251" s="22">
        <v>-257000</v>
      </c>
      <c r="H251" s="18" t="s">
        <v>279</v>
      </c>
    </row>
    <row r="252" spans="1:8">
      <c r="A252" s="20">
        <v>116</v>
      </c>
      <c r="B252" s="20">
        <v>251</v>
      </c>
      <c r="C252" s="18" t="s">
        <v>37</v>
      </c>
      <c r="D252" s="8" t="str">
        <f>IFERROR(LOOKUP(C252,[1]Expense!$A:$A,[1]Expense!$B:$B),"")</f>
        <v xml:space="preserve">Biaya Upah Pengemasan Produk </v>
      </c>
      <c r="E252" s="18"/>
      <c r="F252" s="18"/>
      <c r="G252" s="22">
        <v>-178240</v>
      </c>
      <c r="H252" s="18" t="s">
        <v>280</v>
      </c>
    </row>
    <row r="253" spans="1:8">
      <c r="A253" s="20">
        <v>116</v>
      </c>
      <c r="B253" s="20">
        <v>252</v>
      </c>
      <c r="C253" s="18" t="s">
        <v>37</v>
      </c>
      <c r="D253" s="8" t="str">
        <f>IFERROR(LOOKUP(C253,[1]Expense!$A:$A,[1]Expense!$B:$B),"")</f>
        <v xml:space="preserve">Biaya Upah Pengemasan Produk </v>
      </c>
      <c r="E253" s="20"/>
      <c r="F253" s="20"/>
      <c r="G253" s="22">
        <v>-178240</v>
      </c>
      <c r="H253" s="18" t="s">
        <v>281</v>
      </c>
    </row>
    <row r="254" spans="1:8">
      <c r="A254" s="20">
        <v>116</v>
      </c>
      <c r="B254" s="20">
        <v>253</v>
      </c>
      <c r="C254" s="18" t="s">
        <v>37</v>
      </c>
      <c r="D254" s="8" t="str">
        <f>IFERROR(LOOKUP(C254,[1]Expense!$A:$A,[1]Expense!$B:$B),"")</f>
        <v xml:space="preserve">Biaya Upah Pengemasan Produk </v>
      </c>
      <c r="E254" s="20"/>
      <c r="F254" s="20"/>
      <c r="G254" s="22">
        <v>-89120</v>
      </c>
      <c r="H254" s="18" t="s">
        <v>282</v>
      </c>
    </row>
    <row r="255" spans="1:8">
      <c r="A255" s="20">
        <v>116</v>
      </c>
      <c r="B255" s="20">
        <v>254</v>
      </c>
      <c r="C255" s="18" t="s">
        <v>37</v>
      </c>
      <c r="D255" s="8" t="str">
        <f>IFERROR(LOOKUP(C255,[1]Expense!$A:$A,[1]Expense!$B:$B),"")</f>
        <v xml:space="preserve">Biaya Upah Pengemasan Produk </v>
      </c>
      <c r="E255" s="20"/>
      <c r="F255" s="20"/>
      <c r="G255" s="22">
        <v>-89120</v>
      </c>
      <c r="H255" s="18" t="s">
        <v>283</v>
      </c>
    </row>
    <row r="256" spans="1:8">
      <c r="A256" s="20">
        <v>117</v>
      </c>
      <c r="B256" s="20">
        <v>255</v>
      </c>
      <c r="C256" s="18" t="s">
        <v>100</v>
      </c>
      <c r="D256" s="8" t="str">
        <f>IFERROR(LOOKUP(C256,[1]Expense!$A:$A,[1]Expense!$B:$B),"")</f>
        <v xml:space="preserve">Biaya Perlengkapan Produk </v>
      </c>
      <c r="E256" s="20"/>
      <c r="F256" s="20"/>
      <c r="G256" s="22">
        <v>-168000</v>
      </c>
      <c r="H256" s="18" t="s">
        <v>285</v>
      </c>
    </row>
    <row r="257" spans="1:8">
      <c r="A257" s="20">
        <v>118</v>
      </c>
      <c r="B257" s="20">
        <v>256</v>
      </c>
      <c r="C257" s="18" t="s">
        <v>42</v>
      </c>
      <c r="D257" s="8" t="str">
        <f>IFERROR(LOOKUP(C257,[1]Expense!$A:$A,[1]Expense!$B:$B),"")</f>
        <v xml:space="preserve">Biaya Upah Buruh Bongkar Muat </v>
      </c>
      <c r="E257" s="20"/>
      <c r="F257" s="20"/>
      <c r="G257" s="22">
        <v>-270000</v>
      </c>
      <c r="H257" s="18" t="s">
        <v>94</v>
      </c>
    </row>
    <row r="258" spans="1:8">
      <c r="A258" s="20">
        <v>118</v>
      </c>
      <c r="B258" s="20">
        <v>257</v>
      </c>
      <c r="C258" s="18" t="s">
        <v>42</v>
      </c>
      <c r="D258" s="8" t="str">
        <f>IFERROR(LOOKUP(C258,[1]Expense!$A:$A,[1]Expense!$B:$B),"")</f>
        <v xml:space="preserve">Biaya Upah Buruh Bongkar Muat </v>
      </c>
      <c r="E258" s="20"/>
      <c r="F258" s="20"/>
      <c r="G258" s="22">
        <v>-60400</v>
      </c>
      <c r="H258" s="18" t="s">
        <v>284</v>
      </c>
    </row>
    <row r="259" spans="1:8">
      <c r="A259" s="20">
        <v>119</v>
      </c>
      <c r="B259" s="20">
        <v>258</v>
      </c>
      <c r="C259" s="18" t="s">
        <v>28</v>
      </c>
      <c r="D259" s="8" t="str">
        <f>IFERROR(LOOKUP(C259,[1]Expense!$A:$A,[1]Expense!$B:$B),"")</f>
        <v xml:space="preserve">Biaya Konsumsi Kantor </v>
      </c>
      <c r="E259" s="20"/>
      <c r="F259" s="20"/>
      <c r="G259" s="22">
        <v>-27000</v>
      </c>
      <c r="H259" s="18" t="s">
        <v>286</v>
      </c>
    </row>
    <row r="260" spans="1:8">
      <c r="A260" s="20">
        <v>119</v>
      </c>
      <c r="B260" s="20">
        <v>259</v>
      </c>
      <c r="C260" s="18" t="s">
        <v>28</v>
      </c>
      <c r="D260" s="8" t="str">
        <f>IFERROR(LOOKUP(C260,[1]Expense!$A:$A,[1]Expense!$B:$B),"")</f>
        <v xml:space="preserve">Biaya Konsumsi Kantor </v>
      </c>
      <c r="E260" s="20"/>
      <c r="F260" s="20"/>
      <c r="G260" s="22">
        <v>-24000</v>
      </c>
      <c r="H260" s="18" t="s">
        <v>221</v>
      </c>
    </row>
    <row r="261" spans="1:8">
      <c r="A261" s="20">
        <v>120</v>
      </c>
      <c r="B261" s="20">
        <v>260</v>
      </c>
      <c r="C261" s="18" t="s">
        <v>47</v>
      </c>
      <c r="D261" s="8" t="str">
        <f>IFERROR(LOOKUP(C261,[1]Expense!$A:$A,[1]Expense!$B:$B),"")</f>
        <v xml:space="preserve">Biaya Sewa Kendaraan Operasional </v>
      </c>
      <c r="E261" s="20"/>
      <c r="F261" s="20"/>
      <c r="G261" s="22">
        <v>-60000</v>
      </c>
      <c r="H261" s="18" t="s">
        <v>287</v>
      </c>
    </row>
    <row r="262" spans="1:8">
      <c r="A262" s="20">
        <v>120</v>
      </c>
      <c r="B262" s="20">
        <v>261</v>
      </c>
      <c r="C262" s="18" t="s">
        <v>42</v>
      </c>
      <c r="D262" s="8" t="str">
        <f>IFERROR(LOOKUP(C262,[1]Expense!$A:$A,[1]Expense!$B:$B),"")</f>
        <v xml:space="preserve">Biaya Upah Buruh Bongkar Muat </v>
      </c>
      <c r="E262" s="20"/>
      <c r="F262" s="20"/>
      <c r="G262" s="22">
        <v>-60400</v>
      </c>
      <c r="H262" s="18" t="s">
        <v>284</v>
      </c>
    </row>
    <row r="263" spans="1:8">
      <c r="A263" s="20">
        <v>121</v>
      </c>
      <c r="B263" s="20">
        <v>262</v>
      </c>
      <c r="C263" s="18" t="s">
        <v>85</v>
      </c>
      <c r="D263" s="8" t="str">
        <f>IFERROR(LOOKUP(C263,[1]Expense!$A:$A,[1]Expense!$B:$B),"")</f>
        <v xml:space="preserve">Biaya Penggunaan Telekomunikasi </v>
      </c>
      <c r="E263" s="18"/>
      <c r="F263" s="18"/>
      <c r="G263" s="22">
        <v>-65860</v>
      </c>
      <c r="H263" s="18" t="s">
        <v>288</v>
      </c>
    </row>
    <row r="264" spans="1:8">
      <c r="A264" s="20">
        <v>122</v>
      </c>
      <c r="B264" s="20">
        <v>263</v>
      </c>
      <c r="C264" s="18" t="s">
        <v>84</v>
      </c>
      <c r="D264" s="8" t="str">
        <f>IFERROR(LOOKUP(C264,[1]Expense!$A:$A,[1]Expense!$B:$B),"")</f>
        <v xml:space="preserve">Biaya Penggunaan Listrik PLN </v>
      </c>
      <c r="E264" s="20"/>
      <c r="F264" s="20"/>
      <c r="G264" s="22">
        <v>-135098</v>
      </c>
      <c r="H264" s="18" t="s">
        <v>289</v>
      </c>
    </row>
    <row r="265" spans="1:8">
      <c r="A265" s="20">
        <v>123</v>
      </c>
      <c r="B265" s="20">
        <v>264</v>
      </c>
      <c r="C265" s="18"/>
      <c r="D265" s="8" t="str">
        <f>IFERROR(LOOKUP(C265,[1]Expense!$A:$A,[1]Expense!$B:$B),"")</f>
        <v/>
      </c>
      <c r="E265" s="18" t="s">
        <v>291</v>
      </c>
      <c r="F265" s="18" t="s">
        <v>32</v>
      </c>
      <c r="G265" s="22">
        <v>-3467594</v>
      </c>
      <c r="H265" s="18" t="s">
        <v>363</v>
      </c>
    </row>
    <row r="266" spans="1:8">
      <c r="A266" s="20">
        <v>124</v>
      </c>
      <c r="B266" s="20">
        <v>265</v>
      </c>
      <c r="C266" s="18"/>
      <c r="D266" s="8" t="str">
        <f>IFERROR(LOOKUP(C266,[1]Expense!$A:$A,[1]Expense!$B:$B),"")</f>
        <v/>
      </c>
      <c r="E266" s="18" t="s">
        <v>291</v>
      </c>
      <c r="F266" s="18" t="s">
        <v>32</v>
      </c>
      <c r="G266" s="22">
        <v>3467594</v>
      </c>
      <c r="H266" s="18" t="s">
        <v>34</v>
      </c>
    </row>
    <row r="267" spans="1:8">
      <c r="A267" s="20">
        <v>125</v>
      </c>
      <c r="B267" s="20">
        <v>266</v>
      </c>
      <c r="C267" s="18" t="s">
        <v>37</v>
      </c>
      <c r="D267" s="8" t="str">
        <f>IFERROR(LOOKUP(C267,[1]Expense!$A:$A,[1]Expense!$B:$B),"")</f>
        <v xml:space="preserve">Biaya Upah Pengemasan Produk </v>
      </c>
      <c r="E267" s="20"/>
      <c r="F267" s="20"/>
      <c r="G267" s="22">
        <v>-308400</v>
      </c>
      <c r="H267" s="18" t="s">
        <v>292</v>
      </c>
    </row>
    <row r="268" spans="1:8">
      <c r="A268" s="20">
        <v>125</v>
      </c>
      <c r="B268" s="20">
        <v>267</v>
      </c>
      <c r="C268" s="18" t="s">
        <v>37</v>
      </c>
      <c r="D268" s="8" t="str">
        <f>IFERROR(LOOKUP(C268,[1]Expense!$A:$A,[1]Expense!$B:$B),"")</f>
        <v xml:space="preserve">Biaya Upah Pengemasan Produk </v>
      </c>
      <c r="E268" s="20"/>
      <c r="F268" s="20"/>
      <c r="G268" s="22">
        <v>-308400</v>
      </c>
      <c r="H268" s="18" t="s">
        <v>293</v>
      </c>
    </row>
    <row r="269" spans="1:8">
      <c r="A269" s="20">
        <v>125</v>
      </c>
      <c r="B269" s="20">
        <v>268</v>
      </c>
      <c r="C269" s="18" t="s">
        <v>37</v>
      </c>
      <c r="D269" s="8" t="str">
        <f>IFERROR(LOOKUP(C269,[1]Expense!$A:$A,[1]Expense!$B:$B),"")</f>
        <v xml:space="preserve">Biaya Upah Pengemasan Produk </v>
      </c>
      <c r="E269" s="18"/>
      <c r="F269" s="18"/>
      <c r="G269" s="22">
        <v>-308400</v>
      </c>
      <c r="H269" s="18" t="s">
        <v>294</v>
      </c>
    </row>
    <row r="270" spans="1:8">
      <c r="A270" s="20">
        <v>125</v>
      </c>
      <c r="B270" s="20">
        <v>269</v>
      </c>
      <c r="C270" s="18" t="s">
        <v>37</v>
      </c>
      <c r="D270" s="8" t="str">
        <f>IFERROR(LOOKUP(C270,[1]Expense!$A:$A,[1]Expense!$B:$B),"")</f>
        <v xml:space="preserve">Biaya Upah Pengemasan Produk </v>
      </c>
      <c r="E270" s="20"/>
      <c r="F270" s="20"/>
      <c r="G270" s="22">
        <v>-308400</v>
      </c>
      <c r="H270" s="18" t="s">
        <v>295</v>
      </c>
    </row>
    <row r="271" spans="1:8">
      <c r="A271" s="20">
        <v>125</v>
      </c>
      <c r="B271" s="20">
        <v>270</v>
      </c>
      <c r="C271" s="18" t="s">
        <v>37</v>
      </c>
      <c r="D271" s="8" t="str">
        <f>IFERROR(LOOKUP(C271,[1]Expense!$A:$A,[1]Expense!$B:$B),"")</f>
        <v xml:space="preserve">Biaya Upah Pengemasan Produk </v>
      </c>
      <c r="E271" s="20"/>
      <c r="F271" s="20"/>
      <c r="G271" s="22">
        <v>-267360</v>
      </c>
      <c r="H271" s="18" t="s">
        <v>296</v>
      </c>
    </row>
    <row r="272" spans="1:8">
      <c r="A272" s="20">
        <v>125</v>
      </c>
      <c r="B272" s="20">
        <v>271</v>
      </c>
      <c r="C272" s="18" t="s">
        <v>37</v>
      </c>
      <c r="D272" s="8" t="str">
        <f>IFERROR(LOOKUP(C272,[1]Expense!$A:$A,[1]Expense!$B:$B),"")</f>
        <v xml:space="preserve">Biaya Upah Pengemasan Produk </v>
      </c>
      <c r="E272" s="20"/>
      <c r="F272" s="20"/>
      <c r="G272" s="22">
        <v>-267360</v>
      </c>
      <c r="H272" s="18" t="s">
        <v>297</v>
      </c>
    </row>
    <row r="273" spans="1:8">
      <c r="A273" s="20">
        <v>125</v>
      </c>
      <c r="B273" s="20">
        <v>272</v>
      </c>
      <c r="C273" s="18" t="s">
        <v>37</v>
      </c>
      <c r="D273" s="8" t="str">
        <f>IFERROR(LOOKUP(C273,[1]Expense!$A:$A,[1]Expense!$B:$B),"")</f>
        <v xml:space="preserve">Biaya Upah Pengemasan Produk </v>
      </c>
      <c r="E273" s="20"/>
      <c r="F273" s="20"/>
      <c r="G273" s="22">
        <v>-267360</v>
      </c>
      <c r="H273" s="18" t="s">
        <v>298</v>
      </c>
    </row>
    <row r="274" spans="1:8">
      <c r="A274" s="20">
        <v>125</v>
      </c>
      <c r="B274" s="20">
        <v>273</v>
      </c>
      <c r="C274" s="18" t="s">
        <v>37</v>
      </c>
      <c r="D274" s="8" t="str">
        <f>IFERROR(LOOKUP(C274,[1]Expense!$A:$A,[1]Expense!$B:$B),"")</f>
        <v xml:space="preserve">Biaya Upah Pengemasan Produk </v>
      </c>
      <c r="E274" s="20"/>
      <c r="F274" s="20"/>
      <c r="G274" s="22">
        <v>-267360</v>
      </c>
      <c r="H274" s="18" t="s">
        <v>299</v>
      </c>
    </row>
    <row r="275" spans="1:8">
      <c r="A275" s="20">
        <v>126</v>
      </c>
      <c r="B275" s="20">
        <v>274</v>
      </c>
      <c r="C275" s="18" t="s">
        <v>111</v>
      </c>
      <c r="D275" s="8" t="str">
        <f>IFERROR(LOOKUP(C275,[1]Expense!$A:$A,[1]Expense!$B:$B),"")</f>
        <v xml:space="preserve">Biaya Upah Lembur </v>
      </c>
      <c r="E275" s="20"/>
      <c r="F275" s="20"/>
      <c r="G275" s="22">
        <v>-360000</v>
      </c>
      <c r="H275" s="18" t="s">
        <v>300</v>
      </c>
    </row>
    <row r="276" spans="1:8">
      <c r="A276" s="20">
        <v>126</v>
      </c>
      <c r="B276" s="20">
        <v>275</v>
      </c>
      <c r="C276" s="18" t="s">
        <v>111</v>
      </c>
      <c r="D276" s="8" t="str">
        <f>IFERROR(LOOKUP(C276,[1]Expense!$A:$A,[1]Expense!$B:$B),"")</f>
        <v xml:space="preserve">Biaya Upah Lembur </v>
      </c>
      <c r="E276" s="20"/>
      <c r="F276" s="20"/>
      <c r="G276" s="22">
        <v>-45000</v>
      </c>
      <c r="H276" s="18" t="s">
        <v>301</v>
      </c>
    </row>
    <row r="277" spans="1:8">
      <c r="A277" s="20">
        <v>127</v>
      </c>
      <c r="B277" s="20">
        <v>276</v>
      </c>
      <c r="C277" s="18" t="s">
        <v>42</v>
      </c>
      <c r="D277" s="8" t="str">
        <f>IFERROR(LOOKUP(C277,[1]Expense!$A:$A,[1]Expense!$B:$B),"")</f>
        <v xml:space="preserve">Biaya Upah Buruh Bongkar Muat </v>
      </c>
      <c r="E277" s="18"/>
      <c r="F277" s="18"/>
      <c r="G277" s="22">
        <v>-50000</v>
      </c>
      <c r="H277" s="18" t="s">
        <v>302</v>
      </c>
    </row>
    <row r="278" spans="1:8">
      <c r="A278" s="20">
        <v>128</v>
      </c>
      <c r="B278" s="20">
        <v>277</v>
      </c>
      <c r="C278" s="18" t="s">
        <v>28</v>
      </c>
      <c r="D278" s="8" t="str">
        <f>IFERROR(LOOKUP(C278,[1]Expense!$A:$A,[1]Expense!$B:$B),"")</f>
        <v xml:space="preserve">Biaya Konsumsi Kantor </v>
      </c>
      <c r="E278" s="20"/>
      <c r="F278" s="20"/>
      <c r="G278" s="22">
        <v>-445000</v>
      </c>
      <c r="H278" s="18" t="s">
        <v>219</v>
      </c>
    </row>
    <row r="279" spans="1:8">
      <c r="A279" s="20">
        <v>129</v>
      </c>
      <c r="B279" s="20">
        <v>278</v>
      </c>
      <c r="C279" s="18" t="s">
        <v>48</v>
      </c>
      <c r="D279" s="8" t="str">
        <f>IFERROR(LOOKUP(C279,[1]Expense!$A:$A,[1]Expense!$B:$B),"")</f>
        <v xml:space="preserve">Biaya Umum dan Lain-lain </v>
      </c>
      <c r="E279" s="18"/>
      <c r="F279" s="18"/>
      <c r="G279" s="22">
        <v>-40000</v>
      </c>
      <c r="H279" s="18" t="s">
        <v>303</v>
      </c>
    </row>
    <row r="280" spans="1:8">
      <c r="A280" s="20">
        <v>130</v>
      </c>
      <c r="B280" s="20">
        <v>279</v>
      </c>
      <c r="C280" s="18" t="s">
        <v>42</v>
      </c>
      <c r="D280" s="8" t="str">
        <f>IFERROR(LOOKUP(C280,[1]Expense!$A:$A,[1]Expense!$B:$B),"")</f>
        <v xml:space="preserve">Biaya Upah Buruh Bongkar Muat </v>
      </c>
      <c r="E280" s="20"/>
      <c r="F280" s="20"/>
      <c r="G280" s="22">
        <v>-8400</v>
      </c>
      <c r="H280" s="18" t="s">
        <v>304</v>
      </c>
    </row>
    <row r="281" spans="1:8">
      <c r="A281" s="20">
        <v>131</v>
      </c>
      <c r="B281" s="20">
        <v>280</v>
      </c>
      <c r="C281" s="18" t="s">
        <v>42</v>
      </c>
      <c r="D281" s="8" t="str">
        <f>IFERROR(LOOKUP(C281,[1]Expense!$A:$A,[1]Expense!$B:$B),"")</f>
        <v xml:space="preserve">Biaya Upah Buruh Bongkar Muat </v>
      </c>
      <c r="E281" s="20"/>
      <c r="F281" s="20"/>
      <c r="G281" s="22">
        <v>-7210</v>
      </c>
      <c r="H281" s="18" t="s">
        <v>305</v>
      </c>
    </row>
    <row r="282" spans="1:8">
      <c r="A282" s="20">
        <v>132</v>
      </c>
      <c r="B282" s="20">
        <v>281</v>
      </c>
      <c r="C282" s="18" t="s">
        <v>42</v>
      </c>
      <c r="D282" s="8" t="str">
        <f>IFERROR(LOOKUP(C282,[1]Expense!$A:$A,[1]Expense!$B:$B),"")</f>
        <v xml:space="preserve">Biaya Upah Buruh Bongkar Muat </v>
      </c>
      <c r="E282" s="20"/>
      <c r="F282" s="20"/>
      <c r="G282" s="22">
        <v>-15000</v>
      </c>
      <c r="H282" s="18" t="s">
        <v>306</v>
      </c>
    </row>
    <row r="283" spans="1:8">
      <c r="A283" s="20">
        <v>132</v>
      </c>
      <c r="B283" s="20">
        <v>282</v>
      </c>
      <c r="C283" s="18" t="s">
        <v>42</v>
      </c>
      <c r="D283" s="8" t="str">
        <f>IFERROR(LOOKUP(C283,[1]Expense!$A:$A,[1]Expense!$B:$B),"")</f>
        <v xml:space="preserve">Biaya Upah Buruh Bongkar Muat </v>
      </c>
      <c r="E283" s="20"/>
      <c r="F283" s="20"/>
      <c r="G283" s="22">
        <v>-75500</v>
      </c>
      <c r="H283" s="18" t="s">
        <v>307</v>
      </c>
    </row>
    <row r="284" spans="1:8">
      <c r="A284" s="20">
        <v>132</v>
      </c>
      <c r="B284" s="20">
        <v>283</v>
      </c>
      <c r="C284" s="18" t="s">
        <v>47</v>
      </c>
      <c r="D284" s="8" t="str">
        <f>IFERROR(LOOKUP(C284,[1]Expense!$A:$A,[1]Expense!$B:$B),"")</f>
        <v xml:space="preserve">Biaya Sewa Kendaraan Operasional </v>
      </c>
      <c r="E284" s="18"/>
      <c r="F284" s="18"/>
      <c r="G284" s="22">
        <v>-315000</v>
      </c>
      <c r="H284" s="18" t="s">
        <v>287</v>
      </c>
    </row>
    <row r="285" spans="1:8">
      <c r="A285" s="20">
        <v>133</v>
      </c>
      <c r="B285" s="20">
        <v>284</v>
      </c>
      <c r="C285" s="18" t="s">
        <v>42</v>
      </c>
      <c r="D285" s="8" t="str">
        <f>IFERROR(LOOKUP(C285,[1]Expense!$A:$A,[1]Expense!$B:$B),"")</f>
        <v xml:space="preserve">Biaya Upah Buruh Bongkar Muat </v>
      </c>
      <c r="E285" s="20"/>
      <c r="F285" s="20"/>
      <c r="G285" s="22">
        <v>-70000</v>
      </c>
      <c r="H285" s="18" t="s">
        <v>308</v>
      </c>
    </row>
    <row r="286" spans="1:8">
      <c r="A286" s="20">
        <v>134</v>
      </c>
      <c r="B286" s="20">
        <v>285</v>
      </c>
      <c r="C286" s="18"/>
      <c r="D286" s="8" t="str">
        <f>IFERROR(LOOKUP(C286,[1]Expense!$A:$A,[1]Expense!$B:$B),"")</f>
        <v/>
      </c>
      <c r="E286" s="18" t="s">
        <v>309</v>
      </c>
      <c r="F286" s="18" t="s">
        <v>32</v>
      </c>
      <c r="G286" s="22">
        <v>-3999824</v>
      </c>
      <c r="H286" s="18" t="s">
        <v>383</v>
      </c>
    </row>
    <row r="287" spans="1:8">
      <c r="A287" s="20">
        <v>135</v>
      </c>
      <c r="B287" s="20">
        <v>286</v>
      </c>
      <c r="C287" s="18"/>
      <c r="D287" s="8" t="str">
        <f>IFERROR(LOOKUP(C287,[1]Expense!$A:$A,[1]Expense!$B:$B),"")</f>
        <v/>
      </c>
      <c r="E287" s="18" t="s">
        <v>309</v>
      </c>
      <c r="F287" s="18" t="s">
        <v>32</v>
      </c>
      <c r="G287" s="22">
        <v>3999824</v>
      </c>
      <c r="H287" s="18" t="s">
        <v>34</v>
      </c>
    </row>
    <row r="288" spans="1:8">
      <c r="A288" s="20">
        <v>136</v>
      </c>
      <c r="B288" s="20">
        <v>287</v>
      </c>
      <c r="C288" s="18" t="s">
        <v>42</v>
      </c>
      <c r="D288" s="8" t="str">
        <f>IFERROR(LOOKUP(C288,[1]Expense!$A:$A,[1]Expense!$B:$B),"")</f>
        <v xml:space="preserve">Biaya Upah Buruh Bongkar Muat </v>
      </c>
      <c r="E288" s="20"/>
      <c r="F288" s="20"/>
      <c r="G288" s="22">
        <v>-15400</v>
      </c>
      <c r="H288" s="18" t="s">
        <v>310</v>
      </c>
    </row>
    <row r="289" spans="1:8">
      <c r="A289" s="20">
        <v>137</v>
      </c>
      <c r="B289" s="20">
        <v>288</v>
      </c>
      <c r="C289" s="18" t="s">
        <v>37</v>
      </c>
      <c r="D289" s="8" t="str">
        <f>IFERROR(LOOKUP(C289,[1]Expense!$A:$A,[1]Expense!$B:$B),"")</f>
        <v xml:space="preserve">Biaya Upah Pengemasan Produk </v>
      </c>
      <c r="E289" s="18"/>
      <c r="F289" s="18"/>
      <c r="G289" s="22">
        <v>-257000</v>
      </c>
      <c r="H289" s="18" t="s">
        <v>311</v>
      </c>
    </row>
    <row r="290" spans="1:8">
      <c r="A290" s="20">
        <v>137</v>
      </c>
      <c r="B290" s="20">
        <v>289</v>
      </c>
      <c r="C290" s="18" t="s">
        <v>37</v>
      </c>
      <c r="D290" s="8" t="str">
        <f>IFERROR(LOOKUP(C290,[1]Expense!$A:$A,[1]Expense!$B:$B),"")</f>
        <v xml:space="preserve">Biaya Upah Pengemasan Produk </v>
      </c>
      <c r="E290" s="20"/>
      <c r="F290" s="20"/>
      <c r="G290" s="22">
        <v>-257000</v>
      </c>
      <c r="H290" s="18" t="s">
        <v>312</v>
      </c>
    </row>
    <row r="291" spans="1:8">
      <c r="A291" s="20">
        <v>137</v>
      </c>
      <c r="B291" s="20">
        <v>290</v>
      </c>
      <c r="C291" s="18" t="s">
        <v>37</v>
      </c>
      <c r="D291" s="8" t="str">
        <f>IFERROR(LOOKUP(C291,[1]Expense!$A:$A,[1]Expense!$B:$B),"")</f>
        <v xml:space="preserve">Biaya Upah Pengemasan Produk </v>
      </c>
      <c r="E291" s="20"/>
      <c r="F291" s="20"/>
      <c r="G291" s="22">
        <v>-257000</v>
      </c>
      <c r="H291" s="18" t="s">
        <v>313</v>
      </c>
    </row>
    <row r="292" spans="1:8">
      <c r="A292" s="20">
        <v>137</v>
      </c>
      <c r="B292" s="20">
        <v>291</v>
      </c>
      <c r="C292" s="18" t="s">
        <v>37</v>
      </c>
      <c r="D292" s="8" t="str">
        <f>IFERROR(LOOKUP(C292,[1]Expense!$A:$A,[1]Expense!$B:$B),"")</f>
        <v xml:space="preserve">Biaya Upah Pengemasan Produk </v>
      </c>
      <c r="E292" s="20"/>
      <c r="F292" s="20"/>
      <c r="G292" s="22">
        <v>-257000</v>
      </c>
      <c r="H292" s="18" t="s">
        <v>314</v>
      </c>
    </row>
    <row r="293" spans="1:8">
      <c r="A293" s="20">
        <v>137</v>
      </c>
      <c r="B293" s="20">
        <v>292</v>
      </c>
      <c r="C293" s="18" t="s">
        <v>37</v>
      </c>
      <c r="D293" s="8" t="str">
        <f>IFERROR(LOOKUP(C293,[1]Expense!$A:$A,[1]Expense!$B:$B),"")</f>
        <v xml:space="preserve">Biaya Upah Pengemasan Produk </v>
      </c>
      <c r="E293" s="18"/>
      <c r="F293" s="18"/>
      <c r="G293" s="22">
        <v>-222800</v>
      </c>
      <c r="H293" s="18" t="s">
        <v>315</v>
      </c>
    </row>
    <row r="294" spans="1:8">
      <c r="A294" s="20">
        <v>137</v>
      </c>
      <c r="B294" s="20">
        <v>293</v>
      </c>
      <c r="C294" s="18" t="s">
        <v>37</v>
      </c>
      <c r="D294" s="8" t="str">
        <f>IFERROR(LOOKUP(C294,[1]Expense!$A:$A,[1]Expense!$B:$B),"")</f>
        <v xml:space="preserve">Biaya Upah Pengemasan Produk </v>
      </c>
      <c r="E294" s="18"/>
      <c r="F294" s="18"/>
      <c r="G294" s="22">
        <v>-222800</v>
      </c>
      <c r="H294" s="18" t="s">
        <v>316</v>
      </c>
    </row>
    <row r="295" spans="1:8">
      <c r="A295" s="20">
        <v>137</v>
      </c>
      <c r="B295" s="20">
        <v>294</v>
      </c>
      <c r="C295" s="18" t="s">
        <v>37</v>
      </c>
      <c r="D295" s="8" t="str">
        <f>IFERROR(LOOKUP(C295,[1]Expense!$A:$A,[1]Expense!$B:$B),"")</f>
        <v xml:space="preserve">Biaya Upah Pengemasan Produk </v>
      </c>
      <c r="E295" s="18"/>
      <c r="F295" s="18"/>
      <c r="G295" s="22">
        <v>-222800</v>
      </c>
      <c r="H295" s="18" t="s">
        <v>317</v>
      </c>
    </row>
    <row r="296" spans="1:8">
      <c r="A296" s="20">
        <v>137</v>
      </c>
      <c r="B296" s="20">
        <v>295</v>
      </c>
      <c r="C296" s="18" t="s">
        <v>37</v>
      </c>
      <c r="D296" s="8" t="str">
        <f>IFERROR(LOOKUP(C296,[1]Expense!$A:$A,[1]Expense!$B:$B),"")</f>
        <v xml:space="preserve">Biaya Upah Pengemasan Produk </v>
      </c>
      <c r="E296" s="18"/>
      <c r="F296" s="18"/>
      <c r="G296" s="22">
        <v>-222800</v>
      </c>
      <c r="H296" s="18" t="s">
        <v>318</v>
      </c>
    </row>
    <row r="297" spans="1:8">
      <c r="A297" s="20">
        <v>137</v>
      </c>
      <c r="B297" s="20">
        <v>296</v>
      </c>
      <c r="C297" s="18" t="s">
        <v>37</v>
      </c>
      <c r="D297" s="8" t="str">
        <f>IFERROR(LOOKUP(C297,[1]Expense!$A:$A,[1]Expense!$B:$B),"")</f>
        <v xml:space="preserve">Biaya Upah Pengemasan Produk </v>
      </c>
      <c r="E297" s="20"/>
      <c r="F297" s="20"/>
      <c r="G297" s="22">
        <v>-222800</v>
      </c>
      <c r="H297" s="18" t="s">
        <v>319</v>
      </c>
    </row>
    <row r="298" spans="1:8">
      <c r="A298" s="20">
        <v>137</v>
      </c>
      <c r="B298" s="20">
        <v>297</v>
      </c>
      <c r="C298" s="18" t="s">
        <v>37</v>
      </c>
      <c r="D298" s="8" t="str">
        <f>IFERROR(LOOKUP(C298,[1]Expense!$A:$A,[1]Expense!$B:$B),"")</f>
        <v xml:space="preserve">Biaya Upah Pengemasan Produk </v>
      </c>
      <c r="E298" s="20"/>
      <c r="F298" s="20"/>
      <c r="G298" s="22">
        <v>-222800</v>
      </c>
      <c r="H298" s="18" t="s">
        <v>320</v>
      </c>
    </row>
    <row r="299" spans="1:8">
      <c r="A299" s="20">
        <v>138</v>
      </c>
      <c r="B299" s="20">
        <v>298</v>
      </c>
      <c r="C299" s="18"/>
      <c r="D299" s="8" t="str">
        <f>IFERROR(LOOKUP(C299,[1]Expense!$A:$A,[1]Expense!$B:$B),"")</f>
        <v/>
      </c>
      <c r="E299" s="20"/>
      <c r="F299" s="20"/>
      <c r="G299" s="22">
        <v>-125000</v>
      </c>
      <c r="H299" s="18" t="s">
        <v>321</v>
      </c>
    </row>
    <row r="300" spans="1:8">
      <c r="A300" s="20">
        <v>138</v>
      </c>
      <c r="B300" s="20">
        <v>299</v>
      </c>
      <c r="C300" s="18"/>
      <c r="D300" s="8" t="str">
        <f>IFERROR(LOOKUP(C300,[1]Expense!$A:$A,[1]Expense!$B:$B),"")</f>
        <v/>
      </c>
      <c r="E300" s="20"/>
      <c r="F300" s="20"/>
      <c r="G300" s="22">
        <v>-8000</v>
      </c>
      <c r="H300" s="18" t="s">
        <v>322</v>
      </c>
    </row>
    <row r="301" spans="1:8">
      <c r="A301" s="20">
        <v>139</v>
      </c>
      <c r="B301" s="20">
        <v>300</v>
      </c>
      <c r="C301" s="18"/>
      <c r="D301" s="8" t="str">
        <f>IFERROR(LOOKUP(C301,[1]Expense!$A:$A,[1]Expense!$B:$B),"")</f>
        <v/>
      </c>
      <c r="E301" s="20"/>
      <c r="F301" s="20"/>
      <c r="G301" s="22">
        <v>-75000</v>
      </c>
      <c r="H301" s="18" t="s">
        <v>323</v>
      </c>
    </row>
    <row r="302" spans="1:8">
      <c r="A302" s="20">
        <v>139</v>
      </c>
      <c r="B302" s="20">
        <v>301</v>
      </c>
      <c r="C302" s="18"/>
      <c r="D302" s="8" t="str">
        <f>IFERROR(LOOKUP(C302,[1]Expense!$A:$A,[1]Expense!$B:$B),"")</f>
        <v/>
      </c>
      <c r="E302" s="20"/>
      <c r="F302" s="20"/>
      <c r="G302" s="22">
        <v>-34000</v>
      </c>
      <c r="H302" s="18" t="s">
        <v>324</v>
      </c>
    </row>
    <row r="303" spans="1:8">
      <c r="A303" s="20">
        <v>139</v>
      </c>
      <c r="B303" s="20">
        <v>302</v>
      </c>
      <c r="C303" s="18"/>
      <c r="D303" s="8" t="str">
        <f>IFERROR(LOOKUP(C303,[1]Expense!$A:$A,[1]Expense!$B:$B),"")</f>
        <v/>
      </c>
      <c r="E303" s="20"/>
      <c r="F303" s="20"/>
      <c r="G303" s="22">
        <v>-3500</v>
      </c>
      <c r="H303" s="18" t="s">
        <v>325</v>
      </c>
    </row>
    <row r="304" spans="1:8">
      <c r="A304" s="20">
        <v>140</v>
      </c>
      <c r="B304" s="20">
        <v>303</v>
      </c>
      <c r="C304" s="18"/>
      <c r="D304" s="8" t="str">
        <f>IFERROR(LOOKUP(C304,[1]Expense!$A:$A,[1]Expense!$B:$B),"")</f>
        <v/>
      </c>
      <c r="E304" s="20"/>
      <c r="F304" s="20"/>
      <c r="G304" s="22">
        <v>-125000</v>
      </c>
      <c r="H304" s="18" t="s">
        <v>321</v>
      </c>
    </row>
    <row r="305" spans="1:8">
      <c r="A305" s="20">
        <v>140</v>
      </c>
      <c r="B305" s="20">
        <v>304</v>
      </c>
      <c r="C305" s="18"/>
      <c r="D305" s="8" t="str">
        <f>IFERROR(LOOKUP(C305,[1]Expense!$A:$A,[1]Expense!$B:$B),"")</f>
        <v/>
      </c>
      <c r="E305" s="20"/>
      <c r="F305" s="20"/>
      <c r="G305" s="22">
        <v>-32500</v>
      </c>
      <c r="H305" s="18" t="s">
        <v>326</v>
      </c>
    </row>
    <row r="306" spans="1:8">
      <c r="A306" s="20">
        <v>140</v>
      </c>
      <c r="B306" s="20">
        <v>305</v>
      </c>
      <c r="C306" s="18"/>
      <c r="D306" s="8" t="str">
        <f>IFERROR(LOOKUP(C306,[1]Expense!$A:$A,[1]Expense!$B:$B),"")</f>
        <v/>
      </c>
      <c r="E306" s="20"/>
      <c r="F306" s="20"/>
      <c r="G306" s="22">
        <v>-75000</v>
      </c>
      <c r="H306" s="18" t="s">
        <v>327</v>
      </c>
    </row>
    <row r="307" spans="1:8">
      <c r="A307" s="20">
        <v>140</v>
      </c>
      <c r="B307" s="20">
        <v>306</v>
      </c>
      <c r="C307" s="18"/>
      <c r="D307" s="8" t="str">
        <f>IFERROR(LOOKUP(C307,[1]Expense!$A:$A,[1]Expense!$B:$B),"")</f>
        <v/>
      </c>
      <c r="E307" s="20"/>
      <c r="F307" s="20"/>
      <c r="G307" s="22">
        <v>-4000</v>
      </c>
      <c r="H307" s="18" t="s">
        <v>328</v>
      </c>
    </row>
    <row r="308" spans="1:8">
      <c r="A308" s="20">
        <v>140</v>
      </c>
      <c r="B308" s="20">
        <v>307</v>
      </c>
      <c r="C308" s="18"/>
      <c r="D308" s="8" t="str">
        <f>IFERROR(LOOKUP(C308,[1]Expense!$A:$A,[1]Expense!$B:$B),"")</f>
        <v/>
      </c>
      <c r="E308" s="20"/>
      <c r="F308" s="20"/>
      <c r="G308" s="22">
        <v>-12000</v>
      </c>
      <c r="H308" s="18" t="s">
        <v>329</v>
      </c>
    </row>
    <row r="309" spans="1:8">
      <c r="A309" s="20">
        <v>141</v>
      </c>
      <c r="B309" s="20">
        <v>308</v>
      </c>
      <c r="C309" s="18"/>
      <c r="D309" s="8" t="str">
        <f>IFERROR(LOOKUP(C309,[1]Expense!$A:$A,[1]Expense!$B:$B),"")</f>
        <v/>
      </c>
      <c r="E309" s="20"/>
      <c r="F309" s="20"/>
      <c r="G309" s="22">
        <v>-86000</v>
      </c>
      <c r="H309" s="18" t="s">
        <v>330</v>
      </c>
    </row>
    <row r="310" spans="1:8">
      <c r="A310" s="20">
        <v>142</v>
      </c>
      <c r="B310" s="20">
        <v>309</v>
      </c>
      <c r="C310" s="18" t="s">
        <v>42</v>
      </c>
      <c r="D310" s="8" t="str">
        <f>IFERROR(LOOKUP(C310,[1]Expense!$A:$A,[1]Expense!$B:$B),"")</f>
        <v xml:space="preserve">Biaya Upah Buruh Bongkar Muat </v>
      </c>
      <c r="E310" s="20"/>
      <c r="F310" s="20"/>
      <c r="G310" s="22">
        <v>-19810</v>
      </c>
      <c r="H310" s="18" t="s">
        <v>331</v>
      </c>
    </row>
    <row r="311" spans="1:8">
      <c r="A311" s="20">
        <v>143</v>
      </c>
      <c r="B311" s="20">
        <v>310</v>
      </c>
      <c r="C311" s="18" t="s">
        <v>42</v>
      </c>
      <c r="D311" s="8" t="str">
        <f>IFERROR(LOOKUP(C311,[1]Expense!$A:$A,[1]Expense!$B:$B),"")</f>
        <v xml:space="preserve">Biaya Upah Buruh Bongkar Muat </v>
      </c>
      <c r="E311" s="20"/>
      <c r="F311" s="20"/>
      <c r="G311" s="22">
        <v>-50000</v>
      </c>
      <c r="H311" s="18" t="s">
        <v>332</v>
      </c>
    </row>
    <row r="312" spans="1:8">
      <c r="A312" s="20">
        <v>144</v>
      </c>
      <c r="B312" s="20">
        <v>311</v>
      </c>
      <c r="C312" s="18" t="s">
        <v>42</v>
      </c>
      <c r="D312" s="8" t="str">
        <f>IFERROR(LOOKUP(C312,[1]Expense!$A:$A,[1]Expense!$B:$B),"")</f>
        <v xml:space="preserve">Biaya Upah Buruh Bongkar Muat </v>
      </c>
      <c r="E312" s="20"/>
      <c r="F312" s="20"/>
      <c r="G312" s="22">
        <v>-22050</v>
      </c>
      <c r="H312" s="18" t="s">
        <v>333</v>
      </c>
    </row>
    <row r="313" spans="1:8">
      <c r="A313" s="20">
        <v>144</v>
      </c>
      <c r="B313" s="20">
        <v>312</v>
      </c>
      <c r="C313" s="18" t="s">
        <v>42</v>
      </c>
      <c r="D313" s="8" t="str">
        <f>IFERROR(LOOKUP(C313,[1]Expense!$A:$A,[1]Expense!$B:$B),"")</f>
        <v xml:space="preserve">Biaya Upah Buruh Bongkar Muat </v>
      </c>
      <c r="E313" s="18"/>
      <c r="F313" s="18"/>
      <c r="G313" s="22">
        <v>-16800</v>
      </c>
      <c r="H313" s="18" t="s">
        <v>334</v>
      </c>
    </row>
    <row r="314" spans="1:8">
      <c r="A314" s="20">
        <v>145</v>
      </c>
      <c r="B314" s="20">
        <v>313</v>
      </c>
      <c r="C314" s="18" t="s">
        <v>42</v>
      </c>
      <c r="D314" s="8" t="str">
        <f>IFERROR(LOOKUP(C314,[1]Expense!$A:$A,[1]Expense!$B:$B),"")</f>
        <v xml:space="preserve">Biaya Upah Buruh Bongkar Muat </v>
      </c>
      <c r="E314" s="20"/>
      <c r="F314" s="20"/>
      <c r="G314" s="22">
        <v>-18200</v>
      </c>
      <c r="H314" s="18" t="s">
        <v>335</v>
      </c>
    </row>
    <row r="315" spans="1:8">
      <c r="A315" s="20">
        <v>145</v>
      </c>
      <c r="B315" s="20">
        <v>314</v>
      </c>
      <c r="C315" s="18" t="s">
        <v>42</v>
      </c>
      <c r="D315" s="8" t="str">
        <f>IFERROR(LOOKUP(C315,[1]Expense!$A:$A,[1]Expense!$B:$B),"")</f>
        <v xml:space="preserve">Biaya Upah Buruh Bongkar Muat </v>
      </c>
      <c r="E315" s="20"/>
      <c r="F315" s="20"/>
      <c r="G315" s="22">
        <v>-80000</v>
      </c>
      <c r="H315" s="18" t="s">
        <v>336</v>
      </c>
    </row>
    <row r="316" spans="1:8">
      <c r="A316" s="20">
        <v>145</v>
      </c>
      <c r="B316" s="20">
        <v>315</v>
      </c>
      <c r="C316" s="18" t="s">
        <v>48</v>
      </c>
      <c r="D316" s="8" t="str">
        <f>IFERROR(LOOKUP(C316,[1]Expense!$A:$A,[1]Expense!$B:$B),"")</f>
        <v xml:space="preserve">Biaya Umum dan Lain-lain </v>
      </c>
      <c r="E316" s="20"/>
      <c r="F316" s="20"/>
      <c r="G316" s="22">
        <v>-5000</v>
      </c>
      <c r="H316" s="18" t="s">
        <v>343</v>
      </c>
    </row>
    <row r="317" spans="1:8">
      <c r="A317" s="20">
        <v>146</v>
      </c>
      <c r="B317" s="20">
        <v>316</v>
      </c>
      <c r="C317" s="18" t="s">
        <v>42</v>
      </c>
      <c r="D317" s="8" t="str">
        <f>IFERROR(LOOKUP(C317,[1]Expense!$A:$A,[1]Expense!$B:$B),"")</f>
        <v xml:space="preserve">Biaya Upah Buruh Bongkar Muat </v>
      </c>
      <c r="E317" s="20"/>
      <c r="F317" s="20"/>
      <c r="G317" s="22">
        <v>-25000</v>
      </c>
      <c r="H317" s="18" t="s">
        <v>337</v>
      </c>
    </row>
    <row r="318" spans="1:8">
      <c r="A318" s="20">
        <v>146</v>
      </c>
      <c r="B318" s="20">
        <v>317</v>
      </c>
      <c r="C318" s="18" t="s">
        <v>42</v>
      </c>
      <c r="D318" s="8" t="str">
        <f>IFERROR(LOOKUP(C318,[1]Expense!$A:$A,[1]Expense!$B:$B),"")</f>
        <v xml:space="preserve">Biaya Upah Buruh Bongkar Muat </v>
      </c>
      <c r="E318" s="18"/>
      <c r="F318" s="18"/>
      <c r="G318" s="22">
        <v>-70000</v>
      </c>
      <c r="H318" s="18" t="s">
        <v>338</v>
      </c>
    </row>
    <row r="319" spans="1:8">
      <c r="A319" s="20">
        <v>147</v>
      </c>
      <c r="B319" s="20">
        <v>318</v>
      </c>
      <c r="C319" s="18"/>
      <c r="D319" s="8" t="str">
        <f>IFERROR(LOOKUP(C319,[1]Expense!$A:$A,[1]Expense!$B:$B),"")</f>
        <v/>
      </c>
      <c r="E319" s="18" t="s">
        <v>347</v>
      </c>
      <c r="F319" s="18" t="s">
        <v>32</v>
      </c>
      <c r="G319" s="22">
        <v>-5891879</v>
      </c>
      <c r="H319" s="18" t="s">
        <v>384</v>
      </c>
    </row>
    <row r="320" spans="1:8">
      <c r="A320" s="20">
        <v>148</v>
      </c>
      <c r="B320" s="20">
        <v>319</v>
      </c>
      <c r="C320" s="18"/>
      <c r="D320" s="8" t="str">
        <f>IFERROR(LOOKUP(C320,[1]Expense!$A:$A,[1]Expense!$B:$B),"")</f>
        <v/>
      </c>
      <c r="E320" s="18" t="s">
        <v>347</v>
      </c>
      <c r="F320" s="18" t="s">
        <v>32</v>
      </c>
      <c r="G320" s="22">
        <v>5891879</v>
      </c>
      <c r="H320" s="18" t="s">
        <v>34</v>
      </c>
    </row>
    <row r="321" spans="1:8">
      <c r="A321" s="20">
        <v>149</v>
      </c>
      <c r="B321" s="20">
        <v>320</v>
      </c>
      <c r="C321" s="18" t="s">
        <v>47</v>
      </c>
      <c r="D321" s="8" t="str">
        <f>IFERROR(LOOKUP(C321,[1]Expense!$A:$A,[1]Expense!$B:$B),"")</f>
        <v xml:space="preserve">Biaya Sewa Kendaraan Operasional </v>
      </c>
      <c r="E321" s="20"/>
      <c r="F321" s="20"/>
      <c r="G321" s="22">
        <v>-250000</v>
      </c>
      <c r="H321" s="18" t="s">
        <v>341</v>
      </c>
    </row>
    <row r="322" spans="1:8">
      <c r="A322" s="20">
        <v>149</v>
      </c>
      <c r="B322" s="20">
        <v>321</v>
      </c>
      <c r="C322" s="18" t="s">
        <v>42</v>
      </c>
      <c r="D322" s="8" t="str">
        <f>IFERROR(LOOKUP(C322,[1]Expense!$A:$A,[1]Expense!$B:$B),"")</f>
        <v xml:space="preserve">Biaya Upah Buruh Bongkar Muat </v>
      </c>
      <c r="E322" s="20"/>
      <c r="F322" s="20"/>
      <c r="G322" s="22">
        <v>-300000</v>
      </c>
      <c r="H322" s="18" t="s">
        <v>339</v>
      </c>
    </row>
    <row r="323" spans="1:8">
      <c r="A323" s="20">
        <v>149</v>
      </c>
      <c r="B323" s="20">
        <v>322</v>
      </c>
      <c r="C323" s="18" t="s">
        <v>47</v>
      </c>
      <c r="D323" s="8" t="str">
        <f>IFERROR(LOOKUP(C323,[1]Expense!$A:$A,[1]Expense!$B:$B),"")</f>
        <v xml:space="preserve">Biaya Sewa Kendaraan Operasional </v>
      </c>
      <c r="E323" s="20"/>
      <c r="F323" s="20"/>
      <c r="G323" s="22">
        <v>-180000</v>
      </c>
      <c r="H323" s="18" t="s">
        <v>340</v>
      </c>
    </row>
    <row r="324" spans="1:8">
      <c r="A324" s="20">
        <v>149</v>
      </c>
      <c r="B324" s="20">
        <v>323</v>
      </c>
      <c r="C324" s="18" t="s">
        <v>42</v>
      </c>
      <c r="D324" s="8" t="str">
        <f>IFERROR(LOOKUP(C324,[1]Expense!$A:$A,[1]Expense!$B:$B),"")</f>
        <v xml:space="preserve">Biaya Upah Buruh Bongkar Muat </v>
      </c>
      <c r="E324" s="18"/>
      <c r="F324" s="18"/>
      <c r="G324" s="22">
        <v>-150000</v>
      </c>
      <c r="H324" s="18" t="s">
        <v>342</v>
      </c>
    </row>
    <row r="325" spans="1:8">
      <c r="A325" s="20">
        <v>150</v>
      </c>
      <c r="B325" s="20">
        <v>324</v>
      </c>
      <c r="C325" s="18" t="s">
        <v>66</v>
      </c>
      <c r="D325" s="8" t="str">
        <f>IFERROR(LOOKUP(C325,[1]Expense!$A:$A,[1]Expense!$B:$B),"")</f>
        <v>Biaya Rumah Tangga Kantor</v>
      </c>
      <c r="E325" s="18"/>
      <c r="F325" s="18"/>
      <c r="G325" s="22">
        <v>-7400</v>
      </c>
      <c r="H325" s="18" t="s">
        <v>344</v>
      </c>
    </row>
    <row r="326" spans="1:8">
      <c r="A326" s="20">
        <v>150</v>
      </c>
      <c r="B326" s="20">
        <v>325</v>
      </c>
      <c r="C326" s="18" t="s">
        <v>66</v>
      </c>
      <c r="D326" s="8" t="str">
        <f>IFERROR(LOOKUP(C326,[1]Expense!$A:$A,[1]Expense!$B:$B),"")</f>
        <v>Biaya Rumah Tangga Kantor</v>
      </c>
      <c r="E326" s="20"/>
      <c r="F326" s="20"/>
      <c r="G326" s="22">
        <v>-18000</v>
      </c>
      <c r="H326" s="18" t="s">
        <v>345</v>
      </c>
    </row>
    <row r="327" spans="1:8">
      <c r="A327" s="20">
        <v>150</v>
      </c>
      <c r="B327" s="20">
        <v>326</v>
      </c>
      <c r="C327" s="18" t="s">
        <v>66</v>
      </c>
      <c r="D327" s="8" t="str">
        <f>IFERROR(LOOKUP(C327,[1]Expense!$A:$A,[1]Expense!$B:$B),"")</f>
        <v>Biaya Rumah Tangga Kantor</v>
      </c>
      <c r="E327" s="20"/>
      <c r="F327" s="20"/>
      <c r="G327" s="22">
        <v>-11000</v>
      </c>
      <c r="H327" s="18" t="s">
        <v>346</v>
      </c>
    </row>
    <row r="328" spans="1:8">
      <c r="A328" s="20">
        <v>151</v>
      </c>
      <c r="B328" s="20">
        <v>327</v>
      </c>
      <c r="C328" s="18" t="s">
        <v>42</v>
      </c>
      <c r="D328" s="8" t="str">
        <f>IFERROR(LOOKUP(C328,[1]Expense!$A:$A,[1]Expense!$B:$B),"")</f>
        <v xml:space="preserve">Biaya Upah Buruh Bongkar Muat </v>
      </c>
      <c r="E328" s="20"/>
      <c r="F328" s="20"/>
      <c r="G328" s="22">
        <v>-80000</v>
      </c>
      <c r="H328" s="18" t="s">
        <v>348</v>
      </c>
    </row>
    <row r="329" spans="1:8">
      <c r="A329" s="20">
        <v>152</v>
      </c>
      <c r="B329" s="20">
        <v>328</v>
      </c>
      <c r="C329" s="18" t="s">
        <v>37</v>
      </c>
      <c r="D329" s="8" t="str">
        <f>IFERROR(LOOKUP(C329,[1]Expense!$A:$A,[1]Expense!$B:$B),"")</f>
        <v xml:space="preserve">Biaya Upah Pengemasan Produk </v>
      </c>
      <c r="E329" s="20"/>
      <c r="F329" s="20"/>
      <c r="G329" s="22">
        <v>-308400</v>
      </c>
      <c r="H329" s="18" t="s">
        <v>349</v>
      </c>
    </row>
    <row r="330" spans="1:8">
      <c r="A330" s="20">
        <v>152</v>
      </c>
      <c r="B330" s="20">
        <v>329</v>
      </c>
      <c r="C330" s="18" t="s">
        <v>37</v>
      </c>
      <c r="D330" s="8" t="str">
        <f>IFERROR(LOOKUP(C330,[1]Expense!$A:$A,[1]Expense!$B:$B),"")</f>
        <v xml:space="preserve">Biaya Upah Pengemasan Produk </v>
      </c>
      <c r="E330" s="20"/>
      <c r="F330" s="20"/>
      <c r="G330" s="22">
        <v>-308400</v>
      </c>
      <c r="H330" s="18" t="s">
        <v>350</v>
      </c>
    </row>
    <row r="331" spans="1:8">
      <c r="A331" s="20">
        <v>152</v>
      </c>
      <c r="B331" s="20">
        <v>330</v>
      </c>
      <c r="C331" s="18" t="s">
        <v>37</v>
      </c>
      <c r="D331" s="8" t="str">
        <f>IFERROR(LOOKUP(C331,[1]Expense!$A:$A,[1]Expense!$B:$B),"")</f>
        <v xml:space="preserve">Biaya Upah Pengemasan Produk </v>
      </c>
      <c r="E331" s="20"/>
      <c r="F331" s="20"/>
      <c r="G331" s="22">
        <v>-308400</v>
      </c>
      <c r="H331" s="18" t="s">
        <v>351</v>
      </c>
    </row>
    <row r="332" spans="1:8">
      <c r="A332" s="20">
        <v>152</v>
      </c>
      <c r="B332" s="20">
        <v>331</v>
      </c>
      <c r="C332" s="18" t="s">
        <v>37</v>
      </c>
      <c r="D332" s="8" t="str">
        <f>IFERROR(LOOKUP(C332,[1]Expense!$A:$A,[1]Expense!$B:$B),"")</f>
        <v xml:space="preserve">Biaya Upah Pengemasan Produk </v>
      </c>
      <c r="E332" s="18"/>
      <c r="F332" s="18"/>
      <c r="G332" s="22">
        <v>-308400</v>
      </c>
      <c r="H332" s="18" t="s">
        <v>352</v>
      </c>
    </row>
    <row r="333" spans="1:8">
      <c r="A333" s="20">
        <v>152</v>
      </c>
      <c r="B333" s="20">
        <v>332</v>
      </c>
      <c r="C333" s="18" t="s">
        <v>37</v>
      </c>
      <c r="D333" s="8" t="str">
        <f>IFERROR(LOOKUP(C333,[1]Expense!$A:$A,[1]Expense!$B:$B),"")</f>
        <v xml:space="preserve">Biaya Upah Pengemasan Produk </v>
      </c>
      <c r="E333" s="18"/>
      <c r="F333" s="18"/>
      <c r="G333" s="22">
        <v>-267360</v>
      </c>
      <c r="H333" s="18" t="s">
        <v>353</v>
      </c>
    </row>
    <row r="334" spans="1:8">
      <c r="A334" s="20">
        <v>152</v>
      </c>
      <c r="B334" s="20">
        <v>333</v>
      </c>
      <c r="C334" s="18" t="s">
        <v>37</v>
      </c>
      <c r="D334" s="8" t="str">
        <f>IFERROR(LOOKUP(C334,[1]Expense!$A:$A,[1]Expense!$B:$B),"")</f>
        <v xml:space="preserve">Biaya Upah Pengemasan Produk </v>
      </c>
      <c r="E334" s="20"/>
      <c r="F334" s="20"/>
      <c r="G334" s="22">
        <v>-267360</v>
      </c>
      <c r="H334" s="18" t="s">
        <v>354</v>
      </c>
    </row>
    <row r="335" spans="1:8">
      <c r="A335" s="20">
        <v>152</v>
      </c>
      <c r="B335" s="20">
        <v>334</v>
      </c>
      <c r="C335" s="18" t="s">
        <v>37</v>
      </c>
      <c r="D335" s="8" t="str">
        <f>IFERROR(LOOKUP(C335,[1]Expense!$A:$A,[1]Expense!$B:$B),"")</f>
        <v xml:space="preserve">Biaya Upah Pengemasan Produk </v>
      </c>
      <c r="E335" s="20"/>
      <c r="F335" s="20"/>
      <c r="G335" s="22">
        <v>-267360</v>
      </c>
      <c r="H335" s="18" t="s">
        <v>355</v>
      </c>
    </row>
    <row r="336" spans="1:8">
      <c r="A336" s="20">
        <v>152</v>
      </c>
      <c r="B336" s="20">
        <v>335</v>
      </c>
      <c r="C336" s="18" t="s">
        <v>37</v>
      </c>
      <c r="D336" s="8" t="str">
        <f>IFERROR(LOOKUP(C336,[1]Expense!$A:$A,[1]Expense!$B:$B),"")</f>
        <v xml:space="preserve">Biaya Upah Pengemasan Produk </v>
      </c>
      <c r="E336" s="20"/>
      <c r="F336" s="20"/>
      <c r="G336" s="22">
        <v>-267360</v>
      </c>
      <c r="H336" s="18" t="s">
        <v>356</v>
      </c>
    </row>
    <row r="337" spans="1:8">
      <c r="A337" s="20">
        <v>152</v>
      </c>
      <c r="B337" s="20">
        <v>336</v>
      </c>
      <c r="C337" s="18" t="s">
        <v>37</v>
      </c>
      <c r="D337" s="8" t="str">
        <f>IFERROR(LOOKUP(C337,[1]Expense!$A:$A,[1]Expense!$B:$B),"")</f>
        <v xml:space="preserve">Biaya Upah Pengemasan Produk </v>
      </c>
      <c r="E337" s="20"/>
      <c r="F337" s="20"/>
      <c r="G337" s="22">
        <v>-267360</v>
      </c>
      <c r="H337" s="18" t="s">
        <v>357</v>
      </c>
    </row>
    <row r="338" spans="1:8">
      <c r="A338" s="20">
        <v>152</v>
      </c>
      <c r="B338" s="20">
        <v>337</v>
      </c>
      <c r="C338" s="18" t="s">
        <v>37</v>
      </c>
      <c r="D338" s="8" t="str">
        <f>IFERROR(LOOKUP(C338,[1]Expense!$A:$A,[1]Expense!$B:$B),"")</f>
        <v xml:space="preserve">Biaya Upah Pengemasan Produk </v>
      </c>
      <c r="E338" s="20"/>
      <c r="F338" s="20"/>
      <c r="G338" s="22">
        <v>-267360</v>
      </c>
      <c r="H338" s="18" t="s">
        <v>358</v>
      </c>
    </row>
    <row r="339" spans="1:8">
      <c r="A339" s="20">
        <v>152</v>
      </c>
      <c r="B339" s="20">
        <v>338</v>
      </c>
      <c r="C339" s="18" t="s">
        <v>37</v>
      </c>
      <c r="D339" s="8" t="str">
        <f>IFERROR(LOOKUP(C339,[1]Expense!$A:$A,[1]Expense!$B:$B),"")</f>
        <v xml:space="preserve">Biaya Upah Pengemasan Produk </v>
      </c>
      <c r="E339" s="20"/>
      <c r="F339" s="20"/>
      <c r="G339" s="22">
        <v>-44560</v>
      </c>
      <c r="H339" s="18" t="s">
        <v>359</v>
      </c>
    </row>
    <row r="340" spans="1:8">
      <c r="A340" s="20">
        <v>152</v>
      </c>
      <c r="B340" s="20">
        <v>339</v>
      </c>
      <c r="C340" s="18" t="s">
        <v>37</v>
      </c>
      <c r="D340" s="8" t="str">
        <f>IFERROR(LOOKUP(C340,[1]Expense!$A:$A,[1]Expense!$B:$B),"")</f>
        <v xml:space="preserve">Biaya Upah Pengemasan Produk </v>
      </c>
      <c r="E340" s="20"/>
      <c r="F340" s="20"/>
      <c r="G340" s="22">
        <v>-44560</v>
      </c>
      <c r="H340" s="18" t="s">
        <v>360</v>
      </c>
    </row>
    <row r="341" spans="1:8">
      <c r="A341" s="20">
        <v>152</v>
      </c>
      <c r="B341" s="20">
        <v>340</v>
      </c>
      <c r="C341" s="18" t="s">
        <v>37</v>
      </c>
      <c r="D341" s="8" t="str">
        <f>IFERROR(LOOKUP(C341,[1]Expense!$A:$A,[1]Expense!$B:$B),"")</f>
        <v xml:space="preserve">Biaya Upah Pengemasan Produk </v>
      </c>
      <c r="E341" s="20"/>
      <c r="F341" s="20"/>
      <c r="G341" s="22">
        <v>-44560</v>
      </c>
      <c r="H341" s="18" t="s">
        <v>361</v>
      </c>
    </row>
    <row r="342" spans="1:8">
      <c r="A342" s="20">
        <v>153</v>
      </c>
      <c r="B342" s="20">
        <v>341</v>
      </c>
      <c r="C342" s="18" t="s">
        <v>111</v>
      </c>
      <c r="D342" s="8" t="str">
        <f>IFERROR(LOOKUP(C342,[1]Expense!$A:$A,[1]Expense!$B:$B),"")</f>
        <v xml:space="preserve">Biaya Upah Lembur </v>
      </c>
      <c r="E342" s="20"/>
      <c r="F342" s="20"/>
      <c r="G342" s="22">
        <v>-195000</v>
      </c>
      <c r="H342" s="18" t="s">
        <v>362</v>
      </c>
    </row>
    <row r="343" spans="1:8">
      <c r="A343" s="20">
        <v>154</v>
      </c>
      <c r="B343" s="20">
        <v>342</v>
      </c>
      <c r="C343" s="18" t="s">
        <v>27</v>
      </c>
      <c r="D343" s="8" t="str">
        <f>IFERROR(LOOKUP(C343,[1]Expense!$A:$A,[1]Expense!$B:$B),"")</f>
        <v xml:space="preserve">Biaya Iuran Bulanan Kepala Buruh </v>
      </c>
      <c r="E343" s="20"/>
      <c r="F343" s="20"/>
      <c r="G343" s="22">
        <v>-150000</v>
      </c>
      <c r="H343" s="18" t="s">
        <v>364</v>
      </c>
    </row>
    <row r="344" spans="1:8">
      <c r="A344" s="20">
        <v>154</v>
      </c>
      <c r="B344" s="20">
        <v>343</v>
      </c>
      <c r="C344" s="18" t="s">
        <v>48</v>
      </c>
      <c r="D344" s="8" t="str">
        <f>IFERROR(LOOKUP(C344,[1]Expense!$A:$A,[1]Expense!$B:$B),"")</f>
        <v xml:space="preserve">Biaya Umum dan Lain-lain </v>
      </c>
      <c r="E344" s="20"/>
      <c r="F344" s="20"/>
      <c r="G344" s="22">
        <v>-5000</v>
      </c>
      <c r="H344" s="18" t="s">
        <v>343</v>
      </c>
    </row>
    <row r="345" spans="1:8">
      <c r="A345" s="20">
        <v>155</v>
      </c>
      <c r="B345" s="20">
        <v>344</v>
      </c>
      <c r="C345" s="18"/>
      <c r="D345" s="8" t="str">
        <f>IFERROR(LOOKUP(C345,[1]Expense!$A:$A,[1]Expense!$B:$B),"")</f>
        <v/>
      </c>
      <c r="E345" s="18" t="s">
        <v>365</v>
      </c>
      <c r="F345" s="18" t="s">
        <v>32</v>
      </c>
      <c r="G345" s="22">
        <v>-240000000</v>
      </c>
      <c r="H345" s="18" t="s">
        <v>366</v>
      </c>
    </row>
    <row r="346" spans="1:8">
      <c r="A346" s="20">
        <v>156</v>
      </c>
      <c r="B346" s="20">
        <v>345</v>
      </c>
      <c r="C346" s="18"/>
      <c r="D346" s="8" t="str">
        <f>IFERROR(LOOKUP(C346,[1]Expense!$A:$A,[1]Expense!$B:$B),"")</f>
        <v/>
      </c>
      <c r="E346" s="20"/>
      <c r="F346" s="20"/>
      <c r="G346" s="22">
        <v>-85000</v>
      </c>
      <c r="H346" s="18" t="s">
        <v>367</v>
      </c>
    </row>
    <row r="347" spans="1:8">
      <c r="A347" s="20">
        <v>157</v>
      </c>
      <c r="B347" s="20">
        <v>346</v>
      </c>
      <c r="C347" s="18"/>
      <c r="D347" s="8" t="str">
        <f>IFERROR(LOOKUP(C347,[1]Expense!$A:$A,[1]Expense!$B:$B),"")</f>
        <v/>
      </c>
      <c r="E347" s="20"/>
      <c r="F347" s="20"/>
      <c r="G347" s="22">
        <v>-225000</v>
      </c>
      <c r="H347" s="18" t="s">
        <v>368</v>
      </c>
    </row>
    <row r="348" spans="1:8">
      <c r="A348" s="20">
        <v>157</v>
      </c>
      <c r="B348" s="20">
        <v>347</v>
      </c>
      <c r="C348" s="18"/>
      <c r="D348" s="8" t="str">
        <f>IFERROR(LOOKUP(C348,[1]Expense!$A:$A,[1]Expense!$B:$B),"")</f>
        <v/>
      </c>
      <c r="E348" s="20"/>
      <c r="F348" s="20"/>
      <c r="G348" s="22">
        <v>-37500</v>
      </c>
      <c r="H348" s="18" t="s">
        <v>369</v>
      </c>
    </row>
    <row r="349" spans="1:8">
      <c r="A349" s="20">
        <v>157</v>
      </c>
      <c r="B349" s="20">
        <v>348</v>
      </c>
      <c r="C349" s="18"/>
      <c r="D349" s="8" t="str">
        <f>IFERROR(LOOKUP(C349,[1]Expense!$A:$A,[1]Expense!$B:$B),"")</f>
        <v/>
      </c>
      <c r="E349" s="18"/>
      <c r="F349" s="18"/>
      <c r="G349" s="22">
        <v>-15000</v>
      </c>
      <c r="H349" s="18" t="s">
        <v>370</v>
      </c>
    </row>
    <row r="350" spans="1:8">
      <c r="A350" s="20">
        <v>157</v>
      </c>
      <c r="B350" s="20">
        <v>349</v>
      </c>
      <c r="C350" s="18"/>
      <c r="D350" s="8" t="str">
        <f>IFERROR(LOOKUP(C350,[1]Expense!$A:$A,[1]Expense!$B:$B),"")</f>
        <v/>
      </c>
      <c r="E350" s="20"/>
      <c r="F350" s="20"/>
      <c r="G350" s="22">
        <v>-17500</v>
      </c>
      <c r="H350" s="18" t="s">
        <v>371</v>
      </c>
    </row>
    <row r="351" spans="1:8">
      <c r="A351" s="20">
        <v>157</v>
      </c>
      <c r="B351" s="20">
        <v>350</v>
      </c>
      <c r="C351" s="18"/>
      <c r="D351" s="8" t="str">
        <f>IFERROR(LOOKUP(C351,[1]Expense!$A:$A,[1]Expense!$B:$B),"")</f>
        <v/>
      </c>
      <c r="E351" s="20"/>
      <c r="F351" s="20"/>
      <c r="G351" s="22">
        <v>-5000</v>
      </c>
      <c r="H351" s="18" t="s">
        <v>372</v>
      </c>
    </row>
    <row r="352" spans="1:8">
      <c r="A352" s="20">
        <v>158</v>
      </c>
      <c r="B352" s="20">
        <v>351</v>
      </c>
      <c r="C352" s="18"/>
      <c r="D352" s="8" t="str">
        <f>IFERROR(LOOKUP(C352,[1]Expense!$A:$A,[1]Expense!$B:$B),"")</f>
        <v/>
      </c>
      <c r="E352" s="20"/>
      <c r="F352" s="20"/>
      <c r="G352" s="22">
        <v>-20000</v>
      </c>
      <c r="H352" s="18" t="s">
        <v>373</v>
      </c>
    </row>
    <row r="353" spans="1:8">
      <c r="A353" s="20">
        <v>158</v>
      </c>
      <c r="B353" s="20">
        <v>352</v>
      </c>
      <c r="C353" s="18"/>
      <c r="D353" s="8" t="str">
        <f>IFERROR(LOOKUP(C353,[1]Expense!$A:$A,[1]Expense!$B:$B),"")</f>
        <v/>
      </c>
      <c r="E353" s="20"/>
      <c r="F353" s="20"/>
      <c r="G353" s="22">
        <v>-20000</v>
      </c>
      <c r="H353" s="18" t="s">
        <v>374</v>
      </c>
    </row>
    <row r="354" spans="1:8">
      <c r="A354" s="20">
        <v>158</v>
      </c>
      <c r="B354" s="20">
        <v>353</v>
      </c>
      <c r="C354" s="18"/>
      <c r="D354" s="8" t="str">
        <f>IFERROR(LOOKUP(C354,[1]Expense!$A:$A,[1]Expense!$B:$B),"")</f>
        <v/>
      </c>
      <c r="E354" s="20"/>
      <c r="F354" s="20"/>
      <c r="G354" s="22">
        <v>-2000</v>
      </c>
      <c r="H354" s="18" t="s">
        <v>375</v>
      </c>
    </row>
    <row r="355" spans="1:8">
      <c r="A355" s="20">
        <v>159</v>
      </c>
      <c r="B355" s="20">
        <v>354</v>
      </c>
      <c r="C355" s="18" t="s">
        <v>48</v>
      </c>
      <c r="D355" s="8" t="str">
        <f>IFERROR(LOOKUP(C355,[1]Expense!$A:$A,[1]Expense!$B:$B),"")</f>
        <v xml:space="preserve">Biaya Umum dan Lain-lain </v>
      </c>
      <c r="E355" s="20"/>
      <c r="F355" s="20"/>
      <c r="G355" s="22">
        <v>-18000</v>
      </c>
      <c r="H355" s="18" t="s">
        <v>376</v>
      </c>
    </row>
    <row r="356" spans="1:8">
      <c r="A356" s="20">
        <v>159</v>
      </c>
      <c r="B356" s="20">
        <v>355</v>
      </c>
      <c r="C356" s="18" t="s">
        <v>100</v>
      </c>
      <c r="D356" s="8" t="str">
        <f>IFERROR(LOOKUP(C356,[1]Expense!$A:$A,[1]Expense!$B:$B),"")</f>
        <v xml:space="preserve">Biaya Perlengkapan Produk </v>
      </c>
      <c r="E356" s="20"/>
      <c r="F356" s="20"/>
      <c r="G356" s="22">
        <v>-80000</v>
      </c>
      <c r="H356" s="18" t="s">
        <v>377</v>
      </c>
    </row>
    <row r="357" spans="1:8">
      <c r="A357" s="20">
        <v>160</v>
      </c>
      <c r="B357" s="20">
        <v>356</v>
      </c>
      <c r="C357" s="18" t="s">
        <v>43</v>
      </c>
      <c r="D357" s="8" t="str">
        <f>IFERROR(LOOKUP(C357,[1]Expense!$A:$A,[1]Expense!$B:$B),"")</f>
        <v>Biaya Iuran Keamanan Lingkungan</v>
      </c>
      <c r="E357" s="20"/>
      <c r="F357" s="20"/>
      <c r="G357" s="22">
        <v>-500000</v>
      </c>
      <c r="H357" s="18" t="s">
        <v>378</v>
      </c>
    </row>
    <row r="358" spans="1:8">
      <c r="A358" s="20">
        <v>161</v>
      </c>
      <c r="B358" s="20">
        <v>357</v>
      </c>
      <c r="C358" s="18" t="s">
        <v>100</v>
      </c>
      <c r="D358" s="8" t="str">
        <f>IFERROR(LOOKUP(C358,[1]Expense!$A:$A,[1]Expense!$B:$B),"")</f>
        <v xml:space="preserve">Biaya Perlengkapan Produk </v>
      </c>
      <c r="E358" s="20"/>
      <c r="F358" s="20"/>
      <c r="G358" s="22">
        <v>-120000</v>
      </c>
      <c r="H358" s="18" t="s">
        <v>379</v>
      </c>
    </row>
    <row r="359" spans="1:8">
      <c r="A359" s="20">
        <v>161</v>
      </c>
      <c r="B359" s="20">
        <v>358</v>
      </c>
      <c r="C359" s="18" t="s">
        <v>100</v>
      </c>
      <c r="D359" s="8" t="str">
        <f>IFERROR(LOOKUP(C359,[1]Expense!$A:$A,[1]Expense!$B:$B),"")</f>
        <v xml:space="preserve">Biaya Perlengkapan Produk </v>
      </c>
      <c r="E359" s="20"/>
      <c r="F359" s="20"/>
      <c r="G359" s="22">
        <v>-8000</v>
      </c>
      <c r="H359" s="18" t="s">
        <v>380</v>
      </c>
    </row>
    <row r="360" spans="1:8">
      <c r="A360" s="20">
        <v>161</v>
      </c>
      <c r="B360" s="20">
        <v>359</v>
      </c>
      <c r="C360" s="18" t="s">
        <v>100</v>
      </c>
      <c r="D360" s="8" t="str">
        <f>IFERROR(LOOKUP(C360,[1]Expense!$A:$A,[1]Expense!$B:$B),"")</f>
        <v xml:space="preserve">Biaya Perlengkapan Produk </v>
      </c>
      <c r="E360" s="20"/>
      <c r="F360" s="20"/>
      <c r="G360" s="22">
        <v>-12000</v>
      </c>
      <c r="H360" s="18" t="s">
        <v>381</v>
      </c>
    </row>
    <row r="361" spans="1:8">
      <c r="A361" s="20">
        <v>162</v>
      </c>
      <c r="B361" s="20">
        <v>360</v>
      </c>
      <c r="C361" s="18" t="s">
        <v>48</v>
      </c>
      <c r="D361" s="8" t="str">
        <f>IFERROR(LOOKUP(C361,[1]Expense!$A:$A,[1]Expense!$B:$B),"")</f>
        <v xml:space="preserve">Biaya Umum dan Lain-lain </v>
      </c>
      <c r="E361" s="20"/>
      <c r="F361" s="20"/>
      <c r="G361" s="22">
        <v>-20000</v>
      </c>
      <c r="H361" s="18" t="s">
        <v>382</v>
      </c>
    </row>
    <row r="362" spans="1:8">
      <c r="A362" s="20">
        <v>163</v>
      </c>
      <c r="B362" s="20">
        <v>361</v>
      </c>
      <c r="C362" s="18" t="s">
        <v>37</v>
      </c>
      <c r="D362" s="8" t="str">
        <f>IFERROR(LOOKUP(C362,[1]Expense!$A:$A,[1]Expense!$B:$B),"")</f>
        <v xml:space="preserve">Biaya Upah Pengemasan Produk </v>
      </c>
      <c r="E362" s="20"/>
      <c r="F362" s="20"/>
      <c r="G362" s="22">
        <v>-60000</v>
      </c>
      <c r="H362" s="18" t="s">
        <v>385</v>
      </c>
    </row>
    <row r="363" spans="1:8">
      <c r="A363" s="20">
        <v>164</v>
      </c>
      <c r="B363" s="20">
        <v>362</v>
      </c>
      <c r="C363" s="18" t="s">
        <v>47</v>
      </c>
      <c r="D363" s="8" t="str">
        <f>IFERROR(LOOKUP(C363,[1]Expense!$A:$A,[1]Expense!$B:$B),"")</f>
        <v xml:space="preserve">Biaya Sewa Kendaraan Operasional </v>
      </c>
      <c r="E363" s="20"/>
      <c r="F363" s="20"/>
      <c r="G363" s="22">
        <v>-60000</v>
      </c>
      <c r="H363" s="18" t="s">
        <v>386</v>
      </c>
    </row>
    <row r="364" spans="1:8">
      <c r="A364" s="20">
        <v>164</v>
      </c>
      <c r="B364" s="20">
        <v>363</v>
      </c>
      <c r="C364" s="18" t="s">
        <v>42</v>
      </c>
      <c r="D364" s="8" t="str">
        <f>IFERROR(LOOKUP(C364,[1]Expense!$A:$A,[1]Expense!$B:$B),"")</f>
        <v xml:space="preserve">Biaya Upah Buruh Bongkar Muat </v>
      </c>
      <c r="E364" s="20"/>
      <c r="F364" s="20"/>
      <c r="G364" s="22">
        <v>-37750</v>
      </c>
      <c r="H364" s="18" t="s">
        <v>387</v>
      </c>
    </row>
    <row r="365" spans="1:8">
      <c r="A365" s="20">
        <v>165</v>
      </c>
      <c r="B365" s="20">
        <v>364</v>
      </c>
      <c r="C365" s="18" t="s">
        <v>47</v>
      </c>
      <c r="D365" s="8" t="str">
        <f>IFERROR(LOOKUP(C365,[1]Expense!$A:$A,[1]Expense!$B:$B),"")</f>
        <v xml:space="preserve">Biaya Sewa Kendaraan Operasional </v>
      </c>
      <c r="E365" s="20"/>
      <c r="F365" s="20"/>
      <c r="G365" s="22">
        <v>-60000</v>
      </c>
      <c r="H365" s="18" t="s">
        <v>388</v>
      </c>
    </row>
    <row r="366" spans="1:8">
      <c r="A366" s="20">
        <v>165</v>
      </c>
      <c r="B366" s="20">
        <v>365</v>
      </c>
      <c r="C366" s="18" t="s">
        <v>42</v>
      </c>
      <c r="D366" s="8" t="str">
        <f>IFERROR(LOOKUP(C366,[1]Expense!$A:$A,[1]Expense!$B:$B),"")</f>
        <v xml:space="preserve">Biaya Upah Buruh Bongkar Muat </v>
      </c>
      <c r="E366" s="20"/>
      <c r="F366" s="20"/>
      <c r="G366" s="22">
        <v>-34730</v>
      </c>
      <c r="H366" s="18" t="s">
        <v>389</v>
      </c>
    </row>
    <row r="367" spans="1:8">
      <c r="A367" s="20">
        <v>166</v>
      </c>
      <c r="B367" s="20">
        <v>366</v>
      </c>
      <c r="C367" s="18" t="s">
        <v>100</v>
      </c>
      <c r="D367" s="8" t="str">
        <f>IFERROR(LOOKUP(C367,[1]Expense!$A:$A,[1]Expense!$B:$B),"")</f>
        <v xml:space="preserve">Biaya Perlengkapan Produk </v>
      </c>
      <c r="E367" s="20"/>
      <c r="F367" s="20"/>
      <c r="G367" s="22">
        <v>-30000</v>
      </c>
      <c r="H367" s="18" t="s">
        <v>390</v>
      </c>
    </row>
    <row r="368" spans="1:8">
      <c r="A368" s="20">
        <v>166</v>
      </c>
      <c r="B368" s="20">
        <v>367</v>
      </c>
      <c r="C368" s="18" t="s">
        <v>100</v>
      </c>
      <c r="D368" s="8" t="str">
        <f>IFERROR(LOOKUP(C368,[1]Expense!$A:$A,[1]Expense!$B:$B),"")</f>
        <v xml:space="preserve">Biaya Perlengkapan Produk </v>
      </c>
      <c r="E368" s="20"/>
      <c r="F368" s="20"/>
      <c r="G368" s="22">
        <v>-120000</v>
      </c>
      <c r="H368" s="18" t="s">
        <v>391</v>
      </c>
    </row>
    <row r="369" spans="1:8">
      <c r="A369" s="20">
        <v>166</v>
      </c>
      <c r="B369" s="20">
        <v>368</v>
      </c>
      <c r="C369" s="18" t="s">
        <v>100</v>
      </c>
      <c r="D369" s="8" t="str">
        <f>IFERROR(LOOKUP(C369,[1]Expense!$A:$A,[1]Expense!$B:$B),"")</f>
        <v xml:space="preserve">Biaya Perlengkapan Produk </v>
      </c>
      <c r="E369" s="20"/>
      <c r="F369" s="20"/>
      <c r="G369" s="22">
        <v>-12000</v>
      </c>
      <c r="H369" s="18" t="s">
        <v>392</v>
      </c>
    </row>
    <row r="370" spans="1:8">
      <c r="A370" s="20">
        <v>167</v>
      </c>
      <c r="B370" s="20">
        <v>369</v>
      </c>
      <c r="C370" s="18" t="s">
        <v>42</v>
      </c>
      <c r="D370" s="8" t="str">
        <f>IFERROR(LOOKUP(C370,[1]Expense!$A:$A,[1]Expense!$B:$B),"")</f>
        <v xml:space="preserve">Biaya Upah Buruh Bongkar Muat </v>
      </c>
      <c r="E370" s="20"/>
      <c r="F370" s="20"/>
      <c r="G370" s="22">
        <v>-18480</v>
      </c>
      <c r="H370" s="18" t="s">
        <v>393</v>
      </c>
    </row>
    <row r="371" spans="1:8">
      <c r="A371" s="20">
        <v>168</v>
      </c>
      <c r="B371" s="20">
        <v>370</v>
      </c>
      <c r="C371" s="18"/>
      <c r="D371" s="8" t="str">
        <f>IFERROR(LOOKUP(C371,[1]Expense!$A:$A,[1]Expense!$B:$B),"")</f>
        <v/>
      </c>
      <c r="E371" s="18" t="s">
        <v>394</v>
      </c>
      <c r="F371" s="18" t="s">
        <v>32</v>
      </c>
      <c r="G371" s="22">
        <v>-1111801</v>
      </c>
      <c r="H371" s="18" t="s">
        <v>395</v>
      </c>
    </row>
    <row r="372" spans="1:8">
      <c r="A372" s="20">
        <v>169</v>
      </c>
      <c r="B372" s="20">
        <v>371</v>
      </c>
      <c r="C372" s="18"/>
      <c r="D372" s="8" t="str">
        <f>IFERROR(LOOKUP(C372,[1]Expense!$A:$A,[1]Expense!$B:$B),"")</f>
        <v/>
      </c>
      <c r="E372" s="18" t="s">
        <v>394</v>
      </c>
      <c r="F372" s="18" t="s">
        <v>32</v>
      </c>
      <c r="G372" s="22">
        <v>1111801</v>
      </c>
      <c r="H372" s="18" t="s">
        <v>34</v>
      </c>
    </row>
    <row r="373" spans="1:8">
      <c r="A373" s="20">
        <v>170</v>
      </c>
      <c r="B373" s="20">
        <v>372</v>
      </c>
      <c r="C373" s="18" t="s">
        <v>47</v>
      </c>
      <c r="D373" s="8" t="str">
        <f>IFERROR(LOOKUP(C373,[1]Expense!$A:$A,[1]Expense!$B:$B),"")</f>
        <v xml:space="preserve">Biaya Sewa Kendaraan Operasional </v>
      </c>
      <c r="E373" s="20"/>
      <c r="F373" s="20"/>
      <c r="G373" s="22">
        <v>-250000</v>
      </c>
      <c r="H373" s="18" t="s">
        <v>396</v>
      </c>
    </row>
    <row r="374" spans="1:8">
      <c r="A374" s="20">
        <v>170</v>
      </c>
      <c r="B374" s="20">
        <v>373</v>
      </c>
      <c r="C374" s="18" t="s">
        <v>47</v>
      </c>
      <c r="D374" s="8" t="str">
        <f>IFERROR(LOOKUP(C374,[1]Expense!$A:$A,[1]Expense!$B:$B),"")</f>
        <v xml:space="preserve">Biaya Sewa Kendaraan Operasional </v>
      </c>
      <c r="E374" s="20"/>
      <c r="F374" s="20"/>
      <c r="G374" s="22">
        <v>-450000</v>
      </c>
      <c r="H374" s="18" t="s">
        <v>397</v>
      </c>
    </row>
    <row r="375" spans="1:8">
      <c r="A375" s="20">
        <v>170</v>
      </c>
      <c r="B375" s="20">
        <v>374</v>
      </c>
      <c r="C375" s="18" t="s">
        <v>42</v>
      </c>
      <c r="D375" s="8" t="str">
        <f>IFERROR(LOOKUP(C375,[1]Expense!$A:$A,[1]Expense!$B:$B),"")</f>
        <v xml:space="preserve">Biaya Upah Buruh Bongkar Muat </v>
      </c>
      <c r="E375" s="20"/>
      <c r="F375" s="20"/>
      <c r="G375" s="22">
        <v>-241600</v>
      </c>
      <c r="H375" s="18" t="s">
        <v>398</v>
      </c>
    </row>
    <row r="376" spans="1:8">
      <c r="A376" s="20">
        <v>171</v>
      </c>
      <c r="B376" s="20">
        <v>375</v>
      </c>
      <c r="C376" s="18" t="s">
        <v>66</v>
      </c>
      <c r="D376" s="8" t="str">
        <f>IFERROR(LOOKUP(C376,[1]Expense!$A:$A,[1]Expense!$B:$B),"")</f>
        <v>Biaya Rumah Tangga Kantor</v>
      </c>
      <c r="E376" s="18"/>
      <c r="F376" s="18"/>
      <c r="G376" s="22">
        <v>-13400</v>
      </c>
      <c r="H376" s="18" t="s">
        <v>399</v>
      </c>
    </row>
    <row r="377" spans="1:8">
      <c r="A377" s="20">
        <v>171</v>
      </c>
      <c r="B377" s="20">
        <v>376</v>
      </c>
      <c r="C377" s="18" t="s">
        <v>66</v>
      </c>
      <c r="D377" s="8" t="str">
        <f>IFERROR(LOOKUP(C377,[1]Expense!$A:$A,[1]Expense!$B:$B),"")</f>
        <v>Biaya Rumah Tangga Kantor</v>
      </c>
      <c r="E377" s="20"/>
      <c r="F377" s="20"/>
      <c r="G377" s="22">
        <v>-27000</v>
      </c>
      <c r="H377" s="18" t="s">
        <v>400</v>
      </c>
    </row>
    <row r="378" spans="1:8">
      <c r="A378" s="20">
        <v>171</v>
      </c>
      <c r="B378" s="20">
        <v>377</v>
      </c>
      <c r="C378" s="18" t="s">
        <v>66</v>
      </c>
      <c r="D378" s="8" t="str">
        <f>IFERROR(LOOKUP(C378,[1]Expense!$A:$A,[1]Expense!$B:$B),"")</f>
        <v>Biaya Rumah Tangga Kantor</v>
      </c>
      <c r="E378" s="18"/>
      <c r="F378" s="18"/>
      <c r="G378" s="22">
        <v>-24000</v>
      </c>
      <c r="H378" s="18" t="s">
        <v>401</v>
      </c>
    </row>
    <row r="379" spans="1:8">
      <c r="A379" s="20">
        <v>172</v>
      </c>
      <c r="B379" s="20">
        <v>378</v>
      </c>
      <c r="C379" s="18" t="s">
        <v>42</v>
      </c>
      <c r="D379" s="8" t="str">
        <f>IFERROR(LOOKUP(C379,[1]Expense!$A:$A,[1]Expense!$B:$B),"")</f>
        <v xml:space="preserve">Biaya Upah Buruh Bongkar Muat </v>
      </c>
      <c r="E379" s="20"/>
      <c r="F379" s="20"/>
      <c r="G379" s="22">
        <v>-14700</v>
      </c>
      <c r="H379" s="18" t="s">
        <v>402</v>
      </c>
    </row>
    <row r="380" spans="1:8">
      <c r="A380" s="20">
        <v>172</v>
      </c>
      <c r="B380" s="20">
        <v>379</v>
      </c>
      <c r="C380" s="18" t="s">
        <v>42</v>
      </c>
      <c r="D380" s="8" t="str">
        <f>IFERROR(LOOKUP(C380,[1]Expense!$A:$A,[1]Expense!$B:$B),"")</f>
        <v xml:space="preserve">Biaya Upah Buruh Bongkar Muat </v>
      </c>
      <c r="E380" s="20"/>
      <c r="F380" s="20"/>
      <c r="G380" s="22">
        <v>-15260</v>
      </c>
      <c r="H380" s="18" t="s">
        <v>403</v>
      </c>
    </row>
    <row r="381" spans="1:8">
      <c r="A381" s="20">
        <v>173</v>
      </c>
      <c r="B381" s="20">
        <v>380</v>
      </c>
      <c r="C381" s="18" t="s">
        <v>42</v>
      </c>
      <c r="D381" s="8" t="str">
        <f>IFERROR(LOOKUP(C381,[1]Expense!$A:$A,[1]Expense!$B:$B),"")</f>
        <v xml:space="preserve">Biaya Upah Buruh Bongkar Muat </v>
      </c>
      <c r="E381" s="20"/>
      <c r="F381" s="20"/>
      <c r="G381" s="22">
        <v>-44800</v>
      </c>
      <c r="H381" s="18" t="s">
        <v>404</v>
      </c>
    </row>
    <row r="382" spans="1:8">
      <c r="A382" s="20">
        <v>174</v>
      </c>
      <c r="B382" s="20">
        <v>381</v>
      </c>
      <c r="C382" s="18" t="s">
        <v>48</v>
      </c>
      <c r="D382" s="8" t="str">
        <f>IFERROR(LOOKUP(C382,[1]Expense!$A:$A,[1]Expense!$B:$B),"")</f>
        <v xml:space="preserve">Biaya Umum dan Lain-lain </v>
      </c>
      <c r="E382" s="20"/>
      <c r="F382" s="20"/>
      <c r="G382" s="22">
        <v>-24500</v>
      </c>
      <c r="H382" s="18" t="s">
        <v>405</v>
      </c>
    </row>
    <row r="383" spans="1:8">
      <c r="A383" s="20">
        <v>175</v>
      </c>
      <c r="B383" s="20">
        <v>382</v>
      </c>
      <c r="C383" s="18"/>
      <c r="D383" s="8" t="str">
        <f>IFERROR(LOOKUP(C383,[1]Expense!$A:$A,[1]Expense!$B:$B),"")</f>
        <v/>
      </c>
      <c r="E383" s="20"/>
      <c r="F383" s="20"/>
      <c r="G383" s="22">
        <v>-200000</v>
      </c>
      <c r="H383" s="18" t="s">
        <v>406</v>
      </c>
    </row>
    <row r="384" spans="1:8">
      <c r="A384" s="20">
        <v>176</v>
      </c>
      <c r="B384" s="20">
        <v>383</v>
      </c>
      <c r="C384" s="18"/>
      <c r="D384" s="8" t="str">
        <f>IFERROR(LOOKUP(C384,[1]Expense!$A:$A,[1]Expense!$B:$B),"")</f>
        <v/>
      </c>
      <c r="E384" s="20"/>
      <c r="F384" s="20"/>
      <c r="G384" s="22">
        <v>-30000</v>
      </c>
      <c r="H384" s="18" t="s">
        <v>407</v>
      </c>
    </row>
    <row r="385" spans="1:8">
      <c r="A385" s="20">
        <v>176</v>
      </c>
      <c r="B385" s="20">
        <v>384</v>
      </c>
      <c r="C385" s="18"/>
      <c r="D385" s="8" t="str">
        <f>IFERROR(LOOKUP(C385,[1]Expense!$A:$A,[1]Expense!$B:$B),"")</f>
        <v/>
      </c>
      <c r="E385" s="20"/>
      <c r="F385" s="20"/>
      <c r="G385" s="22">
        <v>-100000</v>
      </c>
      <c r="H385" s="18" t="s">
        <v>408</v>
      </c>
    </row>
    <row r="386" spans="1:8">
      <c r="A386" s="20">
        <v>177</v>
      </c>
      <c r="B386" s="20">
        <v>385</v>
      </c>
      <c r="C386" s="18" t="s">
        <v>100</v>
      </c>
      <c r="D386" s="8" t="str">
        <f>IFERROR(LOOKUP(C386,[1]Expense!$A:$A,[1]Expense!$B:$B),"")</f>
        <v xml:space="preserve">Biaya Perlengkapan Produk </v>
      </c>
      <c r="E386" s="18" t="s">
        <v>409</v>
      </c>
      <c r="F386" s="18" t="s">
        <v>32</v>
      </c>
      <c r="G386" s="22">
        <v>-1020000</v>
      </c>
      <c r="H386" s="18" t="s">
        <v>410</v>
      </c>
    </row>
    <row r="387" spans="1:8">
      <c r="A387" s="20">
        <v>178</v>
      </c>
      <c r="B387" s="20">
        <v>386</v>
      </c>
      <c r="C387" s="18"/>
      <c r="D387" s="8" t="str">
        <f>IFERROR(LOOKUP(C387,[1]Expense!$A:$A,[1]Expense!$B:$B),"")</f>
        <v/>
      </c>
      <c r="E387" s="18" t="s">
        <v>411</v>
      </c>
      <c r="F387" s="18" t="s">
        <v>32</v>
      </c>
      <c r="G387" s="22">
        <v>-5706116</v>
      </c>
      <c r="H387" s="18" t="s">
        <v>412</v>
      </c>
    </row>
    <row r="388" spans="1:8">
      <c r="A388" s="20">
        <v>179</v>
      </c>
      <c r="B388" s="20">
        <v>387</v>
      </c>
      <c r="C388" s="18"/>
      <c r="D388" s="8" t="str">
        <f>IFERROR(LOOKUP(C388,[1]Expense!$A:$A,[1]Expense!$B:$B),"")</f>
        <v/>
      </c>
      <c r="E388" s="18" t="s">
        <v>411</v>
      </c>
      <c r="F388" s="18" t="s">
        <v>32</v>
      </c>
      <c r="G388" s="22">
        <v>5706116</v>
      </c>
      <c r="H388" s="18" t="s">
        <v>34</v>
      </c>
    </row>
    <row r="389" spans="1:8">
      <c r="A389" s="20">
        <v>180</v>
      </c>
      <c r="B389" s="20">
        <v>388</v>
      </c>
      <c r="C389" s="18" t="s">
        <v>66</v>
      </c>
      <c r="D389" s="8" t="str">
        <f>IFERROR(LOOKUP(C389,[1]Expense!$A:$A,[1]Expense!$B:$B),"")</f>
        <v>Biaya Rumah Tangga Kantor</v>
      </c>
      <c r="E389" s="20"/>
      <c r="F389" s="20"/>
      <c r="G389" s="22">
        <v>-15900</v>
      </c>
      <c r="H389" s="18" t="s">
        <v>413</v>
      </c>
    </row>
    <row r="390" spans="1:8">
      <c r="A390" s="20">
        <v>180</v>
      </c>
      <c r="B390" s="20">
        <v>389</v>
      </c>
      <c r="C390" s="18" t="s">
        <v>66</v>
      </c>
      <c r="D390" s="8" t="str">
        <f>IFERROR(LOOKUP(C390,[1]Expense!$A:$A,[1]Expense!$B:$B),"")</f>
        <v>Biaya Rumah Tangga Kantor</v>
      </c>
      <c r="E390" s="20"/>
      <c r="F390" s="20"/>
      <c r="G390" s="22">
        <v>-18900</v>
      </c>
      <c r="H390" s="18" t="s">
        <v>414</v>
      </c>
    </row>
    <row r="391" spans="1:8">
      <c r="A391" s="20">
        <v>181</v>
      </c>
      <c r="B391" s="20">
        <v>390</v>
      </c>
      <c r="C391" s="18" t="s">
        <v>42</v>
      </c>
      <c r="D391" s="8" t="str">
        <f>IFERROR(LOOKUP(C391,[1]Expense!$A:$A,[1]Expense!$B:$B),"")</f>
        <v xml:space="preserve">Biaya Upah Buruh Bongkar Muat </v>
      </c>
      <c r="E391" s="20"/>
      <c r="F391" s="20"/>
      <c r="G391" s="22">
        <v>-20090</v>
      </c>
      <c r="H391" s="18" t="s">
        <v>415</v>
      </c>
    </row>
    <row r="392" spans="1:8">
      <c r="A392" s="18">
        <v>182</v>
      </c>
      <c r="B392" s="18">
        <v>391</v>
      </c>
      <c r="C392" s="18" t="s">
        <v>37</v>
      </c>
      <c r="D392" s="8" t="str">
        <f>IFERROR(LOOKUP(C392,[1]Expense!$A:$A,[1]Expense!$B:$B),"")</f>
        <v xml:space="preserve">Biaya Upah Pengemasan Produk </v>
      </c>
      <c r="E392" s="20"/>
      <c r="F392" s="20"/>
      <c r="G392" s="21">
        <v>-102800</v>
      </c>
      <c r="H392" s="18" t="s">
        <v>416</v>
      </c>
    </row>
    <row r="393" spans="1:8">
      <c r="A393" s="18">
        <v>182</v>
      </c>
      <c r="B393" s="18">
        <v>392</v>
      </c>
      <c r="C393" s="18" t="s">
        <v>37</v>
      </c>
      <c r="D393" s="8" t="str">
        <f>IFERROR(LOOKUP(C393,[1]Expense!$A:$A,[1]Expense!$B:$B),"")</f>
        <v xml:space="preserve">Biaya Upah Pengemasan Produk </v>
      </c>
      <c r="E393" s="20"/>
      <c r="F393" s="20"/>
      <c r="G393" s="21">
        <v>-257000</v>
      </c>
      <c r="H393" s="18" t="s">
        <v>417</v>
      </c>
    </row>
    <row r="394" spans="1:8">
      <c r="A394" s="18">
        <v>182</v>
      </c>
      <c r="B394" s="18">
        <v>393</v>
      </c>
      <c r="C394" s="18" t="s">
        <v>37</v>
      </c>
      <c r="D394" s="8" t="str">
        <f>IFERROR(LOOKUP(C394,[1]Expense!$A:$A,[1]Expense!$B:$B),"")</f>
        <v xml:space="preserve">Biaya Upah Pengemasan Produk </v>
      </c>
      <c r="E394" s="20"/>
      <c r="F394" s="20"/>
      <c r="G394" s="21">
        <v>-257000</v>
      </c>
      <c r="H394" s="18" t="s">
        <v>418</v>
      </c>
    </row>
    <row r="395" spans="1:8">
      <c r="A395" s="18">
        <v>182</v>
      </c>
      <c r="B395" s="18">
        <v>394</v>
      </c>
      <c r="C395" s="18" t="s">
        <v>37</v>
      </c>
      <c r="D395" s="8" t="str">
        <f>IFERROR(LOOKUP(C395,[1]Expense!$A:$A,[1]Expense!$B:$B),"")</f>
        <v xml:space="preserve">Biaya Upah Pengemasan Produk </v>
      </c>
      <c r="E395" s="20"/>
      <c r="F395" s="20"/>
      <c r="G395" s="21">
        <v>-257000</v>
      </c>
      <c r="H395" s="18" t="s">
        <v>419</v>
      </c>
    </row>
    <row r="396" spans="1:8">
      <c r="A396" s="18">
        <v>182</v>
      </c>
      <c r="B396" s="18">
        <v>395</v>
      </c>
      <c r="C396" s="18" t="s">
        <v>37</v>
      </c>
      <c r="D396" s="8" t="str">
        <f>IFERROR(LOOKUP(C396,[1]Expense!$A:$A,[1]Expense!$B:$B),"")</f>
        <v xml:space="preserve">Biaya Upah Pengemasan Produk </v>
      </c>
      <c r="E396" s="20"/>
      <c r="F396" s="20"/>
      <c r="G396" s="21">
        <v>-267360</v>
      </c>
      <c r="H396" s="18" t="s">
        <v>420</v>
      </c>
    </row>
    <row r="397" spans="1:8">
      <c r="A397" s="18">
        <v>182</v>
      </c>
      <c r="B397" s="18">
        <v>396</v>
      </c>
      <c r="C397" s="18" t="s">
        <v>37</v>
      </c>
      <c r="D397" s="8" t="str">
        <f>IFERROR(LOOKUP(C397,[1]Expense!$A:$A,[1]Expense!$B:$B),"")</f>
        <v xml:space="preserve">Biaya Upah Pengemasan Produk </v>
      </c>
      <c r="E397" s="20"/>
      <c r="F397" s="20"/>
      <c r="G397" s="21">
        <v>-267360</v>
      </c>
      <c r="H397" s="18" t="s">
        <v>421</v>
      </c>
    </row>
    <row r="398" spans="1:8">
      <c r="A398" s="18">
        <v>182</v>
      </c>
      <c r="B398" s="18">
        <v>397</v>
      </c>
      <c r="C398" s="18" t="s">
        <v>37</v>
      </c>
      <c r="D398" s="8" t="str">
        <f>IFERROR(LOOKUP(C398,[1]Expense!$A:$A,[1]Expense!$B:$B),"")</f>
        <v xml:space="preserve">Biaya Upah Pengemasan Produk </v>
      </c>
      <c r="E398" s="20"/>
      <c r="F398" s="20"/>
      <c r="G398" s="21">
        <v>-267360</v>
      </c>
      <c r="H398" s="18" t="s">
        <v>422</v>
      </c>
    </row>
    <row r="399" spans="1:8">
      <c r="A399" s="18">
        <v>182</v>
      </c>
      <c r="B399" s="18">
        <v>398</v>
      </c>
      <c r="C399" s="18" t="s">
        <v>37</v>
      </c>
      <c r="D399" s="8" t="str">
        <f>IFERROR(LOOKUP(C399,[1]Expense!$A:$A,[1]Expense!$B:$B),"")</f>
        <v xml:space="preserve">Biaya Upah Pengemasan Produk </v>
      </c>
      <c r="E399" s="20"/>
      <c r="F399" s="20"/>
      <c r="G399" s="21">
        <v>-267360</v>
      </c>
      <c r="H399" s="18" t="s">
        <v>423</v>
      </c>
    </row>
    <row r="400" spans="1:8">
      <c r="A400" s="18">
        <v>182</v>
      </c>
      <c r="B400" s="18">
        <v>399</v>
      </c>
      <c r="C400" s="18" t="s">
        <v>37</v>
      </c>
      <c r="D400" s="8" t="str">
        <f>IFERROR(LOOKUP(C400,[1]Expense!$A:$A,[1]Expense!$B:$B),"")</f>
        <v xml:space="preserve">Biaya Upah Pengemasan Produk </v>
      </c>
      <c r="E400" s="20"/>
      <c r="F400" s="20"/>
      <c r="G400" s="21">
        <v>-267360</v>
      </c>
      <c r="H400" s="18" t="s">
        <v>424</v>
      </c>
    </row>
    <row r="401" spans="1:8">
      <c r="A401" s="18">
        <v>182</v>
      </c>
      <c r="B401" s="18">
        <v>400</v>
      </c>
      <c r="C401" s="18" t="s">
        <v>37</v>
      </c>
      <c r="D401" s="8" t="str">
        <f>IFERROR(LOOKUP(C401,[1]Expense!$A:$A,[1]Expense!$B:$B),"")</f>
        <v xml:space="preserve">Biaya Upah Pengemasan Produk </v>
      </c>
      <c r="E401" s="20"/>
      <c r="F401" s="20"/>
      <c r="G401" s="21">
        <v>-178240</v>
      </c>
      <c r="H401" s="18" t="s">
        <v>425</v>
      </c>
    </row>
    <row r="402" spans="1:8">
      <c r="A402" s="18">
        <v>182</v>
      </c>
      <c r="B402" s="18">
        <v>401</v>
      </c>
      <c r="C402" s="18" t="s">
        <v>37</v>
      </c>
      <c r="D402" s="8" t="str">
        <f>IFERROR(LOOKUP(C402,[1]Expense!$A:$A,[1]Expense!$B:$B),"")</f>
        <v xml:space="preserve">Biaya Upah Pengemasan Produk </v>
      </c>
      <c r="E402" s="18"/>
      <c r="F402" s="18"/>
      <c r="G402" s="21">
        <v>-222800</v>
      </c>
      <c r="H402" s="18" t="s">
        <v>426</v>
      </c>
    </row>
    <row r="403" spans="1:8">
      <c r="A403" s="18">
        <v>182</v>
      </c>
      <c r="B403" s="18">
        <v>402</v>
      </c>
      <c r="C403" s="18" t="s">
        <v>37</v>
      </c>
      <c r="D403" s="8" t="str">
        <f>IFERROR(LOOKUP(C403,[1]Expense!$A:$A,[1]Expense!$B:$B),"")</f>
        <v xml:space="preserve">Biaya Upah Pengemasan Produk </v>
      </c>
      <c r="E403" s="18"/>
      <c r="F403" s="18"/>
      <c r="G403" s="21">
        <v>-222800</v>
      </c>
      <c r="H403" s="18" t="s">
        <v>427</v>
      </c>
    </row>
    <row r="404" spans="1:8">
      <c r="A404" s="18">
        <v>182</v>
      </c>
      <c r="B404" s="18">
        <v>403</v>
      </c>
      <c r="C404" s="18" t="s">
        <v>37</v>
      </c>
      <c r="D404" s="8" t="str">
        <f>IFERROR(LOOKUP(C404,[1]Expense!$A:$A,[1]Expense!$B:$B),"")</f>
        <v xml:space="preserve">Biaya Upah Pengemasan Produk </v>
      </c>
      <c r="E404" s="20"/>
      <c r="F404" s="20"/>
      <c r="G404" s="21">
        <v>-133680</v>
      </c>
      <c r="H404" s="18" t="s">
        <v>428</v>
      </c>
    </row>
    <row r="405" spans="1:8">
      <c r="A405" s="18">
        <v>182</v>
      </c>
      <c r="B405" s="18">
        <v>404</v>
      </c>
      <c r="C405" s="18" t="s">
        <v>37</v>
      </c>
      <c r="D405" s="8" t="str">
        <f>IFERROR(LOOKUP(C405,[1]Expense!$A:$A,[1]Expense!$B:$B),"")</f>
        <v xml:space="preserve">Biaya Upah Pengemasan Produk </v>
      </c>
      <c r="E405" s="18"/>
      <c r="F405" s="18"/>
      <c r="G405" s="21">
        <v>-133680</v>
      </c>
      <c r="H405" s="18" t="s">
        <v>429</v>
      </c>
    </row>
    <row r="406" spans="1:8">
      <c r="A406" s="18">
        <v>182</v>
      </c>
      <c r="B406" s="18">
        <v>405</v>
      </c>
      <c r="C406" s="18" t="s">
        <v>37</v>
      </c>
      <c r="D406" s="8" t="str">
        <f>IFERROR(LOOKUP(C406,[1]Expense!$A:$A,[1]Expense!$B:$B),"")</f>
        <v xml:space="preserve">Biaya Upah Pengemasan Produk </v>
      </c>
      <c r="E406" s="20"/>
      <c r="F406" s="20"/>
      <c r="G406" s="21">
        <v>-178240</v>
      </c>
      <c r="H406" s="18" t="s">
        <v>430</v>
      </c>
    </row>
    <row r="407" spans="1:8">
      <c r="A407" s="20">
        <v>183</v>
      </c>
      <c r="B407" s="18">
        <v>406</v>
      </c>
      <c r="C407" s="18" t="s">
        <v>111</v>
      </c>
      <c r="D407" s="8" t="str">
        <f>IFERROR(LOOKUP(C407,[1]Expense!$A:$A,[1]Expense!$B:$B),"")</f>
        <v xml:space="preserve">Biaya Upah Lembur </v>
      </c>
      <c r="E407" s="20"/>
      <c r="F407" s="20"/>
      <c r="G407" s="22">
        <v>-15000</v>
      </c>
      <c r="H407" s="18" t="s">
        <v>431</v>
      </c>
    </row>
    <row r="408" spans="1:8">
      <c r="A408" s="20">
        <v>183</v>
      </c>
      <c r="B408" s="18">
        <v>407</v>
      </c>
      <c r="C408" s="18" t="s">
        <v>111</v>
      </c>
      <c r="D408" s="8" t="str">
        <f>IFERROR(LOOKUP(C408,[1]Expense!$A:$A,[1]Expense!$B:$B),"")</f>
        <v xml:space="preserve">Biaya Upah Lembur </v>
      </c>
      <c r="E408" s="20"/>
      <c r="F408" s="20"/>
      <c r="G408" s="22">
        <v>-30000</v>
      </c>
      <c r="H408" s="18" t="s">
        <v>432</v>
      </c>
    </row>
    <row r="409" spans="1:8">
      <c r="A409" s="20">
        <v>183</v>
      </c>
      <c r="B409" s="18">
        <v>408</v>
      </c>
      <c r="C409" s="18" t="s">
        <v>111</v>
      </c>
      <c r="D409" s="8" t="str">
        <f>IFERROR(LOOKUP(C409,[1]Expense!$A:$A,[1]Expense!$B:$B),"")</f>
        <v xml:space="preserve">Biaya Upah Lembur </v>
      </c>
      <c r="E409" s="20"/>
      <c r="F409" s="20"/>
      <c r="G409" s="22">
        <v>-15000</v>
      </c>
      <c r="H409" s="18" t="s">
        <v>433</v>
      </c>
    </row>
    <row r="410" spans="1:8">
      <c r="A410" s="20">
        <v>183</v>
      </c>
      <c r="B410" s="18">
        <v>409</v>
      </c>
      <c r="C410" s="18" t="s">
        <v>111</v>
      </c>
      <c r="D410" s="8" t="str">
        <f>IFERROR(LOOKUP(C410,[1]Expense!$A:$A,[1]Expense!$B:$B),"")</f>
        <v xml:space="preserve">Biaya Upah Lembur </v>
      </c>
      <c r="E410" s="20"/>
      <c r="F410" s="20"/>
      <c r="G410" s="22">
        <v>-15000</v>
      </c>
      <c r="H410" s="18" t="s">
        <v>434</v>
      </c>
    </row>
    <row r="411" spans="1:8">
      <c r="A411" s="20">
        <v>183</v>
      </c>
      <c r="B411" s="18">
        <v>410</v>
      </c>
      <c r="C411" s="18" t="s">
        <v>111</v>
      </c>
      <c r="D411" s="8" t="str">
        <f>IFERROR(LOOKUP(C411,[1]Expense!$A:$A,[1]Expense!$B:$B),"")</f>
        <v xml:space="preserve">Biaya Upah Lembur </v>
      </c>
      <c r="E411" s="20"/>
      <c r="F411" s="20"/>
      <c r="G411" s="22">
        <v>-45000</v>
      </c>
      <c r="H411" s="18" t="s">
        <v>435</v>
      </c>
    </row>
    <row r="412" spans="1:8">
      <c r="A412" s="20">
        <v>184</v>
      </c>
      <c r="B412" s="20">
        <v>411</v>
      </c>
      <c r="C412" s="18" t="s">
        <v>42</v>
      </c>
      <c r="D412" s="8" t="str">
        <f>IFERROR(LOOKUP(C412,[1]Expense!$A:$A,[1]Expense!$B:$B),"")</f>
        <v xml:space="preserve">Biaya Upah Buruh Bongkar Muat </v>
      </c>
      <c r="E412" s="20"/>
      <c r="F412" s="20"/>
      <c r="G412" s="22">
        <v>-15400</v>
      </c>
      <c r="H412" s="18" t="s">
        <v>436</v>
      </c>
    </row>
    <row r="413" spans="1:8">
      <c r="A413" s="20">
        <v>185</v>
      </c>
      <c r="B413" s="20">
        <v>412</v>
      </c>
      <c r="C413" s="18" t="s">
        <v>28</v>
      </c>
      <c r="D413" s="8" t="str">
        <f>IFERROR(LOOKUP(C413,[1]Expense!$A:$A,[1]Expense!$B:$B),"")</f>
        <v xml:space="preserve">Biaya Konsumsi Kantor </v>
      </c>
      <c r="E413" s="20"/>
      <c r="F413" s="20"/>
      <c r="G413" s="22">
        <v>-445000</v>
      </c>
      <c r="H413" s="18" t="s">
        <v>437</v>
      </c>
    </row>
    <row r="414" spans="1:8">
      <c r="A414" s="20">
        <v>186</v>
      </c>
      <c r="B414" s="20">
        <v>413</v>
      </c>
      <c r="C414" s="18" t="s">
        <v>37</v>
      </c>
      <c r="D414" s="8" t="str">
        <f>IFERROR(LOOKUP(C414,[1]Expense!$A:$A,[1]Expense!$B:$B),"")</f>
        <v xml:space="preserve">Biaya Upah Pengemasan Produk </v>
      </c>
      <c r="E414" s="20"/>
      <c r="F414" s="20"/>
      <c r="G414" s="22">
        <v>-89120</v>
      </c>
      <c r="H414" s="18" t="s">
        <v>438</v>
      </c>
    </row>
    <row r="415" spans="1:8">
      <c r="A415" s="20">
        <v>186</v>
      </c>
      <c r="B415" s="20">
        <v>414</v>
      </c>
      <c r="C415" s="18" t="s">
        <v>37</v>
      </c>
      <c r="D415" s="8" t="str">
        <f>IFERROR(LOOKUP(C415,[1]Expense!$A:$A,[1]Expense!$B:$B),"")</f>
        <v xml:space="preserve">Biaya Upah Pengemasan Produk </v>
      </c>
      <c r="E415" s="20"/>
      <c r="F415" s="20"/>
      <c r="G415" s="22">
        <v>-89120</v>
      </c>
      <c r="H415" s="18" t="s">
        <v>439</v>
      </c>
    </row>
    <row r="416" spans="1:8">
      <c r="A416" s="20">
        <v>186</v>
      </c>
      <c r="B416" s="20">
        <v>415</v>
      </c>
      <c r="C416" s="18" t="s">
        <v>37</v>
      </c>
      <c r="D416" s="8" t="str">
        <f>IFERROR(LOOKUP(C416,[1]Expense!$A:$A,[1]Expense!$B:$B),"")</f>
        <v xml:space="preserve">Biaya Upah Pengemasan Produk </v>
      </c>
      <c r="E416" s="20"/>
      <c r="F416" s="20"/>
      <c r="G416" s="22">
        <v>-89120</v>
      </c>
      <c r="H416" s="18" t="s">
        <v>440</v>
      </c>
    </row>
    <row r="417" spans="1:8">
      <c r="A417" s="20">
        <v>186</v>
      </c>
      <c r="B417" s="20">
        <v>416</v>
      </c>
      <c r="C417" s="18" t="s">
        <v>37</v>
      </c>
      <c r="D417" s="8" t="str">
        <f>IFERROR(LOOKUP(C417,[1]Expense!$A:$A,[1]Expense!$B:$B),"")</f>
        <v xml:space="preserve">Biaya Upah Pengemasan Produk </v>
      </c>
      <c r="E417" s="20"/>
      <c r="F417" s="20"/>
      <c r="G417" s="22">
        <v>-89120</v>
      </c>
      <c r="H417" s="18" t="s">
        <v>441</v>
      </c>
    </row>
    <row r="418" spans="1:8">
      <c r="A418" s="20">
        <v>186</v>
      </c>
      <c r="B418" s="20">
        <v>417</v>
      </c>
      <c r="C418" s="18" t="s">
        <v>37</v>
      </c>
      <c r="D418" s="8" t="str">
        <f>IFERROR(LOOKUP(C418,[1]Expense!$A:$A,[1]Expense!$B:$B),"")</f>
        <v xml:space="preserve">Biaya Upah Pengemasan Produk </v>
      </c>
      <c r="E418" s="20"/>
      <c r="F418" s="20"/>
      <c r="G418" s="22">
        <v>-89120</v>
      </c>
      <c r="H418" s="18" t="s">
        <v>442</v>
      </c>
    </row>
    <row r="419" spans="1:8">
      <c r="A419" s="20">
        <v>186</v>
      </c>
      <c r="B419" s="20">
        <v>418</v>
      </c>
      <c r="C419" s="18" t="s">
        <v>37</v>
      </c>
      <c r="D419" s="8" t="str">
        <f>IFERROR(LOOKUP(C419,[1]Expense!$A:$A,[1]Expense!$B:$B),"")</f>
        <v xml:space="preserve">Biaya Upah Pengemasan Produk </v>
      </c>
      <c r="E419" s="20"/>
      <c r="F419" s="20"/>
      <c r="G419" s="22">
        <v>-44560</v>
      </c>
      <c r="H419" s="18" t="s">
        <v>443</v>
      </c>
    </row>
    <row r="420" spans="1:8">
      <c r="A420" s="20">
        <v>186</v>
      </c>
      <c r="B420" s="20">
        <v>419</v>
      </c>
      <c r="C420" s="18" t="s">
        <v>37</v>
      </c>
      <c r="D420" s="8" t="str">
        <f>IFERROR(LOOKUP(C420,[1]Expense!$A:$A,[1]Expense!$B:$B),"")</f>
        <v xml:space="preserve">Biaya Upah Pengemasan Produk </v>
      </c>
      <c r="E420" s="20"/>
      <c r="F420" s="20"/>
      <c r="G420" s="22">
        <v>-178240</v>
      </c>
      <c r="H420" s="18" t="s">
        <v>444</v>
      </c>
    </row>
    <row r="421" spans="1:8">
      <c r="A421" s="20">
        <v>187</v>
      </c>
      <c r="B421" s="20">
        <v>420</v>
      </c>
      <c r="C421" s="18" t="s">
        <v>85</v>
      </c>
      <c r="D421" s="8" t="str">
        <f>IFERROR(LOOKUP(C421,[1]Expense!$A:$A,[1]Expense!$B:$B),"")</f>
        <v xml:space="preserve">Biaya Penggunaan Telekomunikasi </v>
      </c>
      <c r="E421" s="20"/>
      <c r="F421" s="20"/>
      <c r="G421" s="22">
        <v>-65860</v>
      </c>
      <c r="H421" s="18" t="s">
        <v>445</v>
      </c>
    </row>
    <row r="422" spans="1:8">
      <c r="A422" s="20">
        <v>187</v>
      </c>
      <c r="B422" s="20">
        <v>421</v>
      </c>
      <c r="C422" s="18" t="s">
        <v>84</v>
      </c>
      <c r="D422" s="8" t="str">
        <f>IFERROR(LOOKUP(C422,[1]Expense!$A:$A,[1]Expense!$B:$B),"")</f>
        <v xml:space="preserve">Biaya Penggunaan Listrik PLN </v>
      </c>
      <c r="E422" s="20"/>
      <c r="F422" s="20"/>
      <c r="G422" s="22">
        <v>-140969</v>
      </c>
      <c r="H422" s="18" t="s">
        <v>446</v>
      </c>
    </row>
    <row r="423" spans="1:8">
      <c r="A423" s="20">
        <v>188</v>
      </c>
      <c r="B423" s="20">
        <v>422</v>
      </c>
      <c r="C423" s="18"/>
      <c r="D423" s="8" t="str">
        <f>IFERROR(LOOKUP(C423,[1]Expense!$A:$A,[1]Expense!$B:$B),"")</f>
        <v/>
      </c>
      <c r="E423" s="18" t="s">
        <v>458</v>
      </c>
      <c r="F423" s="18" t="s">
        <v>32</v>
      </c>
      <c r="G423" s="22">
        <v>-339712448.98000002</v>
      </c>
      <c r="H423" s="18" t="s">
        <v>480</v>
      </c>
    </row>
    <row r="424" spans="1:8">
      <c r="A424" s="20">
        <v>188</v>
      </c>
      <c r="B424" s="20">
        <v>423</v>
      </c>
      <c r="C424" s="18"/>
      <c r="D424" s="8" t="str">
        <f>IFERROR(LOOKUP(C424,[1]Expense!$A:$A,[1]Expense!$B:$B),"")</f>
        <v/>
      </c>
      <c r="E424" s="18" t="s">
        <v>458</v>
      </c>
      <c r="F424" s="18" t="s">
        <v>32</v>
      </c>
      <c r="G424" s="22">
        <v>-27720000</v>
      </c>
      <c r="H424" s="18" t="s">
        <v>481</v>
      </c>
    </row>
    <row r="425" spans="1:8">
      <c r="A425" s="20">
        <v>188</v>
      </c>
      <c r="B425" s="20">
        <v>424</v>
      </c>
      <c r="C425" s="18"/>
      <c r="D425" s="8" t="str">
        <f>IFERROR(LOOKUP(C425,[1]Expense!$A:$A,[1]Expense!$B:$B),"")</f>
        <v/>
      </c>
      <c r="E425" s="18" t="s">
        <v>458</v>
      </c>
      <c r="F425" s="18" t="s">
        <v>32</v>
      </c>
      <c r="G425" s="22">
        <v>-10665600</v>
      </c>
      <c r="H425" s="18" t="s">
        <v>482</v>
      </c>
    </row>
    <row r="426" spans="1:8">
      <c r="A426" s="20">
        <v>188</v>
      </c>
      <c r="B426" s="20">
        <v>425</v>
      </c>
      <c r="C426" s="18"/>
      <c r="D426" s="8" t="str">
        <f>IFERROR(LOOKUP(C426,[1]Expense!$A:$A,[1]Expense!$B:$B),"")</f>
        <v/>
      </c>
      <c r="E426" s="18" t="s">
        <v>458</v>
      </c>
      <c r="F426" s="18" t="s">
        <v>32</v>
      </c>
      <c r="G426" s="22">
        <v>-40568880</v>
      </c>
      <c r="H426" s="18" t="s">
        <v>483</v>
      </c>
    </row>
    <row r="427" spans="1:8">
      <c r="A427" s="20">
        <v>188</v>
      </c>
      <c r="B427" s="20">
        <v>426</v>
      </c>
      <c r="C427" s="18"/>
      <c r="D427" s="8" t="str">
        <f>IFERROR(LOOKUP(C427,[1]Expense!$A:$A,[1]Expense!$B:$B),"")</f>
        <v/>
      </c>
      <c r="E427" s="18" t="s">
        <v>458</v>
      </c>
      <c r="F427" s="18" t="s">
        <v>32</v>
      </c>
      <c r="G427" s="22">
        <v>-11998800</v>
      </c>
      <c r="H427" s="18" t="s">
        <v>484</v>
      </c>
    </row>
    <row r="428" spans="1:8">
      <c r="A428" s="20">
        <v>188</v>
      </c>
      <c r="B428" s="20">
        <v>427</v>
      </c>
      <c r="C428" s="18"/>
      <c r="D428" s="8" t="str">
        <f>IFERROR(LOOKUP(C428,[1]Expense!$A:$A,[1]Expense!$B:$B),"")</f>
        <v/>
      </c>
      <c r="E428" s="18" t="s">
        <v>458</v>
      </c>
      <c r="F428" s="18" t="s">
        <v>32</v>
      </c>
      <c r="G428" s="22">
        <v>-33330000</v>
      </c>
      <c r="H428" s="18" t="s">
        <v>485</v>
      </c>
    </row>
    <row r="429" spans="1:8">
      <c r="A429" s="20">
        <v>188</v>
      </c>
      <c r="B429" s="20">
        <v>428</v>
      </c>
      <c r="C429" s="18"/>
      <c r="D429" s="8" t="str">
        <f>IFERROR(LOOKUP(C429,[1]Expense!$A:$A,[1]Expense!$B:$B),"")</f>
        <v/>
      </c>
      <c r="E429" s="18" t="s">
        <v>458</v>
      </c>
      <c r="F429" s="18" t="s">
        <v>32</v>
      </c>
      <c r="G429" s="22">
        <v>-50661600</v>
      </c>
      <c r="H429" s="18" t="s">
        <v>486</v>
      </c>
    </row>
    <row r="430" spans="1:8">
      <c r="A430" s="20">
        <v>188</v>
      </c>
      <c r="B430" s="20">
        <v>429</v>
      </c>
      <c r="C430" s="18"/>
      <c r="D430" s="8" t="str">
        <f>IFERROR(LOOKUP(C430,[1]Expense!$A:$A,[1]Expense!$B:$B),"")</f>
        <v/>
      </c>
      <c r="E430" s="18" t="s">
        <v>458</v>
      </c>
      <c r="F430" s="18" t="s">
        <v>32</v>
      </c>
      <c r="G430" s="22">
        <v>-26664000</v>
      </c>
      <c r="H430" s="18" t="s">
        <v>487</v>
      </c>
    </row>
    <row r="431" spans="1:8">
      <c r="A431" s="20">
        <v>188</v>
      </c>
      <c r="B431" s="20">
        <v>430</v>
      </c>
      <c r="C431" s="18"/>
      <c r="D431" s="8" t="str">
        <f>IFERROR(LOOKUP(C431,[1]Expense!$A:$A,[1]Expense!$B:$B),"")</f>
        <v/>
      </c>
      <c r="E431" s="18" t="s">
        <v>458</v>
      </c>
      <c r="F431" s="18" t="s">
        <v>32</v>
      </c>
      <c r="G431" s="22">
        <v>-461871520</v>
      </c>
      <c r="H431" s="18" t="s">
        <v>488</v>
      </c>
    </row>
    <row r="432" spans="1:8">
      <c r="A432" s="20">
        <v>188</v>
      </c>
      <c r="B432" s="20">
        <v>431</v>
      </c>
      <c r="C432" s="18"/>
      <c r="D432" s="8" t="str">
        <f>IFERROR(LOOKUP(C432,[1]Expense!$A:$A,[1]Expense!$B:$B),"")</f>
        <v/>
      </c>
      <c r="E432" s="18" t="s">
        <v>458</v>
      </c>
      <c r="F432" s="18" t="s">
        <v>32</v>
      </c>
      <c r="G432" s="22">
        <v>-84474500</v>
      </c>
      <c r="H432" s="18" t="s">
        <v>489</v>
      </c>
    </row>
    <row r="433" spans="1:8">
      <c r="A433" s="20">
        <v>189</v>
      </c>
      <c r="B433" s="20">
        <v>432</v>
      </c>
      <c r="C433" s="18"/>
      <c r="D433" s="8" t="str">
        <f>IFERROR(LOOKUP(C433,[1]Expense!$A:$A,[1]Expense!$B:$B),"")</f>
        <v/>
      </c>
      <c r="E433" s="18" t="s">
        <v>458</v>
      </c>
      <c r="F433" s="18" t="s">
        <v>32</v>
      </c>
      <c r="G433" s="22">
        <v>-230089728</v>
      </c>
      <c r="H433" s="18" t="s">
        <v>490</v>
      </c>
    </row>
    <row r="434" spans="1:8">
      <c r="A434" s="20">
        <v>189</v>
      </c>
      <c r="B434" s="20">
        <v>433</v>
      </c>
      <c r="C434" s="18"/>
      <c r="D434" s="8" t="str">
        <f>IFERROR(LOOKUP(C434,[1]Expense!$A:$A,[1]Expense!$B:$B),"")</f>
        <v/>
      </c>
      <c r="E434" s="18" t="s">
        <v>458</v>
      </c>
      <c r="F434" s="18" t="s">
        <v>32</v>
      </c>
      <c r="G434" s="22">
        <v>-9799999.9020000007</v>
      </c>
      <c r="H434" s="18" t="s">
        <v>491</v>
      </c>
    </row>
    <row r="435" spans="1:8">
      <c r="A435" s="20">
        <v>189</v>
      </c>
      <c r="B435" s="20">
        <v>434</v>
      </c>
      <c r="C435" s="18"/>
      <c r="D435" s="8" t="str">
        <f>IFERROR(LOOKUP(C435,[1]Expense!$A:$A,[1]Expense!$B:$B),"")</f>
        <v/>
      </c>
      <c r="E435" s="18" t="s">
        <v>458</v>
      </c>
      <c r="F435" s="18" t="s">
        <v>32</v>
      </c>
      <c r="G435" s="22">
        <v>-10422222.118000001</v>
      </c>
      <c r="H435" s="18" t="s">
        <v>492</v>
      </c>
    </row>
    <row r="436" spans="1:8">
      <c r="A436" s="20">
        <v>189</v>
      </c>
      <c r="B436" s="20">
        <v>435</v>
      </c>
      <c r="C436" s="18"/>
      <c r="D436" s="8" t="str">
        <f>IFERROR(LOOKUP(C436,[1]Expense!$A:$A,[1]Expense!$B:$B),"")</f>
        <v/>
      </c>
      <c r="E436" s="18" t="s">
        <v>458</v>
      </c>
      <c r="F436" s="18" t="s">
        <v>32</v>
      </c>
      <c r="G436" s="22">
        <v>-1228097200</v>
      </c>
      <c r="H436" s="18" t="s">
        <v>493</v>
      </c>
    </row>
    <row r="437" spans="1:8">
      <c r="A437" s="20">
        <v>189</v>
      </c>
      <c r="B437" s="20">
        <v>436</v>
      </c>
      <c r="C437" s="18"/>
      <c r="D437" s="8" t="str">
        <f>IFERROR(LOOKUP(C437,[1]Expense!$A:$A,[1]Expense!$B:$B),"")</f>
        <v/>
      </c>
      <c r="E437" s="18" t="s">
        <v>458</v>
      </c>
      <c r="F437" s="18" t="s">
        <v>32</v>
      </c>
      <c r="G437" s="22">
        <v>-740520</v>
      </c>
      <c r="H437" s="18" t="s">
        <v>494</v>
      </c>
    </row>
    <row r="438" spans="1:8">
      <c r="A438" s="20">
        <v>189</v>
      </c>
      <c r="B438" s="20">
        <v>437</v>
      </c>
      <c r="C438" s="18"/>
      <c r="D438" s="8" t="str">
        <f>IFERROR(LOOKUP(C438,[1]Expense!$A:$A,[1]Expense!$B:$B),"")</f>
        <v/>
      </c>
      <c r="E438" s="18" t="s">
        <v>458</v>
      </c>
      <c r="F438" s="18" t="s">
        <v>32</v>
      </c>
      <c r="G438" s="22">
        <v>-156490840</v>
      </c>
      <c r="H438" s="18" t="s">
        <v>495</v>
      </c>
    </row>
    <row r="439" spans="1:8">
      <c r="A439" s="20">
        <v>189</v>
      </c>
      <c r="B439" s="20">
        <v>438</v>
      </c>
      <c r="C439" s="18"/>
      <c r="D439" s="8" t="str">
        <f>IFERROR(LOOKUP(C439,[1]Expense!$A:$A,[1]Expense!$B:$B),"")</f>
        <v/>
      </c>
      <c r="E439" s="18" t="s">
        <v>458</v>
      </c>
      <c r="F439" s="18" t="s">
        <v>32</v>
      </c>
      <c r="G439" s="22">
        <v>-61485633</v>
      </c>
      <c r="H439" s="18" t="s">
        <v>496</v>
      </c>
    </row>
    <row r="440" spans="1:8">
      <c r="A440" s="20">
        <v>189</v>
      </c>
      <c r="B440" s="20">
        <v>439</v>
      </c>
      <c r="C440" s="18"/>
      <c r="D440" s="8" t="str">
        <f>IFERROR(LOOKUP(C440,[1]Expense!$A:$A,[1]Expense!$B:$B),"")</f>
        <v/>
      </c>
      <c r="E440" s="18" t="s">
        <v>458</v>
      </c>
      <c r="F440" s="18" t="s">
        <v>32</v>
      </c>
      <c r="G440" s="22">
        <v>-45436039</v>
      </c>
      <c r="H440" s="18" t="s">
        <v>497</v>
      </c>
    </row>
    <row r="441" spans="1:8">
      <c r="A441" s="20">
        <v>189</v>
      </c>
      <c r="B441" s="20">
        <v>440</v>
      </c>
      <c r="C441" s="18"/>
      <c r="D441" s="8" t="str">
        <f>IFERROR(LOOKUP(C441,[1]Expense!$A:$A,[1]Expense!$B:$B),"")</f>
        <v/>
      </c>
      <c r="E441" s="18" t="s">
        <v>458</v>
      </c>
      <c r="F441" s="18" t="s">
        <v>32</v>
      </c>
      <c r="G441" s="22">
        <v>-91907475</v>
      </c>
      <c r="H441" s="18" t="s">
        <v>498</v>
      </c>
    </row>
    <row r="442" spans="1:8">
      <c r="A442" s="20">
        <v>189</v>
      </c>
      <c r="B442" s="20">
        <v>441</v>
      </c>
      <c r="C442" s="18"/>
      <c r="D442" s="8" t="str">
        <f>IFERROR(LOOKUP(C442,[1]Expense!$A:$A,[1]Expense!$B:$B),"")</f>
        <v/>
      </c>
      <c r="E442" s="18" t="s">
        <v>458</v>
      </c>
      <c r="F442" s="18" t="s">
        <v>32</v>
      </c>
      <c r="G442" s="22">
        <v>-58438600</v>
      </c>
      <c r="H442" s="18" t="s">
        <v>499</v>
      </c>
    </row>
    <row r="443" spans="1:8">
      <c r="A443" s="20">
        <v>190</v>
      </c>
      <c r="B443" s="20">
        <v>442</v>
      </c>
      <c r="C443" s="18"/>
      <c r="D443" s="8" t="str">
        <f>IFERROR(LOOKUP(C443,[1]Expense!$A:$A,[1]Expense!$B:$B),"")</f>
        <v/>
      </c>
      <c r="E443" s="18" t="s">
        <v>458</v>
      </c>
      <c r="F443" s="18" t="s">
        <v>32</v>
      </c>
      <c r="G443" s="22">
        <v>-9089278</v>
      </c>
      <c r="H443" s="18" t="s">
        <v>500</v>
      </c>
    </row>
    <row r="444" spans="1:8">
      <c r="A444" s="20">
        <v>190</v>
      </c>
      <c r="B444" s="20">
        <v>443</v>
      </c>
      <c r="C444" s="18"/>
      <c r="D444" s="8" t="str">
        <f>IFERROR(LOOKUP(C444,[1]Expense!$A:$A,[1]Expense!$B:$B),"")</f>
        <v/>
      </c>
      <c r="E444" s="18" t="s">
        <v>458</v>
      </c>
      <c r="F444" s="18" t="s">
        <v>32</v>
      </c>
      <c r="G444" s="22">
        <v>-166258436</v>
      </c>
      <c r="H444" s="18" t="s">
        <v>501</v>
      </c>
    </row>
    <row r="445" spans="1:8">
      <c r="A445" s="20">
        <v>191</v>
      </c>
      <c r="B445" s="20">
        <v>444</v>
      </c>
      <c r="C445" s="18"/>
      <c r="D445" s="8" t="str">
        <f>IFERROR(LOOKUP(C445,[1]Expense!$A:$A,[1]Expense!$B:$B),"")</f>
        <v/>
      </c>
      <c r="E445" s="24"/>
      <c r="F445" s="18"/>
      <c r="G445" s="22">
        <v>217194560</v>
      </c>
      <c r="H445" s="18" t="s">
        <v>502</v>
      </c>
    </row>
    <row r="446" spans="1:8">
      <c r="A446" s="20">
        <v>192</v>
      </c>
      <c r="B446" s="20">
        <v>445</v>
      </c>
      <c r="C446" s="18"/>
      <c r="D446" s="8" t="str">
        <f>IFERROR(LOOKUP(C446,[1]Expense!$A:$A,[1]Expense!$B:$B),"")</f>
        <v/>
      </c>
      <c r="E446" s="24"/>
      <c r="F446" s="20"/>
      <c r="G446" s="22">
        <v>62236825</v>
      </c>
      <c r="H446" s="18" t="s">
        <v>503</v>
      </c>
    </row>
    <row r="447" spans="1:8">
      <c r="A447" s="20">
        <v>193</v>
      </c>
      <c r="B447" s="20">
        <v>446</v>
      </c>
      <c r="C447" s="18"/>
      <c r="D447" s="8" t="str">
        <f>IFERROR(LOOKUP(C447,[1]Expense!$A:$A,[1]Expense!$B:$B),"")</f>
        <v/>
      </c>
      <c r="E447" s="24"/>
      <c r="F447" s="20"/>
      <c r="G447" s="22">
        <v>115950731</v>
      </c>
      <c r="H447" s="18" t="s">
        <v>504</v>
      </c>
    </row>
    <row r="448" spans="1:8">
      <c r="A448" s="20">
        <v>194</v>
      </c>
      <c r="B448" s="20">
        <v>447</v>
      </c>
      <c r="C448" s="18"/>
      <c r="D448" s="8" t="str">
        <f>IFERROR(LOOKUP(C448,[1]Expense!$A:$A,[1]Expense!$B:$B),"")</f>
        <v/>
      </c>
      <c r="E448" s="24"/>
      <c r="F448" s="20"/>
      <c r="G448" s="22">
        <v>134471106</v>
      </c>
      <c r="H448" s="18" t="s">
        <v>505</v>
      </c>
    </row>
    <row r="449" spans="1:8">
      <c r="A449" s="20">
        <v>195</v>
      </c>
      <c r="B449" s="20">
        <v>448</v>
      </c>
      <c r="C449" s="18"/>
      <c r="D449" s="8" t="str">
        <f>IFERROR(LOOKUP(C449,[1]Expense!$A:$A,[1]Expense!$B:$B),"")</f>
        <v/>
      </c>
      <c r="E449" s="24"/>
      <c r="F449" s="18"/>
      <c r="G449" s="22">
        <v>141704110</v>
      </c>
      <c r="H449" s="18" t="s">
        <v>506</v>
      </c>
    </row>
    <row r="450" spans="1:8">
      <c r="A450" s="20">
        <v>196</v>
      </c>
      <c r="B450" s="20">
        <v>449</v>
      </c>
      <c r="C450" s="18"/>
      <c r="D450" s="8" t="str">
        <f>IFERROR(LOOKUP(C450,[1]Expense!$A:$A,[1]Expense!$B:$B),"")</f>
        <v/>
      </c>
      <c r="E450" s="24"/>
      <c r="F450" s="20"/>
      <c r="G450" s="22">
        <v>141729500</v>
      </c>
      <c r="H450" s="18" t="s">
        <v>507</v>
      </c>
    </row>
    <row r="451" spans="1:8">
      <c r="A451" s="20">
        <v>197</v>
      </c>
      <c r="B451" s="20">
        <v>450</v>
      </c>
      <c r="C451" s="18"/>
      <c r="D451" s="8" t="str">
        <f>IFERROR(LOOKUP(C451,[1]Expense!$A:$A,[1]Expense!$B:$B),"")</f>
        <v/>
      </c>
      <c r="E451" s="24"/>
      <c r="F451" s="18"/>
      <c r="G451" s="22">
        <v>155076979</v>
      </c>
      <c r="H451" s="18" t="s">
        <v>508</v>
      </c>
    </row>
    <row r="452" spans="1:8">
      <c r="A452" s="20">
        <v>198</v>
      </c>
      <c r="B452" s="20">
        <v>451</v>
      </c>
      <c r="C452" s="18"/>
      <c r="D452" s="8" t="str">
        <f>IFERROR(LOOKUP(C452,[1]Expense!$A:$A,[1]Expense!$B:$B),"")</f>
        <v/>
      </c>
      <c r="E452" s="24"/>
      <c r="F452" s="18"/>
      <c r="G452" s="22">
        <v>99462964</v>
      </c>
      <c r="H452" s="18" t="s">
        <v>509</v>
      </c>
    </row>
    <row r="453" spans="1:8">
      <c r="A453" s="20">
        <v>199</v>
      </c>
      <c r="B453" s="20">
        <v>452</v>
      </c>
      <c r="C453" s="18"/>
      <c r="D453" s="8" t="str">
        <f>IFERROR(LOOKUP(C453,[1]Expense!$A:$A,[1]Expense!$B:$B),"")</f>
        <v/>
      </c>
      <c r="E453" s="24"/>
      <c r="F453" s="20"/>
      <c r="G453" s="22">
        <v>77711700</v>
      </c>
      <c r="H453" s="18" t="s">
        <v>510</v>
      </c>
    </row>
    <row r="454" spans="1:8">
      <c r="A454" s="20">
        <v>200</v>
      </c>
      <c r="B454" s="20">
        <v>453</v>
      </c>
      <c r="C454" s="18"/>
      <c r="D454" s="8" t="str">
        <f>IFERROR(LOOKUP(C454,[1]Expense!$A:$A,[1]Expense!$B:$B),"")</f>
        <v/>
      </c>
      <c r="E454" s="24"/>
      <c r="F454" s="20"/>
      <c r="G454" s="22">
        <v>38712010</v>
      </c>
      <c r="H454" s="18" t="s">
        <v>511</v>
      </c>
    </row>
    <row r="455" spans="1:8">
      <c r="A455" s="20">
        <v>201</v>
      </c>
      <c r="B455" s="20">
        <v>454</v>
      </c>
      <c r="C455" s="18"/>
      <c r="D455" s="8" t="str">
        <f>IFERROR(LOOKUP(C455,[1]Expense!$A:$A,[1]Expense!$B:$B),"")</f>
        <v/>
      </c>
      <c r="E455" s="24"/>
      <c r="F455" s="18"/>
      <c r="G455" s="22">
        <v>93368145</v>
      </c>
      <c r="H455" s="18" t="s">
        <v>512</v>
      </c>
    </row>
    <row r="456" spans="1:8">
      <c r="A456" s="20">
        <v>202</v>
      </c>
      <c r="B456" s="20">
        <v>455</v>
      </c>
      <c r="C456" s="18"/>
      <c r="D456" s="8" t="str">
        <f>IFERROR(LOOKUP(C456,[1]Expense!$A:$A,[1]Expense!$B:$B),"")</f>
        <v/>
      </c>
      <c r="E456" s="24"/>
      <c r="F456" s="20"/>
      <c r="G456" s="22">
        <v>104233536</v>
      </c>
      <c r="H456" s="18" t="s">
        <v>513</v>
      </c>
    </row>
    <row r="457" spans="1:8">
      <c r="A457" s="20">
        <v>203</v>
      </c>
      <c r="B457" s="20">
        <v>456</v>
      </c>
      <c r="C457" s="18"/>
      <c r="D457" s="8" t="str">
        <f>IFERROR(LOOKUP(C457,[1]Expense!$A:$A,[1]Expense!$B:$B),"")</f>
        <v/>
      </c>
      <c r="E457" s="24"/>
      <c r="F457" s="20"/>
      <c r="G457" s="22">
        <v>75906600</v>
      </c>
      <c r="H457" s="18" t="s">
        <v>514</v>
      </c>
    </row>
    <row r="458" spans="1:8">
      <c r="A458" s="20">
        <v>204</v>
      </c>
      <c r="B458" s="20">
        <v>457</v>
      </c>
      <c r="C458" s="18"/>
      <c r="D458" s="8" t="str">
        <f>IFERROR(LOOKUP(C458,[1]Expense!$A:$A,[1]Expense!$B:$B),"")</f>
        <v/>
      </c>
      <c r="E458" s="24"/>
      <c r="F458" s="20"/>
      <c r="G458" s="22">
        <v>98860573</v>
      </c>
      <c r="H458" s="18" t="s">
        <v>515</v>
      </c>
    </row>
    <row r="459" spans="1:8">
      <c r="A459" s="20">
        <v>205</v>
      </c>
      <c r="B459" s="20">
        <v>458</v>
      </c>
      <c r="C459" s="18"/>
      <c r="D459" s="8" t="str">
        <f>IFERROR(LOOKUP(C459,[1]Expense!$A:$A,[1]Expense!$B:$B),"")</f>
        <v/>
      </c>
      <c r="E459" s="24"/>
      <c r="F459" s="20"/>
      <c r="G459" s="22">
        <v>141729500</v>
      </c>
      <c r="H459" s="18" t="s">
        <v>516</v>
      </c>
    </row>
    <row r="460" spans="1:8">
      <c r="A460" s="20">
        <v>206</v>
      </c>
      <c r="B460" s="20">
        <v>459</v>
      </c>
      <c r="C460" s="18"/>
      <c r="D460" s="8" t="str">
        <f>IFERROR(LOOKUP(C460,[1]Expense!$A:$A,[1]Expense!$B:$B),"")</f>
        <v/>
      </c>
      <c r="E460" s="24"/>
      <c r="F460" s="18"/>
      <c r="G460" s="22">
        <v>141729500</v>
      </c>
      <c r="H460" s="18" t="s">
        <v>517</v>
      </c>
    </row>
    <row r="461" spans="1:8">
      <c r="A461" s="20">
        <v>207</v>
      </c>
      <c r="B461" s="20">
        <v>460</v>
      </c>
      <c r="C461" s="18"/>
      <c r="D461" s="8" t="str">
        <f>IFERROR(LOOKUP(C461,[1]Expense!$A:$A,[1]Expense!$B:$B),"")</f>
        <v/>
      </c>
      <c r="E461" s="24"/>
      <c r="F461" s="20"/>
      <c r="G461" s="22">
        <v>230839320</v>
      </c>
      <c r="H461" s="18" t="s">
        <v>518</v>
      </c>
    </row>
    <row r="462" spans="1:8">
      <c r="A462" s="20">
        <v>208</v>
      </c>
      <c r="B462" s="20">
        <v>461</v>
      </c>
      <c r="C462" s="18"/>
      <c r="D462" s="8" t="str">
        <f>IFERROR(LOOKUP(C462,[1]Expense!$A:$A,[1]Expense!$B:$B),"")</f>
        <v/>
      </c>
      <c r="E462" s="24"/>
      <c r="F462" s="20"/>
      <c r="G462" s="22">
        <v>38855850</v>
      </c>
      <c r="H462" s="18" t="s">
        <v>519</v>
      </c>
    </row>
    <row r="463" spans="1:8">
      <c r="A463" s="20">
        <v>209</v>
      </c>
      <c r="B463" s="20">
        <v>462</v>
      </c>
      <c r="C463" s="18"/>
      <c r="D463" s="8" t="str">
        <f>IFERROR(LOOKUP(C463,[1]Expense!$A:$A,[1]Expense!$B:$B),"")</f>
        <v/>
      </c>
      <c r="E463" s="24"/>
      <c r="F463" s="20"/>
      <c r="G463" s="22">
        <v>86463115</v>
      </c>
      <c r="H463" s="18" t="s">
        <v>520</v>
      </c>
    </row>
    <row r="464" spans="1:8">
      <c r="A464" s="20">
        <v>210</v>
      </c>
      <c r="B464" s="20">
        <v>463</v>
      </c>
      <c r="C464" s="18"/>
      <c r="D464" s="8" t="str">
        <f>IFERROR(LOOKUP(C464,[1]Expense!$A:$A,[1]Expense!$B:$B),"")</f>
        <v/>
      </c>
      <c r="E464" s="24"/>
      <c r="F464" s="18"/>
      <c r="G464" s="22">
        <v>93195300</v>
      </c>
      <c r="H464" s="18" t="s">
        <v>521</v>
      </c>
    </row>
    <row r="465" spans="1:8">
      <c r="A465" s="20">
        <v>211</v>
      </c>
      <c r="B465" s="20">
        <v>464</v>
      </c>
      <c r="C465" s="18"/>
      <c r="D465" s="8" t="str">
        <f>IFERROR(LOOKUP(C465,[1]Expense!$A:$A,[1]Expense!$B:$B),"")</f>
        <v/>
      </c>
      <c r="E465" s="24"/>
      <c r="F465" s="18"/>
      <c r="G465" s="22">
        <v>141729500</v>
      </c>
      <c r="H465" s="18" t="s">
        <v>522</v>
      </c>
    </row>
    <row r="466" spans="1:8">
      <c r="A466" s="20">
        <v>212</v>
      </c>
      <c r="B466" s="20">
        <v>465</v>
      </c>
      <c r="C466" s="18"/>
      <c r="D466" s="8" t="str">
        <f>IFERROR(LOOKUP(C466,[1]Expense!$A:$A,[1]Expense!$B:$B),"")</f>
        <v/>
      </c>
      <c r="E466" s="24"/>
      <c r="F466" s="20"/>
      <c r="G466" s="22">
        <v>69237300</v>
      </c>
      <c r="H466" s="18" t="s">
        <v>523</v>
      </c>
    </row>
    <row r="467" spans="1:8">
      <c r="A467" s="20">
        <v>213</v>
      </c>
      <c r="B467" s="20">
        <v>466</v>
      </c>
      <c r="C467" s="18"/>
      <c r="D467" s="8" t="str">
        <f>IFERROR(LOOKUP(C467,[1]Expense!$A:$A,[1]Expense!$B:$B),"")</f>
        <v/>
      </c>
      <c r="E467" s="24"/>
      <c r="F467" s="20"/>
      <c r="G467" s="22">
        <v>37953300</v>
      </c>
      <c r="H467" s="18" t="s">
        <v>524</v>
      </c>
    </row>
    <row r="468" spans="1:8">
      <c r="A468" s="20">
        <v>214</v>
      </c>
      <c r="B468" s="20">
        <v>467</v>
      </c>
      <c r="C468" s="18"/>
      <c r="D468" s="8" t="str">
        <f>IFERROR(LOOKUP(C468,[1]Expense!$A:$A,[1]Expense!$B:$B),"")</f>
        <v/>
      </c>
      <c r="E468" s="24"/>
      <c r="F468" s="20"/>
      <c r="G468" s="22">
        <v>75906600</v>
      </c>
      <c r="H468" s="18" t="s">
        <v>525</v>
      </c>
    </row>
    <row r="469" spans="1:8">
      <c r="A469" s="20">
        <v>215</v>
      </c>
      <c r="B469" s="20">
        <v>468</v>
      </c>
      <c r="C469" s="18"/>
      <c r="D469" s="8" t="str">
        <f>IFERROR(LOOKUP(C469,[1]Expense!$A:$A,[1]Expense!$B:$B),"")</f>
        <v/>
      </c>
      <c r="E469" s="24"/>
      <c r="F469" s="20"/>
      <c r="G469" s="22">
        <v>86814651</v>
      </c>
      <c r="H469" s="18" t="s">
        <v>526</v>
      </c>
    </row>
    <row r="470" spans="1:8">
      <c r="A470" s="20">
        <v>216</v>
      </c>
      <c r="B470" s="20">
        <v>469</v>
      </c>
      <c r="C470" s="18"/>
      <c r="D470" s="8" t="str">
        <f>IFERROR(LOOKUP(C470,[1]Expense!$A:$A,[1]Expense!$B:$B),"")</f>
        <v/>
      </c>
      <c r="E470" s="24"/>
      <c r="F470" s="20"/>
      <c r="G470" s="22">
        <v>41666764</v>
      </c>
      <c r="H470" s="18" t="s">
        <v>527</v>
      </c>
    </row>
    <row r="471" spans="1:8">
      <c r="A471" s="20">
        <v>217</v>
      </c>
      <c r="B471" s="20">
        <v>470</v>
      </c>
      <c r="C471" s="18"/>
      <c r="D471" s="8" t="str">
        <f>IFERROR(LOOKUP(C471,[1]Expense!$A:$A,[1]Expense!$B:$B),"")</f>
        <v/>
      </c>
      <c r="E471" s="24"/>
      <c r="F471" s="20"/>
      <c r="G471" s="22">
        <v>123244000</v>
      </c>
      <c r="H471" s="18" t="s">
        <v>528</v>
      </c>
    </row>
    <row r="472" spans="1:8">
      <c r="A472" s="20">
        <v>218</v>
      </c>
      <c r="B472" s="20">
        <v>471</v>
      </c>
      <c r="C472" s="18"/>
      <c r="D472" s="8" t="str">
        <f>IFERROR(LOOKUP(C472,[1]Expense!$A:$A,[1]Expense!$B:$B),"")</f>
        <v/>
      </c>
      <c r="E472" s="24"/>
      <c r="F472" s="20"/>
      <c r="G472" s="22">
        <v>143154915</v>
      </c>
      <c r="H472" s="18" t="s">
        <v>529</v>
      </c>
    </row>
    <row r="473" spans="1:8">
      <c r="A473" s="20">
        <v>219</v>
      </c>
      <c r="B473" s="20">
        <v>472</v>
      </c>
      <c r="C473" s="18"/>
      <c r="D473" s="8" t="str">
        <f>IFERROR(LOOKUP(C473,[1]Expense!$A:$A,[1]Expense!$B:$B),"")</f>
        <v/>
      </c>
      <c r="E473" s="24"/>
      <c r="F473" s="18"/>
      <c r="G473" s="22">
        <v>214101552</v>
      </c>
      <c r="H473" s="18" t="s">
        <v>530</v>
      </c>
    </row>
    <row r="474" spans="1:8">
      <c r="A474" s="20">
        <v>220</v>
      </c>
      <c r="B474" s="20">
        <v>473</v>
      </c>
      <c r="C474" s="18"/>
      <c r="D474" s="8" t="str">
        <f>IFERROR(LOOKUP(C474,[1]Expense!$A:$A,[1]Expense!$B:$B),"")</f>
        <v/>
      </c>
      <c r="E474" s="24"/>
      <c r="F474" s="18"/>
      <c r="G474" s="22">
        <v>201381048</v>
      </c>
      <c r="H474" s="18" t="s">
        <v>531</v>
      </c>
    </row>
    <row r="475" spans="1:8">
      <c r="A475" s="20">
        <v>221</v>
      </c>
      <c r="B475" s="20">
        <v>474</v>
      </c>
      <c r="C475" s="18"/>
      <c r="D475" s="8" t="str">
        <f>IFERROR(LOOKUP(C475,[1]Expense!$A:$A,[1]Expense!$B:$B),"")</f>
        <v/>
      </c>
      <c r="E475" s="24"/>
      <c r="F475" s="20"/>
      <c r="G475" s="22">
        <v>142970242</v>
      </c>
      <c r="H475" s="18" t="s">
        <v>532</v>
      </c>
    </row>
    <row r="476" spans="1:8">
      <c r="A476" s="20">
        <v>222</v>
      </c>
      <c r="B476" s="20">
        <v>475</v>
      </c>
      <c r="C476" s="18"/>
      <c r="D476" s="8" t="str">
        <f>IFERROR(LOOKUP(C476,[1]Expense!$A:$A,[1]Expense!$B:$B),"")</f>
        <v/>
      </c>
      <c r="E476" s="24"/>
      <c r="F476" s="18"/>
      <c r="G476" s="22">
        <v>68868304</v>
      </c>
      <c r="H476" s="18" t="s">
        <v>533</v>
      </c>
    </row>
    <row r="477" spans="1:8">
      <c r="A477" s="20">
        <v>223</v>
      </c>
      <c r="B477" s="20">
        <v>476</v>
      </c>
      <c r="C477" s="18" t="s">
        <v>100</v>
      </c>
      <c r="D477" s="8" t="str">
        <f>IFERROR(LOOKUP(C477,[1]Expense!$A:$A,[1]Expense!$B:$B),"")</f>
        <v xml:space="preserve">Biaya Perlengkapan Produk </v>
      </c>
      <c r="E477" s="20"/>
      <c r="F477" s="20"/>
      <c r="G477" s="22">
        <v>-350000</v>
      </c>
      <c r="H477" s="18" t="s">
        <v>534</v>
      </c>
    </row>
    <row r="478" spans="1:8">
      <c r="A478" s="20">
        <v>223</v>
      </c>
      <c r="B478" s="20">
        <v>477</v>
      </c>
      <c r="C478" s="18" t="s">
        <v>161</v>
      </c>
      <c r="D478" s="8" t="str">
        <f>IFERROR(LOOKUP(C478,[1]Expense!$A:$A,[1]Expense!$B:$B),"")</f>
        <v xml:space="preserve">Biaya Bahan Bakar Minyak </v>
      </c>
      <c r="E478" s="20"/>
      <c r="F478" s="20"/>
      <c r="G478" s="22">
        <v>-10000</v>
      </c>
      <c r="H478" s="18" t="s">
        <v>535</v>
      </c>
    </row>
    <row r="479" spans="1:8">
      <c r="A479" s="20">
        <v>223</v>
      </c>
      <c r="B479" s="20">
        <v>478</v>
      </c>
      <c r="C479" s="18" t="s">
        <v>162</v>
      </c>
      <c r="D479" s="8" t="str">
        <f>IFERROR(LOOKUP(C479,[1]Expense!$A:$A,[1]Expense!$B:$B),"")</f>
        <v xml:space="preserve">Biaya Retribusi Perjalanan Dinas </v>
      </c>
      <c r="E479" s="20"/>
      <c r="F479" s="20"/>
      <c r="G479" s="22">
        <v>-2000</v>
      </c>
      <c r="H479" s="18" t="s">
        <v>275</v>
      </c>
    </row>
    <row r="480" spans="1:8">
      <c r="A480" s="20">
        <v>224</v>
      </c>
      <c r="B480" s="20">
        <v>479</v>
      </c>
      <c r="C480" s="18" t="s">
        <v>258</v>
      </c>
      <c r="D480" s="8" t="str">
        <f>IFERROR(LOOKUP(C480,[1]Expense!$A:$A,[1]Expense!$B:$B),"")</f>
        <v xml:space="preserve">Biaya Perizinan Perusahaan </v>
      </c>
      <c r="E480" s="20"/>
      <c r="F480" s="20"/>
      <c r="G480" s="22">
        <v>-500000</v>
      </c>
      <c r="H480" s="18" t="s">
        <v>536</v>
      </c>
    </row>
    <row r="481" spans="1:8">
      <c r="A481" s="20">
        <v>225</v>
      </c>
      <c r="B481" s="20">
        <v>480</v>
      </c>
      <c r="C481" s="18"/>
      <c r="D481" s="8" t="str">
        <f>IFERROR(LOOKUP(C481,[1]Expense!$A:$A,[1]Expense!$B:$B),"")</f>
        <v/>
      </c>
      <c r="E481" s="18" t="s">
        <v>537</v>
      </c>
      <c r="F481" s="18" t="s">
        <v>32</v>
      </c>
      <c r="G481" s="22">
        <v>-4042552</v>
      </c>
      <c r="H481" s="18" t="s">
        <v>538</v>
      </c>
    </row>
    <row r="482" spans="1:8">
      <c r="A482" s="20">
        <v>226</v>
      </c>
      <c r="B482" s="20">
        <v>481</v>
      </c>
      <c r="C482" s="18"/>
      <c r="D482" s="8" t="str">
        <f>IFERROR(LOOKUP(C482,[1]Expense!$A:$A,[1]Expense!$B:$B),"")</f>
        <v/>
      </c>
      <c r="E482" s="18" t="s">
        <v>537</v>
      </c>
      <c r="F482" s="18" t="s">
        <v>32</v>
      </c>
      <c r="G482" s="22">
        <v>4042552</v>
      </c>
      <c r="H482" s="18" t="s">
        <v>34</v>
      </c>
    </row>
    <row r="483" spans="1:8">
      <c r="A483" s="20">
        <v>227</v>
      </c>
      <c r="B483" s="20">
        <v>482</v>
      </c>
      <c r="C483" s="18" t="s">
        <v>37</v>
      </c>
      <c r="D483" s="8" t="str">
        <f>IFERROR(LOOKUP(C483,[1]Expense!$A:$A,[1]Expense!$B:$B),"")</f>
        <v xml:space="preserve">Biaya Upah Pengemasan Produk </v>
      </c>
      <c r="E483" s="18"/>
      <c r="F483" s="18"/>
      <c r="G483" s="22">
        <v>-308400</v>
      </c>
      <c r="H483" s="18" t="s">
        <v>539</v>
      </c>
    </row>
    <row r="484" spans="1:8">
      <c r="A484" s="20">
        <v>227</v>
      </c>
      <c r="B484" s="20">
        <v>483</v>
      </c>
      <c r="C484" s="18" t="s">
        <v>37</v>
      </c>
      <c r="D484" s="8" t="str">
        <f>IFERROR(LOOKUP(C484,[1]Expense!$A:$A,[1]Expense!$B:$B),"")</f>
        <v xml:space="preserve">Biaya Upah Pengemasan Produk </v>
      </c>
      <c r="E484" s="18"/>
      <c r="F484" s="18"/>
      <c r="G484" s="22">
        <v>-257000</v>
      </c>
      <c r="H484" s="18" t="s">
        <v>540</v>
      </c>
    </row>
    <row r="485" spans="1:8">
      <c r="A485" s="20">
        <v>227</v>
      </c>
      <c r="B485" s="20">
        <v>484</v>
      </c>
      <c r="C485" s="18" t="s">
        <v>37</v>
      </c>
      <c r="D485" s="8" t="str">
        <f>IFERROR(LOOKUP(C485,[1]Expense!$A:$A,[1]Expense!$B:$B),"")</f>
        <v xml:space="preserve">Biaya Upah Pengemasan Produk </v>
      </c>
      <c r="E485" s="18"/>
      <c r="F485" s="18"/>
      <c r="G485" s="22">
        <v>-308400</v>
      </c>
      <c r="H485" s="18" t="s">
        <v>541</v>
      </c>
    </row>
    <row r="486" spans="1:8">
      <c r="A486" s="20">
        <v>227</v>
      </c>
      <c r="B486" s="20">
        <v>485</v>
      </c>
      <c r="C486" s="18" t="s">
        <v>37</v>
      </c>
      <c r="D486" s="8" t="str">
        <f>IFERROR(LOOKUP(C486,[1]Expense!$A:$A,[1]Expense!$B:$B),"")</f>
        <v xml:space="preserve">Biaya Upah Pengemasan Produk </v>
      </c>
      <c r="E486" s="20"/>
      <c r="F486" s="20"/>
      <c r="G486" s="22">
        <v>-51400</v>
      </c>
      <c r="H486" s="18" t="s">
        <v>542</v>
      </c>
    </row>
    <row r="487" spans="1:8">
      <c r="A487" s="20">
        <v>227</v>
      </c>
      <c r="B487" s="20">
        <v>486</v>
      </c>
      <c r="C487" s="18" t="s">
        <v>37</v>
      </c>
      <c r="D487" s="8" t="str">
        <f>IFERROR(LOOKUP(C487,[1]Expense!$A:$A,[1]Expense!$B:$B),"")</f>
        <v xml:space="preserve">Biaya Upah Pengemasan Produk </v>
      </c>
      <c r="E487" s="20"/>
      <c r="F487" s="20"/>
      <c r="G487" s="22">
        <v>-267360</v>
      </c>
      <c r="H487" s="18" t="s">
        <v>543</v>
      </c>
    </row>
    <row r="488" spans="1:8">
      <c r="A488" s="20">
        <v>227</v>
      </c>
      <c r="B488" s="20">
        <v>487</v>
      </c>
      <c r="C488" s="18" t="s">
        <v>37</v>
      </c>
      <c r="D488" s="8" t="str">
        <f>IFERROR(LOOKUP(C488,[1]Expense!$A:$A,[1]Expense!$B:$B),"")</f>
        <v xml:space="preserve">Biaya Upah Pengemasan Produk </v>
      </c>
      <c r="E488" s="20"/>
      <c r="F488" s="20"/>
      <c r="G488" s="22">
        <v>-133680</v>
      </c>
      <c r="H488" s="18" t="s">
        <v>544</v>
      </c>
    </row>
    <row r="489" spans="1:8">
      <c r="A489" s="20">
        <v>227</v>
      </c>
      <c r="B489" s="20">
        <v>488</v>
      </c>
      <c r="C489" s="18" t="s">
        <v>37</v>
      </c>
      <c r="D489" s="8" t="str">
        <f>IFERROR(LOOKUP(C489,[1]Expense!$A:$A,[1]Expense!$B:$B),"")</f>
        <v xml:space="preserve">Biaya Upah Pengemasan Produk </v>
      </c>
      <c r="E489" s="20"/>
      <c r="F489" s="20"/>
      <c r="G489" s="22">
        <v>-267360</v>
      </c>
      <c r="H489" s="18" t="s">
        <v>545</v>
      </c>
    </row>
    <row r="490" spans="1:8">
      <c r="A490" s="20">
        <v>227</v>
      </c>
      <c r="B490" s="20">
        <v>489</v>
      </c>
      <c r="C490" s="18" t="s">
        <v>37</v>
      </c>
      <c r="D490" s="8" t="str">
        <f>IFERROR(LOOKUP(C490,[1]Expense!$A:$A,[1]Expense!$B:$B),"")</f>
        <v xml:space="preserve">Biaya Upah Pengemasan Produk </v>
      </c>
      <c r="E490" s="20"/>
      <c r="F490" s="20"/>
      <c r="G490" s="22">
        <v>-178240</v>
      </c>
      <c r="H490" s="18" t="s">
        <v>546</v>
      </c>
    </row>
    <row r="491" spans="1:8">
      <c r="A491" s="20">
        <v>227</v>
      </c>
      <c r="B491" s="20">
        <v>490</v>
      </c>
      <c r="C491" s="18" t="s">
        <v>37</v>
      </c>
      <c r="D491" s="8" t="str">
        <f>IFERROR(LOOKUP(C491,[1]Expense!$A:$A,[1]Expense!$B:$B),"")</f>
        <v xml:space="preserve">Biaya Upah Pengemasan Produk </v>
      </c>
      <c r="E491" s="20"/>
      <c r="F491" s="20"/>
      <c r="G491" s="22">
        <v>-44560</v>
      </c>
      <c r="H491" s="18" t="s">
        <v>547</v>
      </c>
    </row>
    <row r="492" spans="1:8">
      <c r="A492" s="20">
        <v>228</v>
      </c>
      <c r="B492" s="20">
        <v>491</v>
      </c>
      <c r="C492" s="18" t="s">
        <v>37</v>
      </c>
      <c r="D492" s="8" t="str">
        <f>IFERROR(LOOKUP(C492,[1]Expense!$A:$A,[1]Expense!$B:$B),"")</f>
        <v xml:space="preserve">Biaya Upah Pengemasan Produk </v>
      </c>
      <c r="E492" s="20"/>
      <c r="F492" s="20"/>
      <c r="G492" s="22">
        <v>-44560</v>
      </c>
      <c r="H492" s="18" t="s">
        <v>548</v>
      </c>
    </row>
    <row r="493" spans="1:8">
      <c r="A493" s="20">
        <v>228</v>
      </c>
      <c r="B493" s="20">
        <v>492</v>
      </c>
      <c r="C493" s="18" t="s">
        <v>37</v>
      </c>
      <c r="D493" s="8" t="str">
        <f>IFERROR(LOOKUP(C493,[1]Expense!$A:$A,[1]Expense!$B:$B),"")</f>
        <v xml:space="preserve">Biaya Upah Pengemasan Produk </v>
      </c>
      <c r="E493" s="20"/>
      <c r="F493" s="20"/>
      <c r="G493" s="22">
        <v>-44560</v>
      </c>
      <c r="H493" s="18" t="s">
        <v>549</v>
      </c>
    </row>
    <row r="494" spans="1:8">
      <c r="A494" s="20">
        <v>228</v>
      </c>
      <c r="B494" s="20">
        <v>493</v>
      </c>
      <c r="C494" s="18" t="s">
        <v>37</v>
      </c>
      <c r="D494" s="8" t="str">
        <f>IFERROR(LOOKUP(C494,[1]Expense!$A:$A,[1]Expense!$B:$B),"")</f>
        <v xml:space="preserve">Biaya Upah Pengemasan Produk </v>
      </c>
      <c r="E494" s="20"/>
      <c r="F494" s="20"/>
      <c r="G494" s="22">
        <v>-44560</v>
      </c>
      <c r="H494" s="18" t="s">
        <v>550</v>
      </c>
    </row>
    <row r="495" spans="1:8">
      <c r="A495" s="20">
        <v>228</v>
      </c>
      <c r="B495" s="20">
        <v>494</v>
      </c>
      <c r="C495" s="18" t="s">
        <v>37</v>
      </c>
      <c r="D495" s="8" t="str">
        <f>IFERROR(LOOKUP(C495,[1]Expense!$A:$A,[1]Expense!$B:$B),"")</f>
        <v xml:space="preserve">Biaya Upah Pengemasan Produk </v>
      </c>
      <c r="E495" s="20"/>
      <c r="F495" s="20"/>
      <c r="G495" s="22">
        <v>-44560</v>
      </c>
      <c r="H495" s="18" t="s">
        <v>551</v>
      </c>
    </row>
    <row r="496" spans="1:8">
      <c r="A496" s="20">
        <v>228</v>
      </c>
      <c r="B496" s="20">
        <v>495</v>
      </c>
      <c r="C496" s="18" t="s">
        <v>37</v>
      </c>
      <c r="D496" s="8" t="str">
        <f>IFERROR(LOOKUP(C496,[1]Expense!$A:$A,[1]Expense!$B:$B),"")</f>
        <v xml:space="preserve">Biaya Upah Pengemasan Produk </v>
      </c>
      <c r="E496" s="18"/>
      <c r="F496" s="18"/>
      <c r="G496" s="22">
        <v>-133680</v>
      </c>
      <c r="H496" s="18" t="s">
        <v>552</v>
      </c>
    </row>
    <row r="497" spans="1:8">
      <c r="A497" s="20">
        <v>228</v>
      </c>
      <c r="B497" s="20">
        <v>496</v>
      </c>
      <c r="C497" s="18" t="s">
        <v>37</v>
      </c>
      <c r="D497" s="8" t="str">
        <f>IFERROR(LOOKUP(C497,[1]Expense!$A:$A,[1]Expense!$B:$B),"")</f>
        <v xml:space="preserve">Biaya Upah Pengemasan Produk </v>
      </c>
      <c r="E497" s="18"/>
      <c r="F497" s="18"/>
      <c r="G497" s="22">
        <v>-44560</v>
      </c>
      <c r="H497" s="18" t="s">
        <v>553</v>
      </c>
    </row>
    <row r="498" spans="1:8">
      <c r="A498" s="20">
        <v>228</v>
      </c>
      <c r="B498" s="20">
        <v>497</v>
      </c>
      <c r="C498" s="18" t="s">
        <v>37</v>
      </c>
      <c r="D498" s="8" t="str">
        <f>IFERROR(LOOKUP(C498,[1]Expense!$A:$A,[1]Expense!$B:$B),"")</f>
        <v xml:space="preserve">Biaya Upah Pengemasan Produk </v>
      </c>
      <c r="E498" s="18"/>
      <c r="F498" s="18"/>
      <c r="G498" s="22">
        <v>-89120</v>
      </c>
      <c r="H498" s="18" t="s">
        <v>554</v>
      </c>
    </row>
    <row r="499" spans="1:8">
      <c r="A499" s="20">
        <v>228</v>
      </c>
      <c r="B499" s="20">
        <v>498</v>
      </c>
      <c r="C499" s="18" t="s">
        <v>37</v>
      </c>
      <c r="D499" s="8" t="str">
        <f>IFERROR(LOOKUP(C499,[1]Expense!$A:$A,[1]Expense!$B:$B),"")</f>
        <v xml:space="preserve">Biaya Upah Pengemasan Produk </v>
      </c>
      <c r="E499" s="18"/>
      <c r="F499" s="18"/>
      <c r="G499" s="22">
        <v>-89120</v>
      </c>
      <c r="H499" s="18" t="s">
        <v>555</v>
      </c>
    </row>
    <row r="500" spans="1:8">
      <c r="A500" s="20">
        <v>229</v>
      </c>
      <c r="B500" s="20">
        <v>499</v>
      </c>
      <c r="C500" s="18" t="s">
        <v>111</v>
      </c>
      <c r="D500" s="8" t="str">
        <f>IFERROR(LOOKUP(C500,[1]Expense!$A:$A,[1]Expense!$B:$B),"")</f>
        <v xml:space="preserve">Biaya Upah Lembur </v>
      </c>
      <c r="E500" s="20"/>
      <c r="F500" s="20"/>
      <c r="G500" s="22">
        <v>-150000</v>
      </c>
      <c r="H500" s="18" t="s">
        <v>556</v>
      </c>
    </row>
    <row r="501" spans="1:8">
      <c r="A501" s="20">
        <v>230</v>
      </c>
      <c r="B501" s="20">
        <v>500</v>
      </c>
      <c r="C501" s="18" t="s">
        <v>47</v>
      </c>
      <c r="D501" s="8" t="str">
        <f>IFERROR(LOOKUP(C501,[1]Expense!$A:$A,[1]Expense!$B:$B),"")</f>
        <v xml:space="preserve">Biaya Sewa Kendaraan Operasional </v>
      </c>
      <c r="E501" s="20"/>
      <c r="F501" s="20"/>
      <c r="G501" s="22">
        <v>-40000</v>
      </c>
      <c r="H501" s="18" t="s">
        <v>94</v>
      </c>
    </row>
    <row r="502" spans="1:8">
      <c r="A502" s="20">
        <v>230</v>
      </c>
      <c r="B502" s="20">
        <v>501</v>
      </c>
      <c r="C502" s="18" t="s">
        <v>42</v>
      </c>
      <c r="D502" s="8" t="str">
        <f>IFERROR(LOOKUP(C502,[1]Expense!$A:$A,[1]Expense!$B:$B),"")</f>
        <v xml:space="preserve">Biaya Upah Buruh Bongkar Muat </v>
      </c>
      <c r="E502" s="20"/>
      <c r="F502" s="20"/>
      <c r="G502" s="22">
        <v>-3020</v>
      </c>
      <c r="H502" s="18" t="s">
        <v>557</v>
      </c>
    </row>
    <row r="503" spans="1:8">
      <c r="A503" s="20">
        <v>231</v>
      </c>
      <c r="B503" s="20">
        <v>502</v>
      </c>
      <c r="C503" s="18" t="s">
        <v>42</v>
      </c>
      <c r="D503" s="8" t="str">
        <f>IFERROR(LOOKUP(C503,[1]Expense!$A:$A,[1]Expense!$B:$B),"")</f>
        <v xml:space="preserve">Biaya Upah Buruh Bongkar Muat </v>
      </c>
      <c r="E503" s="20"/>
      <c r="F503" s="20"/>
      <c r="G503" s="22">
        <v>-16400</v>
      </c>
      <c r="H503" s="18" t="s">
        <v>558</v>
      </c>
    </row>
    <row r="504" spans="1:8">
      <c r="A504" s="20">
        <v>232</v>
      </c>
      <c r="B504" s="20">
        <v>503</v>
      </c>
      <c r="C504" s="18" t="s">
        <v>28</v>
      </c>
      <c r="D504" s="8" t="str">
        <f>IFERROR(LOOKUP(C504,[1]Expense!$A:$A,[1]Expense!$B:$B),"")</f>
        <v xml:space="preserve">Biaya Konsumsi Kantor </v>
      </c>
      <c r="E504" s="20"/>
      <c r="F504" s="20"/>
      <c r="G504" s="22">
        <v>-36000</v>
      </c>
      <c r="H504" s="18" t="s">
        <v>559</v>
      </c>
    </row>
    <row r="505" spans="1:8">
      <c r="A505" s="20">
        <v>232</v>
      </c>
      <c r="B505" s="20">
        <v>504</v>
      </c>
      <c r="C505" s="18" t="s">
        <v>28</v>
      </c>
      <c r="D505" s="8" t="str">
        <f>IFERROR(LOOKUP(C505,[1]Expense!$A:$A,[1]Expense!$B:$B),"")</f>
        <v xml:space="preserve">Biaya Konsumsi Kantor </v>
      </c>
      <c r="E505" s="20"/>
      <c r="F505" s="20"/>
      <c r="G505" s="22">
        <v>-28000</v>
      </c>
      <c r="H505" s="18" t="s">
        <v>560</v>
      </c>
    </row>
    <row r="506" spans="1:8">
      <c r="A506" s="20">
        <v>233</v>
      </c>
      <c r="B506" s="20">
        <v>505</v>
      </c>
      <c r="C506" s="18" t="s">
        <v>100</v>
      </c>
      <c r="D506" s="8" t="str">
        <f>IFERROR(LOOKUP(C506,[1]Expense!$A:$A,[1]Expense!$B:$B),"")</f>
        <v xml:space="preserve">Biaya Perlengkapan Produk </v>
      </c>
      <c r="E506" s="20"/>
      <c r="F506" s="20"/>
      <c r="G506" s="22">
        <v>-80000</v>
      </c>
      <c r="H506" s="18" t="s">
        <v>562</v>
      </c>
    </row>
    <row r="507" spans="1:8">
      <c r="A507" s="20">
        <v>233</v>
      </c>
      <c r="B507" s="20">
        <v>506</v>
      </c>
      <c r="C507" s="18" t="s">
        <v>100</v>
      </c>
      <c r="D507" s="8" t="str">
        <f>IFERROR(LOOKUP(C507,[1]Expense!$A:$A,[1]Expense!$B:$B),"")</f>
        <v xml:space="preserve">Biaya Perlengkapan Produk </v>
      </c>
      <c r="E507" s="20"/>
      <c r="F507" s="20"/>
      <c r="G507" s="22">
        <v>-2500</v>
      </c>
      <c r="H507" s="18" t="s">
        <v>563</v>
      </c>
    </row>
    <row r="508" spans="1:8">
      <c r="A508" s="20">
        <v>233</v>
      </c>
      <c r="B508" s="20">
        <v>507</v>
      </c>
      <c r="C508" s="18" t="s">
        <v>100</v>
      </c>
      <c r="D508" s="8" t="str">
        <f>IFERROR(LOOKUP(C508,[1]Expense!$A:$A,[1]Expense!$B:$B),"")</f>
        <v xml:space="preserve">Biaya Perlengkapan Produk </v>
      </c>
      <c r="E508" s="20"/>
      <c r="F508" s="20"/>
      <c r="G508" s="22">
        <v>-25000</v>
      </c>
      <c r="H508" s="18" t="s">
        <v>564</v>
      </c>
    </row>
    <row r="509" spans="1:8">
      <c r="A509" s="20">
        <v>233</v>
      </c>
      <c r="B509" s="20">
        <v>508</v>
      </c>
      <c r="C509" s="18" t="s">
        <v>100</v>
      </c>
      <c r="D509" s="8" t="str">
        <f>IFERROR(LOOKUP(C509,[1]Expense!$A:$A,[1]Expense!$B:$B),"")</f>
        <v xml:space="preserve">Biaya Perlengkapan Produk </v>
      </c>
      <c r="E509" s="20"/>
      <c r="F509" s="20"/>
      <c r="G509" s="22">
        <v>-25000</v>
      </c>
      <c r="H509" s="18" t="s">
        <v>561</v>
      </c>
    </row>
    <row r="510" spans="1:8">
      <c r="A510" s="20">
        <v>233</v>
      </c>
      <c r="B510" s="20">
        <v>509</v>
      </c>
      <c r="C510" s="18" t="s">
        <v>100</v>
      </c>
      <c r="D510" s="8" t="str">
        <f>IFERROR(LOOKUP(C510,[1]Expense!$A:$A,[1]Expense!$B:$B),"")</f>
        <v xml:space="preserve">Biaya Perlengkapan Produk </v>
      </c>
      <c r="E510" s="20"/>
      <c r="F510" s="20"/>
      <c r="G510" s="22">
        <v>-10000</v>
      </c>
      <c r="H510" s="18" t="s">
        <v>565</v>
      </c>
    </row>
    <row r="511" spans="1:8">
      <c r="A511" s="20">
        <v>233</v>
      </c>
      <c r="B511" s="20">
        <v>510</v>
      </c>
      <c r="C511" s="18" t="s">
        <v>100</v>
      </c>
      <c r="D511" s="8" t="str">
        <f>IFERROR(LOOKUP(C511,[1]Expense!$A:$A,[1]Expense!$B:$B),"")</f>
        <v xml:space="preserve">Biaya Perlengkapan Produk </v>
      </c>
      <c r="E511" s="20"/>
      <c r="F511" s="20"/>
      <c r="G511" s="22">
        <v>-30000</v>
      </c>
      <c r="H511" s="18" t="s">
        <v>566</v>
      </c>
    </row>
    <row r="512" spans="1:8">
      <c r="A512" s="20">
        <v>233</v>
      </c>
      <c r="B512" s="20">
        <v>511</v>
      </c>
      <c r="C512" s="18" t="s">
        <v>100</v>
      </c>
      <c r="D512" s="8" t="str">
        <f>IFERROR(LOOKUP(C512,[1]Expense!$A:$A,[1]Expense!$B:$B),"")</f>
        <v xml:space="preserve">Biaya Perlengkapan Produk </v>
      </c>
      <c r="E512" s="18"/>
      <c r="F512" s="18"/>
      <c r="G512" s="22">
        <v>-60000</v>
      </c>
      <c r="H512" s="18" t="s">
        <v>567</v>
      </c>
    </row>
    <row r="513" spans="1:8">
      <c r="A513" s="20">
        <v>234</v>
      </c>
      <c r="B513" s="20">
        <v>512</v>
      </c>
      <c r="C513" s="18"/>
      <c r="D513" s="8" t="str">
        <f>IFERROR(LOOKUP(C513,[1]Expense!$A:$A,[1]Expense!$B:$B),"")</f>
        <v/>
      </c>
      <c r="E513" s="18"/>
      <c r="F513" s="18"/>
      <c r="G513" s="22">
        <v>-25000</v>
      </c>
      <c r="H513" s="18" t="s">
        <v>568</v>
      </c>
    </row>
    <row r="514" spans="1:8">
      <c r="A514" s="20">
        <v>234</v>
      </c>
      <c r="B514" s="20">
        <v>513</v>
      </c>
      <c r="C514" s="18"/>
      <c r="D514" s="8" t="str">
        <f>IFERROR(LOOKUP(C514,[1]Expense!$A:$A,[1]Expense!$B:$B),"")</f>
        <v/>
      </c>
      <c r="E514" s="20"/>
      <c r="F514" s="20"/>
      <c r="G514" s="22">
        <v>-60000</v>
      </c>
      <c r="H514" s="18" t="s">
        <v>569</v>
      </c>
    </row>
    <row r="515" spans="1:8">
      <c r="A515" s="20">
        <v>234</v>
      </c>
      <c r="B515" s="20">
        <v>514</v>
      </c>
      <c r="C515" s="18"/>
      <c r="D515" s="8" t="str">
        <f>IFERROR(LOOKUP(C515,[1]Expense!$A:$A,[1]Expense!$B:$B),"")</f>
        <v/>
      </c>
      <c r="E515" s="18"/>
      <c r="F515" s="18"/>
      <c r="G515" s="22">
        <v>-60000</v>
      </c>
      <c r="H515" s="18" t="s">
        <v>570</v>
      </c>
    </row>
    <row r="516" spans="1:8">
      <c r="A516" s="20">
        <v>235</v>
      </c>
      <c r="B516" s="20">
        <v>515</v>
      </c>
      <c r="C516" s="18" t="s">
        <v>161</v>
      </c>
      <c r="D516" s="8" t="str">
        <f>IFERROR(LOOKUP(C516,[1]Expense!$A:$A,[1]Expense!$B:$B),"")</f>
        <v xml:space="preserve">Biaya Bahan Bakar Minyak </v>
      </c>
      <c r="E516" s="20"/>
      <c r="F516" s="20"/>
      <c r="G516" s="22">
        <v>-10000</v>
      </c>
      <c r="H516" s="18" t="s">
        <v>571</v>
      </c>
    </row>
    <row r="517" spans="1:8">
      <c r="A517" s="20">
        <v>235</v>
      </c>
      <c r="B517" s="20">
        <v>516</v>
      </c>
      <c r="C517" s="18" t="s">
        <v>162</v>
      </c>
      <c r="D517" s="8" t="str">
        <f>IFERROR(LOOKUP(C517,[1]Expense!$A:$A,[1]Expense!$B:$B),"")</f>
        <v xml:space="preserve">Biaya Retribusi Perjalanan Dinas </v>
      </c>
      <c r="E517" s="20"/>
      <c r="F517" s="20"/>
      <c r="G517" s="22">
        <v>-1000</v>
      </c>
      <c r="H517" s="18" t="s">
        <v>275</v>
      </c>
    </row>
    <row r="518" spans="1:8">
      <c r="A518" s="20">
        <v>236</v>
      </c>
      <c r="B518" s="20">
        <v>517</v>
      </c>
      <c r="C518" s="18"/>
      <c r="D518" s="8" t="str">
        <f>IFERROR(LOOKUP(C518,[1]Expense!$A:$A,[1]Expense!$B:$B),"")</f>
        <v/>
      </c>
      <c r="E518" s="18" t="s">
        <v>572</v>
      </c>
      <c r="F518" s="20"/>
      <c r="G518" s="22">
        <v>-48500000</v>
      </c>
      <c r="H518" s="18" t="s">
        <v>573</v>
      </c>
    </row>
    <row r="519" spans="1:8">
      <c r="A519" s="20">
        <v>237</v>
      </c>
      <c r="B519" s="20">
        <v>518</v>
      </c>
      <c r="C519" s="18"/>
      <c r="D519" s="8" t="str">
        <f>IFERROR(LOOKUP(C519,[1]Expense!$A:$A,[1]Expense!$B:$B),"")</f>
        <v/>
      </c>
      <c r="E519" s="20"/>
      <c r="F519" s="20"/>
      <c r="G519" s="22">
        <v>-100000</v>
      </c>
      <c r="H519" s="18" t="s">
        <v>574</v>
      </c>
    </row>
    <row r="520" spans="1:8">
      <c r="A520" s="20">
        <v>238</v>
      </c>
      <c r="B520" s="20">
        <v>519</v>
      </c>
      <c r="C520" s="18"/>
      <c r="D520" s="8" t="str">
        <f>IFERROR(LOOKUP(C520,[1]Expense!$A:$A,[1]Expense!$B:$B),"")</f>
        <v/>
      </c>
      <c r="E520" s="20"/>
      <c r="F520" s="20"/>
      <c r="G520" s="22">
        <v>-30000</v>
      </c>
      <c r="H520" s="18" t="s">
        <v>213</v>
      </c>
    </row>
    <row r="521" spans="1:8">
      <c r="A521" s="20">
        <v>239</v>
      </c>
      <c r="B521" s="20">
        <v>520</v>
      </c>
      <c r="C521" s="18"/>
      <c r="D521" s="8" t="str">
        <f>IFERROR(LOOKUP(C521,[1]Expense!$A:$A,[1]Expense!$B:$B),"")</f>
        <v/>
      </c>
      <c r="E521" s="20"/>
      <c r="F521" s="20"/>
      <c r="G521" s="21">
        <v>583673.31000000006</v>
      </c>
      <c r="H521" s="18" t="s">
        <v>214</v>
      </c>
    </row>
    <row r="522" spans="1:8">
      <c r="A522" s="20">
        <v>240</v>
      </c>
      <c r="B522" s="20">
        <v>521</v>
      </c>
      <c r="C522" s="18"/>
      <c r="D522" s="8" t="str">
        <f>IFERROR(LOOKUP(C522,[1]Expense!$A:$A,[1]Expense!$B:$B),"")</f>
        <v/>
      </c>
      <c r="E522" s="20"/>
      <c r="F522" s="20"/>
      <c r="G522" s="22">
        <v>-116734.66</v>
      </c>
      <c r="H522" s="18" t="s">
        <v>215</v>
      </c>
    </row>
    <row r="523" spans="1:8">
      <c r="A523" s="20">
        <v>241</v>
      </c>
      <c r="B523" s="20">
        <v>522</v>
      </c>
      <c r="C523" s="18"/>
      <c r="D523" s="8" t="str">
        <f>IFERROR(LOOKUP(C523,[1]Expense!$A:$A,[1]Expense!$B:$B),"")</f>
        <v/>
      </c>
      <c r="E523" s="20"/>
      <c r="F523" s="20"/>
      <c r="G523" s="22">
        <v>-30000</v>
      </c>
      <c r="H523" s="18" t="s">
        <v>213</v>
      </c>
    </row>
    <row r="524" spans="1:8">
      <c r="A524" s="20">
        <v>242</v>
      </c>
      <c r="B524" s="20">
        <v>523</v>
      </c>
      <c r="C524" s="18"/>
      <c r="D524" s="8" t="str">
        <f>IFERROR(LOOKUP(C524,[1]Expense!$A:$A,[1]Expense!$B:$B),"")</f>
        <v/>
      </c>
      <c r="E524" s="20"/>
      <c r="F524" s="20"/>
      <c r="G524" s="22">
        <v>745721.21</v>
      </c>
      <c r="H524" s="18" t="s">
        <v>214</v>
      </c>
    </row>
    <row r="525" spans="1:8">
      <c r="A525" s="20">
        <v>243</v>
      </c>
      <c r="B525" s="20">
        <v>524</v>
      </c>
      <c r="C525" s="18"/>
      <c r="D525" s="8" t="str">
        <f>IFERROR(LOOKUP(C525,[1]Expense!$A:$A,[1]Expense!$B:$B),"")</f>
        <v/>
      </c>
      <c r="E525" s="20"/>
      <c r="F525" s="20"/>
      <c r="G525" s="22">
        <v>-149144.24</v>
      </c>
      <c r="H525" s="18" t="s">
        <v>215</v>
      </c>
    </row>
    <row r="526" spans="1:8">
      <c r="A526" s="20">
        <v>244</v>
      </c>
      <c r="B526" s="20">
        <v>525</v>
      </c>
      <c r="C526" s="18"/>
      <c r="D526" s="8" t="str">
        <f>IFERROR(LOOKUP(C526,[1]Expense!$A:$A,[1]Expense!$B:$B),"")</f>
        <v/>
      </c>
      <c r="E526" s="18" t="s">
        <v>582</v>
      </c>
      <c r="F526" s="20"/>
      <c r="G526" s="22">
        <v>-8331000</v>
      </c>
      <c r="H526" s="18" t="s">
        <v>583</v>
      </c>
    </row>
    <row r="527" spans="1:8">
      <c r="A527" s="20">
        <v>245</v>
      </c>
      <c r="B527" s="20">
        <v>526</v>
      </c>
      <c r="C527" s="18"/>
      <c r="D527" s="8" t="str">
        <f>IFERROR(LOOKUP(C527,[1]Expense!$A:$A,[1]Expense!$B:$B),"")</f>
        <v/>
      </c>
      <c r="E527" s="18" t="s">
        <v>582</v>
      </c>
      <c r="F527" s="20"/>
      <c r="G527" s="22">
        <v>8331000</v>
      </c>
      <c r="H527" s="18" t="s">
        <v>34</v>
      </c>
    </row>
    <row r="528" spans="1:8">
      <c r="A528" s="20">
        <v>246</v>
      </c>
      <c r="B528" s="20">
        <v>527</v>
      </c>
      <c r="C528" s="18"/>
      <c r="D528" s="8" t="str">
        <f>IFERROR(LOOKUP(C528,[1]Expense!$A:$A,[1]Expense!$B:$B),"")</f>
        <v/>
      </c>
      <c r="E528" s="20"/>
      <c r="F528" s="20"/>
      <c r="G528" s="22">
        <v>-6846000</v>
      </c>
      <c r="H528" s="18" t="s">
        <v>584</v>
      </c>
    </row>
    <row r="529" spans="1:8">
      <c r="A529" s="20">
        <v>247</v>
      </c>
      <c r="B529" s="20">
        <v>528</v>
      </c>
      <c r="C529" s="18"/>
      <c r="D529" s="8" t="str">
        <f>IFERROR(LOOKUP(C529,[1]Expense!$A:$A,[1]Expense!$B:$B),"")</f>
        <v/>
      </c>
      <c r="E529" s="20"/>
      <c r="F529" s="20"/>
      <c r="G529" s="22">
        <v>-1000000</v>
      </c>
      <c r="H529" s="18" t="s">
        <v>585</v>
      </c>
    </row>
    <row r="530" spans="1:8">
      <c r="A530" s="20">
        <v>248</v>
      </c>
      <c r="B530" s="20">
        <v>529</v>
      </c>
      <c r="C530" s="18" t="s">
        <v>100</v>
      </c>
      <c r="D530" s="8" t="str">
        <f>IFERROR(LOOKUP(C530,[1]Expense!$A:$A,[1]Expense!$B:$B),"")</f>
        <v xml:space="preserve">Biaya Perlengkapan Produk </v>
      </c>
      <c r="E530" s="20"/>
      <c r="F530" s="20"/>
      <c r="G530" s="22">
        <v>-180000</v>
      </c>
      <c r="H530" s="18" t="s">
        <v>586</v>
      </c>
    </row>
    <row r="531" spans="1:8">
      <c r="A531" s="20">
        <v>249</v>
      </c>
      <c r="B531" s="20">
        <v>530</v>
      </c>
      <c r="C531" s="18" t="s">
        <v>42</v>
      </c>
      <c r="D531" s="8" t="str">
        <f>IFERROR(LOOKUP(C531,[1]Expense!$A:$A,[1]Expense!$B:$B),"")</f>
        <v xml:space="preserve">Biaya Upah Buruh Bongkar Muat </v>
      </c>
      <c r="E531" s="20"/>
      <c r="F531" s="20"/>
      <c r="G531" s="22">
        <v>-16380</v>
      </c>
      <c r="H531" s="18" t="s">
        <v>587</v>
      </c>
    </row>
    <row r="532" spans="1:8">
      <c r="A532" s="20">
        <v>249</v>
      </c>
      <c r="B532" s="20">
        <v>531</v>
      </c>
      <c r="C532" s="18" t="s">
        <v>42</v>
      </c>
      <c r="D532" s="8" t="str">
        <f>IFERROR(LOOKUP(C532,[1]Expense!$A:$A,[1]Expense!$B:$B),"")</f>
        <v xml:space="preserve">Biaya Upah Buruh Bongkar Muat </v>
      </c>
      <c r="E532" s="20"/>
      <c r="F532" s="20"/>
      <c r="G532" s="22">
        <v>-2380</v>
      </c>
      <c r="H532" s="18" t="s">
        <v>588</v>
      </c>
    </row>
    <row r="533" spans="1:8">
      <c r="A533" s="20">
        <v>250</v>
      </c>
      <c r="B533" s="20">
        <v>532</v>
      </c>
      <c r="C533" s="18"/>
      <c r="D533" s="8" t="str">
        <f>IFERROR(LOOKUP(C533,[1]Expense!$A:$A,[1]Expense!$B:$B),"")</f>
        <v/>
      </c>
      <c r="E533" s="18" t="s">
        <v>591</v>
      </c>
      <c r="F533" s="20"/>
      <c r="G533" s="22">
        <v>-73494250</v>
      </c>
      <c r="H533" s="18" t="s">
        <v>590</v>
      </c>
    </row>
    <row r="534" spans="1:8">
      <c r="A534" s="20">
        <v>251</v>
      </c>
      <c r="B534" s="20">
        <v>533</v>
      </c>
      <c r="C534" s="18" t="s">
        <v>161</v>
      </c>
      <c r="D534" s="8" t="str">
        <f>IFERROR(LOOKUP(C534,[1]Expense!$A:$A,[1]Expense!$B:$B),"")</f>
        <v xml:space="preserve">Biaya Bahan Bakar Minyak </v>
      </c>
      <c r="E534" s="20"/>
      <c r="F534" s="20"/>
      <c r="G534" s="22">
        <v>-30000</v>
      </c>
      <c r="H534" s="18" t="s">
        <v>592</v>
      </c>
    </row>
    <row r="535" spans="1:8">
      <c r="A535" s="20">
        <v>252</v>
      </c>
      <c r="B535" s="20">
        <v>534</v>
      </c>
      <c r="C535" s="18" t="s">
        <v>66</v>
      </c>
      <c r="D535" s="8" t="str">
        <f>IFERROR(LOOKUP(C535,[1]Expense!$A:$A,[1]Expense!$B:$B),"")</f>
        <v>Biaya Rumah Tangga Kantor</v>
      </c>
      <c r="E535" s="20"/>
      <c r="F535" s="20"/>
      <c r="G535" s="22">
        <v>-6300</v>
      </c>
      <c r="H535" s="18" t="s">
        <v>593</v>
      </c>
    </row>
    <row r="536" spans="1:8">
      <c r="A536" s="20">
        <v>252</v>
      </c>
      <c r="B536" s="20">
        <v>535</v>
      </c>
      <c r="C536" s="18" t="s">
        <v>66</v>
      </c>
      <c r="D536" s="8" t="str">
        <f>IFERROR(LOOKUP(C536,[1]Expense!$A:$A,[1]Expense!$B:$B),"")</f>
        <v>Biaya Rumah Tangga Kantor</v>
      </c>
      <c r="E536" s="20"/>
      <c r="F536" s="20"/>
      <c r="G536" s="22">
        <v>-31800</v>
      </c>
      <c r="H536" s="18" t="s">
        <v>594</v>
      </c>
    </row>
    <row r="537" spans="1:8">
      <c r="A537" s="20">
        <v>253</v>
      </c>
      <c r="B537" s="20">
        <v>536</v>
      </c>
      <c r="C537" s="18"/>
      <c r="D537" s="8" t="str">
        <f>IFERROR(LOOKUP(C537,[1]Expense!$A:$A,[1]Expense!$B:$B),"")</f>
        <v/>
      </c>
      <c r="E537" s="18" t="s">
        <v>595</v>
      </c>
      <c r="F537" s="18" t="s">
        <v>32</v>
      </c>
      <c r="G537" s="22">
        <v>-2475968</v>
      </c>
      <c r="H537" s="18" t="s">
        <v>596</v>
      </c>
    </row>
    <row r="538" spans="1:8">
      <c r="A538" s="20">
        <v>254</v>
      </c>
      <c r="B538" s="20">
        <v>537</v>
      </c>
      <c r="C538" s="18"/>
      <c r="D538" s="8" t="str">
        <f>IFERROR(LOOKUP(C538,[1]Expense!$A:$A,[1]Expense!$B:$B),"")</f>
        <v/>
      </c>
      <c r="E538" s="18" t="s">
        <v>595</v>
      </c>
      <c r="F538" s="18" t="s">
        <v>32</v>
      </c>
      <c r="G538" s="22">
        <v>2475968</v>
      </c>
      <c r="H538" s="18" t="s">
        <v>34</v>
      </c>
    </row>
    <row r="539" spans="1:8">
      <c r="A539" s="20">
        <v>255</v>
      </c>
      <c r="B539" s="20">
        <v>538</v>
      </c>
      <c r="C539" s="18" t="s">
        <v>37</v>
      </c>
      <c r="D539" s="8" t="str">
        <f>IFERROR(LOOKUP(C539,[1]Expense!$A:$A,[1]Expense!$B:$B),"")</f>
        <v xml:space="preserve">Biaya Upah Pengemasan Produk </v>
      </c>
      <c r="E539" s="20"/>
      <c r="F539" s="20"/>
      <c r="G539" s="22">
        <v>-102800</v>
      </c>
      <c r="H539" s="18" t="s">
        <v>597</v>
      </c>
    </row>
    <row r="540" spans="1:8">
      <c r="A540" s="20">
        <v>255</v>
      </c>
      <c r="B540" s="20">
        <v>539</v>
      </c>
      <c r="C540" s="18" t="s">
        <v>37</v>
      </c>
      <c r="D540" s="8" t="str">
        <f>IFERROR(LOOKUP(C540,[1]Expense!$A:$A,[1]Expense!$B:$B),"")</f>
        <v xml:space="preserve">Biaya Upah Pengemasan Produk </v>
      </c>
      <c r="E540" s="20"/>
      <c r="F540" s="20"/>
      <c r="G540" s="22">
        <v>-308400</v>
      </c>
      <c r="H540" s="18" t="s">
        <v>598</v>
      </c>
    </row>
    <row r="541" spans="1:8">
      <c r="A541" s="20">
        <v>255</v>
      </c>
      <c r="B541" s="20">
        <v>540</v>
      </c>
      <c r="C541" s="18" t="s">
        <v>37</v>
      </c>
      <c r="D541" s="8" t="str">
        <f>IFERROR(LOOKUP(C541,[1]Expense!$A:$A,[1]Expense!$B:$B),"")</f>
        <v xml:space="preserve">Biaya Upah Pengemasan Produk </v>
      </c>
      <c r="E541" s="20"/>
      <c r="F541" s="20"/>
      <c r="G541" s="22">
        <v>-257000</v>
      </c>
      <c r="H541" s="18" t="s">
        <v>599</v>
      </c>
    </row>
    <row r="542" spans="1:8">
      <c r="A542" s="20">
        <v>255</v>
      </c>
      <c r="B542" s="20">
        <v>541</v>
      </c>
      <c r="C542" s="18" t="s">
        <v>37</v>
      </c>
      <c r="D542" s="8" t="str">
        <f>IFERROR(LOOKUP(C542,[1]Expense!$A:$A,[1]Expense!$B:$B),"")</f>
        <v xml:space="preserve">Biaya Upah Pengemasan Produk </v>
      </c>
      <c r="E542" s="20"/>
      <c r="F542" s="20"/>
      <c r="G542" s="22">
        <v>-308400</v>
      </c>
      <c r="H542" s="18" t="s">
        <v>600</v>
      </c>
    </row>
    <row r="543" spans="1:8">
      <c r="A543" s="20">
        <v>255</v>
      </c>
      <c r="B543" s="20">
        <v>542</v>
      </c>
      <c r="C543" s="18" t="s">
        <v>37</v>
      </c>
      <c r="D543" s="8" t="str">
        <f>IFERROR(LOOKUP(C543,[1]Expense!$A:$A,[1]Expense!$B:$B),"")</f>
        <v xml:space="preserve">Biaya Upah Pengemasan Produk </v>
      </c>
      <c r="E543" s="20"/>
      <c r="F543" s="20"/>
      <c r="G543" s="22">
        <v>-44560</v>
      </c>
      <c r="H543" s="18" t="s">
        <v>601</v>
      </c>
    </row>
    <row r="544" spans="1:8">
      <c r="A544" s="20">
        <v>255</v>
      </c>
      <c r="B544" s="20">
        <v>543</v>
      </c>
      <c r="C544" s="18" t="s">
        <v>37</v>
      </c>
      <c r="D544" s="8" t="str">
        <f>IFERROR(LOOKUP(C544,[1]Expense!$A:$A,[1]Expense!$B:$B),"")</f>
        <v xml:space="preserve">Biaya Upah Pengemasan Produk </v>
      </c>
      <c r="E544" s="20"/>
      <c r="F544" s="20"/>
      <c r="G544" s="22">
        <v>-267360</v>
      </c>
      <c r="H544" s="18" t="s">
        <v>602</v>
      </c>
    </row>
    <row r="545" spans="1:8">
      <c r="A545" s="20">
        <v>255</v>
      </c>
      <c r="B545" s="20">
        <v>544</v>
      </c>
      <c r="C545" s="18" t="s">
        <v>37</v>
      </c>
      <c r="D545" s="8" t="str">
        <f>IFERROR(LOOKUP(C545,[1]Expense!$A:$A,[1]Expense!$B:$B),"")</f>
        <v xml:space="preserve">Biaya Upah Pengemasan Produk </v>
      </c>
      <c r="E545" s="20"/>
      <c r="F545" s="20"/>
      <c r="G545" s="22">
        <v>-267360</v>
      </c>
      <c r="H545" s="18" t="s">
        <v>603</v>
      </c>
    </row>
    <row r="546" spans="1:8">
      <c r="A546" s="20">
        <v>256</v>
      </c>
      <c r="B546" s="20">
        <v>545</v>
      </c>
      <c r="C546" s="18" t="s">
        <v>111</v>
      </c>
      <c r="D546" s="8" t="str">
        <f>IFERROR(LOOKUP(C546,[1]Expense!$A:$A,[1]Expense!$B:$B),"")</f>
        <v xml:space="preserve">Biaya Upah Lembur </v>
      </c>
      <c r="E546" s="20"/>
      <c r="F546" s="20"/>
      <c r="G546" s="22">
        <v>-15000</v>
      </c>
      <c r="H546" s="18" t="s">
        <v>604</v>
      </c>
    </row>
    <row r="547" spans="1:8">
      <c r="A547" s="20">
        <v>256</v>
      </c>
      <c r="B547" s="20">
        <v>546</v>
      </c>
      <c r="C547" s="18" t="s">
        <v>111</v>
      </c>
      <c r="D547" s="8" t="str">
        <f>IFERROR(LOOKUP(C547,[1]Expense!$A:$A,[1]Expense!$B:$B),"")</f>
        <v xml:space="preserve">Biaya Upah Lembur </v>
      </c>
      <c r="E547" s="20"/>
      <c r="F547" s="20"/>
      <c r="G547" s="22">
        <v>-75000</v>
      </c>
      <c r="H547" s="18" t="s">
        <v>605</v>
      </c>
    </row>
    <row r="548" spans="1:8">
      <c r="A548" s="20">
        <v>256</v>
      </c>
      <c r="B548" s="20">
        <v>547</v>
      </c>
      <c r="C548" s="18" t="s">
        <v>111</v>
      </c>
      <c r="D548" s="8" t="str">
        <f>IFERROR(LOOKUP(C548,[1]Expense!$A:$A,[1]Expense!$B:$B),"")</f>
        <v xml:space="preserve">Biaya Upah Lembur </v>
      </c>
      <c r="E548" s="20"/>
      <c r="F548" s="20"/>
      <c r="G548" s="22">
        <v>-60000</v>
      </c>
      <c r="H548" s="18" t="s">
        <v>606</v>
      </c>
    </row>
    <row r="549" spans="1:8">
      <c r="A549" s="20">
        <v>256</v>
      </c>
      <c r="B549" s="20">
        <v>548</v>
      </c>
      <c r="C549" s="18" t="s">
        <v>111</v>
      </c>
      <c r="D549" s="8" t="str">
        <f>IFERROR(LOOKUP(C549,[1]Expense!$A:$A,[1]Expense!$B:$B),"")</f>
        <v xml:space="preserve">Biaya Upah Lembur </v>
      </c>
      <c r="E549" s="20"/>
      <c r="F549" s="20"/>
      <c r="G549" s="22">
        <v>-75000</v>
      </c>
      <c r="H549" s="18" t="s">
        <v>607</v>
      </c>
    </row>
    <row r="550" spans="1:8">
      <c r="A550" s="20">
        <v>256</v>
      </c>
      <c r="B550" s="20">
        <v>549</v>
      </c>
      <c r="C550" s="18" t="s">
        <v>111</v>
      </c>
      <c r="D550" s="8" t="str">
        <f>IFERROR(LOOKUP(C550,[1]Expense!$A:$A,[1]Expense!$B:$B),"")</f>
        <v xml:space="preserve">Biaya Upah Lembur </v>
      </c>
      <c r="E550" s="18"/>
      <c r="F550" s="18"/>
      <c r="G550" s="22">
        <v>-60000</v>
      </c>
      <c r="H550" s="18" t="s">
        <v>608</v>
      </c>
    </row>
    <row r="551" spans="1:8">
      <c r="A551" s="20">
        <v>256</v>
      </c>
      <c r="B551" s="20">
        <v>550</v>
      </c>
      <c r="C551" s="18" t="s">
        <v>111</v>
      </c>
      <c r="D551" s="8" t="str">
        <f>IFERROR(LOOKUP(C551,[1]Expense!$A:$A,[1]Expense!$B:$B),"")</f>
        <v xml:space="preserve">Biaya Upah Lembur </v>
      </c>
      <c r="E551" s="18"/>
      <c r="F551" s="18"/>
      <c r="G551" s="22">
        <v>-60000</v>
      </c>
      <c r="H551" s="18" t="s">
        <v>609</v>
      </c>
    </row>
    <row r="552" spans="1:8">
      <c r="A552" s="20">
        <v>256</v>
      </c>
      <c r="B552" s="20">
        <v>551</v>
      </c>
      <c r="C552" s="18" t="s">
        <v>111</v>
      </c>
      <c r="D552" s="8" t="str">
        <f>IFERROR(LOOKUP(C552,[1]Expense!$A:$A,[1]Expense!$B:$B),"")</f>
        <v xml:space="preserve">Biaya Upah Lembur </v>
      </c>
      <c r="E552" s="20"/>
      <c r="F552" s="20"/>
      <c r="G552" s="22">
        <v>-45000</v>
      </c>
      <c r="H552" s="18" t="s">
        <v>610</v>
      </c>
    </row>
    <row r="553" spans="1:8">
      <c r="A553" s="20">
        <v>256</v>
      </c>
      <c r="B553" s="20">
        <v>552</v>
      </c>
      <c r="C553" s="18" t="s">
        <v>111</v>
      </c>
      <c r="D553" s="8" t="str">
        <f>IFERROR(LOOKUP(C553,[1]Expense!$A:$A,[1]Expense!$B:$B),"")</f>
        <v xml:space="preserve">Biaya Upah Lembur </v>
      </c>
      <c r="E553" s="18"/>
      <c r="F553" s="18"/>
      <c r="G553" s="22">
        <v>-75000</v>
      </c>
      <c r="H553" s="18" t="s">
        <v>611</v>
      </c>
    </row>
    <row r="554" spans="1:8">
      <c r="A554" s="20">
        <v>257</v>
      </c>
      <c r="B554" s="20">
        <v>553</v>
      </c>
      <c r="C554" s="18" t="s">
        <v>28</v>
      </c>
      <c r="D554" s="8" t="str">
        <f>IFERROR(LOOKUP(C554,[1]Expense!$A:$A,[1]Expense!$B:$B),"")</f>
        <v xml:space="preserve">Biaya Konsumsi Kantor </v>
      </c>
      <c r="E554" s="20"/>
      <c r="F554" s="20"/>
      <c r="G554" s="22">
        <v>-27000</v>
      </c>
      <c r="H554" s="18" t="s">
        <v>612</v>
      </c>
    </row>
    <row r="555" spans="1:8">
      <c r="A555" s="20">
        <v>257</v>
      </c>
      <c r="B555" s="20">
        <v>554</v>
      </c>
      <c r="C555" s="18" t="s">
        <v>28</v>
      </c>
      <c r="D555" s="8" t="str">
        <f>IFERROR(LOOKUP(C555,[1]Expense!$A:$A,[1]Expense!$B:$B),"")</f>
        <v xml:space="preserve">Biaya Konsumsi Kantor </v>
      </c>
      <c r="E555" s="20"/>
      <c r="F555" s="20"/>
      <c r="G555" s="22">
        <v>-24000</v>
      </c>
      <c r="H555" s="18" t="s">
        <v>613</v>
      </c>
    </row>
    <row r="556" spans="1:8">
      <c r="A556" s="20">
        <v>257</v>
      </c>
      <c r="B556" s="20">
        <v>555</v>
      </c>
      <c r="C556" s="18" t="s">
        <v>66</v>
      </c>
      <c r="D556" s="8" t="str">
        <f>IFERROR(LOOKUP(C556,[1]Expense!$A:$A,[1]Expense!$B:$B),"")</f>
        <v>Biaya Rumah Tangga Kantor</v>
      </c>
      <c r="E556" s="20"/>
      <c r="F556" s="20"/>
      <c r="G556" s="22">
        <v>-9100</v>
      </c>
      <c r="H556" s="18" t="s">
        <v>614</v>
      </c>
    </row>
    <row r="557" spans="1:8">
      <c r="A557" s="20">
        <v>258</v>
      </c>
      <c r="B557" s="20">
        <v>556</v>
      </c>
      <c r="C557" s="18" t="s">
        <v>42</v>
      </c>
      <c r="D557" s="8" t="str">
        <f>IFERROR(LOOKUP(C557,[1]Expense!$A:$A,[1]Expense!$B:$B),"")</f>
        <v xml:space="preserve">Biaya Upah Buruh Bongkar Muat </v>
      </c>
      <c r="E557" s="20"/>
      <c r="F557" s="20"/>
      <c r="G557" s="22">
        <v>-12460</v>
      </c>
      <c r="H557" s="18" t="s">
        <v>615</v>
      </c>
    </row>
    <row r="558" spans="1:8">
      <c r="A558" s="16">
        <v>259</v>
      </c>
      <c r="B558" s="20">
        <v>557</v>
      </c>
      <c r="C558" s="18"/>
      <c r="D558" s="8" t="str">
        <f>IFERROR(LOOKUP(C558,[1]Expense!$A:$A,[1]Expense!$B:$B),"")</f>
        <v/>
      </c>
      <c r="E558" s="20"/>
      <c r="F558" s="20"/>
      <c r="G558" s="22"/>
      <c r="H558" s="18"/>
    </row>
    <row r="559" spans="1:8">
      <c r="A559" s="16">
        <v>260</v>
      </c>
      <c r="B559" s="20">
        <v>558</v>
      </c>
      <c r="C559" s="18"/>
      <c r="D559" s="8" t="str">
        <f>IFERROR(LOOKUP(C559,[1]Expense!$A:$A,[1]Expense!$B:$B),"")</f>
        <v/>
      </c>
      <c r="E559" s="20"/>
      <c r="F559" s="20"/>
      <c r="G559" s="22"/>
      <c r="H559" s="18"/>
    </row>
    <row r="560" spans="1:8">
      <c r="A560" s="16">
        <v>261</v>
      </c>
      <c r="B560" s="20">
        <v>559</v>
      </c>
      <c r="C560" s="18"/>
      <c r="D560" s="8" t="str">
        <f>IFERROR(LOOKUP(C560,[1]Expense!$A:$A,[1]Expense!$B:$B),"")</f>
        <v/>
      </c>
      <c r="E560" s="18"/>
      <c r="F560" s="18"/>
      <c r="G560" s="22"/>
      <c r="H560" s="18"/>
    </row>
    <row r="561" spans="1:8">
      <c r="A561" s="16">
        <v>262</v>
      </c>
      <c r="B561" s="20">
        <v>560</v>
      </c>
      <c r="C561" s="18" t="s">
        <v>42</v>
      </c>
      <c r="D561" s="8" t="str">
        <f>IFERROR(LOOKUP(C561,[1]Expense!$A:$A,[1]Expense!$B:$B),"")</f>
        <v xml:space="preserve">Biaya Upah Buruh Bongkar Muat </v>
      </c>
      <c r="E561" s="20"/>
      <c r="F561" s="20"/>
      <c r="G561" s="22">
        <v>-6510</v>
      </c>
      <c r="H561" s="18" t="s">
        <v>616</v>
      </c>
    </row>
    <row r="562" spans="1:8">
      <c r="A562" s="16">
        <v>263</v>
      </c>
      <c r="B562" s="20">
        <v>561</v>
      </c>
      <c r="C562" s="18" t="s">
        <v>100</v>
      </c>
      <c r="D562" s="8" t="str">
        <f>IFERROR(LOOKUP(C562,[1]Expense!$A:$A,[1]Expense!$B:$B),"")</f>
        <v xml:space="preserve">Biaya Perlengkapan Produk </v>
      </c>
      <c r="E562" s="18"/>
      <c r="F562" s="18"/>
      <c r="G562" s="22">
        <v>-90000</v>
      </c>
      <c r="H562" s="18" t="s">
        <v>617</v>
      </c>
    </row>
    <row r="563" spans="1:8">
      <c r="A563" s="20">
        <v>264</v>
      </c>
      <c r="B563" s="20">
        <v>562</v>
      </c>
      <c r="C563" s="18" t="s">
        <v>84</v>
      </c>
      <c r="D563" s="8" t="str">
        <f>IFERROR(LOOKUP(C563,[1]Expense!$A:$A,[1]Expense!$B:$B),"")</f>
        <v xml:space="preserve">Biaya Penggunaan Listrik PLN </v>
      </c>
      <c r="E563" s="20"/>
      <c r="F563" s="20"/>
      <c r="G563" s="22">
        <v>-300000</v>
      </c>
      <c r="H563" s="18" t="s">
        <v>618</v>
      </c>
    </row>
    <row r="564" spans="1:8">
      <c r="A564" s="20">
        <v>265</v>
      </c>
      <c r="B564" s="20">
        <v>563</v>
      </c>
      <c r="C564" s="18"/>
      <c r="D564" s="8" t="str">
        <f>IFERROR(LOOKUP(C564,[1]Expense!$A:$A,[1]Expense!$B:$B),"")</f>
        <v/>
      </c>
      <c r="E564" s="18" t="s">
        <v>619</v>
      </c>
      <c r="F564" s="18" t="s">
        <v>32</v>
      </c>
      <c r="G564" s="22">
        <v>-21000000</v>
      </c>
      <c r="H564" s="18" t="s">
        <v>620</v>
      </c>
    </row>
    <row r="565" spans="1:8">
      <c r="A565" s="20">
        <v>266</v>
      </c>
      <c r="B565" s="20">
        <v>564</v>
      </c>
      <c r="C565" s="18" t="s">
        <v>48</v>
      </c>
      <c r="D565" s="8" t="str">
        <f>IFERROR(LOOKUP(C565,[1]Expense!$A:$A,[1]Expense!$B:$B),"")</f>
        <v xml:space="preserve">Biaya Umum dan Lain-lain </v>
      </c>
      <c r="E565" s="20"/>
      <c r="F565" s="20"/>
      <c r="G565" s="22">
        <v>-5000</v>
      </c>
      <c r="H565" s="18" t="s">
        <v>621</v>
      </c>
    </row>
    <row r="566" spans="1:8">
      <c r="A566" s="20">
        <v>267</v>
      </c>
      <c r="B566" s="20">
        <v>565</v>
      </c>
      <c r="C566" s="18"/>
      <c r="D566" s="8" t="str">
        <f>IFERROR(LOOKUP(C566,[1]Expense!$A:$A,[1]Expense!$B:$B),"")</f>
        <v/>
      </c>
      <c r="E566" s="20"/>
      <c r="F566" s="20"/>
      <c r="G566" s="22">
        <v>-30000</v>
      </c>
      <c r="H566" s="18" t="s">
        <v>622</v>
      </c>
    </row>
    <row r="567" spans="1:8">
      <c r="A567" s="20">
        <v>268</v>
      </c>
      <c r="B567" s="20">
        <v>566</v>
      </c>
      <c r="C567" s="18"/>
      <c r="D567" s="8" t="str">
        <f>IFERROR(LOOKUP(C567,[1]Expense!$A:$A,[1]Expense!$B:$B),"")</f>
        <v/>
      </c>
      <c r="E567" s="20"/>
      <c r="F567" s="20"/>
      <c r="G567" s="22">
        <v>-130000</v>
      </c>
      <c r="H567" s="18" t="s">
        <v>623</v>
      </c>
    </row>
    <row r="568" spans="1:8">
      <c r="A568" s="20">
        <v>268</v>
      </c>
      <c r="B568" s="20">
        <v>567</v>
      </c>
      <c r="C568" s="18"/>
      <c r="D568" s="8" t="str">
        <f>IFERROR(LOOKUP(C568,[1]Expense!$A:$A,[1]Expense!$B:$B),"")</f>
        <v/>
      </c>
      <c r="E568" s="20"/>
      <c r="F568" s="20"/>
      <c r="G568" s="22">
        <v>-8500</v>
      </c>
      <c r="H568" s="18" t="s">
        <v>626</v>
      </c>
    </row>
    <row r="569" spans="1:8">
      <c r="A569" s="20">
        <v>269</v>
      </c>
      <c r="B569" s="20">
        <v>568</v>
      </c>
      <c r="C569" s="18"/>
      <c r="D569" s="8" t="str">
        <f>IFERROR(LOOKUP(C569,[1]Expense!$A:$A,[1]Expense!$B:$B),"")</f>
        <v/>
      </c>
      <c r="E569" s="18"/>
      <c r="F569" s="18"/>
      <c r="G569" s="22">
        <v>-28500</v>
      </c>
      <c r="H569" s="18" t="s">
        <v>624</v>
      </c>
    </row>
    <row r="570" spans="1:8">
      <c r="A570" s="20">
        <v>270</v>
      </c>
      <c r="B570" s="20">
        <v>569</v>
      </c>
      <c r="C570" s="18"/>
      <c r="D570" s="8" t="str">
        <f>IFERROR(LOOKUP(C570,[1]Expense!$A:$A,[1]Expense!$B:$B),"")</f>
        <v/>
      </c>
      <c r="E570" s="18"/>
      <c r="F570" s="18"/>
      <c r="G570" s="22">
        <v>-135000</v>
      </c>
      <c r="H570" s="18" t="s">
        <v>625</v>
      </c>
    </row>
    <row r="571" spans="1:8">
      <c r="A571" s="20">
        <v>270</v>
      </c>
      <c r="B571" s="20">
        <v>570</v>
      </c>
      <c r="C571" s="18"/>
      <c r="D571" s="8" t="str">
        <f>IFERROR(LOOKUP(C571,[1]Expense!$A:$A,[1]Expense!$B:$B),"")</f>
        <v/>
      </c>
      <c r="E571" s="20"/>
      <c r="F571" s="20"/>
      <c r="G571" s="22">
        <v>-60000</v>
      </c>
      <c r="H571" s="18" t="s">
        <v>627</v>
      </c>
    </row>
    <row r="572" spans="1:8">
      <c r="A572" s="20">
        <v>270</v>
      </c>
      <c r="B572" s="20">
        <v>571</v>
      </c>
      <c r="C572" s="18"/>
      <c r="D572" s="8" t="str">
        <f>IFERROR(LOOKUP(C572,[1]Expense!$A:$A,[1]Expense!$B:$B),"")</f>
        <v/>
      </c>
      <c r="E572" s="20"/>
      <c r="F572" s="20"/>
      <c r="G572" s="22">
        <v>-25000</v>
      </c>
      <c r="H572" s="18" t="s">
        <v>628</v>
      </c>
    </row>
    <row r="573" spans="1:8">
      <c r="A573" s="20">
        <v>270</v>
      </c>
      <c r="B573" s="20">
        <v>572</v>
      </c>
      <c r="C573" s="18"/>
      <c r="D573" s="8" t="str">
        <f>IFERROR(LOOKUP(C573,[1]Expense!$A:$A,[1]Expense!$B:$B),"")</f>
        <v/>
      </c>
      <c r="E573" s="20"/>
      <c r="F573" s="20"/>
      <c r="G573" s="22">
        <v>-15000</v>
      </c>
      <c r="H573" s="18" t="s">
        <v>629</v>
      </c>
    </row>
    <row r="574" spans="1:8">
      <c r="A574" s="20">
        <v>270</v>
      </c>
      <c r="B574" s="20">
        <v>573</v>
      </c>
      <c r="C574" s="18"/>
      <c r="D574" s="8" t="str">
        <f>IFERROR(LOOKUP(C574,[1]Expense!$A:$A,[1]Expense!$B:$B),"")</f>
        <v/>
      </c>
      <c r="E574" s="20"/>
      <c r="F574" s="20"/>
      <c r="G574" s="22">
        <v>-65000</v>
      </c>
      <c r="H574" s="18" t="s">
        <v>630</v>
      </c>
    </row>
    <row r="575" spans="1:8">
      <c r="A575" s="20">
        <v>270</v>
      </c>
      <c r="B575" s="20">
        <v>574</v>
      </c>
      <c r="C575" s="18"/>
      <c r="D575" s="8" t="str">
        <f>IFERROR(LOOKUP(C575,[1]Expense!$A:$A,[1]Expense!$B:$B),"")</f>
        <v/>
      </c>
      <c r="E575" s="20"/>
      <c r="F575" s="20"/>
      <c r="G575" s="22">
        <v>-8000</v>
      </c>
      <c r="H575" s="18" t="s">
        <v>631</v>
      </c>
    </row>
    <row r="576" spans="1:8">
      <c r="A576" s="20">
        <v>270</v>
      </c>
      <c r="B576" s="20">
        <v>575</v>
      </c>
      <c r="C576" s="18"/>
      <c r="D576" s="8" t="str">
        <f>IFERROR(LOOKUP(C576,[1]Expense!$A:$A,[1]Expense!$B:$B),"")</f>
        <v/>
      </c>
      <c r="E576" s="20"/>
      <c r="F576" s="20"/>
      <c r="G576" s="22">
        <v>-12000</v>
      </c>
      <c r="H576" s="18" t="s">
        <v>632</v>
      </c>
    </row>
    <row r="577" spans="1:8">
      <c r="A577" s="20">
        <v>271</v>
      </c>
      <c r="B577" s="20">
        <v>576</v>
      </c>
      <c r="C577" s="18"/>
      <c r="D577" s="8" t="str">
        <f>IFERROR(LOOKUP(C577,[1]Expense!$A:$A,[1]Expense!$B:$B),"")</f>
        <v/>
      </c>
      <c r="E577" s="18"/>
      <c r="F577" s="18"/>
      <c r="G577" s="22">
        <v>-60000</v>
      </c>
      <c r="H577" s="18" t="s">
        <v>633</v>
      </c>
    </row>
    <row r="578" spans="1:8">
      <c r="A578" s="20">
        <v>271</v>
      </c>
      <c r="B578" s="20">
        <v>577</v>
      </c>
      <c r="C578" s="18"/>
      <c r="D578" s="8" t="str">
        <f>IFERROR(LOOKUP(C578,[1]Expense!$A:$A,[1]Expense!$B:$B),"")</f>
        <v/>
      </c>
      <c r="E578" s="20"/>
      <c r="F578" s="20"/>
      <c r="G578" s="22">
        <v>-50000</v>
      </c>
      <c r="H578" s="18" t="s">
        <v>634</v>
      </c>
    </row>
    <row r="579" spans="1:8">
      <c r="A579" s="20">
        <v>271</v>
      </c>
      <c r="B579" s="20">
        <v>578</v>
      </c>
      <c r="C579" s="18"/>
      <c r="D579" s="8" t="str">
        <f>IFERROR(LOOKUP(C579,[1]Expense!$A:$A,[1]Expense!$B:$B),"")</f>
        <v/>
      </c>
      <c r="E579" s="20"/>
      <c r="F579" s="20"/>
      <c r="G579" s="22">
        <v>-30000</v>
      </c>
      <c r="H579" s="18" t="s">
        <v>635</v>
      </c>
    </row>
    <row r="580" spans="1:8">
      <c r="A580" s="20">
        <v>271</v>
      </c>
      <c r="B580" s="20">
        <v>579</v>
      </c>
      <c r="C580" s="18"/>
      <c r="D580" s="8" t="str">
        <f>IFERROR(LOOKUP(C580,[1]Expense!$A:$A,[1]Expense!$B:$B),"")</f>
        <v/>
      </c>
      <c r="E580" s="20"/>
      <c r="F580" s="20"/>
      <c r="G580" s="22">
        <v>-20000</v>
      </c>
      <c r="H580" s="18" t="s">
        <v>636</v>
      </c>
    </row>
    <row r="581" spans="1:8">
      <c r="A581" s="20">
        <v>271</v>
      </c>
      <c r="B581" s="20">
        <v>580</v>
      </c>
      <c r="C581" s="18"/>
      <c r="D581" s="8" t="str">
        <f>IFERROR(LOOKUP(C581,[1]Expense!$A:$A,[1]Expense!$B:$B),"")</f>
        <v/>
      </c>
      <c r="E581" s="20"/>
      <c r="F581" s="20"/>
      <c r="G581" s="22">
        <v>-1500</v>
      </c>
      <c r="H581" s="18" t="s">
        <v>637</v>
      </c>
    </row>
    <row r="582" spans="1:8">
      <c r="A582" s="20">
        <v>271</v>
      </c>
      <c r="B582" s="20">
        <v>581</v>
      </c>
      <c r="C582" s="18"/>
      <c r="D582" s="8" t="str">
        <f>IFERROR(LOOKUP(C582,[1]Expense!$A:$A,[1]Expense!$B:$B),"")</f>
        <v/>
      </c>
      <c r="E582" s="20"/>
      <c r="F582" s="20"/>
      <c r="G582" s="22">
        <v>-2500</v>
      </c>
      <c r="H582" s="18" t="s">
        <v>638</v>
      </c>
    </row>
    <row r="583" spans="1:8">
      <c r="A583" s="20">
        <v>272</v>
      </c>
      <c r="B583" s="20">
        <v>582</v>
      </c>
      <c r="C583" s="18"/>
      <c r="D583" s="8" t="str">
        <f>IFERROR(LOOKUP(C583,[1]Expense!$A:$A,[1]Expense!$B:$B),"")</f>
        <v/>
      </c>
      <c r="E583" s="18"/>
      <c r="F583" s="18"/>
      <c r="G583" s="22">
        <v>-10000</v>
      </c>
      <c r="H583" s="18" t="s">
        <v>639</v>
      </c>
    </row>
    <row r="584" spans="1:8">
      <c r="A584" s="20">
        <v>272</v>
      </c>
      <c r="B584" s="20">
        <v>583</v>
      </c>
      <c r="C584" s="18"/>
      <c r="D584" s="8" t="str">
        <f>IFERROR(LOOKUP(C584,[1]Expense!$A:$A,[1]Expense!$B:$B),"")</f>
        <v/>
      </c>
      <c r="E584" s="18"/>
      <c r="F584" s="18"/>
      <c r="G584" s="22">
        <v>-40000</v>
      </c>
      <c r="H584" s="18" t="s">
        <v>640</v>
      </c>
    </row>
    <row r="585" spans="1:8">
      <c r="A585" s="20">
        <v>273</v>
      </c>
      <c r="B585" s="20">
        <v>584</v>
      </c>
      <c r="C585" s="18"/>
      <c r="D585" s="8" t="str">
        <f>IFERROR(LOOKUP(C585,[1]Expense!$A:$A,[1]Expense!$B:$B),"")</f>
        <v/>
      </c>
      <c r="E585" s="18"/>
      <c r="F585" s="18"/>
      <c r="G585" s="22">
        <v>-85000</v>
      </c>
      <c r="H585" s="18" t="s">
        <v>641</v>
      </c>
    </row>
    <row r="586" spans="1:8">
      <c r="A586" s="20">
        <v>274</v>
      </c>
      <c r="B586" s="20">
        <v>585</v>
      </c>
      <c r="C586" s="18"/>
      <c r="D586" s="8" t="str">
        <f>IFERROR(LOOKUP(C586,[1]Expense!$A:$A,[1]Expense!$B:$B),"")</f>
        <v/>
      </c>
      <c r="E586" s="18"/>
      <c r="F586" s="18"/>
      <c r="G586" s="22">
        <v>-65000</v>
      </c>
      <c r="H586" s="18" t="s">
        <v>642</v>
      </c>
    </row>
    <row r="587" spans="1:8">
      <c r="A587" s="20">
        <v>274</v>
      </c>
      <c r="B587" s="20">
        <v>586</v>
      </c>
      <c r="C587" s="18"/>
      <c r="D587" s="8" t="str">
        <f>IFERROR(LOOKUP(C587,[1]Expense!$A:$A,[1]Expense!$B:$B),"")</f>
        <v/>
      </c>
      <c r="E587" s="18"/>
      <c r="F587" s="18"/>
      <c r="G587" s="22">
        <v>-35000</v>
      </c>
      <c r="H587" s="18" t="s">
        <v>643</v>
      </c>
    </row>
    <row r="588" spans="1:8">
      <c r="A588" s="20">
        <v>274</v>
      </c>
      <c r="B588" s="20">
        <v>587</v>
      </c>
      <c r="C588" s="18"/>
      <c r="D588" s="8" t="str">
        <f>IFERROR(LOOKUP(C588,[1]Expense!$A:$A,[1]Expense!$B:$B),"")</f>
        <v/>
      </c>
      <c r="E588" s="18"/>
      <c r="F588" s="18"/>
      <c r="G588" s="22">
        <v>-2000</v>
      </c>
      <c r="H588" s="18" t="s">
        <v>631</v>
      </c>
    </row>
    <row r="589" spans="1:8">
      <c r="A589" s="20">
        <v>274</v>
      </c>
      <c r="B589" s="20">
        <v>588</v>
      </c>
      <c r="C589" s="18"/>
      <c r="D589" s="8" t="str">
        <f>IFERROR(LOOKUP(C589,[1]Expense!$A:$A,[1]Expense!$B:$B),"")</f>
        <v/>
      </c>
      <c r="E589" s="20"/>
      <c r="F589" s="20"/>
      <c r="G589" s="22">
        <v>-30000</v>
      </c>
      <c r="H589" s="18" t="s">
        <v>622</v>
      </c>
    </row>
    <row r="590" spans="1:8">
      <c r="A590" s="20">
        <v>275</v>
      </c>
      <c r="B590" s="20">
        <v>589</v>
      </c>
      <c r="C590" s="18"/>
      <c r="D590" s="8" t="str">
        <f>IFERROR(LOOKUP(C590,[1]Expense!$A:$A,[1]Expense!$B:$B),"")</f>
        <v/>
      </c>
      <c r="E590" s="18"/>
      <c r="F590" s="18"/>
      <c r="G590" s="22">
        <v>-100000</v>
      </c>
      <c r="H590" s="18" t="s">
        <v>644</v>
      </c>
    </row>
    <row r="591" spans="1:8">
      <c r="A591" s="20">
        <v>276</v>
      </c>
      <c r="B591" s="20">
        <v>590</v>
      </c>
      <c r="C591" s="18"/>
      <c r="D591" s="8" t="str">
        <f>IFERROR(LOOKUP(C591,[1]Expense!$A:$A,[1]Expense!$B:$B),"")</f>
        <v/>
      </c>
      <c r="E591" s="20"/>
      <c r="F591" s="20"/>
      <c r="G591" s="22">
        <v>-12000</v>
      </c>
      <c r="H591" s="18" t="s">
        <v>645</v>
      </c>
    </row>
    <row r="592" spans="1:8">
      <c r="A592" s="20">
        <v>276</v>
      </c>
      <c r="B592" s="20">
        <v>591</v>
      </c>
      <c r="C592" s="18"/>
      <c r="D592" s="8" t="str">
        <f>IFERROR(LOOKUP(C592,[1]Expense!$A:$A,[1]Expense!$B:$B),"")</f>
        <v/>
      </c>
      <c r="E592" s="20"/>
      <c r="F592" s="20"/>
      <c r="G592" s="22">
        <v>-23000</v>
      </c>
      <c r="H592" s="18" t="s">
        <v>646</v>
      </c>
    </row>
    <row r="593" spans="1:8">
      <c r="A593" s="20">
        <v>277</v>
      </c>
      <c r="B593" s="20">
        <v>592</v>
      </c>
      <c r="C593" s="18"/>
      <c r="D593" s="8" t="str">
        <f>IFERROR(LOOKUP(C593,[1]Expense!$A:$A,[1]Expense!$B:$B),"")</f>
        <v/>
      </c>
      <c r="E593" s="20"/>
      <c r="F593" s="20"/>
      <c r="G593" s="22">
        <v>-64000</v>
      </c>
      <c r="H593" s="18" t="s">
        <v>647</v>
      </c>
    </row>
    <row r="594" spans="1:8">
      <c r="A594" s="20">
        <v>278</v>
      </c>
      <c r="B594" s="20">
        <v>593</v>
      </c>
      <c r="C594" s="18"/>
      <c r="D594" s="8" t="str">
        <f>IFERROR(LOOKUP(C594,[1]Expense!$A:$A,[1]Expense!$B:$B),"")</f>
        <v/>
      </c>
      <c r="E594" s="18" t="s">
        <v>649</v>
      </c>
      <c r="F594" s="18" t="s">
        <v>32</v>
      </c>
      <c r="G594" s="22">
        <v>-3844500</v>
      </c>
      <c r="H594" s="18" t="s">
        <v>648</v>
      </c>
    </row>
    <row r="595" spans="1:8">
      <c r="A595" s="20">
        <v>279</v>
      </c>
      <c r="B595" s="20">
        <v>594</v>
      </c>
      <c r="C595" s="18"/>
      <c r="D595" s="8" t="str">
        <f>IFERROR(LOOKUP(C595,[1]Expense!$A:$A,[1]Expense!$B:$B),"")</f>
        <v/>
      </c>
      <c r="E595" s="18" t="s">
        <v>649</v>
      </c>
      <c r="F595" s="18" t="s">
        <v>32</v>
      </c>
      <c r="G595" s="22">
        <v>3844500</v>
      </c>
      <c r="H595" s="18" t="s">
        <v>34</v>
      </c>
    </row>
    <row r="596" spans="1:8">
      <c r="A596" s="20">
        <v>280</v>
      </c>
      <c r="B596" s="20">
        <v>595</v>
      </c>
      <c r="C596" s="18"/>
      <c r="D596" s="8" t="str">
        <f>IFERROR(LOOKUP(C596,[1]Expense!$A:$A,[1]Expense!$B:$B),"")</f>
        <v/>
      </c>
      <c r="E596" s="18" t="s">
        <v>650</v>
      </c>
      <c r="F596" s="18" t="s">
        <v>32</v>
      </c>
      <c r="G596" s="22">
        <v>-10000000</v>
      </c>
      <c r="H596" s="18" t="s">
        <v>652</v>
      </c>
    </row>
    <row r="597" spans="1:8">
      <c r="A597" s="20">
        <v>281</v>
      </c>
      <c r="B597" s="20">
        <v>596</v>
      </c>
      <c r="C597" s="18"/>
      <c r="D597" s="8" t="str">
        <f>IFERROR(LOOKUP(C597,[1]Expense!$A:$A,[1]Expense!$B:$B),"")</f>
        <v/>
      </c>
      <c r="E597" s="18" t="s">
        <v>651</v>
      </c>
      <c r="F597" s="18" t="s">
        <v>32</v>
      </c>
      <c r="G597" s="22">
        <v>-7560000</v>
      </c>
      <c r="H597" s="18" t="s">
        <v>653</v>
      </c>
    </row>
    <row r="598" spans="1:8">
      <c r="A598" s="20">
        <v>282</v>
      </c>
      <c r="B598" s="20">
        <v>597</v>
      </c>
      <c r="C598" s="18" t="s">
        <v>37</v>
      </c>
      <c r="D598" s="8" t="str">
        <f>IFERROR(LOOKUP(C598,[1]Expense!$A:$A,[1]Expense!$B:$B),"")</f>
        <v xml:space="preserve">Biaya Upah Pengemasan Produk </v>
      </c>
      <c r="E598" s="20"/>
      <c r="F598" s="20"/>
      <c r="G598" s="22">
        <v>-510000</v>
      </c>
      <c r="H598" s="18" t="s">
        <v>654</v>
      </c>
    </row>
    <row r="599" spans="1:8">
      <c r="A599" s="20">
        <v>282</v>
      </c>
      <c r="B599" s="20">
        <v>598</v>
      </c>
      <c r="C599" s="18" t="s">
        <v>37</v>
      </c>
      <c r="D599" s="8" t="str">
        <f>IFERROR(LOOKUP(C599,[1]Expense!$A:$A,[1]Expense!$B:$B),"")</f>
        <v xml:space="preserve">Biaya Upah Pengemasan Produk </v>
      </c>
      <c r="E599" s="20"/>
      <c r="F599" s="20"/>
      <c r="G599" s="22">
        <v>-340000</v>
      </c>
      <c r="H599" s="18" t="s">
        <v>655</v>
      </c>
    </row>
    <row r="600" spans="1:8">
      <c r="A600" s="20">
        <v>282</v>
      </c>
      <c r="B600" s="20">
        <v>599</v>
      </c>
      <c r="C600" s="18" t="s">
        <v>37</v>
      </c>
      <c r="D600" s="8" t="str">
        <f>IFERROR(LOOKUP(C600,[1]Expense!$A:$A,[1]Expense!$B:$B),"")</f>
        <v xml:space="preserve">Biaya Upah Pengemasan Produk </v>
      </c>
      <c r="E600" s="20"/>
      <c r="F600" s="20"/>
      <c r="G600" s="22">
        <v>-510000</v>
      </c>
      <c r="H600" s="18" t="s">
        <v>656</v>
      </c>
    </row>
    <row r="601" spans="1:8">
      <c r="A601" s="20">
        <v>282</v>
      </c>
      <c r="B601" s="20">
        <v>600</v>
      </c>
      <c r="C601" s="18" t="s">
        <v>37</v>
      </c>
      <c r="D601" s="8" t="str">
        <f>IFERROR(LOOKUP(C601,[1]Expense!$A:$A,[1]Expense!$B:$B),"")</f>
        <v xml:space="preserve">Biaya Upah Pengemasan Produk </v>
      </c>
      <c r="E601" s="20"/>
      <c r="F601" s="20"/>
      <c r="G601" s="22">
        <v>-360000</v>
      </c>
      <c r="H601" s="18" t="s">
        <v>657</v>
      </c>
    </row>
    <row r="602" spans="1:8">
      <c r="A602" s="20">
        <v>282</v>
      </c>
      <c r="B602" s="20">
        <v>601</v>
      </c>
      <c r="C602" s="18" t="s">
        <v>37</v>
      </c>
      <c r="D602" s="8" t="str">
        <f>IFERROR(LOOKUP(C602,[1]Expense!$A:$A,[1]Expense!$B:$B),"")</f>
        <v xml:space="preserve">Biaya Upah Pengemasan Produk </v>
      </c>
      <c r="E602" s="20"/>
      <c r="F602" s="20"/>
      <c r="G602" s="22">
        <v>-360000</v>
      </c>
      <c r="H602" s="18" t="s">
        <v>658</v>
      </c>
    </row>
    <row r="603" spans="1:8">
      <c r="A603" s="20">
        <v>282</v>
      </c>
      <c r="B603" s="20">
        <v>602</v>
      </c>
      <c r="C603" s="18" t="s">
        <v>37</v>
      </c>
      <c r="D603" s="8" t="str">
        <f>IFERROR(LOOKUP(C603,[1]Expense!$A:$A,[1]Expense!$B:$B),"")</f>
        <v xml:space="preserve">Biaya Upah Pengemasan Produk </v>
      </c>
      <c r="E603" s="20"/>
      <c r="F603" s="20"/>
      <c r="G603" s="22">
        <v>-360000</v>
      </c>
      <c r="H603" s="18" t="s">
        <v>659</v>
      </c>
    </row>
    <row r="604" spans="1:8">
      <c r="A604" s="20">
        <v>283</v>
      </c>
      <c r="B604" s="20">
        <v>603</v>
      </c>
      <c r="C604" s="18" t="s">
        <v>111</v>
      </c>
      <c r="D604" s="8" t="str">
        <f>IFERROR(LOOKUP(C604,[1]Expense!$A:$A,[1]Expense!$B:$B),"")</f>
        <v xml:space="preserve">Biaya Upah Lembur </v>
      </c>
      <c r="E604" s="20"/>
      <c r="F604" s="20"/>
      <c r="G604" s="22">
        <v>-60000</v>
      </c>
      <c r="H604" s="18" t="s">
        <v>660</v>
      </c>
    </row>
    <row r="605" spans="1:8">
      <c r="A605" s="20">
        <v>283</v>
      </c>
      <c r="B605" s="20">
        <v>604</v>
      </c>
      <c r="C605" s="18" t="s">
        <v>111</v>
      </c>
      <c r="D605" s="8" t="str">
        <f>IFERROR(LOOKUP(C605,[1]Expense!$A:$A,[1]Expense!$B:$B),"")</f>
        <v xml:space="preserve">Biaya Upah Lembur </v>
      </c>
      <c r="E605" s="20"/>
      <c r="F605" s="20"/>
      <c r="G605" s="22">
        <v>-45000</v>
      </c>
      <c r="H605" s="18" t="s">
        <v>661</v>
      </c>
    </row>
    <row r="606" spans="1:8">
      <c r="A606" s="20">
        <v>283</v>
      </c>
      <c r="B606" s="20">
        <v>605</v>
      </c>
      <c r="C606" s="18" t="s">
        <v>111</v>
      </c>
      <c r="D606" s="8" t="str">
        <f>IFERROR(LOOKUP(C606,[1]Expense!$A:$A,[1]Expense!$B:$B),"")</f>
        <v xml:space="preserve">Biaya Upah Lembur </v>
      </c>
      <c r="E606" s="20"/>
      <c r="F606" s="20"/>
      <c r="G606" s="22">
        <v>-60000</v>
      </c>
      <c r="H606" s="18" t="s">
        <v>662</v>
      </c>
    </row>
    <row r="607" spans="1:8">
      <c r="A607" s="20">
        <v>283</v>
      </c>
      <c r="B607" s="20">
        <v>606</v>
      </c>
      <c r="C607" s="18" t="s">
        <v>111</v>
      </c>
      <c r="D607" s="8" t="str">
        <f>IFERROR(LOOKUP(C607,[1]Expense!$A:$A,[1]Expense!$B:$B),"")</f>
        <v xml:space="preserve">Biaya Upah Lembur </v>
      </c>
      <c r="E607" s="20"/>
      <c r="F607" s="20"/>
      <c r="G607" s="22">
        <v>-60000</v>
      </c>
      <c r="H607" s="18" t="s">
        <v>663</v>
      </c>
    </row>
    <row r="608" spans="1:8">
      <c r="A608" s="20">
        <v>283</v>
      </c>
      <c r="B608" s="20">
        <v>607</v>
      </c>
      <c r="C608" s="18" t="s">
        <v>111</v>
      </c>
      <c r="D608" s="8" t="str">
        <f>IFERROR(LOOKUP(C608,[1]Expense!$A:$A,[1]Expense!$B:$B),"")</f>
        <v xml:space="preserve">Biaya Upah Lembur </v>
      </c>
      <c r="E608" s="20"/>
      <c r="F608" s="20"/>
      <c r="G608" s="22">
        <v>-60000</v>
      </c>
      <c r="H608" s="18" t="s">
        <v>664</v>
      </c>
    </row>
    <row r="609" spans="1:8">
      <c r="A609" s="20">
        <v>283</v>
      </c>
      <c r="B609" s="20">
        <v>608</v>
      </c>
      <c r="C609" s="18" t="s">
        <v>111</v>
      </c>
      <c r="D609" s="8" t="str">
        <f>IFERROR(LOOKUP(C609,[1]Expense!$A:$A,[1]Expense!$B:$B),"")</f>
        <v xml:space="preserve">Biaya Upah Lembur </v>
      </c>
      <c r="E609" s="20"/>
      <c r="F609" s="20"/>
      <c r="G609" s="22">
        <v>-60000</v>
      </c>
      <c r="H609" s="18" t="s">
        <v>665</v>
      </c>
    </row>
    <row r="610" spans="1:8">
      <c r="A610" s="20">
        <v>283</v>
      </c>
      <c r="B610" s="20">
        <v>609</v>
      </c>
      <c r="C610" s="18" t="s">
        <v>111</v>
      </c>
      <c r="D610" s="8" t="str">
        <f>IFERROR(LOOKUP(C610,[1]Expense!$A:$A,[1]Expense!$B:$B),"")</f>
        <v xml:space="preserve">Biaya Upah Lembur </v>
      </c>
      <c r="E610" s="20"/>
      <c r="F610" s="20"/>
      <c r="G610" s="22">
        <v>-60000</v>
      </c>
      <c r="H610" s="18" t="s">
        <v>666</v>
      </c>
    </row>
    <row r="611" spans="1:8">
      <c r="A611" s="20">
        <v>284</v>
      </c>
      <c r="B611" s="20">
        <v>610</v>
      </c>
      <c r="C611" s="18" t="s">
        <v>27</v>
      </c>
      <c r="D611" s="8" t="str">
        <f>IFERROR(LOOKUP(C611,[1]Expense!$A:$A,[1]Expense!$B:$B),"")</f>
        <v xml:space="preserve">Biaya Iuran Bulanan Kepala Buruh </v>
      </c>
      <c r="E611" s="20"/>
      <c r="F611" s="20"/>
      <c r="G611" s="22">
        <v>-150000</v>
      </c>
      <c r="H611" s="18" t="s">
        <v>667</v>
      </c>
    </row>
    <row r="612" spans="1:8">
      <c r="A612" s="20">
        <v>285</v>
      </c>
      <c r="B612" s="20">
        <v>611</v>
      </c>
      <c r="C612" s="18" t="s">
        <v>42</v>
      </c>
      <c r="D612" s="8" t="str">
        <f>IFERROR(LOOKUP(C612,[1]Expense!$A:$A,[1]Expense!$B:$B),"")</f>
        <v xml:space="preserve">Biaya Upah Buruh Bongkar Muat </v>
      </c>
      <c r="E612" s="20"/>
      <c r="F612" s="20"/>
      <c r="G612" s="22">
        <v>-7630</v>
      </c>
      <c r="H612" s="18" t="s">
        <v>668</v>
      </c>
    </row>
    <row r="613" spans="1:8">
      <c r="A613" s="20">
        <v>286</v>
      </c>
      <c r="B613" s="20">
        <v>612</v>
      </c>
      <c r="C613" s="18" t="s">
        <v>48</v>
      </c>
      <c r="D613" s="8" t="str">
        <f>IFERROR(LOOKUP(C613,[1]Expense!$A:$A,[1]Expense!$B:$B),"")</f>
        <v xml:space="preserve">Biaya Umum dan Lain-lain </v>
      </c>
      <c r="E613" s="20"/>
      <c r="F613" s="20"/>
      <c r="G613" s="22">
        <v>-10000</v>
      </c>
      <c r="H613" s="18" t="s">
        <v>669</v>
      </c>
    </row>
    <row r="614" spans="1:8">
      <c r="A614" s="20">
        <v>287</v>
      </c>
      <c r="B614" s="20">
        <v>613</v>
      </c>
      <c r="C614" s="18" t="s">
        <v>42</v>
      </c>
      <c r="D614" s="8" t="str">
        <f>IFERROR(LOOKUP(C614,[1]Expense!$A:$A,[1]Expense!$B:$B),"")</f>
        <v xml:space="preserve">Biaya Upah Buruh Bongkar Muat </v>
      </c>
      <c r="E614" s="20"/>
      <c r="F614" s="20"/>
      <c r="G614" s="22">
        <v>-250000</v>
      </c>
      <c r="H614" s="18" t="s">
        <v>670</v>
      </c>
    </row>
    <row r="615" spans="1:8">
      <c r="A615" s="20">
        <v>288</v>
      </c>
      <c r="B615" s="20">
        <v>614</v>
      </c>
      <c r="C615" s="18"/>
      <c r="D615" s="8" t="str">
        <f>IFERROR(LOOKUP(C615,[1]Expense!$A:$A,[1]Expense!$B:$B),"")</f>
        <v/>
      </c>
      <c r="E615" s="18" t="s">
        <v>671</v>
      </c>
      <c r="F615" s="18" t="s">
        <v>32</v>
      </c>
      <c r="G615" s="22">
        <v>-26666667</v>
      </c>
      <c r="H615" s="18" t="s">
        <v>673</v>
      </c>
    </row>
    <row r="616" spans="1:8">
      <c r="A616" s="20">
        <v>289</v>
      </c>
      <c r="B616" s="20">
        <v>615</v>
      </c>
      <c r="C616" s="18"/>
      <c r="D616" s="8" t="str">
        <f>IFERROR(LOOKUP(C616,[1]Expense!$A:$A,[1]Expense!$B:$B),"")</f>
        <v/>
      </c>
      <c r="E616" s="18" t="s">
        <v>672</v>
      </c>
      <c r="F616" s="18" t="s">
        <v>32</v>
      </c>
      <c r="G616" s="22">
        <v>-6124521</v>
      </c>
      <c r="H616" s="18" t="s">
        <v>674</v>
      </c>
    </row>
    <row r="617" spans="1:8">
      <c r="A617" s="20">
        <v>290</v>
      </c>
      <c r="B617" s="20">
        <v>616</v>
      </c>
      <c r="C617" s="18" t="s">
        <v>111</v>
      </c>
      <c r="D617" s="8" t="str">
        <f>IFERROR(LOOKUP(C617,[1]Expense!$A:$A,[1]Expense!$B:$B),"")</f>
        <v xml:space="preserve">Biaya Upah Lembur </v>
      </c>
      <c r="E617" s="18"/>
      <c r="F617" s="18"/>
      <c r="G617" s="22">
        <v>-15000</v>
      </c>
      <c r="H617" s="18" t="s">
        <v>675</v>
      </c>
    </row>
    <row r="618" spans="1:8">
      <c r="A618" s="20">
        <v>290</v>
      </c>
      <c r="B618" s="20">
        <v>617</v>
      </c>
      <c r="C618" s="18" t="s">
        <v>111</v>
      </c>
      <c r="D618" s="8" t="str">
        <f>IFERROR(LOOKUP(C618,[1]Expense!$A:$A,[1]Expense!$B:$B),"")</f>
        <v xml:space="preserve">Biaya Upah Lembur </v>
      </c>
      <c r="E618" s="18"/>
      <c r="F618" s="18"/>
      <c r="G618" s="22">
        <v>-15000</v>
      </c>
      <c r="H618" s="18" t="s">
        <v>676</v>
      </c>
    </row>
    <row r="619" spans="1:8">
      <c r="A619" s="20">
        <v>290</v>
      </c>
      <c r="B619" s="20">
        <v>618</v>
      </c>
      <c r="C619" s="18" t="s">
        <v>111</v>
      </c>
      <c r="D619" s="8" t="str">
        <f>IFERROR(LOOKUP(C619,[1]Expense!$A:$A,[1]Expense!$B:$B),"")</f>
        <v xml:space="preserve">Biaya Upah Lembur </v>
      </c>
      <c r="E619" s="18"/>
      <c r="F619" s="18"/>
      <c r="G619" s="22">
        <v>-15000</v>
      </c>
      <c r="H619" s="18" t="s">
        <v>677</v>
      </c>
    </row>
    <row r="620" spans="1:8">
      <c r="A620" s="20">
        <v>290</v>
      </c>
      <c r="B620" s="20">
        <v>619</v>
      </c>
      <c r="C620" s="18" t="s">
        <v>111</v>
      </c>
      <c r="D620" s="8" t="str">
        <f>IFERROR(LOOKUP(C620,[1]Expense!$A:$A,[1]Expense!$B:$B),"")</f>
        <v xml:space="preserve">Biaya Upah Lembur </v>
      </c>
      <c r="E620" s="20"/>
      <c r="F620" s="20"/>
      <c r="G620" s="22">
        <v>-15000</v>
      </c>
      <c r="H620" s="18" t="s">
        <v>678</v>
      </c>
    </row>
    <row r="621" spans="1:8">
      <c r="A621" s="20">
        <v>290</v>
      </c>
      <c r="B621" s="20">
        <v>620</v>
      </c>
      <c r="C621" s="18" t="s">
        <v>111</v>
      </c>
      <c r="D621" s="8" t="str">
        <f>IFERROR(LOOKUP(C621,[1]Expense!$A:$A,[1]Expense!$B:$B),"")</f>
        <v xml:space="preserve">Biaya Upah Lembur </v>
      </c>
      <c r="E621" s="20"/>
      <c r="F621" s="20"/>
      <c r="G621" s="22">
        <v>-15000</v>
      </c>
      <c r="H621" s="18" t="s">
        <v>679</v>
      </c>
    </row>
    <row r="622" spans="1:8">
      <c r="A622" s="20">
        <v>290</v>
      </c>
      <c r="B622" s="20">
        <v>621</v>
      </c>
      <c r="C622" s="18" t="s">
        <v>111</v>
      </c>
      <c r="D622" s="8" t="str">
        <f>IFERROR(LOOKUP(C622,[1]Expense!$A:$A,[1]Expense!$B:$B),"")</f>
        <v xml:space="preserve">Biaya Upah Lembur </v>
      </c>
      <c r="E622" s="20"/>
      <c r="F622" s="20"/>
      <c r="G622" s="22">
        <v>-15000</v>
      </c>
      <c r="H622" s="18" t="s">
        <v>680</v>
      </c>
    </row>
    <row r="623" spans="1:8">
      <c r="A623" s="20">
        <v>291</v>
      </c>
      <c r="B623" s="20">
        <v>622</v>
      </c>
      <c r="C623" s="18" t="s">
        <v>43</v>
      </c>
      <c r="D623" s="8" t="str">
        <f>IFERROR(LOOKUP(C623,[1]Expense!$A:$A,[1]Expense!$B:$B),"")</f>
        <v>Biaya Iuran Keamanan Lingkungan</v>
      </c>
      <c r="E623" s="20"/>
      <c r="F623" s="20"/>
      <c r="G623" s="22">
        <v>-500000</v>
      </c>
      <c r="H623" s="18" t="s">
        <v>681</v>
      </c>
    </row>
    <row r="624" spans="1:8">
      <c r="A624" s="20">
        <v>292</v>
      </c>
      <c r="B624" s="20">
        <v>623</v>
      </c>
      <c r="C624" s="18"/>
      <c r="D624" s="8" t="str">
        <f>IFERROR(LOOKUP(C624,[1]Expense!$A:$A,[1]Expense!$B:$B),"")</f>
        <v/>
      </c>
      <c r="E624" s="18" t="s">
        <v>682</v>
      </c>
      <c r="F624" s="18" t="s">
        <v>32</v>
      </c>
      <c r="G624" s="22">
        <v>-2841130</v>
      </c>
      <c r="H624" s="18" t="s">
        <v>683</v>
      </c>
    </row>
    <row r="625" spans="1:8">
      <c r="A625" s="20">
        <v>293</v>
      </c>
      <c r="B625" s="20">
        <v>624</v>
      </c>
      <c r="C625" s="18"/>
      <c r="D625" s="8" t="str">
        <f>IFERROR(LOOKUP(C625,[1]Expense!$A:$A,[1]Expense!$B:$B),"")</f>
        <v/>
      </c>
      <c r="E625" s="18" t="s">
        <v>682</v>
      </c>
      <c r="F625" s="18" t="s">
        <v>32</v>
      </c>
      <c r="G625" s="22">
        <v>2841130</v>
      </c>
      <c r="H625" s="18" t="s">
        <v>34</v>
      </c>
    </row>
    <row r="626" spans="1:8">
      <c r="A626" s="20">
        <v>294</v>
      </c>
      <c r="B626" s="20">
        <v>625</v>
      </c>
      <c r="C626" s="18" t="s">
        <v>37</v>
      </c>
      <c r="D626" s="8" t="str">
        <f>IFERROR(LOOKUP(C626,[1]Expense!$A:$A,[1]Expense!$B:$B),"")</f>
        <v xml:space="preserve">Biaya Upah Pengemasan Produk </v>
      </c>
      <c r="E626" s="20"/>
      <c r="F626" s="20"/>
      <c r="G626" s="22">
        <v>-300000</v>
      </c>
      <c r="H626" s="18" t="s">
        <v>685</v>
      </c>
    </row>
    <row r="627" spans="1:8">
      <c r="A627" s="20">
        <v>294</v>
      </c>
      <c r="B627" s="20">
        <v>626</v>
      </c>
      <c r="C627" s="18" t="s">
        <v>37</v>
      </c>
      <c r="D627" s="8" t="str">
        <f>IFERROR(LOOKUP(C627,[1]Expense!$A:$A,[1]Expense!$B:$B),"")</f>
        <v xml:space="preserve">Biaya Upah Pengemasan Produk </v>
      </c>
      <c r="E627" s="20"/>
      <c r="F627" s="20"/>
      <c r="G627" s="22">
        <v>-300000</v>
      </c>
      <c r="H627" s="18" t="s">
        <v>684</v>
      </c>
    </row>
    <row r="628" spans="1:8">
      <c r="A628" s="20">
        <v>294</v>
      </c>
      <c r="B628" s="20">
        <v>627</v>
      </c>
      <c r="C628" s="18" t="s">
        <v>37</v>
      </c>
      <c r="D628" s="8" t="str">
        <f>IFERROR(LOOKUP(C628,[1]Expense!$A:$A,[1]Expense!$B:$B),"")</f>
        <v xml:space="preserve">Biaya Upah Pengemasan Produk </v>
      </c>
      <c r="E628" s="20"/>
      <c r="F628" s="20"/>
      <c r="G628" s="22">
        <v>-425000</v>
      </c>
      <c r="H628" s="18" t="s">
        <v>686</v>
      </c>
    </row>
    <row r="629" spans="1:8">
      <c r="A629" s="20">
        <v>294</v>
      </c>
      <c r="B629" s="20">
        <v>628</v>
      </c>
      <c r="C629" s="18" t="s">
        <v>37</v>
      </c>
      <c r="D629" s="8" t="str">
        <f>IFERROR(LOOKUP(C629,[1]Expense!$A:$A,[1]Expense!$B:$B),"")</f>
        <v xml:space="preserve">Biaya Upah Pengemasan Produk </v>
      </c>
      <c r="E629" s="20"/>
      <c r="F629" s="20"/>
      <c r="G629" s="22">
        <v>-425000</v>
      </c>
      <c r="H629" s="18" t="s">
        <v>687</v>
      </c>
    </row>
    <row r="630" spans="1:8">
      <c r="A630" s="20">
        <v>294</v>
      </c>
      <c r="B630" s="20">
        <v>629</v>
      </c>
      <c r="C630" s="18" t="s">
        <v>37</v>
      </c>
      <c r="D630" s="8" t="str">
        <f>IFERROR(LOOKUP(C630,[1]Expense!$A:$A,[1]Expense!$B:$B),"")</f>
        <v xml:space="preserve">Biaya Upah Pengemasan Produk </v>
      </c>
      <c r="E630" s="20"/>
      <c r="F630" s="20"/>
      <c r="G630" s="22">
        <v>-180000</v>
      </c>
      <c r="H630" s="18" t="s">
        <v>688</v>
      </c>
    </row>
    <row r="631" spans="1:8">
      <c r="A631" s="20">
        <v>294</v>
      </c>
      <c r="B631" s="20">
        <v>630</v>
      </c>
      <c r="C631" s="18" t="s">
        <v>37</v>
      </c>
      <c r="D631" s="8" t="str">
        <f>IFERROR(LOOKUP(C631,[1]Expense!$A:$A,[1]Expense!$B:$B),"")</f>
        <v xml:space="preserve">Biaya Upah Pengemasan Produk </v>
      </c>
      <c r="E631" s="20"/>
      <c r="F631" s="20"/>
      <c r="G631" s="22">
        <v>-240000</v>
      </c>
      <c r="H631" s="18" t="s">
        <v>689</v>
      </c>
    </row>
    <row r="632" spans="1:8">
      <c r="A632" s="20">
        <v>294</v>
      </c>
      <c r="B632" s="20">
        <v>631</v>
      </c>
      <c r="C632" s="18" t="s">
        <v>37</v>
      </c>
      <c r="D632" s="8" t="str">
        <f>IFERROR(LOOKUP(C632,[1]Expense!$A:$A,[1]Expense!$B:$B),"")</f>
        <v xml:space="preserve">Biaya Upah Pengemasan Produk </v>
      </c>
      <c r="E632" s="20"/>
      <c r="F632" s="20"/>
      <c r="G632" s="22">
        <v>-120000</v>
      </c>
      <c r="H632" s="18" t="s">
        <v>690</v>
      </c>
    </row>
    <row r="633" spans="1:8">
      <c r="A633" s="20">
        <v>295</v>
      </c>
      <c r="B633" s="20">
        <v>632</v>
      </c>
      <c r="C633" s="18" t="s">
        <v>111</v>
      </c>
      <c r="D633" s="8" t="str">
        <f>IFERROR(LOOKUP(C633,[1]Expense!$A:$A,[1]Expense!$B:$B),"")</f>
        <v xml:space="preserve">Biaya Upah Lembur </v>
      </c>
      <c r="E633" s="18"/>
      <c r="F633" s="18"/>
      <c r="G633" s="22">
        <v>-15000</v>
      </c>
      <c r="H633" s="18" t="s">
        <v>691</v>
      </c>
    </row>
    <row r="634" spans="1:8">
      <c r="A634" s="20">
        <v>295</v>
      </c>
      <c r="B634" s="20">
        <v>633</v>
      </c>
      <c r="C634" s="18" t="s">
        <v>111</v>
      </c>
      <c r="D634" s="8" t="str">
        <f>IFERROR(LOOKUP(C634,[1]Expense!$A:$A,[1]Expense!$B:$B),"")</f>
        <v xml:space="preserve">Biaya Upah Lembur </v>
      </c>
      <c r="E634" s="20"/>
      <c r="F634" s="20"/>
      <c r="G634" s="22">
        <v>-15000</v>
      </c>
      <c r="H634" s="18" t="s">
        <v>692</v>
      </c>
    </row>
    <row r="635" spans="1:8">
      <c r="A635" s="20">
        <v>295</v>
      </c>
      <c r="B635" s="20">
        <v>634</v>
      </c>
      <c r="C635" s="18" t="s">
        <v>111</v>
      </c>
      <c r="D635" s="8" t="str">
        <f>IFERROR(LOOKUP(C635,[1]Expense!$A:$A,[1]Expense!$B:$B),"")</f>
        <v xml:space="preserve">Biaya Upah Lembur </v>
      </c>
      <c r="E635" s="20"/>
      <c r="F635" s="20"/>
      <c r="G635" s="22">
        <v>-15000</v>
      </c>
      <c r="H635" s="18" t="s">
        <v>693</v>
      </c>
    </row>
    <row r="636" spans="1:8">
      <c r="A636" s="20">
        <v>295</v>
      </c>
      <c r="B636" s="20">
        <v>635</v>
      </c>
      <c r="C636" s="18" t="s">
        <v>111</v>
      </c>
      <c r="D636" s="8" t="str">
        <f>IFERROR(LOOKUP(C636,[1]Expense!$A:$A,[1]Expense!$B:$B),"")</f>
        <v xml:space="preserve">Biaya Upah Lembur </v>
      </c>
      <c r="E636" s="20"/>
      <c r="F636" s="20"/>
      <c r="G636" s="22">
        <v>-15000</v>
      </c>
      <c r="H636" s="18" t="s">
        <v>694</v>
      </c>
    </row>
    <row r="637" spans="1:8">
      <c r="A637" s="20">
        <v>295</v>
      </c>
      <c r="B637" s="20">
        <v>636</v>
      </c>
      <c r="C637" s="18" t="s">
        <v>111</v>
      </c>
      <c r="D637" s="8" t="str">
        <f>IFERROR(LOOKUP(C637,[1]Expense!$A:$A,[1]Expense!$B:$B),"")</f>
        <v xml:space="preserve">Biaya Upah Lembur </v>
      </c>
      <c r="E637" s="20"/>
      <c r="F637" s="20"/>
      <c r="G637" s="22">
        <v>-15000</v>
      </c>
      <c r="H637" s="18" t="s">
        <v>695</v>
      </c>
    </row>
    <row r="638" spans="1:8">
      <c r="A638" s="20">
        <v>295</v>
      </c>
      <c r="B638" s="20">
        <v>637</v>
      </c>
      <c r="C638" s="18" t="s">
        <v>111</v>
      </c>
      <c r="D638" s="8" t="str">
        <f>IFERROR(LOOKUP(C638,[1]Expense!$A:$A,[1]Expense!$B:$B),"")</f>
        <v xml:space="preserve">Biaya Upah Lembur </v>
      </c>
      <c r="E638" s="20"/>
      <c r="F638" s="20"/>
      <c r="G638" s="22">
        <v>-15000</v>
      </c>
      <c r="H638" s="18" t="s">
        <v>696</v>
      </c>
    </row>
    <row r="639" spans="1:8">
      <c r="A639" s="20">
        <v>296</v>
      </c>
      <c r="B639" s="20">
        <v>638</v>
      </c>
      <c r="C639" s="18" t="s">
        <v>28</v>
      </c>
      <c r="D639" s="8" t="str">
        <f>IFERROR(LOOKUP(C639,[1]Expense!$A:$A,[1]Expense!$B:$B),"")</f>
        <v xml:space="preserve">Biaya Konsumsi Kantor </v>
      </c>
      <c r="E639" s="20"/>
      <c r="F639" s="20"/>
      <c r="G639" s="22">
        <v>-445000</v>
      </c>
      <c r="H639" s="18" t="s">
        <v>697</v>
      </c>
    </row>
    <row r="640" spans="1:8">
      <c r="A640" s="20">
        <v>296</v>
      </c>
      <c r="B640" s="20">
        <v>639</v>
      </c>
      <c r="C640" s="18" t="s">
        <v>28</v>
      </c>
      <c r="D640" s="8" t="str">
        <f>IFERROR(LOOKUP(C640,[1]Expense!$A:$A,[1]Expense!$B:$B),"")</f>
        <v xml:space="preserve">Biaya Konsumsi Kantor </v>
      </c>
      <c r="E640" s="20"/>
      <c r="F640" s="20"/>
      <c r="G640" s="22">
        <v>-39000</v>
      </c>
      <c r="H640" s="18" t="s">
        <v>698</v>
      </c>
    </row>
    <row r="641" spans="1:8">
      <c r="A641" s="20">
        <v>296</v>
      </c>
      <c r="B641" s="20">
        <v>640</v>
      </c>
      <c r="C641" s="18" t="s">
        <v>28</v>
      </c>
      <c r="D641" s="8" t="str">
        <f>IFERROR(LOOKUP(C641,[1]Expense!$A:$A,[1]Expense!$B:$B),"")</f>
        <v xml:space="preserve">Biaya Konsumsi Kantor </v>
      </c>
      <c r="E641" s="18"/>
      <c r="F641" s="18"/>
      <c r="G641" s="22">
        <v>-36000</v>
      </c>
      <c r="H641" s="18" t="s">
        <v>559</v>
      </c>
    </row>
    <row r="642" spans="1:8">
      <c r="A642" s="20">
        <v>297</v>
      </c>
      <c r="B642" s="20">
        <v>641</v>
      </c>
      <c r="C642" s="18" t="s">
        <v>42</v>
      </c>
      <c r="D642" s="8" t="str">
        <f>IFERROR(LOOKUP(C642,[1]Expense!$A:$A,[1]Expense!$B:$B),"")</f>
        <v xml:space="preserve">Biaya Upah Buruh Bongkar Muat </v>
      </c>
      <c r="E642" s="18"/>
      <c r="F642" s="18"/>
      <c r="G642" s="22">
        <v>-20000</v>
      </c>
      <c r="H642" s="18" t="s">
        <v>699</v>
      </c>
    </row>
    <row r="643" spans="1:8">
      <c r="A643" s="20">
        <v>298</v>
      </c>
      <c r="B643" s="20">
        <v>642</v>
      </c>
      <c r="C643" s="18" t="s">
        <v>66</v>
      </c>
      <c r="D643" s="8" t="str">
        <f>IFERROR(LOOKUP(C643,[1]Expense!$A:$A,[1]Expense!$B:$B),"")</f>
        <v>Biaya Rumah Tangga Kantor</v>
      </c>
      <c r="E643" s="20"/>
      <c r="F643" s="20"/>
      <c r="G643" s="22">
        <v>-15000</v>
      </c>
      <c r="H643" s="18" t="s">
        <v>700</v>
      </c>
    </row>
    <row r="644" spans="1:8">
      <c r="A644" s="20">
        <v>299</v>
      </c>
      <c r="B644" s="20">
        <v>643</v>
      </c>
      <c r="C644" s="18" t="s">
        <v>100</v>
      </c>
      <c r="D644" s="8" t="str">
        <f>IFERROR(LOOKUP(C644,[1]Expense!$A:$A,[1]Expense!$B:$B),"")</f>
        <v xml:space="preserve">Biaya Perlengkapan Produk </v>
      </c>
      <c r="E644" s="20"/>
      <c r="F644" s="20"/>
      <c r="G644" s="22">
        <v>-12000</v>
      </c>
      <c r="H644" s="18" t="s">
        <v>701</v>
      </c>
    </row>
    <row r="645" spans="1:8">
      <c r="A645" s="20">
        <v>300</v>
      </c>
      <c r="B645" s="20">
        <v>644</v>
      </c>
      <c r="C645" s="18"/>
      <c r="D645" s="8" t="str">
        <f>IFERROR(LOOKUP(C645,[1]Expense!$A:$A,[1]Expense!$B:$B),"")</f>
        <v/>
      </c>
      <c r="E645" s="25"/>
      <c r="F645" s="20"/>
      <c r="G645" s="22">
        <v>223916000</v>
      </c>
      <c r="H645" s="18" t="s">
        <v>725</v>
      </c>
    </row>
    <row r="646" spans="1:8">
      <c r="A646" s="20">
        <v>301</v>
      </c>
      <c r="B646" s="20">
        <v>645</v>
      </c>
      <c r="C646" s="18"/>
      <c r="D646" s="8" t="str">
        <f>IFERROR(LOOKUP(C646,[1]Expense!$A:$A,[1]Expense!$B:$B),"")</f>
        <v/>
      </c>
      <c r="E646" s="25"/>
      <c r="F646" s="20"/>
      <c r="G646" s="22">
        <v>291591749</v>
      </c>
      <c r="H646" s="18" t="s">
        <v>726</v>
      </c>
    </row>
    <row r="647" spans="1:8">
      <c r="A647" s="20">
        <v>302</v>
      </c>
      <c r="B647" s="20">
        <v>646</v>
      </c>
      <c r="C647" s="18"/>
      <c r="D647" s="8" t="str">
        <f>IFERROR(LOOKUP(C647,[1]Expense!$A:$A,[1]Expense!$B:$B),"")</f>
        <v/>
      </c>
      <c r="E647" s="25"/>
      <c r="F647" s="20"/>
      <c r="G647" s="22">
        <v>30291148.800000001</v>
      </c>
      <c r="H647" s="18" t="s">
        <v>727</v>
      </c>
    </row>
    <row r="648" spans="1:8">
      <c r="A648" s="20">
        <v>303</v>
      </c>
      <c r="B648" s="20">
        <v>647</v>
      </c>
      <c r="C648" s="18"/>
      <c r="D648" s="8" t="str">
        <f>IFERROR(LOOKUP(C648,[1]Expense!$A:$A,[1]Expense!$B:$B),"")</f>
        <v/>
      </c>
      <c r="E648" s="25"/>
      <c r="F648" s="20"/>
      <c r="G648" s="22">
        <v>223916000</v>
      </c>
      <c r="H648" s="18" t="s">
        <v>728</v>
      </c>
    </row>
    <row r="649" spans="1:8">
      <c r="A649" s="20">
        <v>304</v>
      </c>
      <c r="B649" s="20">
        <v>648</v>
      </c>
      <c r="C649" s="18"/>
      <c r="D649" s="8" t="str">
        <f>IFERROR(LOOKUP(C649,[1]Expense!$A:$A,[1]Expense!$B:$B),"")</f>
        <v/>
      </c>
      <c r="E649" s="25"/>
      <c r="F649" s="20"/>
      <c r="G649" s="22">
        <v>101958176</v>
      </c>
      <c r="H649" s="18" t="s">
        <v>729</v>
      </c>
    </row>
    <row r="650" spans="1:8">
      <c r="A650" s="20">
        <v>305</v>
      </c>
      <c r="B650" s="20">
        <v>649</v>
      </c>
      <c r="C650" s="18"/>
      <c r="D650" s="8" t="str">
        <f>IFERROR(LOOKUP(C650,[1]Expense!$A:$A,[1]Expense!$B:$B),"")</f>
        <v/>
      </c>
      <c r="E650" s="25"/>
      <c r="F650" s="18"/>
      <c r="G650" s="22">
        <v>177521895.3827</v>
      </c>
      <c r="H650" s="18" t="s">
        <v>730</v>
      </c>
    </row>
    <row r="651" spans="1:8">
      <c r="A651" s="20">
        <v>306</v>
      </c>
      <c r="B651" s="20">
        <v>650</v>
      </c>
      <c r="C651" s="18"/>
      <c r="D651" s="8" t="str">
        <f>IFERROR(LOOKUP(C651,[1]Expense!$A:$A,[1]Expense!$B:$B),"")</f>
        <v/>
      </c>
      <c r="E651" s="25"/>
      <c r="F651" s="20"/>
      <c r="G651" s="22">
        <v>217594477.65925899</v>
      </c>
      <c r="H651" s="18" t="s">
        <v>731</v>
      </c>
    </row>
    <row r="652" spans="1:8">
      <c r="A652" s="20">
        <v>307</v>
      </c>
      <c r="B652" s="20">
        <v>651</v>
      </c>
      <c r="C652" s="18"/>
      <c r="D652" s="8" t="str">
        <f>IFERROR(LOOKUP(C652,[1]Expense!$A:$A,[1]Expense!$B:$B),"")</f>
        <v/>
      </c>
      <c r="E652" s="25"/>
      <c r="F652" s="20"/>
      <c r="G652" s="22">
        <v>107085701.23456791</v>
      </c>
      <c r="H652" s="18" t="s">
        <v>732</v>
      </c>
    </row>
    <row r="653" spans="1:8">
      <c r="A653" s="20">
        <v>308</v>
      </c>
      <c r="B653" s="20">
        <v>652</v>
      </c>
      <c r="C653" s="18"/>
      <c r="D653" s="8" t="str">
        <f>IFERROR(LOOKUP(C653,[1]Expense!$A:$A,[1]Expense!$B:$B),"")</f>
        <v/>
      </c>
      <c r="E653" s="25"/>
      <c r="F653" s="20"/>
      <c r="G653" s="22">
        <v>115500000</v>
      </c>
      <c r="H653" s="18" t="s">
        <v>733</v>
      </c>
    </row>
    <row r="654" spans="1:8">
      <c r="A654" s="20">
        <v>309</v>
      </c>
      <c r="B654" s="20">
        <v>653</v>
      </c>
      <c r="C654" s="18"/>
      <c r="D654" s="8" t="str">
        <f>IFERROR(LOOKUP(C654,[1]Expense!$A:$A,[1]Expense!$B:$B),"")</f>
        <v/>
      </c>
      <c r="E654" s="25"/>
      <c r="F654" s="20"/>
      <c r="G654" s="22">
        <v>208518128.55954567</v>
      </c>
      <c r="H654" s="18" t="s">
        <v>734</v>
      </c>
    </row>
    <row r="655" spans="1:8">
      <c r="A655" s="20">
        <v>310</v>
      </c>
      <c r="B655" s="20">
        <v>654</v>
      </c>
      <c r="C655" s="18"/>
      <c r="D655" s="8" t="str">
        <f>IFERROR(LOOKUP(C655,[1]Expense!$A:$A,[1]Expense!$B:$B),"")</f>
        <v/>
      </c>
      <c r="E655" s="25"/>
      <c r="F655" s="20"/>
      <c r="G655" s="22">
        <v>91986971</v>
      </c>
      <c r="H655" s="18" t="s">
        <v>735</v>
      </c>
    </row>
    <row r="656" spans="1:8">
      <c r="A656" s="20">
        <v>311</v>
      </c>
      <c r="B656" s="20">
        <v>655</v>
      </c>
      <c r="C656" s="18"/>
      <c r="D656" s="8" t="str">
        <f>IFERROR(LOOKUP(C656,[1]Expense!$A:$A,[1]Expense!$B:$B),"")</f>
        <v/>
      </c>
      <c r="E656" s="25"/>
      <c r="F656" s="20"/>
      <c r="G656" s="22">
        <v>153707488.0004741</v>
      </c>
      <c r="H656" s="18" t="s">
        <v>736</v>
      </c>
    </row>
    <row r="657" spans="1:8">
      <c r="A657" s="20">
        <v>312</v>
      </c>
      <c r="B657" s="20">
        <v>656</v>
      </c>
      <c r="C657" s="18"/>
      <c r="D657" s="8" t="str">
        <f>IFERROR(LOOKUP(C657,[1]Expense!$A:$A,[1]Expense!$B:$B),"")</f>
        <v/>
      </c>
      <c r="E657" s="25"/>
      <c r="F657" s="20"/>
      <c r="G657" s="22">
        <v>285578555.92288423</v>
      </c>
      <c r="H657" s="18" t="s">
        <v>737</v>
      </c>
    </row>
    <row r="658" spans="1:8">
      <c r="A658" s="20">
        <v>313</v>
      </c>
      <c r="B658" s="20">
        <v>657</v>
      </c>
      <c r="C658" s="18"/>
      <c r="D658" s="8" t="str">
        <f>IFERROR(LOOKUP(C658,[1]Expense!$A:$A,[1]Expense!$B:$B),"")</f>
        <v/>
      </c>
      <c r="E658" s="25"/>
      <c r="F658" s="20"/>
      <c r="G658" s="22">
        <v>195630671.80740774</v>
      </c>
      <c r="H658" s="18" t="s">
        <v>738</v>
      </c>
    </row>
    <row r="659" spans="1:8">
      <c r="A659" s="20">
        <v>314</v>
      </c>
      <c r="B659" s="20">
        <v>658</v>
      </c>
      <c r="C659" s="18"/>
      <c r="D659" s="8" t="str">
        <f>IFERROR(LOOKUP(C659,[1]Expense!$A:$A,[1]Expense!$B:$B),"")</f>
        <v/>
      </c>
      <c r="E659" s="25"/>
      <c r="F659" s="20"/>
      <c r="G659" s="22">
        <v>1284729.6000000001</v>
      </c>
      <c r="H659" s="18" t="s">
        <v>739</v>
      </c>
    </row>
    <row r="660" spans="1:8">
      <c r="A660" s="20">
        <v>315</v>
      </c>
      <c r="B660" s="20">
        <v>659</v>
      </c>
      <c r="C660" s="18"/>
      <c r="D660" s="8" t="str">
        <f>IFERROR(LOOKUP(C660,[1]Expense!$A:$A,[1]Expense!$B:$B),"")</f>
        <v/>
      </c>
      <c r="E660" s="25"/>
      <c r="F660" s="20"/>
      <c r="G660" s="22">
        <v>91986972.044444457</v>
      </c>
      <c r="H660" s="18" t="s">
        <v>740</v>
      </c>
    </row>
    <row r="661" spans="1:8">
      <c r="A661" s="20">
        <v>316</v>
      </c>
      <c r="B661" s="20">
        <v>660</v>
      </c>
      <c r="C661" s="18"/>
      <c r="D661" s="8" t="str">
        <f>IFERROR(LOOKUP(C661,[1]Expense!$A:$A,[1]Expense!$B:$B),"")</f>
        <v/>
      </c>
      <c r="E661" s="25"/>
      <c r="F661" s="20"/>
      <c r="G661" s="22">
        <v>195630671.80740774</v>
      </c>
      <c r="H661" s="18" t="s">
        <v>741</v>
      </c>
    </row>
    <row r="662" spans="1:8">
      <c r="A662" s="20">
        <v>317</v>
      </c>
      <c r="B662" s="20">
        <v>661</v>
      </c>
      <c r="C662" s="18"/>
      <c r="D662" s="8" t="str">
        <f>IFERROR(LOOKUP(C662,[1]Expense!$A:$A,[1]Expense!$B:$B),"")</f>
        <v/>
      </c>
      <c r="E662" s="25"/>
      <c r="F662" s="18"/>
      <c r="G662" s="22">
        <v>171077971.8666667</v>
      </c>
      <c r="H662" s="18" t="s">
        <v>742</v>
      </c>
    </row>
    <row r="663" spans="1:8">
      <c r="A663" s="20">
        <v>318</v>
      </c>
      <c r="B663" s="20">
        <v>662</v>
      </c>
      <c r="C663" s="18"/>
      <c r="D663" s="8" t="str">
        <f>IFERROR(LOOKUP(C663,[1]Expense!$A:$A,[1]Expense!$B:$B),"")</f>
        <v/>
      </c>
      <c r="E663" s="25"/>
      <c r="F663" s="20"/>
      <c r="G663" s="22">
        <v>91986972.044444457</v>
      </c>
      <c r="H663" s="18" t="s">
        <v>743</v>
      </c>
    </row>
    <row r="664" spans="1:8">
      <c r="A664" s="20">
        <v>319</v>
      </c>
      <c r="B664" s="20">
        <v>663</v>
      </c>
      <c r="C664" s="18"/>
      <c r="D664" s="8" t="str">
        <f>IFERROR(LOOKUP(C664,[1]Expense!$A:$A,[1]Expense!$B:$B),"")</f>
        <v/>
      </c>
      <c r="E664" s="25"/>
      <c r="F664" s="20"/>
      <c r="G664" s="22">
        <v>422822.40000000002</v>
      </c>
      <c r="H664" s="18" t="s">
        <v>744</v>
      </c>
    </row>
    <row r="665" spans="1:8">
      <c r="A665" s="20">
        <v>320</v>
      </c>
      <c r="B665" s="20">
        <v>664</v>
      </c>
      <c r="C665" s="18"/>
      <c r="D665" s="8" t="str">
        <f>IFERROR(LOOKUP(C665,[1]Expense!$A:$A,[1]Expense!$B:$B),"")</f>
        <v/>
      </c>
      <c r="E665" s="25"/>
      <c r="F665" s="20"/>
      <c r="G665" s="22">
        <v>171077971.8666667</v>
      </c>
      <c r="H665" s="18" t="s">
        <v>745</v>
      </c>
    </row>
    <row r="666" spans="1:8">
      <c r="A666" s="20">
        <v>321</v>
      </c>
      <c r="B666" s="20">
        <v>665</v>
      </c>
      <c r="C666" s="18"/>
      <c r="D666" s="8" t="str">
        <f>IFERROR(LOOKUP(C666,[1]Expense!$A:$A,[1]Expense!$B:$B),"")</f>
        <v/>
      </c>
      <c r="E666" s="26" t="s">
        <v>702</v>
      </c>
      <c r="F666" s="18" t="s">
        <v>32</v>
      </c>
      <c r="G666" s="22">
        <v>-309811851</v>
      </c>
      <c r="H666" s="18" t="s">
        <v>703</v>
      </c>
    </row>
    <row r="667" spans="1:8">
      <c r="A667" s="20">
        <v>321</v>
      </c>
      <c r="B667" s="20">
        <v>666</v>
      </c>
      <c r="C667" s="18"/>
      <c r="D667" s="8" t="str">
        <f>IFERROR(LOOKUP(C667,[1]Expense!$A:$A,[1]Expense!$B:$B),"")</f>
        <v/>
      </c>
      <c r="E667" s="26" t="s">
        <v>702</v>
      </c>
      <c r="F667" s="18" t="s">
        <v>32</v>
      </c>
      <c r="G667" s="22">
        <v>-5854820.2999999998</v>
      </c>
      <c r="H667" s="18" t="s">
        <v>704</v>
      </c>
    </row>
    <row r="668" spans="1:8">
      <c r="A668" s="20">
        <v>321</v>
      </c>
      <c r="B668" s="20">
        <v>667</v>
      </c>
      <c r="C668" s="18"/>
      <c r="D668" s="8" t="str">
        <f>IFERROR(LOOKUP(C668,[1]Expense!$A:$A,[1]Expense!$B:$B),"")</f>
        <v/>
      </c>
      <c r="E668" s="26" t="s">
        <v>702</v>
      </c>
      <c r="F668" s="18" t="s">
        <v>32</v>
      </c>
      <c r="G668" s="22">
        <v>-19395786.800000001</v>
      </c>
      <c r="H668" s="18" t="s">
        <v>705</v>
      </c>
    </row>
    <row r="669" spans="1:8">
      <c r="A669" s="20">
        <v>321</v>
      </c>
      <c r="B669" s="20">
        <v>668</v>
      </c>
      <c r="C669" s="18"/>
      <c r="D669" s="8" t="str">
        <f>IFERROR(LOOKUP(C669,[1]Expense!$A:$A,[1]Expense!$B:$B),"")</f>
        <v/>
      </c>
      <c r="E669" s="26" t="s">
        <v>702</v>
      </c>
      <c r="F669" s="18" t="s">
        <v>32</v>
      </c>
      <c r="G669" s="22">
        <v>-43369040</v>
      </c>
      <c r="H669" s="18" t="s">
        <v>706</v>
      </c>
    </row>
    <row r="670" spans="1:8">
      <c r="A670" s="20">
        <v>321</v>
      </c>
      <c r="B670" s="20">
        <v>669</v>
      </c>
      <c r="C670" s="18"/>
      <c r="D670" s="8" t="str">
        <f>IFERROR(LOOKUP(C670,[1]Expense!$A:$A,[1]Expense!$B:$B),"")</f>
        <v/>
      </c>
      <c r="E670" s="26" t="s">
        <v>702</v>
      </c>
      <c r="F670" s="18" t="s">
        <v>32</v>
      </c>
      <c r="G670" s="22">
        <v>-623846960</v>
      </c>
      <c r="H670" s="18" t="s">
        <v>707</v>
      </c>
    </row>
    <row r="671" spans="1:8">
      <c r="A671" s="20">
        <v>321</v>
      </c>
      <c r="B671" s="20">
        <v>670</v>
      </c>
      <c r="C671" s="18"/>
      <c r="D671" s="8" t="str">
        <f>IFERROR(LOOKUP(C671,[1]Expense!$A:$A,[1]Expense!$B:$B),"")</f>
        <v/>
      </c>
      <c r="E671" s="26" t="s">
        <v>702</v>
      </c>
      <c r="F671" s="18" t="s">
        <v>32</v>
      </c>
      <c r="G671" s="22">
        <v>-98456328.299999997</v>
      </c>
      <c r="H671" s="18" t="s">
        <v>708</v>
      </c>
    </row>
    <row r="672" spans="1:8">
      <c r="A672" s="20">
        <v>321</v>
      </c>
      <c r="B672" s="20">
        <v>671</v>
      </c>
      <c r="C672" s="18"/>
      <c r="D672" s="8" t="str">
        <f>IFERROR(LOOKUP(C672,[1]Expense!$A:$A,[1]Expense!$B:$B),"")</f>
        <v/>
      </c>
      <c r="E672" s="26" t="s">
        <v>702</v>
      </c>
      <c r="F672" s="18" t="s">
        <v>32</v>
      </c>
      <c r="G672" s="22">
        <v>-8458190.8300000001</v>
      </c>
      <c r="H672" s="18" t="s">
        <v>709</v>
      </c>
    </row>
    <row r="673" spans="1:8">
      <c r="A673" s="20">
        <v>321</v>
      </c>
      <c r="B673" s="20">
        <v>672</v>
      </c>
      <c r="C673" s="18"/>
      <c r="D673" s="8" t="str">
        <f>IFERROR(LOOKUP(C673,[1]Expense!$A:$A,[1]Expense!$B:$B),"")</f>
        <v/>
      </c>
      <c r="E673" s="26" t="s">
        <v>702</v>
      </c>
      <c r="F673" s="18" t="s">
        <v>32</v>
      </c>
      <c r="G673" s="22">
        <v>-711295200</v>
      </c>
      <c r="H673" s="18" t="s">
        <v>710</v>
      </c>
    </row>
    <row r="674" spans="1:8">
      <c r="A674" s="20">
        <v>321</v>
      </c>
      <c r="B674" s="20">
        <v>673</v>
      </c>
      <c r="C674" s="18"/>
      <c r="D674" s="8" t="str">
        <f>IFERROR(LOOKUP(C674,[1]Expense!$A:$A,[1]Expense!$B:$B),"")</f>
        <v/>
      </c>
      <c r="E674" s="26" t="s">
        <v>702</v>
      </c>
      <c r="F674" s="18" t="s">
        <v>32</v>
      </c>
      <c r="G674" s="22">
        <v>-19060353.800000001</v>
      </c>
      <c r="H674" s="18" t="s">
        <v>711</v>
      </c>
    </row>
    <row r="675" spans="1:8">
      <c r="A675" s="20">
        <v>321</v>
      </c>
      <c r="B675" s="20">
        <v>674</v>
      </c>
      <c r="C675" s="18"/>
      <c r="D675" s="8" t="str">
        <f>IFERROR(LOOKUP(C675,[1]Expense!$A:$A,[1]Expense!$B:$B),"")</f>
        <v/>
      </c>
      <c r="E675" s="26" t="s">
        <v>702</v>
      </c>
      <c r="F675" s="18" t="s">
        <v>32</v>
      </c>
      <c r="G675" s="22">
        <v>-41596821.199999996</v>
      </c>
      <c r="H675" s="18" t="s">
        <v>712</v>
      </c>
    </row>
    <row r="676" spans="1:8">
      <c r="A676" s="20">
        <v>322</v>
      </c>
      <c r="B676" s="20">
        <v>675</v>
      </c>
      <c r="C676" s="18"/>
      <c r="D676" s="8" t="str">
        <f>IFERROR(LOOKUP(C676,[1]Expense!$A:$A,[1]Expense!$B:$B),"")</f>
        <v/>
      </c>
      <c r="E676" s="26" t="s">
        <v>702</v>
      </c>
      <c r="F676" s="18" t="s">
        <v>32</v>
      </c>
      <c r="G676" s="22">
        <v>-42661520</v>
      </c>
      <c r="H676" s="18" t="s">
        <v>713</v>
      </c>
    </row>
    <row r="677" spans="1:8">
      <c r="A677" s="20">
        <v>322</v>
      </c>
      <c r="B677" s="20">
        <v>676</v>
      </c>
      <c r="C677" s="18"/>
      <c r="D677" s="8" t="str">
        <f>IFERROR(LOOKUP(C677,[1]Expense!$A:$A,[1]Expense!$B:$B),"")</f>
        <v/>
      </c>
      <c r="E677" s="26" t="s">
        <v>702</v>
      </c>
      <c r="F677" s="18" t="s">
        <v>32</v>
      </c>
      <c r="G677" s="22">
        <v>-162459000</v>
      </c>
      <c r="H677" s="18" t="s">
        <v>714</v>
      </c>
    </row>
    <row r="678" spans="1:8">
      <c r="A678" s="20">
        <v>322</v>
      </c>
      <c r="B678" s="20">
        <v>677</v>
      </c>
      <c r="C678" s="18"/>
      <c r="D678" s="8" t="str">
        <f>IFERROR(LOOKUP(C678,[1]Expense!$A:$A,[1]Expense!$B:$B),"")</f>
        <v/>
      </c>
      <c r="E678" s="26" t="s">
        <v>702</v>
      </c>
      <c r="F678" s="18" t="s">
        <v>32</v>
      </c>
      <c r="G678" s="22">
        <v>-75546649.200000003</v>
      </c>
      <c r="H678" s="18" t="s">
        <v>715</v>
      </c>
    </row>
    <row r="679" spans="1:8">
      <c r="A679" s="20">
        <v>322</v>
      </c>
      <c r="B679" s="20">
        <v>678</v>
      </c>
      <c r="C679" s="18"/>
      <c r="D679" s="8" t="str">
        <f>IFERROR(LOOKUP(C679,[1]Expense!$A:$A,[1]Expense!$B:$B),"")</f>
        <v/>
      </c>
      <c r="E679" s="26" t="s">
        <v>702</v>
      </c>
      <c r="F679" s="18" t="s">
        <v>32</v>
      </c>
      <c r="G679" s="22">
        <v>-11637120</v>
      </c>
      <c r="H679" s="18" t="s">
        <v>716</v>
      </c>
    </row>
    <row r="680" spans="1:8">
      <c r="A680" s="20">
        <v>322</v>
      </c>
      <c r="B680" s="20">
        <v>679</v>
      </c>
      <c r="C680" s="18"/>
      <c r="D680" s="8" t="str">
        <f>IFERROR(LOOKUP(C680,[1]Expense!$A:$A,[1]Expense!$B:$B),"")</f>
        <v/>
      </c>
      <c r="E680" s="26" t="s">
        <v>702</v>
      </c>
      <c r="F680" s="18" t="s">
        <v>32</v>
      </c>
      <c r="G680" s="22">
        <v>-91012275.170000002</v>
      </c>
      <c r="H680" s="18" t="s">
        <v>717</v>
      </c>
    </row>
    <row r="681" spans="1:8">
      <c r="A681" s="20">
        <v>322</v>
      </c>
      <c r="B681" s="20">
        <v>680</v>
      </c>
      <c r="C681" s="18"/>
      <c r="D681" s="8" t="str">
        <f>IFERROR(LOOKUP(C681,[1]Expense!$A:$A,[1]Expense!$B:$B),"")</f>
        <v/>
      </c>
      <c r="E681" s="26" t="s">
        <v>702</v>
      </c>
      <c r="F681" s="18" t="s">
        <v>32</v>
      </c>
      <c r="G681" s="22">
        <v>-446281903.89999998</v>
      </c>
      <c r="H681" s="18" t="s">
        <v>718</v>
      </c>
    </row>
    <row r="682" spans="1:8">
      <c r="A682" s="20">
        <v>323</v>
      </c>
      <c r="B682" s="20">
        <v>681</v>
      </c>
      <c r="C682" s="18" t="s">
        <v>42</v>
      </c>
      <c r="D682" s="8" t="str">
        <f>IFERROR(LOOKUP(C682,[1]Expense!$A:$A,[1]Expense!$B:$B),"")</f>
        <v xml:space="preserve">Biaya Upah Buruh Bongkar Muat </v>
      </c>
      <c r="E682" s="20"/>
      <c r="F682" s="20"/>
      <c r="G682" s="22">
        <v>-12460</v>
      </c>
      <c r="H682" s="18" t="s">
        <v>719</v>
      </c>
    </row>
    <row r="683" spans="1:8">
      <c r="A683" s="20">
        <v>324</v>
      </c>
      <c r="B683" s="20">
        <v>682</v>
      </c>
      <c r="C683" s="18"/>
      <c r="D683" s="8" t="str">
        <f>IFERROR(LOOKUP(C683,[1]Expense!$A:$A,[1]Expense!$B:$B),"")</f>
        <v/>
      </c>
      <c r="E683" s="18" t="s">
        <v>721</v>
      </c>
      <c r="F683" s="18" t="s">
        <v>32</v>
      </c>
      <c r="G683" s="22">
        <v>-1472625</v>
      </c>
      <c r="H683" s="18" t="s">
        <v>720</v>
      </c>
    </row>
    <row r="684" spans="1:8">
      <c r="A684" s="20">
        <v>325</v>
      </c>
      <c r="B684" s="20">
        <v>683</v>
      </c>
      <c r="C684" s="18"/>
      <c r="D684" s="8" t="str">
        <f>IFERROR(LOOKUP(C684,[1]Expense!$A:$A,[1]Expense!$B:$B),"")</f>
        <v/>
      </c>
      <c r="E684" s="18" t="s">
        <v>721</v>
      </c>
      <c r="F684" s="18" t="s">
        <v>32</v>
      </c>
      <c r="G684" s="22">
        <v>1472625</v>
      </c>
      <c r="H684" s="18" t="s">
        <v>34</v>
      </c>
    </row>
    <row r="685" spans="1:8">
      <c r="A685" s="20">
        <v>326</v>
      </c>
      <c r="B685" s="20">
        <v>684</v>
      </c>
      <c r="C685" s="18" t="s">
        <v>42</v>
      </c>
      <c r="D685" s="8" t="str">
        <f>IFERROR(LOOKUP(C685,[1]Expense!$A:$A,[1]Expense!$B:$B),"")</f>
        <v xml:space="preserve">Biaya Upah Buruh Bongkar Muat </v>
      </c>
      <c r="E685" s="20"/>
      <c r="F685" s="20"/>
      <c r="G685" s="22">
        <v>-75500</v>
      </c>
      <c r="H685" s="18" t="s">
        <v>722</v>
      </c>
    </row>
    <row r="686" spans="1:8">
      <c r="A686" s="20">
        <v>326</v>
      </c>
      <c r="B686" s="20">
        <v>685</v>
      </c>
      <c r="C686" s="18" t="s">
        <v>47</v>
      </c>
      <c r="D686" s="8" t="str">
        <f>IFERROR(LOOKUP(C686,[1]Expense!$A:$A,[1]Expense!$B:$B),"")</f>
        <v xml:space="preserve">Biaya Sewa Kendaraan Operasional </v>
      </c>
      <c r="E686" s="20"/>
      <c r="F686" s="20"/>
      <c r="G686" s="22">
        <v>-270000</v>
      </c>
      <c r="H686" s="18" t="s">
        <v>723</v>
      </c>
    </row>
    <row r="687" spans="1:8">
      <c r="A687" s="20">
        <v>326</v>
      </c>
      <c r="B687" s="20">
        <v>686</v>
      </c>
      <c r="C687" s="18" t="s">
        <v>47</v>
      </c>
      <c r="D687" s="8" t="str">
        <f>IFERROR(LOOKUP(C687,[1]Expense!$A:$A,[1]Expense!$B:$B),"")</f>
        <v xml:space="preserve">Biaya Sewa Kendaraan Operasional </v>
      </c>
      <c r="E687" s="20"/>
      <c r="F687" s="20"/>
      <c r="G687" s="22">
        <v>-125000</v>
      </c>
      <c r="H687" s="18" t="s">
        <v>724</v>
      </c>
    </row>
    <row r="688" spans="1:8">
      <c r="A688" s="20">
        <v>327</v>
      </c>
      <c r="B688" s="20">
        <v>687</v>
      </c>
      <c r="C688" s="18" t="s">
        <v>42</v>
      </c>
      <c r="D688" s="8" t="str">
        <f>IFERROR(LOOKUP(C688,[1]Expense!$A:$A,[1]Expense!$B:$B),"")</f>
        <v xml:space="preserve">Biaya Upah Buruh Bongkar Muat </v>
      </c>
      <c r="E688" s="20"/>
      <c r="F688" s="20"/>
      <c r="G688" s="22">
        <v>-113390</v>
      </c>
      <c r="H688" s="18" t="s">
        <v>746</v>
      </c>
    </row>
    <row r="689" spans="1:8">
      <c r="A689" s="20">
        <v>327</v>
      </c>
      <c r="B689" s="20">
        <v>688</v>
      </c>
      <c r="C689" s="18" t="s">
        <v>47</v>
      </c>
      <c r="D689" s="8" t="str">
        <f>IFERROR(LOOKUP(C689,[1]Expense!$A:$A,[1]Expense!$B:$B),"")</f>
        <v xml:space="preserve">Biaya Sewa Kendaraan Operasional </v>
      </c>
      <c r="E689" s="20"/>
      <c r="F689" s="20"/>
      <c r="G689" s="22">
        <v>-250000</v>
      </c>
      <c r="H689" s="18" t="s">
        <v>748</v>
      </c>
    </row>
    <row r="690" spans="1:8">
      <c r="A690" s="20">
        <v>327</v>
      </c>
      <c r="B690" s="20">
        <v>689</v>
      </c>
      <c r="C690" s="18" t="s">
        <v>47</v>
      </c>
      <c r="D690" s="8" t="str">
        <f>IFERROR(LOOKUP(C690,[1]Expense!$A:$A,[1]Expense!$B:$B),"")</f>
        <v xml:space="preserve">Biaya Sewa Kendaraan Operasional </v>
      </c>
      <c r="E690" s="20"/>
      <c r="F690" s="20"/>
      <c r="G690" s="22">
        <v>-180000</v>
      </c>
      <c r="H690" s="18" t="s">
        <v>747</v>
      </c>
    </row>
    <row r="691" spans="1:8">
      <c r="A691" s="20">
        <v>328</v>
      </c>
      <c r="B691" s="20">
        <v>690</v>
      </c>
      <c r="C691" s="18" t="s">
        <v>42</v>
      </c>
      <c r="D691" s="8" t="str">
        <f>IFERROR(LOOKUP(C691,[1]Expense!$A:$A,[1]Expense!$B:$B),"")</f>
        <v xml:space="preserve">Biaya Upah Buruh Bongkar Muat </v>
      </c>
      <c r="E691" s="20"/>
      <c r="F691" s="20"/>
      <c r="G691" s="22">
        <v>-28000</v>
      </c>
      <c r="H691" s="18" t="s">
        <v>749</v>
      </c>
    </row>
    <row r="692" spans="1:8">
      <c r="A692" s="20">
        <v>329</v>
      </c>
      <c r="B692" s="20">
        <v>691</v>
      </c>
      <c r="C692" s="18"/>
      <c r="D692" s="8" t="str">
        <f>IFERROR(LOOKUP(C692,[1]Expense!$A:$A,[1]Expense!$B:$B),"")</f>
        <v/>
      </c>
      <c r="E692" s="18" t="s">
        <v>751</v>
      </c>
      <c r="F692" s="18" t="s">
        <v>32</v>
      </c>
      <c r="G692" s="22">
        <v>-4348300</v>
      </c>
      <c r="H692" s="18" t="s">
        <v>720</v>
      </c>
    </row>
    <row r="693" spans="1:8">
      <c r="A693" s="20">
        <v>330</v>
      </c>
      <c r="B693" s="20">
        <v>692</v>
      </c>
      <c r="C693" s="18"/>
      <c r="D693" s="8" t="str">
        <f>IFERROR(LOOKUP(C693,[1]Expense!$A:$A,[1]Expense!$B:$B),"")</f>
        <v/>
      </c>
      <c r="E693" s="18" t="s">
        <v>751</v>
      </c>
      <c r="F693" s="18" t="s">
        <v>32</v>
      </c>
      <c r="G693" s="22">
        <v>4348300</v>
      </c>
      <c r="H693" s="18" t="s">
        <v>34</v>
      </c>
    </row>
    <row r="694" spans="1:8">
      <c r="A694" s="20">
        <v>331</v>
      </c>
      <c r="B694" s="20">
        <v>693</v>
      </c>
      <c r="C694" s="18" t="s">
        <v>100</v>
      </c>
      <c r="D694" s="8" t="str">
        <f>IFERROR(LOOKUP(C694,[1]Expense!$A:$A,[1]Expense!$B:$B),"")</f>
        <v xml:space="preserve">Biaya Perlengkapan Produk </v>
      </c>
      <c r="E694" s="20"/>
      <c r="F694" s="20"/>
      <c r="G694" s="22">
        <v>-40000</v>
      </c>
      <c r="H694" s="18" t="s">
        <v>701</v>
      </c>
    </row>
    <row r="695" spans="1:8">
      <c r="A695" s="20">
        <v>332</v>
      </c>
      <c r="B695" s="20">
        <v>694</v>
      </c>
      <c r="C695" s="18" t="s">
        <v>84</v>
      </c>
      <c r="D695" s="8" t="str">
        <f>IFERROR(LOOKUP(C695,[1]Expense!$A:$A,[1]Expense!$B:$B),"")</f>
        <v xml:space="preserve">Biaya Penggunaan Listrik PLN </v>
      </c>
      <c r="E695" s="18"/>
      <c r="F695" s="18"/>
      <c r="G695" s="22">
        <v>-244980</v>
      </c>
      <c r="H695" s="18" t="s">
        <v>750</v>
      </c>
    </row>
    <row r="696" spans="1:8">
      <c r="A696" s="20">
        <v>333</v>
      </c>
      <c r="B696" s="20">
        <v>695</v>
      </c>
      <c r="C696" s="18" t="s">
        <v>85</v>
      </c>
      <c r="D696" s="8" t="str">
        <f>IFERROR(LOOKUP(C696,[1]Expense!$A:$A,[1]Expense!$B:$B),"")</f>
        <v xml:space="preserve">Biaya Penggunaan Telekomunikasi </v>
      </c>
      <c r="E696" s="18"/>
      <c r="F696" s="18"/>
      <c r="G696" s="22">
        <v>-65860</v>
      </c>
      <c r="H696" s="18" t="s">
        <v>752</v>
      </c>
    </row>
    <row r="697" spans="1:8">
      <c r="A697" s="20">
        <v>334</v>
      </c>
      <c r="B697" s="20">
        <v>696</v>
      </c>
      <c r="C697" s="18" t="s">
        <v>37</v>
      </c>
      <c r="D697" s="8" t="str">
        <f>IFERROR(LOOKUP(C697,[1]Expense!$A:$A,[1]Expense!$B:$B),"")</f>
        <v xml:space="preserve">Biaya Upah Pengemasan Produk </v>
      </c>
      <c r="E697" s="20"/>
      <c r="F697" s="20"/>
      <c r="G697" s="22">
        <v>-510000</v>
      </c>
      <c r="H697" s="18" t="s">
        <v>753</v>
      </c>
    </row>
    <row r="698" spans="1:8">
      <c r="A698" s="20">
        <v>334</v>
      </c>
      <c r="B698" s="20">
        <v>697</v>
      </c>
      <c r="C698" s="18" t="s">
        <v>37</v>
      </c>
      <c r="D698" s="8" t="str">
        <f>IFERROR(LOOKUP(C698,[1]Expense!$A:$A,[1]Expense!$B:$B),"")</f>
        <v xml:space="preserve">Biaya Upah Pengemasan Produk </v>
      </c>
      <c r="E698" s="20"/>
      <c r="F698" s="20"/>
      <c r="G698" s="22">
        <v>-510000</v>
      </c>
      <c r="H698" s="18" t="s">
        <v>754</v>
      </c>
    </row>
    <row r="699" spans="1:8">
      <c r="A699" s="20">
        <v>334</v>
      </c>
      <c r="B699" s="20">
        <v>698</v>
      </c>
      <c r="C699" s="18" t="s">
        <v>37</v>
      </c>
      <c r="D699" s="8" t="str">
        <f>IFERROR(LOOKUP(C699,[1]Expense!$A:$A,[1]Expense!$B:$B),"")</f>
        <v xml:space="preserve">Biaya Upah Pengemasan Produk </v>
      </c>
      <c r="E699" s="20"/>
      <c r="F699" s="20"/>
      <c r="G699" s="22">
        <v>-360000</v>
      </c>
      <c r="H699" s="18" t="s">
        <v>755</v>
      </c>
    </row>
    <row r="700" spans="1:8">
      <c r="A700" s="20">
        <v>334</v>
      </c>
      <c r="B700" s="20">
        <v>699</v>
      </c>
      <c r="C700" s="18" t="s">
        <v>37</v>
      </c>
      <c r="D700" s="8" t="str">
        <f>IFERROR(LOOKUP(C700,[1]Expense!$A:$A,[1]Expense!$B:$B),"")</f>
        <v xml:space="preserve">Biaya Upah Pengemasan Produk </v>
      </c>
      <c r="E700" s="20"/>
      <c r="F700" s="20"/>
      <c r="G700" s="22">
        <v>-360000</v>
      </c>
      <c r="H700" s="18" t="s">
        <v>756</v>
      </c>
    </row>
    <row r="701" spans="1:8">
      <c r="A701" s="20">
        <v>334</v>
      </c>
      <c r="B701" s="20">
        <v>700</v>
      </c>
      <c r="C701" s="18" t="s">
        <v>37</v>
      </c>
      <c r="D701" s="8" t="str">
        <f>IFERROR(LOOKUP(C701,[1]Expense!$A:$A,[1]Expense!$B:$B),"")</f>
        <v xml:space="preserve">Biaya Upah Pengemasan Produk </v>
      </c>
      <c r="E701" s="20"/>
      <c r="F701" s="20"/>
      <c r="G701" s="22">
        <v>-360000</v>
      </c>
      <c r="H701" s="18" t="s">
        <v>757</v>
      </c>
    </row>
    <row r="702" spans="1:8">
      <c r="A702" s="20">
        <v>334</v>
      </c>
      <c r="B702" s="20">
        <v>701</v>
      </c>
      <c r="C702" s="18" t="s">
        <v>37</v>
      </c>
      <c r="D702" s="8" t="str">
        <f>IFERROR(LOOKUP(C702,[1]Expense!$A:$A,[1]Expense!$B:$B),"")</f>
        <v xml:space="preserve">Biaya Upah Pengemasan Produk </v>
      </c>
      <c r="E702" s="20"/>
      <c r="F702" s="20"/>
      <c r="G702" s="22">
        <v>-360000</v>
      </c>
      <c r="H702" s="18" t="s">
        <v>758</v>
      </c>
    </row>
    <row r="703" spans="1:8">
      <c r="A703" s="20">
        <v>335</v>
      </c>
      <c r="B703" s="20">
        <v>702</v>
      </c>
      <c r="C703" s="18" t="s">
        <v>111</v>
      </c>
      <c r="D703" s="8" t="str">
        <f>IFERROR(LOOKUP(C703,[1]Expense!$A:$A,[1]Expense!$B:$B),"")</f>
        <v xml:space="preserve">Biaya Upah Lembur </v>
      </c>
      <c r="E703" s="20"/>
      <c r="F703" s="20"/>
      <c r="G703" s="22">
        <v>-75000</v>
      </c>
      <c r="H703" s="18" t="s">
        <v>759</v>
      </c>
    </row>
    <row r="704" spans="1:8">
      <c r="A704" s="20">
        <v>335</v>
      </c>
      <c r="B704" s="20">
        <v>703</v>
      </c>
      <c r="C704" s="18" t="s">
        <v>111</v>
      </c>
      <c r="D704" s="8" t="str">
        <f>IFERROR(LOOKUP(C704,[1]Expense!$A:$A,[1]Expense!$B:$B),"")</f>
        <v xml:space="preserve">Biaya Upah Lembur </v>
      </c>
      <c r="E704" s="20"/>
      <c r="F704" s="20"/>
      <c r="G704" s="22">
        <v>-75000</v>
      </c>
      <c r="H704" s="18" t="s">
        <v>760</v>
      </c>
    </row>
    <row r="705" spans="1:8">
      <c r="A705" s="20">
        <v>335</v>
      </c>
      <c r="B705" s="20">
        <v>704</v>
      </c>
      <c r="C705" s="18" t="s">
        <v>111</v>
      </c>
      <c r="D705" s="8" t="str">
        <f>IFERROR(LOOKUP(C705,[1]Expense!$A:$A,[1]Expense!$B:$B),"")</f>
        <v xml:space="preserve">Biaya Upah Lembur </v>
      </c>
      <c r="E705" s="20"/>
      <c r="F705" s="20"/>
      <c r="G705" s="22">
        <v>-75000</v>
      </c>
      <c r="H705" s="18" t="s">
        <v>761</v>
      </c>
    </row>
    <row r="706" spans="1:8">
      <c r="A706" s="20">
        <v>335</v>
      </c>
      <c r="B706" s="20">
        <v>705</v>
      </c>
      <c r="C706" s="18" t="s">
        <v>111</v>
      </c>
      <c r="D706" s="8" t="str">
        <f>IFERROR(LOOKUP(C706,[1]Expense!$A:$A,[1]Expense!$B:$B),"")</f>
        <v xml:space="preserve">Biaya Upah Lembur </v>
      </c>
      <c r="E706" s="20"/>
      <c r="F706" s="20"/>
      <c r="G706" s="22">
        <v>-75000</v>
      </c>
      <c r="H706" s="18" t="s">
        <v>762</v>
      </c>
    </row>
    <row r="707" spans="1:8">
      <c r="A707" s="20">
        <v>335</v>
      </c>
      <c r="B707" s="20">
        <v>706</v>
      </c>
      <c r="C707" s="18" t="s">
        <v>111</v>
      </c>
      <c r="D707" s="8" t="str">
        <f>IFERROR(LOOKUP(C707,[1]Expense!$A:$A,[1]Expense!$B:$B),"")</f>
        <v xml:space="preserve">Biaya Upah Lembur </v>
      </c>
      <c r="E707" s="18"/>
      <c r="F707" s="18"/>
      <c r="G707" s="22">
        <v>-75000</v>
      </c>
      <c r="H707" s="18" t="s">
        <v>763</v>
      </c>
    </row>
    <row r="708" spans="1:8">
      <c r="A708" s="20">
        <v>335</v>
      </c>
      <c r="B708" s="20">
        <v>707</v>
      </c>
      <c r="C708" s="18" t="s">
        <v>111</v>
      </c>
      <c r="D708" s="8" t="str">
        <f>IFERROR(LOOKUP(C708,[1]Expense!$A:$A,[1]Expense!$B:$B),"")</f>
        <v xml:space="preserve">Biaya Upah Lembur </v>
      </c>
      <c r="E708" s="20"/>
      <c r="F708" s="20"/>
      <c r="G708" s="22">
        <v>-75000</v>
      </c>
      <c r="H708" s="18" t="s">
        <v>764</v>
      </c>
    </row>
    <row r="709" spans="1:8">
      <c r="A709" s="20">
        <v>335</v>
      </c>
      <c r="B709" s="20">
        <v>708</v>
      </c>
      <c r="C709" s="18" t="s">
        <v>111</v>
      </c>
      <c r="D709" s="8" t="str">
        <f>IFERROR(LOOKUP(C709,[1]Expense!$A:$A,[1]Expense!$B:$B),"")</f>
        <v xml:space="preserve">Biaya Upah Lembur </v>
      </c>
      <c r="E709" s="20"/>
      <c r="F709" s="20"/>
      <c r="G709" s="22">
        <v>-75000</v>
      </c>
      <c r="H709" s="18" t="s">
        <v>765</v>
      </c>
    </row>
    <row r="710" spans="1:8">
      <c r="A710" s="20">
        <v>336</v>
      </c>
      <c r="B710" s="20">
        <v>709</v>
      </c>
      <c r="C710" s="18" t="s">
        <v>47</v>
      </c>
      <c r="D710" s="8" t="str">
        <f>IFERROR(LOOKUP(C710,[1]Expense!$A:$A,[1]Expense!$B:$B),"")</f>
        <v xml:space="preserve">Biaya Sewa Kendaraan Operasional </v>
      </c>
      <c r="E710" s="20"/>
      <c r="F710" s="20"/>
      <c r="G710" s="22">
        <v>-270000</v>
      </c>
      <c r="H710" s="18" t="s">
        <v>723</v>
      </c>
    </row>
    <row r="711" spans="1:8">
      <c r="A711" s="20">
        <v>337</v>
      </c>
      <c r="B711" s="20">
        <v>710</v>
      </c>
      <c r="C711" s="18" t="s">
        <v>42</v>
      </c>
      <c r="D711" s="8" t="str">
        <f>IFERROR(LOOKUP(C711,[1]Expense!$A:$A,[1]Expense!$B:$B),"")</f>
        <v xml:space="preserve">Biaya Upah Buruh Bongkar Muat </v>
      </c>
      <c r="E711" s="20"/>
      <c r="F711" s="20"/>
      <c r="G711" s="22">
        <v>-120800</v>
      </c>
      <c r="H711" s="18" t="s">
        <v>767</v>
      </c>
    </row>
    <row r="712" spans="1:8">
      <c r="A712" s="20">
        <v>337</v>
      </c>
      <c r="B712" s="20">
        <v>711</v>
      </c>
      <c r="C712" s="18" t="s">
        <v>47</v>
      </c>
      <c r="D712" s="8" t="str">
        <f>IFERROR(LOOKUP(C712,[1]Expense!$A:$A,[1]Expense!$B:$B),"")</f>
        <v xml:space="preserve">Biaya Sewa Kendaraan Operasional </v>
      </c>
      <c r="E712" s="20"/>
      <c r="F712" s="20"/>
      <c r="G712" s="22">
        <v>-125000</v>
      </c>
      <c r="H712" s="18" t="s">
        <v>724</v>
      </c>
    </row>
    <row r="713" spans="1:8">
      <c r="A713" s="20">
        <v>338</v>
      </c>
      <c r="B713" s="20">
        <v>712</v>
      </c>
      <c r="C713" s="18" t="s">
        <v>42</v>
      </c>
      <c r="D713" s="8" t="str">
        <f>IFERROR(LOOKUP(C713,[1]Expense!$A:$A,[1]Expense!$B:$B),"")</f>
        <v xml:space="preserve">Biaya Upah Buruh Bongkar Muat </v>
      </c>
      <c r="E713" s="20"/>
      <c r="F713" s="20"/>
      <c r="G713" s="22">
        <v>-24290</v>
      </c>
      <c r="H713" s="18" t="s">
        <v>766</v>
      </c>
    </row>
    <row r="714" spans="1:8">
      <c r="A714" s="20">
        <v>339</v>
      </c>
      <c r="B714" s="20">
        <v>713</v>
      </c>
      <c r="C714" s="18" t="s">
        <v>42</v>
      </c>
      <c r="D714" s="8" t="str">
        <f>IFERROR(LOOKUP(C714,[1]Expense!$A:$A,[1]Expense!$B:$B),"")</f>
        <v xml:space="preserve">Biaya Upah Buruh Bongkar Muat </v>
      </c>
      <c r="E714" s="20"/>
      <c r="F714" s="20"/>
      <c r="G714" s="22">
        <v>-120800</v>
      </c>
      <c r="H714" s="18" t="s">
        <v>767</v>
      </c>
    </row>
    <row r="715" spans="1:8">
      <c r="A715" s="20">
        <v>339</v>
      </c>
      <c r="B715" s="20">
        <v>714</v>
      </c>
      <c r="C715" s="18" t="s">
        <v>47</v>
      </c>
      <c r="D715" s="8" t="str">
        <f>IFERROR(LOOKUP(C715,[1]Expense!$A:$A,[1]Expense!$B:$B),"")</f>
        <v xml:space="preserve">Biaya Sewa Kendaraan Operasional </v>
      </c>
      <c r="E715" s="20"/>
      <c r="F715" s="20"/>
      <c r="G715" s="22">
        <v>-125000</v>
      </c>
      <c r="H715" s="18" t="s">
        <v>724</v>
      </c>
    </row>
    <row r="716" spans="1:8">
      <c r="A716" s="20">
        <v>339</v>
      </c>
      <c r="B716" s="20">
        <v>715</v>
      </c>
      <c r="C716" s="18" t="s">
        <v>47</v>
      </c>
      <c r="D716" s="8" t="str">
        <f>IFERROR(LOOKUP(C716,[1]Expense!$A:$A,[1]Expense!$B:$B),"")</f>
        <v xml:space="preserve">Biaya Sewa Kendaraan Operasional </v>
      </c>
      <c r="E716" s="20"/>
      <c r="F716" s="20"/>
      <c r="G716" s="22">
        <v>-270000</v>
      </c>
      <c r="H716" s="18" t="s">
        <v>723</v>
      </c>
    </row>
    <row r="717" spans="1:8">
      <c r="A717" s="20">
        <v>340</v>
      </c>
      <c r="B717" s="20">
        <v>716</v>
      </c>
      <c r="C717" s="18" t="s">
        <v>100</v>
      </c>
      <c r="D717" s="8" t="str">
        <f>IFERROR(LOOKUP(C717,[1]Expense!$A:$A,[1]Expense!$B:$B),"")</f>
        <v xml:space="preserve">Biaya Perlengkapan Produk </v>
      </c>
      <c r="E717" s="20"/>
      <c r="F717" s="20"/>
      <c r="G717" s="22">
        <v>-25000</v>
      </c>
      <c r="H717" s="18" t="s">
        <v>701</v>
      </c>
    </row>
    <row r="718" spans="1:8">
      <c r="A718" s="20">
        <v>341</v>
      </c>
      <c r="B718" s="20">
        <v>717</v>
      </c>
      <c r="C718" s="18" t="s">
        <v>42</v>
      </c>
      <c r="D718" s="8" t="str">
        <f>IFERROR(LOOKUP(C718,[1]Expense!$A:$A,[1]Expense!$B:$B),"")</f>
        <v xml:space="preserve">Biaya Upah Buruh Bongkar Muat </v>
      </c>
      <c r="E718" s="20"/>
      <c r="F718" s="20"/>
      <c r="G718" s="22">
        <v>-450000</v>
      </c>
      <c r="H718" s="18" t="s">
        <v>768</v>
      </c>
    </row>
    <row r="719" spans="1:8">
      <c r="A719" s="20">
        <v>341</v>
      </c>
      <c r="B719" s="20">
        <v>718</v>
      </c>
      <c r="C719" s="18" t="s">
        <v>47</v>
      </c>
      <c r="D719" s="8" t="str">
        <f>IFERROR(LOOKUP(C719,[1]Expense!$A:$A,[1]Expense!$B:$B),"")</f>
        <v xml:space="preserve">Biaya Sewa Kendaraan Operasional </v>
      </c>
      <c r="E719" s="20"/>
      <c r="F719" s="20"/>
      <c r="G719" s="22">
        <v>-250000</v>
      </c>
      <c r="H719" s="18" t="s">
        <v>748</v>
      </c>
    </row>
    <row r="720" spans="1:8">
      <c r="A720" s="20">
        <v>342</v>
      </c>
      <c r="B720" s="20">
        <v>719</v>
      </c>
      <c r="C720" s="18" t="s">
        <v>66</v>
      </c>
      <c r="D720" s="8" t="str">
        <f>IFERROR(LOOKUP(C720,[1]Expense!$A:$A,[1]Expense!$B:$B),"")</f>
        <v>Biaya Rumah Tangga Kantor</v>
      </c>
      <c r="E720" s="20"/>
      <c r="F720" s="20"/>
      <c r="G720" s="22">
        <v>-37500</v>
      </c>
      <c r="H720" s="18" t="s">
        <v>769</v>
      </c>
    </row>
    <row r="721" spans="1:8">
      <c r="A721" s="20">
        <v>343</v>
      </c>
      <c r="B721" s="20">
        <v>720</v>
      </c>
      <c r="C721" s="18" t="s">
        <v>100</v>
      </c>
      <c r="D721" s="8" t="str">
        <f>IFERROR(LOOKUP(C721,[1]Expense!$A:$A,[1]Expense!$B:$B),"")</f>
        <v xml:space="preserve">Biaya Perlengkapan Produk </v>
      </c>
      <c r="E721" s="20"/>
      <c r="F721" s="20"/>
      <c r="G721" s="22">
        <v>-37000</v>
      </c>
      <c r="H721" s="18" t="s">
        <v>770</v>
      </c>
    </row>
    <row r="722" spans="1:8">
      <c r="A722" s="20">
        <v>344</v>
      </c>
      <c r="B722" s="20">
        <v>721</v>
      </c>
      <c r="C722" s="18"/>
      <c r="D722" s="8" t="str">
        <f>IFERROR(LOOKUP(C722,[1]Expense!$A:$A,[1]Expense!$B:$B),"")</f>
        <v/>
      </c>
      <c r="E722" s="18" t="s">
        <v>771</v>
      </c>
      <c r="F722" s="18" t="s">
        <v>32</v>
      </c>
      <c r="G722" s="22">
        <v>-2523400</v>
      </c>
      <c r="H722" s="20"/>
    </row>
    <row r="723" spans="1:8">
      <c r="A723" s="20">
        <v>345</v>
      </c>
      <c r="B723" s="20">
        <v>722</v>
      </c>
      <c r="C723" s="18"/>
      <c r="D723" s="8" t="str">
        <f>IFERROR(LOOKUP(C723,[1]Expense!$A:$A,[1]Expense!$B:$B),"")</f>
        <v/>
      </c>
      <c r="E723" s="18" t="s">
        <v>771</v>
      </c>
      <c r="F723" s="18" t="s">
        <v>32</v>
      </c>
      <c r="G723" s="22">
        <v>2523400</v>
      </c>
      <c r="H723" s="20"/>
    </row>
    <row r="724" spans="1:8">
      <c r="A724" s="20">
        <v>346</v>
      </c>
      <c r="B724" s="20">
        <v>723</v>
      </c>
      <c r="C724" s="18" t="s">
        <v>42</v>
      </c>
      <c r="D724" s="8" t="str">
        <f>IFERROR(LOOKUP(C724,[1]Expense!$A:$A,[1]Expense!$B:$B),"")</f>
        <v xml:space="preserve">Biaya Upah Buruh Bongkar Muat </v>
      </c>
      <c r="E724" s="20"/>
      <c r="F724" s="20"/>
      <c r="G724" s="22">
        <v>-56210</v>
      </c>
      <c r="H724" s="18" t="s">
        <v>772</v>
      </c>
    </row>
    <row r="725" spans="1:8">
      <c r="A725" s="20">
        <v>346</v>
      </c>
      <c r="B725" s="20">
        <v>724</v>
      </c>
      <c r="C725" s="18" t="s">
        <v>42</v>
      </c>
      <c r="D725" s="8" t="str">
        <f>IFERROR(LOOKUP(C725,[1]Expense!$A:$A,[1]Expense!$B:$B),"")</f>
        <v xml:space="preserve">Biaya Upah Buruh Bongkar Muat </v>
      </c>
      <c r="E725" s="20"/>
      <c r="F725" s="20"/>
      <c r="G725" s="22">
        <v>-33460</v>
      </c>
      <c r="H725" s="18" t="s">
        <v>773</v>
      </c>
    </row>
    <row r="726" spans="1:8">
      <c r="A726" s="20">
        <v>346</v>
      </c>
      <c r="B726" s="20">
        <v>725</v>
      </c>
      <c r="C726" s="18" t="s">
        <v>42</v>
      </c>
      <c r="D726" s="8" t="str">
        <f>IFERROR(LOOKUP(C726,[1]Expense!$A:$A,[1]Expense!$B:$B),"")</f>
        <v xml:space="preserve">Biaya Upah Buruh Bongkar Muat </v>
      </c>
      <c r="E726" s="20"/>
      <c r="F726" s="20"/>
      <c r="G726" s="22">
        <v>-34370</v>
      </c>
      <c r="H726" s="18" t="s">
        <v>774</v>
      </c>
    </row>
    <row r="727" spans="1:8">
      <c r="A727" s="20">
        <v>347</v>
      </c>
      <c r="B727" s="20">
        <v>726</v>
      </c>
      <c r="C727" s="18" t="s">
        <v>47</v>
      </c>
      <c r="D727" s="8" t="str">
        <f>IFERROR(LOOKUP(C727,[1]Expense!$A:$A,[1]Expense!$B:$B),"")</f>
        <v xml:space="preserve">Biaya Sewa Kendaraan Operasional </v>
      </c>
      <c r="E727" s="20"/>
      <c r="F727" s="20"/>
      <c r="G727" s="22">
        <v>-250000</v>
      </c>
      <c r="H727" s="18" t="s">
        <v>748</v>
      </c>
    </row>
    <row r="728" spans="1:8">
      <c r="A728" s="20">
        <v>347</v>
      </c>
      <c r="B728" s="20">
        <v>727</v>
      </c>
      <c r="C728" s="18" t="s">
        <v>42</v>
      </c>
      <c r="D728" s="8" t="str">
        <f>IFERROR(LOOKUP(C728,[1]Expense!$A:$A,[1]Expense!$B:$B),"")</f>
        <v xml:space="preserve">Biaya Upah Buruh Bongkar Muat </v>
      </c>
      <c r="E728" s="20"/>
      <c r="F728" s="20"/>
      <c r="G728" s="22">
        <v>-450000</v>
      </c>
      <c r="H728" s="18" t="s">
        <v>775</v>
      </c>
    </row>
    <row r="729" spans="1:8">
      <c r="A729" s="20">
        <v>348</v>
      </c>
      <c r="B729" s="20">
        <v>728</v>
      </c>
      <c r="C729" s="18" t="s">
        <v>84</v>
      </c>
      <c r="D729" s="8" t="str">
        <f>IFERROR(LOOKUP(C729,[1]Expense!$A:$A,[1]Expense!$B:$B),"")</f>
        <v xml:space="preserve">Biaya Penggunaan Listrik PLN </v>
      </c>
      <c r="E729" s="20"/>
      <c r="F729" s="20"/>
      <c r="G729" s="22">
        <v>-300000</v>
      </c>
      <c r="H729" s="18" t="s">
        <v>776</v>
      </c>
    </row>
    <row r="730" spans="1:8">
      <c r="A730" s="20">
        <v>349</v>
      </c>
      <c r="B730" s="20">
        <v>729</v>
      </c>
      <c r="C730" s="18"/>
      <c r="D730" s="8" t="str">
        <f>IFERROR(LOOKUP(C730,[1]Expense!$A:$A,[1]Expense!$B:$B),"")</f>
        <v/>
      </c>
      <c r="E730" s="18" t="s">
        <v>777</v>
      </c>
      <c r="F730" s="18" t="s">
        <v>32</v>
      </c>
      <c r="G730" s="22">
        <v>-5648700</v>
      </c>
      <c r="H730" s="18" t="s">
        <v>797</v>
      </c>
    </row>
    <row r="731" spans="1:8">
      <c r="A731" s="20">
        <v>350</v>
      </c>
      <c r="B731" s="20">
        <v>730</v>
      </c>
      <c r="C731" s="18"/>
      <c r="D731" s="8" t="str">
        <f>IFERROR(LOOKUP(C731,[1]Expense!$A:$A,[1]Expense!$B:$B),"")</f>
        <v/>
      </c>
      <c r="E731" s="18" t="s">
        <v>777</v>
      </c>
      <c r="F731" s="18" t="s">
        <v>32</v>
      </c>
      <c r="G731" s="22">
        <v>5648700</v>
      </c>
      <c r="H731" s="18" t="s">
        <v>34</v>
      </c>
    </row>
    <row r="732" spans="1:8">
      <c r="A732" s="20">
        <v>351</v>
      </c>
      <c r="B732" s="20">
        <v>731</v>
      </c>
      <c r="C732" s="18" t="s">
        <v>37</v>
      </c>
      <c r="D732" s="8" t="str">
        <f>IFERROR(LOOKUP(C732,[1]Expense!$A:$A,[1]Expense!$B:$B),"")</f>
        <v xml:space="preserve">Biaya Upah Pengemasan Produk </v>
      </c>
      <c r="E732" s="20"/>
      <c r="F732" s="20"/>
      <c r="G732" s="22">
        <v>-300000</v>
      </c>
      <c r="H732" s="18" t="s">
        <v>778</v>
      </c>
    </row>
    <row r="733" spans="1:8">
      <c r="A733" s="20">
        <v>351</v>
      </c>
      <c r="B733" s="20">
        <v>732</v>
      </c>
      <c r="C733" s="18" t="s">
        <v>37</v>
      </c>
      <c r="D733" s="8" t="str">
        <f>IFERROR(LOOKUP(C733,[1]Expense!$A:$A,[1]Expense!$B:$B),"")</f>
        <v xml:space="preserve">Biaya Upah Pengemasan Produk </v>
      </c>
      <c r="E733" s="20"/>
      <c r="F733" s="20"/>
      <c r="G733" s="22">
        <v>-300000</v>
      </c>
      <c r="H733" s="18" t="s">
        <v>779</v>
      </c>
    </row>
    <row r="734" spans="1:8">
      <c r="A734" s="20">
        <v>351</v>
      </c>
      <c r="B734" s="20">
        <v>733</v>
      </c>
      <c r="C734" s="18" t="s">
        <v>37</v>
      </c>
      <c r="D734" s="8" t="str">
        <f>IFERROR(LOOKUP(C734,[1]Expense!$A:$A,[1]Expense!$B:$B),"")</f>
        <v xml:space="preserve">Biaya Upah Pengemasan Produk </v>
      </c>
      <c r="E734" s="20"/>
      <c r="F734" s="20"/>
      <c r="G734" s="22">
        <v>-300000</v>
      </c>
      <c r="H734" s="18" t="s">
        <v>780</v>
      </c>
    </row>
    <row r="735" spans="1:8">
      <c r="A735" s="20">
        <v>351</v>
      </c>
      <c r="B735" s="20">
        <v>734</v>
      </c>
      <c r="C735" s="18" t="s">
        <v>37</v>
      </c>
      <c r="D735" s="8" t="str">
        <f>IFERROR(LOOKUP(C735,[1]Expense!$A:$A,[1]Expense!$B:$B),"")</f>
        <v xml:space="preserve">Biaya Upah Pengemasan Produk </v>
      </c>
      <c r="E735" s="20"/>
      <c r="F735" s="20"/>
      <c r="G735" s="22">
        <v>-425000</v>
      </c>
      <c r="H735" s="18" t="s">
        <v>781</v>
      </c>
    </row>
    <row r="736" spans="1:8">
      <c r="A736" s="20">
        <v>351</v>
      </c>
      <c r="B736" s="20">
        <v>735</v>
      </c>
      <c r="C736" s="18" t="s">
        <v>37</v>
      </c>
      <c r="D736" s="8" t="str">
        <f>IFERROR(LOOKUP(C736,[1]Expense!$A:$A,[1]Expense!$B:$B),"")</f>
        <v xml:space="preserve">Biaya Upah Pengemasan Produk </v>
      </c>
      <c r="E736" s="20"/>
      <c r="F736" s="20"/>
      <c r="G736" s="22">
        <v>-425000</v>
      </c>
      <c r="H736" s="18" t="s">
        <v>782</v>
      </c>
    </row>
    <row r="737" spans="1:8">
      <c r="A737" s="20">
        <v>351</v>
      </c>
      <c r="B737" s="20">
        <v>736</v>
      </c>
      <c r="C737" s="18" t="s">
        <v>37</v>
      </c>
      <c r="D737" s="8" t="str">
        <f>IFERROR(LOOKUP(C737,[1]Expense!$A:$A,[1]Expense!$B:$B),"")</f>
        <v xml:space="preserve">Biaya Upah Pengemasan Produk </v>
      </c>
      <c r="E737" s="20"/>
      <c r="F737" s="20"/>
      <c r="G737" s="22">
        <v>-300000</v>
      </c>
      <c r="H737" s="18" t="s">
        <v>783</v>
      </c>
    </row>
    <row r="738" spans="1:8">
      <c r="A738" s="20">
        <v>351</v>
      </c>
      <c r="B738" s="20">
        <v>737</v>
      </c>
      <c r="C738" s="18" t="s">
        <v>37</v>
      </c>
      <c r="D738" s="8" t="str">
        <f>IFERROR(LOOKUP(C738,[1]Expense!$A:$A,[1]Expense!$B:$B),"")</f>
        <v xml:space="preserve">Biaya Upah Pengemasan Produk </v>
      </c>
      <c r="E738" s="20"/>
      <c r="F738" s="20"/>
      <c r="G738" s="22">
        <v>-300000</v>
      </c>
      <c r="H738" s="18" t="s">
        <v>784</v>
      </c>
    </row>
    <row r="739" spans="1:8">
      <c r="A739" s="20">
        <v>352</v>
      </c>
      <c r="B739" s="20">
        <v>738</v>
      </c>
      <c r="C739" s="18" t="s">
        <v>111</v>
      </c>
      <c r="D739" s="8" t="str">
        <f>IFERROR(LOOKUP(C739,[1]Expense!$A:$A,[1]Expense!$B:$B),"")</f>
        <v xml:space="preserve">Biaya Upah Lembur </v>
      </c>
      <c r="E739" s="20"/>
      <c r="F739" s="20"/>
      <c r="G739" s="22">
        <v>-75000</v>
      </c>
      <c r="H739" s="18" t="s">
        <v>787</v>
      </c>
    </row>
    <row r="740" spans="1:8">
      <c r="A740" s="20">
        <v>352</v>
      </c>
      <c r="B740" s="20">
        <v>739</v>
      </c>
      <c r="C740" s="18" t="s">
        <v>111</v>
      </c>
      <c r="D740" s="8" t="str">
        <f>IFERROR(LOOKUP(C740,[1]Expense!$A:$A,[1]Expense!$B:$B),"")</f>
        <v xml:space="preserve">Biaya Upah Lembur </v>
      </c>
      <c r="E740" s="20"/>
      <c r="F740" s="20"/>
      <c r="G740" s="22">
        <v>-75000</v>
      </c>
      <c r="H740" s="18" t="s">
        <v>786</v>
      </c>
    </row>
    <row r="741" spans="1:8">
      <c r="A741" s="20">
        <v>352</v>
      </c>
      <c r="B741" s="20">
        <v>740</v>
      </c>
      <c r="C741" s="18" t="s">
        <v>111</v>
      </c>
      <c r="D741" s="8" t="str">
        <f>IFERROR(LOOKUP(C741,[1]Expense!$A:$A,[1]Expense!$B:$B),"")</f>
        <v xml:space="preserve">Biaya Upah Lembur </v>
      </c>
      <c r="E741" s="20"/>
      <c r="F741" s="20"/>
      <c r="G741" s="22">
        <v>-75000</v>
      </c>
      <c r="H741" s="18" t="s">
        <v>788</v>
      </c>
    </row>
    <row r="742" spans="1:8">
      <c r="A742" s="20">
        <v>352</v>
      </c>
      <c r="B742" s="20">
        <v>741</v>
      </c>
      <c r="C742" s="18" t="s">
        <v>111</v>
      </c>
      <c r="D742" s="8" t="str">
        <f>IFERROR(LOOKUP(C742,[1]Expense!$A:$A,[1]Expense!$B:$B),"")</f>
        <v xml:space="preserve">Biaya Upah Lembur </v>
      </c>
      <c r="E742" s="20"/>
      <c r="F742" s="20"/>
      <c r="G742" s="22">
        <v>-75000</v>
      </c>
      <c r="H742" s="18" t="s">
        <v>789</v>
      </c>
    </row>
    <row r="743" spans="1:8">
      <c r="A743" s="20">
        <v>352</v>
      </c>
      <c r="B743" s="20">
        <v>742</v>
      </c>
      <c r="C743" s="18" t="s">
        <v>111</v>
      </c>
      <c r="D743" s="8" t="str">
        <f>IFERROR(LOOKUP(C743,[1]Expense!$A:$A,[1]Expense!$B:$B),"")</f>
        <v xml:space="preserve">Biaya Upah Lembur </v>
      </c>
      <c r="E743" s="20"/>
      <c r="F743" s="20"/>
      <c r="G743" s="22">
        <v>-75000</v>
      </c>
      <c r="H743" s="18" t="s">
        <v>790</v>
      </c>
    </row>
    <row r="744" spans="1:8">
      <c r="A744" s="20">
        <v>352</v>
      </c>
      <c r="B744" s="20">
        <v>743</v>
      </c>
      <c r="C744" s="18" t="s">
        <v>111</v>
      </c>
      <c r="D744" s="8" t="str">
        <f>IFERROR(LOOKUP(C744,[1]Expense!$A:$A,[1]Expense!$B:$B),"")</f>
        <v xml:space="preserve">Biaya Upah Lembur </v>
      </c>
      <c r="E744" s="20"/>
      <c r="F744" s="20"/>
      <c r="G744" s="22">
        <v>-75000</v>
      </c>
      <c r="H744" s="18" t="s">
        <v>791</v>
      </c>
    </row>
    <row r="745" spans="1:8">
      <c r="A745" s="20">
        <v>352</v>
      </c>
      <c r="B745" s="20">
        <v>744</v>
      </c>
      <c r="C745" s="18" t="s">
        <v>111</v>
      </c>
      <c r="D745" s="8" t="str">
        <f>IFERROR(LOOKUP(C745,[1]Expense!$A:$A,[1]Expense!$B:$B),"")</f>
        <v xml:space="preserve">Biaya Upah Lembur </v>
      </c>
      <c r="E745" s="20"/>
      <c r="F745" s="20"/>
      <c r="G745" s="22">
        <v>-75000</v>
      </c>
      <c r="H745" s="18" t="s">
        <v>785</v>
      </c>
    </row>
    <row r="746" spans="1:8">
      <c r="A746" s="20">
        <v>352</v>
      </c>
      <c r="B746" s="20">
        <v>745</v>
      </c>
      <c r="C746" s="18" t="s">
        <v>111</v>
      </c>
      <c r="D746" s="8" t="str">
        <f>IFERROR(LOOKUP(C746,[1]Expense!$A:$A,[1]Expense!$B:$B),"")</f>
        <v xml:space="preserve">Biaya Upah Lembur </v>
      </c>
      <c r="E746" s="20"/>
      <c r="F746" s="20"/>
      <c r="G746" s="22">
        <v>-75000</v>
      </c>
      <c r="H746" s="18" t="s">
        <v>792</v>
      </c>
    </row>
    <row r="747" spans="1:8">
      <c r="A747" s="20">
        <v>353</v>
      </c>
      <c r="B747" s="20">
        <v>746</v>
      </c>
      <c r="C747" s="18" t="s">
        <v>28</v>
      </c>
      <c r="D747" s="8" t="str">
        <f>IFERROR(LOOKUP(C747,[1]Expense!$A:$A,[1]Expense!$B:$B),"")</f>
        <v xml:space="preserve">Biaya Konsumsi Kantor </v>
      </c>
      <c r="E747" s="20"/>
      <c r="F747" s="20"/>
      <c r="G747" s="22">
        <v>-26000</v>
      </c>
      <c r="H747" s="18" t="s">
        <v>793</v>
      </c>
    </row>
    <row r="748" spans="1:8">
      <c r="A748" s="20">
        <v>353</v>
      </c>
      <c r="B748" s="20">
        <v>747</v>
      </c>
      <c r="C748" s="18" t="s">
        <v>28</v>
      </c>
      <c r="D748" s="8" t="str">
        <f>IFERROR(LOOKUP(C748,[1]Expense!$A:$A,[1]Expense!$B:$B),"")</f>
        <v xml:space="preserve">Biaya Konsumsi Kantor </v>
      </c>
      <c r="E748" s="20"/>
      <c r="F748" s="20"/>
      <c r="G748" s="22">
        <v>-27000</v>
      </c>
      <c r="H748" s="18" t="s">
        <v>794</v>
      </c>
    </row>
    <row r="749" spans="1:8">
      <c r="A749" s="20">
        <v>354</v>
      </c>
      <c r="B749" s="20">
        <v>748</v>
      </c>
      <c r="C749" s="18" t="s">
        <v>66</v>
      </c>
      <c r="D749" s="8" t="str">
        <f>IFERROR(LOOKUP(C749,[1]Expense!$A:$A,[1]Expense!$B:$B),"")</f>
        <v>Biaya Rumah Tangga Kantor</v>
      </c>
      <c r="E749" s="20"/>
      <c r="F749" s="20"/>
      <c r="G749" s="22">
        <v>-38000</v>
      </c>
      <c r="H749" s="18" t="s">
        <v>795</v>
      </c>
    </row>
    <row r="750" spans="1:8">
      <c r="A750" s="20">
        <v>354</v>
      </c>
      <c r="B750" s="20">
        <v>749</v>
      </c>
      <c r="C750" s="18" t="s">
        <v>100</v>
      </c>
      <c r="D750" s="8" t="str">
        <f>IFERROR(LOOKUP(C750,[1]Expense!$A:$A,[1]Expense!$B:$B),"")</f>
        <v xml:space="preserve">Biaya Perlengkapan Produk </v>
      </c>
      <c r="E750" s="20"/>
      <c r="F750" s="20"/>
      <c r="G750" s="22">
        <v>-12000</v>
      </c>
      <c r="H750" s="18" t="s">
        <v>796</v>
      </c>
    </row>
    <row r="751" spans="1:8">
      <c r="A751" s="20">
        <v>355</v>
      </c>
      <c r="B751" s="20">
        <v>750</v>
      </c>
      <c r="C751" s="18" t="s">
        <v>42</v>
      </c>
      <c r="D751" s="8" t="str">
        <f>IFERROR(LOOKUP(C751,[1]Expense!$A:$A,[1]Expense!$B:$B),"")</f>
        <v xml:space="preserve">Biaya Upah Buruh Bongkar Muat </v>
      </c>
      <c r="E751" s="18"/>
      <c r="F751" s="18"/>
      <c r="G751" s="22">
        <v>-382200</v>
      </c>
      <c r="H751" s="18" t="s">
        <v>807</v>
      </c>
    </row>
    <row r="752" spans="1:8">
      <c r="A752" s="20">
        <v>355</v>
      </c>
      <c r="B752" s="20">
        <v>751</v>
      </c>
      <c r="C752" s="18" t="s">
        <v>47</v>
      </c>
      <c r="D752" s="8" t="str">
        <f>IFERROR(LOOKUP(C752,[1]Expense!$A:$A,[1]Expense!$B:$B),"")</f>
        <v xml:space="preserve">Biaya Sewa Kendaraan Operasional </v>
      </c>
      <c r="E752" s="20"/>
      <c r="F752" s="20"/>
      <c r="G752" s="22">
        <v>-125000</v>
      </c>
      <c r="H752" s="18" t="s">
        <v>724</v>
      </c>
    </row>
    <row r="753" spans="1:8">
      <c r="A753" s="20">
        <v>356</v>
      </c>
      <c r="B753" s="20">
        <v>752</v>
      </c>
      <c r="C753" s="18" t="s">
        <v>100</v>
      </c>
      <c r="D753" s="8" t="str">
        <f>IFERROR(LOOKUP(C753,[1]Expense!$A:$A,[1]Expense!$B:$B),"")</f>
        <v xml:space="preserve">Biaya Perlengkapan Produk </v>
      </c>
      <c r="E753" s="20"/>
      <c r="F753" s="20"/>
      <c r="G753" s="22">
        <v>-180000</v>
      </c>
      <c r="H753" s="18" t="s">
        <v>798</v>
      </c>
    </row>
    <row r="754" spans="1:8">
      <c r="A754" s="20">
        <v>356</v>
      </c>
      <c r="B754" s="20">
        <v>753</v>
      </c>
      <c r="C754" s="18" t="s">
        <v>100</v>
      </c>
      <c r="D754" s="8" t="str">
        <f>IFERROR(LOOKUP(C754,[1]Expense!$A:$A,[1]Expense!$B:$B),"")</f>
        <v xml:space="preserve">Biaya Perlengkapan Produk </v>
      </c>
      <c r="E754" s="20"/>
      <c r="F754" s="20"/>
      <c r="G754" s="22">
        <v>-350000</v>
      </c>
      <c r="H754" s="18" t="s">
        <v>799</v>
      </c>
    </row>
    <row r="755" spans="1:8">
      <c r="A755" s="20">
        <v>356</v>
      </c>
      <c r="B755" s="20">
        <v>754</v>
      </c>
      <c r="C755" s="18" t="s">
        <v>162</v>
      </c>
      <c r="D755" s="8" t="str">
        <f>IFERROR(LOOKUP(C755,[1]Expense!$A:$A,[1]Expense!$B:$B),"")</f>
        <v xml:space="preserve">Biaya Retribusi Perjalanan Dinas </v>
      </c>
      <c r="E755" s="20"/>
      <c r="F755" s="20"/>
      <c r="G755" s="22">
        <v>-2000</v>
      </c>
      <c r="H755" s="18" t="s">
        <v>800</v>
      </c>
    </row>
    <row r="756" spans="1:8">
      <c r="A756" s="20">
        <v>356</v>
      </c>
      <c r="B756" s="20">
        <v>755</v>
      </c>
      <c r="C756" s="18" t="s">
        <v>161</v>
      </c>
      <c r="D756" s="8" t="str">
        <f>IFERROR(LOOKUP(C756,[1]Expense!$A:$A,[1]Expense!$B:$B),"")</f>
        <v xml:space="preserve">Biaya Bahan Bakar Minyak </v>
      </c>
      <c r="E756" s="20"/>
      <c r="F756" s="20"/>
      <c r="G756" s="22">
        <v>-20000</v>
      </c>
      <c r="H756" s="18" t="s">
        <v>801</v>
      </c>
    </row>
    <row r="757" spans="1:8">
      <c r="A757" s="20">
        <v>357</v>
      </c>
      <c r="B757" s="20">
        <v>756</v>
      </c>
      <c r="C757" s="18" t="s">
        <v>100</v>
      </c>
      <c r="D757" s="8" t="str">
        <f>IFERROR(LOOKUP(C757,[1]Expense!$A:$A,[1]Expense!$B:$B),"")</f>
        <v xml:space="preserve">Biaya Perlengkapan Produk </v>
      </c>
      <c r="E757" s="20"/>
      <c r="F757" s="20"/>
      <c r="G757" s="22">
        <v>-50000</v>
      </c>
      <c r="H757" s="18" t="s">
        <v>802</v>
      </c>
    </row>
    <row r="758" spans="1:8">
      <c r="A758" s="20">
        <v>358</v>
      </c>
      <c r="B758" s="20">
        <v>757</v>
      </c>
      <c r="C758" s="18" t="s">
        <v>42</v>
      </c>
      <c r="D758" s="8" t="str">
        <f>IFERROR(LOOKUP(C758,[1]Expense!$A:$A,[1]Expense!$B:$B),"")</f>
        <v xml:space="preserve">Biaya Upah Buruh Bongkar Muat </v>
      </c>
      <c r="E758" s="20"/>
      <c r="F758" s="20"/>
      <c r="G758" s="22">
        <v>-120800</v>
      </c>
      <c r="H758" s="18" t="s">
        <v>803</v>
      </c>
    </row>
    <row r="759" spans="1:8">
      <c r="A759" s="20">
        <v>358</v>
      </c>
      <c r="B759" s="20">
        <v>758</v>
      </c>
      <c r="C759" s="18" t="s">
        <v>47</v>
      </c>
      <c r="D759" s="8" t="str">
        <f>IFERROR(LOOKUP(C759,[1]Expense!$A:$A,[1]Expense!$B:$B),"")</f>
        <v xml:space="preserve">Biaya Sewa Kendaraan Operasional </v>
      </c>
      <c r="E759" s="20"/>
      <c r="F759" s="20"/>
      <c r="G759" s="22">
        <v>-300000</v>
      </c>
      <c r="H759" s="18" t="s">
        <v>804</v>
      </c>
    </row>
    <row r="760" spans="1:8">
      <c r="A760" s="20">
        <v>358</v>
      </c>
      <c r="B760" s="20">
        <v>759</v>
      </c>
      <c r="C760" s="18" t="s">
        <v>47</v>
      </c>
      <c r="D760" s="8" t="str">
        <f>IFERROR(LOOKUP(C760,[1]Expense!$A:$A,[1]Expense!$B:$B),"")</f>
        <v xml:space="preserve">Biaya Sewa Kendaraan Operasional </v>
      </c>
      <c r="E760" s="18"/>
      <c r="F760" s="18"/>
      <c r="G760" s="22">
        <v>-125000</v>
      </c>
      <c r="H760" s="18" t="s">
        <v>805</v>
      </c>
    </row>
    <row r="761" spans="1:8">
      <c r="A761" s="20">
        <v>359</v>
      </c>
      <c r="B761" s="20">
        <v>760</v>
      </c>
      <c r="C761" s="18" t="s">
        <v>100</v>
      </c>
      <c r="D761" s="8" t="str">
        <f>IFERROR(LOOKUP(C761,[1]Expense!$A:$A,[1]Expense!$B:$B),"")</f>
        <v xml:space="preserve">Biaya Perlengkapan Produk </v>
      </c>
      <c r="E761" s="18"/>
      <c r="F761" s="18"/>
      <c r="G761" s="22">
        <v>-125000</v>
      </c>
      <c r="H761" s="18" t="s">
        <v>806</v>
      </c>
    </row>
    <row r="762" spans="1:8">
      <c r="A762" s="20">
        <v>360</v>
      </c>
      <c r="B762" s="20">
        <v>761</v>
      </c>
      <c r="C762" s="18"/>
      <c r="D762" s="8" t="str">
        <f>IFERROR(LOOKUP(C762,[1]Expense!$A:$A,[1]Expense!$B:$B),"")</f>
        <v/>
      </c>
      <c r="E762" s="18" t="s">
        <v>777</v>
      </c>
      <c r="F762" s="18" t="s">
        <v>32</v>
      </c>
      <c r="G762" s="22">
        <v>-4609000</v>
      </c>
      <c r="H762" s="18" t="s">
        <v>808</v>
      </c>
    </row>
    <row r="763" spans="1:8">
      <c r="A763" s="20">
        <v>361</v>
      </c>
      <c r="B763" s="20">
        <v>762</v>
      </c>
      <c r="C763" s="18"/>
      <c r="D763" s="8" t="str">
        <f>IFERROR(LOOKUP(C763,[1]Expense!$A:$A,[1]Expense!$B:$B),"")</f>
        <v/>
      </c>
      <c r="E763" s="18" t="s">
        <v>777</v>
      </c>
      <c r="F763" s="18" t="s">
        <v>32</v>
      </c>
      <c r="G763" s="22">
        <v>4609000</v>
      </c>
      <c r="H763" s="18" t="s">
        <v>34</v>
      </c>
    </row>
    <row r="764" spans="1:8">
      <c r="A764" s="20">
        <v>362</v>
      </c>
      <c r="B764" s="20">
        <v>763</v>
      </c>
      <c r="C764" s="18" t="s">
        <v>37</v>
      </c>
      <c r="D764" s="8" t="str">
        <f>IFERROR(LOOKUP(C764,[1]Expense!$A:$A,[1]Expense!$B:$B),"")</f>
        <v xml:space="preserve">Biaya Upah Pengemasan Produk </v>
      </c>
      <c r="E764" s="20"/>
      <c r="F764" s="20"/>
      <c r="G764" s="22">
        <v>-340000</v>
      </c>
      <c r="H764" s="18" t="s">
        <v>809</v>
      </c>
    </row>
    <row r="765" spans="1:8">
      <c r="A765" s="20">
        <v>362</v>
      </c>
      <c r="B765" s="20">
        <v>764</v>
      </c>
      <c r="C765" s="18" t="s">
        <v>37</v>
      </c>
      <c r="D765" s="8" t="str">
        <f>IFERROR(LOOKUP(C765,[1]Expense!$A:$A,[1]Expense!$B:$B),"")</f>
        <v xml:space="preserve">Biaya Upah Pengemasan Produk </v>
      </c>
      <c r="E765" s="20"/>
      <c r="F765" s="20"/>
      <c r="G765" s="22">
        <v>-425000</v>
      </c>
      <c r="H765" s="18" t="s">
        <v>816</v>
      </c>
    </row>
    <row r="766" spans="1:8">
      <c r="A766" s="20">
        <v>362</v>
      </c>
      <c r="B766" s="20">
        <v>765</v>
      </c>
      <c r="C766" s="18" t="s">
        <v>37</v>
      </c>
      <c r="D766" s="8" t="str">
        <f>IFERROR(LOOKUP(C766,[1]Expense!$A:$A,[1]Expense!$B:$B),"")</f>
        <v xml:space="preserve">Biaya Upah Pengemasan Produk </v>
      </c>
      <c r="E766" s="20"/>
      <c r="F766" s="20"/>
      <c r="G766" s="22">
        <v>-240000</v>
      </c>
      <c r="H766" s="18" t="s">
        <v>810</v>
      </c>
    </row>
    <row r="767" spans="1:8">
      <c r="A767" s="20">
        <v>362</v>
      </c>
      <c r="B767" s="20">
        <v>766</v>
      </c>
      <c r="C767" s="18" t="s">
        <v>37</v>
      </c>
      <c r="D767" s="8" t="str">
        <f>IFERROR(LOOKUP(C767,[1]Expense!$A:$A,[1]Expense!$B:$B),"")</f>
        <v xml:space="preserve">Biaya Upah Pengemasan Produk </v>
      </c>
      <c r="E767" s="20"/>
      <c r="F767" s="20"/>
      <c r="G767" s="22">
        <v>-360000</v>
      </c>
      <c r="H767" s="18" t="s">
        <v>811</v>
      </c>
    </row>
    <row r="768" spans="1:8">
      <c r="A768" s="20">
        <v>362</v>
      </c>
      <c r="B768" s="20">
        <v>767</v>
      </c>
      <c r="C768" s="18" t="s">
        <v>37</v>
      </c>
      <c r="D768" s="8" t="str">
        <f>IFERROR(LOOKUP(C768,[1]Expense!$A:$A,[1]Expense!$B:$B),"")</f>
        <v xml:space="preserve">Biaya Upah Pengemasan Produk </v>
      </c>
      <c r="E768" s="20"/>
      <c r="F768" s="20"/>
      <c r="G768" s="22">
        <v>-300000</v>
      </c>
      <c r="H768" s="18" t="s">
        <v>823</v>
      </c>
    </row>
    <row r="769" spans="1:8">
      <c r="A769" s="20">
        <v>362</v>
      </c>
      <c r="B769" s="20">
        <v>768</v>
      </c>
      <c r="C769" s="18" t="s">
        <v>37</v>
      </c>
      <c r="D769" s="8" t="str">
        <f>IFERROR(LOOKUP(C769,[1]Expense!$A:$A,[1]Expense!$B:$B),"")</f>
        <v xml:space="preserve">Biaya Upah Pengemasan Produk </v>
      </c>
      <c r="E769" s="20"/>
      <c r="F769" s="20"/>
      <c r="G769" s="22">
        <v>-360000</v>
      </c>
      <c r="H769" s="18" t="s">
        <v>812</v>
      </c>
    </row>
    <row r="770" spans="1:8">
      <c r="A770" s="20">
        <v>362</v>
      </c>
      <c r="B770" s="20">
        <v>769</v>
      </c>
      <c r="C770" s="18" t="s">
        <v>37</v>
      </c>
      <c r="D770" s="8" t="str">
        <f>IFERROR(LOOKUP(C770,[1]Expense!$A:$A,[1]Expense!$B:$B),"")</f>
        <v xml:space="preserve">Biaya Upah Pengemasan Produk </v>
      </c>
      <c r="E770" s="20"/>
      <c r="F770" s="20"/>
      <c r="G770" s="22">
        <v>-360000</v>
      </c>
      <c r="H770" s="18" t="s">
        <v>813</v>
      </c>
    </row>
    <row r="771" spans="1:8">
      <c r="A771" s="20">
        <v>362</v>
      </c>
      <c r="B771" s="20">
        <v>770</v>
      </c>
      <c r="C771" s="18" t="s">
        <v>37</v>
      </c>
      <c r="D771" s="8" t="str">
        <f>IFERROR(LOOKUP(C771,[1]Expense!$A:$A,[1]Expense!$B:$B),"")</f>
        <v xml:space="preserve">Biaya Upah Pengemasan Produk </v>
      </c>
      <c r="E771" s="20"/>
      <c r="F771" s="20"/>
      <c r="G771" s="22">
        <v>-300000</v>
      </c>
      <c r="H771" s="18" t="s">
        <v>820</v>
      </c>
    </row>
    <row r="772" spans="1:8">
      <c r="A772" s="20">
        <v>363</v>
      </c>
      <c r="B772" s="20">
        <v>771</v>
      </c>
      <c r="C772" s="18" t="s">
        <v>111</v>
      </c>
      <c r="D772" s="8" t="str">
        <f>IFERROR(LOOKUP(C772,[1]Expense!$A:$A,[1]Expense!$B:$B),"")</f>
        <v xml:space="preserve">Biaya Upah Lembur </v>
      </c>
      <c r="E772" s="20"/>
      <c r="F772" s="20"/>
      <c r="G772" s="22">
        <v>-90000</v>
      </c>
      <c r="H772" s="18" t="s">
        <v>814</v>
      </c>
    </row>
    <row r="773" spans="1:8">
      <c r="A773" s="20">
        <v>363</v>
      </c>
      <c r="B773" s="20">
        <v>772</v>
      </c>
      <c r="C773" s="18" t="s">
        <v>111</v>
      </c>
      <c r="D773" s="8" t="str">
        <f>IFERROR(LOOKUP(C773,[1]Expense!$A:$A,[1]Expense!$B:$B),"")</f>
        <v xml:space="preserve">Biaya Upah Lembur </v>
      </c>
      <c r="E773" s="20"/>
      <c r="F773" s="20"/>
      <c r="G773" s="22">
        <v>-60000</v>
      </c>
      <c r="H773" s="18" t="s">
        <v>815</v>
      </c>
    </row>
    <row r="774" spans="1:8">
      <c r="A774" s="20">
        <v>363</v>
      </c>
      <c r="B774" s="20">
        <v>773</v>
      </c>
      <c r="C774" s="18" t="s">
        <v>111</v>
      </c>
      <c r="D774" s="8" t="str">
        <f>IFERROR(LOOKUP(C774,[1]Expense!$A:$A,[1]Expense!$B:$B),"")</f>
        <v xml:space="preserve">Biaya Upah Lembur </v>
      </c>
      <c r="E774" s="20"/>
      <c r="F774" s="20"/>
      <c r="G774" s="22">
        <v>-75000</v>
      </c>
      <c r="H774" s="18" t="s">
        <v>817</v>
      </c>
    </row>
    <row r="775" spans="1:8">
      <c r="A775" s="20">
        <v>363</v>
      </c>
      <c r="B775" s="20">
        <v>774</v>
      </c>
      <c r="C775" s="18" t="s">
        <v>111</v>
      </c>
      <c r="D775" s="8" t="str">
        <f>IFERROR(LOOKUP(C775,[1]Expense!$A:$A,[1]Expense!$B:$B),"")</f>
        <v xml:space="preserve">Biaya Upah Lembur </v>
      </c>
      <c r="E775" s="20"/>
      <c r="F775" s="20"/>
      <c r="G775" s="22">
        <v>-60000</v>
      </c>
      <c r="H775" s="18" t="s">
        <v>818</v>
      </c>
    </row>
    <row r="776" spans="1:8">
      <c r="A776" s="20">
        <v>363</v>
      </c>
      <c r="B776" s="20">
        <v>775</v>
      </c>
      <c r="C776" s="18" t="s">
        <v>111</v>
      </c>
      <c r="D776" s="8" t="str">
        <f>IFERROR(LOOKUP(C776,[1]Expense!$A:$A,[1]Expense!$B:$B),"")</f>
        <v xml:space="preserve">Biaya Upah Lembur </v>
      </c>
      <c r="E776" s="20"/>
      <c r="F776" s="20"/>
      <c r="G776" s="22">
        <v>-90000</v>
      </c>
      <c r="H776" s="18" t="s">
        <v>819</v>
      </c>
    </row>
    <row r="777" spans="1:8">
      <c r="A777" s="20">
        <v>363</v>
      </c>
      <c r="B777" s="20">
        <v>776</v>
      </c>
      <c r="C777" s="18" t="s">
        <v>111</v>
      </c>
      <c r="D777" s="8" t="str">
        <f>IFERROR(LOOKUP(C777,[1]Expense!$A:$A,[1]Expense!$B:$B),"")</f>
        <v xml:space="preserve">Biaya Upah Lembur </v>
      </c>
      <c r="E777" s="20"/>
      <c r="F777" s="20"/>
      <c r="G777" s="22">
        <v>-75000</v>
      </c>
      <c r="H777" s="18" t="s">
        <v>824</v>
      </c>
    </row>
    <row r="778" spans="1:8">
      <c r="A778" s="20">
        <v>363</v>
      </c>
      <c r="B778" s="20">
        <v>777</v>
      </c>
      <c r="C778" s="18" t="s">
        <v>111</v>
      </c>
      <c r="D778" s="8" t="str">
        <f>IFERROR(LOOKUP(C778,[1]Expense!$A:$A,[1]Expense!$B:$B),"")</f>
        <v xml:space="preserve">Biaya Upah Lembur </v>
      </c>
      <c r="E778" s="20"/>
      <c r="F778" s="20"/>
      <c r="G778" s="22">
        <v>-90000</v>
      </c>
      <c r="H778" s="18" t="s">
        <v>821</v>
      </c>
    </row>
    <row r="779" spans="1:8">
      <c r="A779" s="20">
        <v>363</v>
      </c>
      <c r="B779" s="20">
        <v>778</v>
      </c>
      <c r="C779" s="18" t="s">
        <v>111</v>
      </c>
      <c r="D779" s="8" t="str">
        <f>IFERROR(LOOKUP(C779,[1]Expense!$A:$A,[1]Expense!$B:$B),"")</f>
        <v xml:space="preserve">Biaya Upah Lembur </v>
      </c>
      <c r="E779" s="20"/>
      <c r="F779" s="20"/>
      <c r="G779" s="22">
        <v>-90000</v>
      </c>
      <c r="H779" s="18" t="s">
        <v>822</v>
      </c>
    </row>
    <row r="780" spans="1:8">
      <c r="A780" s="20">
        <v>363</v>
      </c>
      <c r="B780" s="20">
        <v>779</v>
      </c>
      <c r="C780" s="18" t="s">
        <v>111</v>
      </c>
      <c r="D780" s="8" t="str">
        <f>IFERROR(LOOKUP(C780,[1]Expense!$A:$A,[1]Expense!$B:$B),"")</f>
        <v xml:space="preserve">Biaya Upah Lembur </v>
      </c>
      <c r="E780" s="20"/>
      <c r="F780" s="20"/>
      <c r="G780" s="22">
        <v>-75000</v>
      </c>
      <c r="H780" s="18" t="s">
        <v>825</v>
      </c>
    </row>
    <row r="781" spans="1:8">
      <c r="A781" s="20">
        <v>364</v>
      </c>
      <c r="B781" s="20">
        <v>780</v>
      </c>
      <c r="C781" s="18" t="s">
        <v>826</v>
      </c>
      <c r="D781" s="8" t="str">
        <f>IFERROR(LOOKUP(C781,[1]Expense!$A:$A,[1]Expense!$B:$B),"")</f>
        <v xml:space="preserve">Biaya Administrasi Perbankan </v>
      </c>
      <c r="E781" s="20"/>
      <c r="F781" s="20"/>
      <c r="G781" s="22">
        <v>-10000</v>
      </c>
      <c r="H781" s="18" t="s">
        <v>827</v>
      </c>
    </row>
    <row r="782" spans="1:8">
      <c r="A782" s="20">
        <v>365</v>
      </c>
      <c r="B782" s="20">
        <v>781</v>
      </c>
      <c r="C782" s="18" t="s">
        <v>826</v>
      </c>
      <c r="D782" s="8" t="str">
        <f>IFERROR(LOOKUP(C782,[1]Expense!$A:$A,[1]Expense!$B:$B),"")</f>
        <v xml:space="preserve">Biaya Administrasi Perbankan </v>
      </c>
      <c r="E782" s="18"/>
      <c r="F782" s="18"/>
      <c r="G782" s="22">
        <v>-10000</v>
      </c>
      <c r="H782" s="18" t="s">
        <v>827</v>
      </c>
    </row>
    <row r="783" spans="1:8">
      <c r="A783" s="20">
        <v>366</v>
      </c>
      <c r="B783" s="20">
        <v>782</v>
      </c>
      <c r="C783" s="18" t="s">
        <v>826</v>
      </c>
      <c r="D783" s="8" t="str">
        <f>IFERROR(LOOKUP(C783,[1]Expense!$A:$A,[1]Expense!$B:$B),"")</f>
        <v xml:space="preserve">Biaya Administrasi Perbankan </v>
      </c>
      <c r="E783" s="18"/>
      <c r="F783" s="18"/>
      <c r="G783" s="22">
        <v>-10000</v>
      </c>
      <c r="H783" s="18" t="s">
        <v>827</v>
      </c>
    </row>
    <row r="784" spans="1:8">
      <c r="A784" s="20">
        <v>367</v>
      </c>
      <c r="B784" s="20">
        <v>783</v>
      </c>
      <c r="C784" s="18" t="s">
        <v>28</v>
      </c>
      <c r="D784" s="8" t="str">
        <f>IFERROR(LOOKUP(C784,[1]Expense!$A:$A,[1]Expense!$B:$B),"")</f>
        <v xml:space="preserve">Biaya Konsumsi Kantor </v>
      </c>
      <c r="E784" s="20"/>
      <c r="F784" s="20"/>
      <c r="G784" s="22">
        <v>-445000</v>
      </c>
      <c r="H784" s="18" t="s">
        <v>697</v>
      </c>
    </row>
    <row r="785" spans="1:8">
      <c r="A785" s="20">
        <v>368</v>
      </c>
      <c r="B785" s="20">
        <v>784</v>
      </c>
      <c r="C785" s="18" t="s">
        <v>42</v>
      </c>
      <c r="D785" s="8" t="str">
        <f>IFERROR(LOOKUP(C785,[1]Expense!$A:$A,[1]Expense!$B:$B),"")</f>
        <v xml:space="preserve">Biaya Upah Buruh Bongkar Muat </v>
      </c>
      <c r="E785" s="20"/>
      <c r="F785" s="20"/>
      <c r="G785" s="22">
        <v>-21000</v>
      </c>
      <c r="H785" s="18" t="s">
        <v>828</v>
      </c>
    </row>
    <row r="786" spans="1:8">
      <c r="A786" s="20">
        <v>369</v>
      </c>
      <c r="B786" s="20">
        <v>785</v>
      </c>
      <c r="C786" s="18" t="s">
        <v>27</v>
      </c>
      <c r="D786" s="8" t="str">
        <f>IFERROR(LOOKUP(C786,[1]Expense!$A:$A,[1]Expense!$B:$B),"")</f>
        <v xml:space="preserve">Biaya Iuran Bulanan Kepala Buruh </v>
      </c>
      <c r="E786" s="20"/>
      <c r="F786" s="20"/>
      <c r="G786" s="22">
        <v>-150000</v>
      </c>
      <c r="H786" s="18" t="s">
        <v>829</v>
      </c>
    </row>
    <row r="787" spans="1:8">
      <c r="A787" s="20">
        <v>370</v>
      </c>
      <c r="B787" s="20">
        <v>786</v>
      </c>
      <c r="C787" s="18" t="s">
        <v>28</v>
      </c>
      <c r="D787" s="8" t="str">
        <f>IFERROR(LOOKUP(C787,[1]Expense!$A:$A,[1]Expense!$B:$B),"")</f>
        <v xml:space="preserve">Biaya Konsumsi Kantor </v>
      </c>
      <c r="E787" s="20"/>
      <c r="F787" s="20"/>
      <c r="G787" s="22">
        <v>-27000</v>
      </c>
      <c r="H787" s="18" t="s">
        <v>830</v>
      </c>
    </row>
    <row r="788" spans="1:8">
      <c r="A788" s="20">
        <v>370</v>
      </c>
      <c r="B788" s="20">
        <v>787</v>
      </c>
      <c r="C788" s="18" t="s">
        <v>28</v>
      </c>
      <c r="D788" s="8" t="str">
        <f>IFERROR(LOOKUP(C788,[1]Expense!$A:$A,[1]Expense!$B:$B),"")</f>
        <v xml:space="preserve">Biaya Konsumsi Kantor </v>
      </c>
      <c r="E788" s="20"/>
      <c r="F788" s="20"/>
      <c r="G788" s="22">
        <v>-26000</v>
      </c>
      <c r="H788" s="18" t="s">
        <v>831</v>
      </c>
    </row>
    <row r="789" spans="1:8">
      <c r="A789" s="20">
        <v>371</v>
      </c>
      <c r="B789" s="20">
        <v>788</v>
      </c>
      <c r="C789" s="18" t="s">
        <v>100</v>
      </c>
      <c r="D789" s="8" t="str">
        <f>IFERROR(LOOKUP(C789,[1]Expense!$A:$A,[1]Expense!$B:$B),"")</f>
        <v xml:space="preserve">Biaya Perlengkapan Produk </v>
      </c>
      <c r="E789" s="20"/>
      <c r="F789" s="20"/>
      <c r="G789" s="22">
        <v>-25000</v>
      </c>
      <c r="H789" s="18" t="s">
        <v>796</v>
      </c>
    </row>
    <row r="790" spans="1:8">
      <c r="A790" s="20">
        <v>372</v>
      </c>
      <c r="B790" s="20">
        <v>789</v>
      </c>
      <c r="C790" s="18" t="s">
        <v>100</v>
      </c>
      <c r="D790" s="8" t="str">
        <f>IFERROR(LOOKUP(C790,[1]Expense!$A:$A,[1]Expense!$B:$B),"")</f>
        <v xml:space="preserve">Biaya Perlengkapan Produk </v>
      </c>
      <c r="E790" s="20"/>
      <c r="F790" s="20"/>
      <c r="G790" s="22">
        <v>-16000</v>
      </c>
      <c r="H790" s="18" t="s">
        <v>835</v>
      </c>
    </row>
    <row r="791" spans="1:8">
      <c r="A791" s="20">
        <v>373</v>
      </c>
      <c r="B791" s="20">
        <v>790</v>
      </c>
      <c r="C791" s="18"/>
      <c r="D791" s="8" t="str">
        <f>IFERROR(LOOKUP(C791,[1]Expense!$A:$A,[1]Expense!$B:$B),"")</f>
        <v/>
      </c>
      <c r="E791" s="18" t="s">
        <v>833</v>
      </c>
      <c r="F791" s="18" t="s">
        <v>32</v>
      </c>
      <c r="G791" s="22">
        <v>-4288187</v>
      </c>
      <c r="H791" s="18" t="s">
        <v>832</v>
      </c>
    </row>
    <row r="792" spans="1:8">
      <c r="A792" s="20">
        <v>374</v>
      </c>
      <c r="B792" s="20">
        <v>791</v>
      </c>
      <c r="C792" s="18"/>
      <c r="D792" s="8" t="str">
        <f>IFERROR(LOOKUP(C792,[1]Expense!$A:$A,[1]Expense!$B:$B),"")</f>
        <v/>
      </c>
      <c r="E792" s="18" t="s">
        <v>833</v>
      </c>
      <c r="F792" s="18" t="s">
        <v>32</v>
      </c>
      <c r="G792" s="22">
        <v>4288187</v>
      </c>
      <c r="H792" s="18" t="s">
        <v>34</v>
      </c>
    </row>
    <row r="793" spans="1:8">
      <c r="A793" s="20">
        <v>375</v>
      </c>
      <c r="B793" s="20">
        <v>792</v>
      </c>
      <c r="C793" s="18" t="s">
        <v>100</v>
      </c>
      <c r="D793" s="8" t="str">
        <f>IFERROR(LOOKUP(C793,[1]Expense!$A:$A,[1]Expense!$B:$B),"")</f>
        <v xml:space="preserve">Biaya Perlengkapan Produk </v>
      </c>
      <c r="E793" s="20"/>
      <c r="F793" s="20"/>
      <c r="G793" s="22">
        <v>-42000</v>
      </c>
      <c r="H793" s="18" t="s">
        <v>796</v>
      </c>
    </row>
    <row r="794" spans="1:8">
      <c r="A794" s="20">
        <v>376</v>
      </c>
      <c r="B794" s="20">
        <v>793</v>
      </c>
      <c r="C794" s="18" t="s">
        <v>42</v>
      </c>
      <c r="D794" s="8" t="str">
        <f>IFERROR(LOOKUP(C794,[1]Expense!$A:$A,[1]Expense!$B:$B),"")</f>
        <v xml:space="preserve">Biaya Upah Buruh Bongkar Muat </v>
      </c>
      <c r="E794" s="20"/>
      <c r="F794" s="20"/>
      <c r="G794" s="22">
        <v>-13860</v>
      </c>
      <c r="H794" s="18" t="s">
        <v>836</v>
      </c>
    </row>
    <row r="795" spans="1:8">
      <c r="A795" s="20">
        <v>377</v>
      </c>
      <c r="B795" s="20">
        <v>794</v>
      </c>
      <c r="C795" s="18" t="s">
        <v>37</v>
      </c>
      <c r="D795" s="8" t="str">
        <f>IFERROR(LOOKUP(C795,[1]Expense!$A:$A,[1]Expense!$B:$B),"")</f>
        <v xml:space="preserve">Biaya Upah Pengemasan Produk </v>
      </c>
      <c r="E795" s="18"/>
      <c r="F795" s="18"/>
      <c r="G795" s="22">
        <v>-170000</v>
      </c>
      <c r="H795" s="18" t="s">
        <v>837</v>
      </c>
    </row>
    <row r="796" spans="1:8">
      <c r="A796" s="20">
        <v>377</v>
      </c>
      <c r="B796" s="20">
        <v>795</v>
      </c>
      <c r="C796" s="18" t="s">
        <v>37</v>
      </c>
      <c r="D796" s="8" t="str">
        <f>IFERROR(LOOKUP(C796,[1]Expense!$A:$A,[1]Expense!$B:$B),"")</f>
        <v xml:space="preserve">Biaya Upah Pengemasan Produk </v>
      </c>
      <c r="E796" s="18"/>
      <c r="F796" s="18"/>
      <c r="G796" s="22">
        <v>-425000</v>
      </c>
      <c r="H796" s="18" t="s">
        <v>838</v>
      </c>
    </row>
    <row r="797" spans="1:8">
      <c r="A797" s="20">
        <v>377</v>
      </c>
      <c r="B797" s="20">
        <v>796</v>
      </c>
      <c r="C797" s="18" t="s">
        <v>37</v>
      </c>
      <c r="D797" s="8" t="str">
        <f>IFERROR(LOOKUP(C797,[1]Expense!$A:$A,[1]Expense!$B:$B),"")</f>
        <v xml:space="preserve">Biaya Upah Pengemasan Produk </v>
      </c>
      <c r="E797" s="20"/>
      <c r="F797" s="20"/>
      <c r="G797" s="22">
        <v>-300000</v>
      </c>
      <c r="H797" s="18" t="s">
        <v>839</v>
      </c>
    </row>
    <row r="798" spans="1:8">
      <c r="A798" s="20">
        <v>377</v>
      </c>
      <c r="B798" s="20">
        <v>797</v>
      </c>
      <c r="C798" s="18" t="s">
        <v>37</v>
      </c>
      <c r="D798" s="8" t="str">
        <f>IFERROR(LOOKUP(C798,[1]Expense!$A:$A,[1]Expense!$B:$B),"")</f>
        <v xml:space="preserve">Biaya Upah Pengemasan Produk </v>
      </c>
      <c r="E798" s="20"/>
      <c r="F798" s="20"/>
      <c r="G798" s="22">
        <v>-300000</v>
      </c>
      <c r="H798" s="18" t="s">
        <v>840</v>
      </c>
    </row>
    <row r="799" spans="1:8">
      <c r="A799" s="20">
        <v>377</v>
      </c>
      <c r="B799" s="20">
        <v>798</v>
      </c>
      <c r="C799" s="18" t="s">
        <v>37</v>
      </c>
      <c r="D799" s="8" t="str">
        <f>IFERROR(LOOKUP(C799,[1]Expense!$A:$A,[1]Expense!$B:$B),"")</f>
        <v xml:space="preserve">Biaya Upah Pengemasan Produk </v>
      </c>
      <c r="E799" s="20"/>
      <c r="F799" s="20"/>
      <c r="G799" s="22">
        <v>-60000</v>
      </c>
      <c r="H799" s="18" t="s">
        <v>841</v>
      </c>
    </row>
    <row r="800" spans="1:8">
      <c r="A800" s="20">
        <v>377</v>
      </c>
      <c r="B800" s="20">
        <v>799</v>
      </c>
      <c r="C800" s="18" t="s">
        <v>37</v>
      </c>
      <c r="D800" s="8" t="str">
        <f>IFERROR(LOOKUP(C800,[1]Expense!$A:$A,[1]Expense!$B:$B),"")</f>
        <v xml:space="preserve">Biaya Upah Pengemasan Produk </v>
      </c>
      <c r="E800" s="18"/>
      <c r="F800" s="20"/>
      <c r="G800" s="22">
        <v>-300000</v>
      </c>
      <c r="H800" s="18" t="s">
        <v>842</v>
      </c>
    </row>
    <row r="801" spans="1:8">
      <c r="A801" s="20">
        <v>377</v>
      </c>
      <c r="B801" s="20">
        <v>800</v>
      </c>
      <c r="C801" s="18" t="s">
        <v>37</v>
      </c>
      <c r="D801" s="8" t="str">
        <f>IFERROR(LOOKUP(C801,[1]Expense!$A:$A,[1]Expense!$B:$B),"")</f>
        <v xml:space="preserve">Biaya Upah Pengemasan Produk </v>
      </c>
      <c r="E801" s="18"/>
      <c r="F801" s="20"/>
      <c r="G801" s="22">
        <v>-300000</v>
      </c>
      <c r="H801" s="18" t="s">
        <v>843</v>
      </c>
    </row>
    <row r="802" spans="1:8">
      <c r="A802" s="20">
        <v>377</v>
      </c>
      <c r="B802" s="20">
        <v>801</v>
      </c>
      <c r="C802" s="18" t="s">
        <v>37</v>
      </c>
      <c r="D802" s="8" t="str">
        <f>IFERROR(LOOKUP(C802,[1]Expense!$A:$A,[1]Expense!$B:$B),"")</f>
        <v xml:space="preserve">Biaya Upah Pengemasan Produk </v>
      </c>
      <c r="E802" s="20"/>
      <c r="F802" s="20"/>
      <c r="G802" s="22">
        <v>-300000</v>
      </c>
      <c r="H802" s="18" t="s">
        <v>844</v>
      </c>
    </row>
    <row r="803" spans="1:8">
      <c r="A803" s="20">
        <v>378</v>
      </c>
      <c r="B803" s="20">
        <v>802</v>
      </c>
      <c r="C803" s="18" t="s">
        <v>111</v>
      </c>
      <c r="D803" s="8" t="str">
        <f>IFERROR(LOOKUP(C803,[1]Expense!$A:$A,[1]Expense!$B:$B),"")</f>
        <v xml:space="preserve">Biaya Upah Lembur </v>
      </c>
      <c r="E803" s="18"/>
      <c r="F803" s="18"/>
      <c r="G803" s="22">
        <v>-75000</v>
      </c>
      <c r="H803" s="18" t="s">
        <v>847</v>
      </c>
    </row>
    <row r="804" spans="1:8">
      <c r="A804" s="20">
        <v>378</v>
      </c>
      <c r="B804" s="20">
        <v>803</v>
      </c>
      <c r="C804" s="18" t="s">
        <v>111</v>
      </c>
      <c r="D804" s="8" t="str">
        <f>IFERROR(LOOKUP(C804,[1]Expense!$A:$A,[1]Expense!$B:$B),"")</f>
        <v xml:space="preserve">Biaya Upah Lembur </v>
      </c>
      <c r="E804" s="18"/>
      <c r="F804" s="18"/>
      <c r="G804" s="22">
        <v>-30000</v>
      </c>
      <c r="H804" s="18" t="s">
        <v>845</v>
      </c>
    </row>
    <row r="805" spans="1:8">
      <c r="A805" s="20">
        <v>378</v>
      </c>
      <c r="B805" s="20">
        <v>804</v>
      </c>
      <c r="C805" s="18" t="s">
        <v>111</v>
      </c>
      <c r="D805" s="8" t="str">
        <f>IFERROR(LOOKUP(C805,[1]Expense!$A:$A,[1]Expense!$B:$B),"")</f>
        <v xml:space="preserve">Biaya Upah Lembur </v>
      </c>
      <c r="E805" s="18"/>
      <c r="F805" s="18"/>
      <c r="G805" s="22">
        <v>-75000</v>
      </c>
      <c r="H805" s="18" t="s">
        <v>846</v>
      </c>
    </row>
    <row r="806" spans="1:8">
      <c r="A806" s="20">
        <v>378</v>
      </c>
      <c r="B806" s="20">
        <v>805</v>
      </c>
      <c r="C806" s="18" t="s">
        <v>111</v>
      </c>
      <c r="D806" s="8" t="str">
        <f>IFERROR(LOOKUP(C806,[1]Expense!$A:$A,[1]Expense!$B:$B),"")</f>
        <v xml:space="preserve">Biaya Upah Lembur </v>
      </c>
      <c r="E806" s="18"/>
      <c r="F806" s="18"/>
      <c r="G806" s="22">
        <v>-75000</v>
      </c>
      <c r="H806" s="18" t="s">
        <v>864</v>
      </c>
    </row>
    <row r="807" spans="1:8">
      <c r="A807" s="20">
        <v>378</v>
      </c>
      <c r="B807" s="20">
        <v>806</v>
      </c>
      <c r="C807" s="18" t="s">
        <v>111</v>
      </c>
      <c r="D807" s="8" t="str">
        <f>IFERROR(LOOKUP(C807,[1]Expense!$A:$A,[1]Expense!$B:$B),"")</f>
        <v xml:space="preserve">Biaya Upah Lembur </v>
      </c>
      <c r="E807" s="20"/>
      <c r="F807" s="20"/>
      <c r="G807" s="22">
        <v>-75000</v>
      </c>
      <c r="H807" s="18" t="s">
        <v>865</v>
      </c>
    </row>
    <row r="808" spans="1:8">
      <c r="A808" s="20">
        <v>378</v>
      </c>
      <c r="B808" s="20">
        <v>807</v>
      </c>
      <c r="C808" s="18" t="s">
        <v>111</v>
      </c>
      <c r="D808" s="8" t="str">
        <f>IFERROR(LOOKUP(C808,[1]Expense!$A:$A,[1]Expense!$B:$B),"")</f>
        <v xml:space="preserve">Biaya Upah Lembur </v>
      </c>
      <c r="E808" s="20"/>
      <c r="F808" s="20"/>
      <c r="G808" s="22">
        <v>-15000</v>
      </c>
      <c r="H808" s="18" t="s">
        <v>866</v>
      </c>
    </row>
    <row r="809" spans="1:8">
      <c r="A809" s="20">
        <v>378</v>
      </c>
      <c r="B809" s="20">
        <v>808</v>
      </c>
      <c r="C809" s="18" t="s">
        <v>111</v>
      </c>
      <c r="D809" s="8" t="str">
        <f>IFERROR(LOOKUP(C809,[1]Expense!$A:$A,[1]Expense!$B:$B),"")</f>
        <v xml:space="preserve">Biaya Upah Lembur </v>
      </c>
      <c r="E809" s="20"/>
      <c r="F809" s="20"/>
      <c r="G809" s="22">
        <v>-75000</v>
      </c>
      <c r="H809" s="18" t="s">
        <v>867</v>
      </c>
    </row>
    <row r="810" spans="1:8">
      <c r="A810" s="20">
        <v>378</v>
      </c>
      <c r="B810" s="20">
        <v>809</v>
      </c>
      <c r="C810" s="18" t="s">
        <v>111</v>
      </c>
      <c r="D810" s="8" t="str">
        <f>IFERROR(LOOKUP(C810,[1]Expense!$A:$A,[1]Expense!$B:$B),"")</f>
        <v xml:space="preserve">Biaya Upah Lembur </v>
      </c>
      <c r="E810" s="18"/>
      <c r="F810" s="18"/>
      <c r="G810" s="22">
        <v>-75000</v>
      </c>
      <c r="H810" s="18" t="s">
        <v>868</v>
      </c>
    </row>
    <row r="811" spans="1:8">
      <c r="A811" s="20">
        <v>378</v>
      </c>
      <c r="B811" s="20">
        <v>810</v>
      </c>
      <c r="C811" s="18" t="s">
        <v>111</v>
      </c>
      <c r="D811" s="8" t="str">
        <f>IFERROR(LOOKUP(C811,[1]Expense!$A:$A,[1]Expense!$B:$B),"")</f>
        <v xml:space="preserve">Biaya Upah Lembur </v>
      </c>
      <c r="E811" s="20"/>
      <c r="F811" s="20"/>
      <c r="G811" s="22">
        <v>-75000</v>
      </c>
      <c r="H811" s="18" t="s">
        <v>869</v>
      </c>
    </row>
    <row r="812" spans="1:8">
      <c r="A812" s="20">
        <v>379</v>
      </c>
      <c r="B812" s="20">
        <v>811</v>
      </c>
      <c r="C812" s="18" t="s">
        <v>100</v>
      </c>
      <c r="D812" s="8" t="str">
        <f>IFERROR(LOOKUP(C812,[1]Expense!$A:$A,[1]Expense!$B:$B),"")</f>
        <v xml:space="preserve">Biaya Perlengkapan Produk </v>
      </c>
      <c r="E812" s="20"/>
      <c r="F812" s="20"/>
      <c r="G812" s="22">
        <v>-2450000</v>
      </c>
      <c r="H812" s="18" t="s">
        <v>848</v>
      </c>
    </row>
    <row r="813" spans="1:8">
      <c r="A813" s="20">
        <v>380</v>
      </c>
      <c r="B813" s="20">
        <v>812</v>
      </c>
      <c r="C813" s="18" t="s">
        <v>43</v>
      </c>
      <c r="D813" s="8" t="str">
        <f>IFERROR(LOOKUP(C813,[1]Expense!$A:$A,[1]Expense!$B:$B),"")</f>
        <v>Biaya Iuran Keamanan Lingkungan</v>
      </c>
      <c r="E813" s="20"/>
      <c r="F813" s="20"/>
      <c r="G813" s="22">
        <v>-500000</v>
      </c>
      <c r="H813" s="18" t="s">
        <v>834</v>
      </c>
    </row>
    <row r="814" spans="1:8">
      <c r="A814" s="20">
        <v>381</v>
      </c>
      <c r="B814" s="20">
        <v>813</v>
      </c>
      <c r="C814" s="18" t="s">
        <v>100</v>
      </c>
      <c r="D814" s="8" t="str">
        <f>IFERROR(LOOKUP(C814,[1]Expense!$A:$A,[1]Expense!$B:$B),"")</f>
        <v xml:space="preserve">Biaya Perlengkapan Produk </v>
      </c>
      <c r="E814" s="18"/>
      <c r="F814" s="18"/>
      <c r="G814" s="22">
        <v>-25000</v>
      </c>
      <c r="H814" s="18" t="s">
        <v>849</v>
      </c>
    </row>
    <row r="815" spans="1:8">
      <c r="A815" s="20">
        <v>382</v>
      </c>
      <c r="B815" s="20">
        <v>814</v>
      </c>
      <c r="C815" s="18" t="s">
        <v>100</v>
      </c>
      <c r="D815" s="8" t="str">
        <f>IFERROR(LOOKUP(C815,[1]Expense!$A:$A,[1]Expense!$B:$B),"")</f>
        <v xml:space="preserve">Biaya Perlengkapan Produk </v>
      </c>
      <c r="E815" s="18"/>
      <c r="F815" s="18"/>
      <c r="G815" s="22">
        <v>-60000</v>
      </c>
      <c r="H815" s="18" t="s">
        <v>850</v>
      </c>
    </row>
    <row r="816" spans="1:8">
      <c r="A816" s="20">
        <v>383</v>
      </c>
      <c r="B816" s="20">
        <v>815</v>
      </c>
      <c r="C816" s="18" t="s">
        <v>100</v>
      </c>
      <c r="D816" s="8" t="str">
        <f>IFERROR(LOOKUP(C816,[1]Expense!$A:$A,[1]Expense!$B:$B),"")</f>
        <v xml:space="preserve">Biaya Perlengkapan Produk </v>
      </c>
      <c r="E816" s="20"/>
      <c r="F816" s="20"/>
      <c r="G816" s="22">
        <v>-120800</v>
      </c>
      <c r="H816" s="18" t="s">
        <v>74</v>
      </c>
    </row>
    <row r="817" spans="1:8">
      <c r="A817" s="20">
        <v>383</v>
      </c>
      <c r="B817" s="20">
        <v>816</v>
      </c>
      <c r="C817" s="18" t="s">
        <v>42</v>
      </c>
      <c r="D817" s="8" t="str">
        <f>IFERROR(LOOKUP(C817,[1]Expense!$A:$A,[1]Expense!$B:$B),"")</f>
        <v xml:space="preserve">Biaya Upah Buruh Bongkar Muat </v>
      </c>
      <c r="E817" s="20"/>
      <c r="F817" s="20"/>
      <c r="G817" s="22">
        <v>-125000</v>
      </c>
      <c r="H817" s="18" t="s">
        <v>853</v>
      </c>
    </row>
    <row r="818" spans="1:8">
      <c r="A818" s="20">
        <v>384</v>
      </c>
      <c r="B818" s="20">
        <v>817</v>
      </c>
      <c r="C818" s="18" t="s">
        <v>47</v>
      </c>
      <c r="D818" s="8" t="str">
        <f>IFERROR(LOOKUP(C818,[1]Expense!$A:$A,[1]Expense!$B:$B),"")</f>
        <v xml:space="preserve">Biaya Sewa Kendaraan Operasional </v>
      </c>
      <c r="E818" s="20"/>
      <c r="F818" s="20"/>
      <c r="G818" s="22">
        <v>-270000</v>
      </c>
      <c r="H818" s="18" t="s">
        <v>854</v>
      </c>
    </row>
    <row r="819" spans="1:8">
      <c r="A819" s="20">
        <v>385</v>
      </c>
      <c r="B819" s="20">
        <v>818</v>
      </c>
      <c r="C819" s="18" t="s">
        <v>100</v>
      </c>
      <c r="D819" s="8" t="str">
        <f>IFERROR(LOOKUP(C819,[1]Expense!$A:$A,[1]Expense!$B:$B),"")</f>
        <v xml:space="preserve">Biaya Perlengkapan Produk </v>
      </c>
      <c r="E819" s="18"/>
      <c r="F819" s="18"/>
      <c r="G819" s="22">
        <v>-18800</v>
      </c>
      <c r="H819" s="18" t="s">
        <v>851</v>
      </c>
    </row>
    <row r="820" spans="1:8">
      <c r="A820" s="20">
        <v>385</v>
      </c>
      <c r="B820" s="20">
        <v>819</v>
      </c>
      <c r="C820" s="18" t="s">
        <v>100</v>
      </c>
      <c r="D820" s="8" t="str">
        <f>IFERROR(LOOKUP(C820,[1]Expense!$A:$A,[1]Expense!$B:$B),"")</f>
        <v xml:space="preserve">Biaya Perlengkapan Produk </v>
      </c>
      <c r="E820" s="18"/>
      <c r="F820" s="18"/>
      <c r="G820" s="22">
        <v>-15600</v>
      </c>
      <c r="H820" s="18" t="s">
        <v>852</v>
      </c>
    </row>
    <row r="821" spans="1:8">
      <c r="A821" s="20">
        <v>386</v>
      </c>
      <c r="B821" s="20">
        <v>820</v>
      </c>
      <c r="C821" s="18"/>
      <c r="D821" s="8" t="str">
        <f>IFERROR(LOOKUP(C821,[1]Expense!$A:$A,[1]Expense!$B:$B),"")</f>
        <v/>
      </c>
      <c r="E821" s="18" t="s">
        <v>856</v>
      </c>
      <c r="F821" s="18"/>
      <c r="G821" s="22">
        <v>-7166880</v>
      </c>
      <c r="H821" s="18" t="s">
        <v>857</v>
      </c>
    </row>
    <row r="822" spans="1:8">
      <c r="A822" s="20">
        <v>387</v>
      </c>
      <c r="B822" s="20">
        <v>821</v>
      </c>
      <c r="C822" s="18"/>
      <c r="D822" s="8" t="str">
        <f>IFERROR(LOOKUP(C822,[1]Expense!$A:$A,[1]Expense!$B:$B),"")</f>
        <v/>
      </c>
      <c r="E822" s="18" t="s">
        <v>858</v>
      </c>
      <c r="F822" s="20"/>
      <c r="G822" s="22">
        <v>-12519360</v>
      </c>
      <c r="H822" s="18" t="s">
        <v>857</v>
      </c>
    </row>
    <row r="823" spans="1:8">
      <c r="A823" s="20">
        <v>388</v>
      </c>
      <c r="B823" s="20">
        <v>822</v>
      </c>
      <c r="C823" s="18"/>
      <c r="D823" s="8" t="str">
        <f>IFERROR(LOOKUP(C823,[1]Expense!$A:$A,[1]Expense!$B:$B),"")</f>
        <v/>
      </c>
      <c r="E823" s="18" t="s">
        <v>859</v>
      </c>
      <c r="F823" s="20"/>
      <c r="G823" s="22">
        <v>-11612160</v>
      </c>
      <c r="H823" s="18" t="s">
        <v>857</v>
      </c>
    </row>
    <row r="824" spans="1:8">
      <c r="A824" s="20">
        <v>389</v>
      </c>
      <c r="B824" s="20">
        <v>823</v>
      </c>
      <c r="C824" s="18"/>
      <c r="D824" s="8" t="str">
        <f>IFERROR(LOOKUP(C824,[1]Expense!$A:$A,[1]Expense!$B:$B),"")</f>
        <v/>
      </c>
      <c r="E824" s="18" t="s">
        <v>860</v>
      </c>
      <c r="F824" s="20"/>
      <c r="G824" s="22">
        <v>-4498700</v>
      </c>
      <c r="H824" s="18" t="s">
        <v>861</v>
      </c>
    </row>
    <row r="825" spans="1:8">
      <c r="A825" s="20">
        <v>390</v>
      </c>
      <c r="B825" s="20">
        <v>824</v>
      </c>
      <c r="C825" s="18"/>
      <c r="D825" s="8" t="str">
        <f>IFERROR(LOOKUP(C825,[1]Expense!$A:$A,[1]Expense!$B:$B),"")</f>
        <v/>
      </c>
      <c r="E825" s="18" t="s">
        <v>862</v>
      </c>
      <c r="F825" s="20"/>
      <c r="G825" s="22">
        <v>-3283250</v>
      </c>
      <c r="H825" s="18" t="s">
        <v>861</v>
      </c>
    </row>
    <row r="826" spans="1:8">
      <c r="A826" s="20">
        <v>391</v>
      </c>
      <c r="B826" s="20">
        <v>825</v>
      </c>
      <c r="C826" s="18"/>
      <c r="D826" s="8" t="str">
        <f>IFERROR(LOOKUP(C826,[1]Expense!$A:$A,[1]Expense!$B:$B),"")</f>
        <v/>
      </c>
      <c r="E826" s="18" t="s">
        <v>863</v>
      </c>
      <c r="F826" s="20"/>
      <c r="G826" s="22">
        <v>-6124521</v>
      </c>
      <c r="H826" s="18" t="s">
        <v>674</v>
      </c>
    </row>
    <row r="827" spans="1:8">
      <c r="A827" s="20">
        <v>392</v>
      </c>
      <c r="B827" s="20">
        <v>826</v>
      </c>
      <c r="C827" s="18" t="s">
        <v>42</v>
      </c>
      <c r="D827" s="8" t="str">
        <f>IFERROR(LOOKUP(C827,[1]Expense!$A:$A,[1]Expense!$B:$B),"")</f>
        <v xml:space="preserve">Biaya Upah Buruh Bongkar Muat </v>
      </c>
      <c r="E827" s="20"/>
      <c r="F827" s="20"/>
      <c r="G827" s="22">
        <v>-80000</v>
      </c>
      <c r="H827" s="18" t="s">
        <v>870</v>
      </c>
    </row>
    <row r="828" spans="1:8">
      <c r="A828" s="20">
        <v>393</v>
      </c>
      <c r="B828" s="20">
        <v>827</v>
      </c>
      <c r="C828" s="18" t="s">
        <v>42</v>
      </c>
      <c r="D828" s="8" t="str">
        <f>IFERROR(LOOKUP(C828,[1]Expense!$A:$A,[1]Expense!$B:$B),"")</f>
        <v xml:space="preserve">Biaya Upah Buruh Bongkar Muat </v>
      </c>
      <c r="E828" s="20"/>
      <c r="F828" s="20"/>
      <c r="G828" s="22">
        <v>-29400</v>
      </c>
      <c r="H828" s="18" t="s">
        <v>871</v>
      </c>
    </row>
    <row r="829" spans="1:8">
      <c r="A829" s="20">
        <v>394</v>
      </c>
      <c r="B829" s="20">
        <v>828</v>
      </c>
      <c r="C829" s="18" t="s">
        <v>42</v>
      </c>
      <c r="D829" s="8" t="str">
        <f>IFERROR(LOOKUP(C829,[1]Expense!$A:$A,[1]Expense!$B:$B),"")</f>
        <v xml:space="preserve">Biaya Upah Buruh Bongkar Muat </v>
      </c>
      <c r="E829" s="20"/>
      <c r="F829" s="20"/>
      <c r="G829" s="22">
        <v>-68000</v>
      </c>
      <c r="H829" s="18" t="s">
        <v>872</v>
      </c>
    </row>
    <row r="830" spans="1:8">
      <c r="A830" s="20">
        <v>395</v>
      </c>
      <c r="B830" s="20">
        <v>829</v>
      </c>
      <c r="C830" s="18" t="s">
        <v>100</v>
      </c>
      <c r="D830" s="8" t="str">
        <f>IFERROR(LOOKUP(C830,[1]Expense!$A:$A,[1]Expense!$B:$B),"")</f>
        <v xml:space="preserve">Biaya Perlengkapan Produk </v>
      </c>
      <c r="E830" s="20"/>
      <c r="F830" s="20"/>
      <c r="G830" s="22">
        <v>-25000</v>
      </c>
      <c r="H830" s="18" t="s">
        <v>873</v>
      </c>
    </row>
    <row r="831" spans="1:8">
      <c r="A831" s="20">
        <v>396</v>
      </c>
      <c r="B831" s="20">
        <v>830</v>
      </c>
      <c r="C831" s="18" t="s">
        <v>100</v>
      </c>
      <c r="D831" s="8" t="str">
        <f>IFERROR(LOOKUP(C831,[1]Expense!$A:$A,[1]Expense!$B:$B),"")</f>
        <v xml:space="preserve">Biaya Perlengkapan Produk </v>
      </c>
      <c r="E831" s="20"/>
      <c r="F831" s="20"/>
      <c r="G831" s="22">
        <v>-225000</v>
      </c>
      <c r="H831" s="18" t="s">
        <v>874</v>
      </c>
    </row>
    <row r="832" spans="1:8">
      <c r="A832" s="20">
        <v>396</v>
      </c>
      <c r="B832" s="20">
        <v>831</v>
      </c>
      <c r="C832" s="18" t="s">
        <v>162</v>
      </c>
      <c r="D832" s="8" t="str">
        <f>IFERROR(LOOKUP(C832,[1]Expense!$A:$A,[1]Expense!$B:$B),"")</f>
        <v xml:space="preserve">Biaya Retribusi Perjalanan Dinas </v>
      </c>
      <c r="E832" s="20"/>
      <c r="F832" s="20"/>
      <c r="G832" s="22">
        <v>-2000</v>
      </c>
      <c r="H832" s="18" t="s">
        <v>875</v>
      </c>
    </row>
    <row r="833" spans="1:8">
      <c r="A833" s="20">
        <v>396</v>
      </c>
      <c r="B833" s="20">
        <v>832</v>
      </c>
      <c r="C833" s="18" t="s">
        <v>161</v>
      </c>
      <c r="D833" s="8" t="str">
        <f>IFERROR(LOOKUP(C833,[1]Expense!$A:$A,[1]Expense!$B:$B),"")</f>
        <v xml:space="preserve">Biaya Bahan Bakar Minyak </v>
      </c>
      <c r="E833" s="20"/>
      <c r="F833" s="20"/>
      <c r="G833" s="22">
        <v>-25000</v>
      </c>
      <c r="H833" s="18" t="s">
        <v>801</v>
      </c>
    </row>
    <row r="834" spans="1:8">
      <c r="A834" s="20">
        <v>397</v>
      </c>
      <c r="B834" s="20">
        <v>833</v>
      </c>
      <c r="C834" s="18"/>
      <c r="D834" s="8" t="str">
        <f>IFERROR(LOOKUP(C834,[1]Expense!$A:$A,[1]Expense!$B:$B),"")</f>
        <v/>
      </c>
      <c r="E834" s="18" t="s">
        <v>876</v>
      </c>
      <c r="F834" s="20"/>
      <c r="G834" s="22">
        <v>-6415375</v>
      </c>
      <c r="H834" s="18" t="s">
        <v>877</v>
      </c>
    </row>
    <row r="835" spans="1:8">
      <c r="A835" s="20">
        <v>398</v>
      </c>
      <c r="B835" s="20">
        <v>834</v>
      </c>
      <c r="C835" s="18"/>
      <c r="D835" s="8" t="str">
        <f>IFERROR(LOOKUP(C835,[1]Expense!$A:$A,[1]Expense!$B:$B),"")</f>
        <v/>
      </c>
      <c r="E835" s="18" t="s">
        <v>876</v>
      </c>
      <c r="F835" s="20"/>
      <c r="G835" s="22">
        <v>6415375</v>
      </c>
      <c r="H835" s="18" t="s">
        <v>34</v>
      </c>
    </row>
    <row r="836" spans="1:8">
      <c r="A836" s="20">
        <v>399</v>
      </c>
      <c r="B836" s="20">
        <v>835</v>
      </c>
      <c r="C836" s="18" t="s">
        <v>37</v>
      </c>
      <c r="D836" s="8" t="str">
        <f>IFERROR(LOOKUP(C836,[1]Expense!$A:$A,[1]Expense!$B:$B),"")</f>
        <v xml:space="preserve">Biaya Upah Pengemasan Produk </v>
      </c>
      <c r="E836" s="20"/>
      <c r="F836" s="20"/>
      <c r="G836" s="22">
        <v>-610000</v>
      </c>
      <c r="H836" s="18" t="s">
        <v>887</v>
      </c>
    </row>
    <row r="837" spans="1:8">
      <c r="A837" s="20">
        <v>399</v>
      </c>
      <c r="B837" s="20">
        <v>836</v>
      </c>
      <c r="C837" s="18" t="s">
        <v>37</v>
      </c>
      <c r="D837" s="8" t="str">
        <f>IFERROR(LOOKUP(C837,[1]Expense!$A:$A,[1]Expense!$B:$B),"")</f>
        <v xml:space="preserve">Biaya Upah Pengemasan Produk </v>
      </c>
      <c r="E837" s="20"/>
      <c r="F837" s="20"/>
      <c r="G837" s="22">
        <v>-610000</v>
      </c>
      <c r="H837" s="18" t="s">
        <v>888</v>
      </c>
    </row>
    <row r="838" spans="1:8">
      <c r="A838" s="20">
        <v>399</v>
      </c>
      <c r="B838" s="20">
        <v>837</v>
      </c>
      <c r="C838" s="18" t="s">
        <v>37</v>
      </c>
      <c r="D838" s="8" t="str">
        <f>IFERROR(LOOKUP(C838,[1]Expense!$A:$A,[1]Expense!$B:$B),"")</f>
        <v xml:space="preserve">Biaya Upah Pengemasan Produk </v>
      </c>
      <c r="E838" s="20"/>
      <c r="F838" s="20"/>
      <c r="G838" s="22">
        <v>-460000</v>
      </c>
      <c r="H838" s="18" t="s">
        <v>889</v>
      </c>
    </row>
    <row r="839" spans="1:8">
      <c r="A839" s="20">
        <v>399</v>
      </c>
      <c r="B839" s="20">
        <v>838</v>
      </c>
      <c r="C839" s="18" t="s">
        <v>37</v>
      </c>
      <c r="D839" s="8" t="str">
        <f>IFERROR(LOOKUP(C839,[1]Expense!$A:$A,[1]Expense!$B:$B),"")</f>
        <v xml:space="preserve">Biaya Upah Pengemasan Produk </v>
      </c>
      <c r="E839" s="20"/>
      <c r="F839" s="20"/>
      <c r="G839" s="22">
        <v>-460000</v>
      </c>
      <c r="H839" s="18" t="s">
        <v>890</v>
      </c>
    </row>
    <row r="840" spans="1:8">
      <c r="A840" s="20">
        <v>399</v>
      </c>
      <c r="B840" s="20">
        <v>839</v>
      </c>
      <c r="C840" s="18" t="s">
        <v>37</v>
      </c>
      <c r="D840" s="8" t="str">
        <f>IFERROR(LOOKUP(C840,[1]Expense!$A:$A,[1]Expense!$B:$B),"")</f>
        <v xml:space="preserve">Biaya Upah Pengemasan Produk </v>
      </c>
      <c r="E840" s="20"/>
      <c r="F840" s="20"/>
      <c r="G840" s="22">
        <v>-460000</v>
      </c>
      <c r="H840" s="18" t="s">
        <v>891</v>
      </c>
    </row>
    <row r="841" spans="1:8">
      <c r="A841" s="20">
        <v>399</v>
      </c>
      <c r="B841" s="20">
        <v>840</v>
      </c>
      <c r="C841" s="18" t="s">
        <v>37</v>
      </c>
      <c r="D841" s="8" t="str">
        <f>IFERROR(LOOKUP(C841,[1]Expense!$A:$A,[1]Expense!$B:$B),"")</f>
        <v xml:space="preserve">Biaya Upah Pengemasan Produk </v>
      </c>
      <c r="E841" s="20"/>
      <c r="F841" s="20"/>
      <c r="G841" s="22">
        <v>-460000</v>
      </c>
      <c r="H841" s="18" t="s">
        <v>892</v>
      </c>
    </row>
    <row r="842" spans="1:8">
      <c r="A842" s="20">
        <v>399</v>
      </c>
      <c r="B842" s="20">
        <v>841</v>
      </c>
      <c r="C842" s="18" t="s">
        <v>37</v>
      </c>
      <c r="D842" s="8" t="str">
        <f>IFERROR(LOOKUP(C842,[1]Expense!$A:$A,[1]Expense!$B:$B),"")</f>
        <v xml:space="preserve">Biaya Upah Pengemasan Produk </v>
      </c>
      <c r="E842" s="20"/>
      <c r="F842" s="20"/>
      <c r="G842" s="22">
        <v>-460000</v>
      </c>
      <c r="H842" s="18" t="s">
        <v>893</v>
      </c>
    </row>
    <row r="843" spans="1:8">
      <c r="A843" s="20">
        <v>399</v>
      </c>
      <c r="B843" s="20">
        <v>842</v>
      </c>
      <c r="C843" s="18" t="s">
        <v>37</v>
      </c>
      <c r="D843" s="8" t="str">
        <f>IFERROR(LOOKUP(C843,[1]Expense!$A:$A,[1]Expense!$B:$B),"")</f>
        <v xml:space="preserve">Biaya Upah Pengemasan Produk </v>
      </c>
      <c r="E843" s="20"/>
      <c r="F843" s="20"/>
      <c r="G843" s="22">
        <v>-460000</v>
      </c>
      <c r="H843" s="18" t="s">
        <v>894</v>
      </c>
    </row>
    <row r="844" spans="1:8">
      <c r="A844" s="20">
        <v>400</v>
      </c>
      <c r="B844" s="20">
        <v>843</v>
      </c>
      <c r="C844" s="18" t="s">
        <v>37</v>
      </c>
      <c r="D844" s="8" t="str">
        <f>IFERROR(LOOKUP(C844,[1]Expense!$A:$A,[1]Expense!$B:$B),"")</f>
        <v xml:space="preserve">Biaya Upah Pengemasan Produk </v>
      </c>
      <c r="E844" s="20"/>
      <c r="F844" s="20"/>
      <c r="G844" s="22">
        <v>-100000</v>
      </c>
      <c r="H844" s="18" t="s">
        <v>895</v>
      </c>
    </row>
    <row r="845" spans="1:8">
      <c r="A845" s="20">
        <v>401</v>
      </c>
      <c r="B845" s="20">
        <v>844</v>
      </c>
      <c r="C845" s="18" t="s">
        <v>111</v>
      </c>
      <c r="D845" s="8" t="str">
        <f>IFERROR(LOOKUP(C845,[1]Expense!$A:$A,[1]Expense!$B:$B),"")</f>
        <v xml:space="preserve">Biaya Upah Lembur </v>
      </c>
      <c r="E845" s="18"/>
      <c r="F845" s="18"/>
      <c r="G845" s="22">
        <v>-90000</v>
      </c>
      <c r="H845" s="18" t="s">
        <v>878</v>
      </c>
    </row>
    <row r="846" spans="1:8">
      <c r="A846" s="20">
        <v>401</v>
      </c>
      <c r="B846" s="20">
        <v>845</v>
      </c>
      <c r="C846" s="18" t="s">
        <v>111</v>
      </c>
      <c r="D846" s="8" t="str">
        <f>IFERROR(LOOKUP(C846,[1]Expense!$A:$A,[1]Expense!$B:$B),"")</f>
        <v xml:space="preserve">Biaya Upah Lembur </v>
      </c>
      <c r="E846" s="20"/>
      <c r="F846" s="20"/>
      <c r="G846" s="22">
        <v>-90000</v>
      </c>
      <c r="H846" s="18" t="s">
        <v>879</v>
      </c>
    </row>
    <row r="847" spans="1:8">
      <c r="A847" s="20">
        <v>401</v>
      </c>
      <c r="B847" s="20">
        <v>846</v>
      </c>
      <c r="C847" s="18" t="s">
        <v>111</v>
      </c>
      <c r="D847" s="8" t="str">
        <f>IFERROR(LOOKUP(C847,[1]Expense!$A:$A,[1]Expense!$B:$B),"")</f>
        <v xml:space="preserve">Biaya Upah Lembur </v>
      </c>
      <c r="E847" s="18"/>
      <c r="F847" s="18"/>
      <c r="G847" s="22">
        <v>-90000</v>
      </c>
      <c r="H847" s="18" t="s">
        <v>880</v>
      </c>
    </row>
    <row r="848" spans="1:8">
      <c r="A848" s="20">
        <v>401</v>
      </c>
      <c r="B848" s="20">
        <v>847</v>
      </c>
      <c r="C848" s="18" t="s">
        <v>111</v>
      </c>
      <c r="D848" s="8" t="str">
        <f>IFERROR(LOOKUP(C848,[1]Expense!$A:$A,[1]Expense!$B:$B),"")</f>
        <v xml:space="preserve">Biaya Upah Lembur </v>
      </c>
      <c r="E848" s="20"/>
      <c r="F848" s="20"/>
      <c r="G848" s="22">
        <v>-90000</v>
      </c>
      <c r="H848" s="18" t="s">
        <v>881</v>
      </c>
    </row>
    <row r="849" spans="1:8">
      <c r="A849" s="20">
        <v>401</v>
      </c>
      <c r="B849" s="20">
        <v>848</v>
      </c>
      <c r="C849" s="18" t="s">
        <v>111</v>
      </c>
      <c r="D849" s="8" t="str">
        <f>IFERROR(LOOKUP(C849,[1]Expense!$A:$A,[1]Expense!$B:$B),"")</f>
        <v xml:space="preserve">Biaya Upah Lembur </v>
      </c>
      <c r="E849" s="20"/>
      <c r="F849" s="20"/>
      <c r="G849" s="22">
        <v>-90000</v>
      </c>
      <c r="H849" s="18" t="s">
        <v>882</v>
      </c>
    </row>
    <row r="850" spans="1:8">
      <c r="A850" s="20">
        <v>401</v>
      </c>
      <c r="B850" s="20">
        <v>849</v>
      </c>
      <c r="C850" s="18" t="s">
        <v>111</v>
      </c>
      <c r="D850" s="8" t="str">
        <f>IFERROR(LOOKUP(C850,[1]Expense!$A:$A,[1]Expense!$B:$B),"")</f>
        <v xml:space="preserve">Biaya Upah Lembur </v>
      </c>
      <c r="E850" s="20"/>
      <c r="F850" s="20"/>
      <c r="G850" s="22">
        <v>-90000</v>
      </c>
      <c r="H850" s="18" t="s">
        <v>883</v>
      </c>
    </row>
    <row r="851" spans="1:8">
      <c r="A851" s="20">
        <v>401</v>
      </c>
      <c r="B851" s="20">
        <v>850</v>
      </c>
      <c r="C851" s="18" t="s">
        <v>111</v>
      </c>
      <c r="D851" s="8" t="str">
        <f>IFERROR(LOOKUP(C851,[1]Expense!$A:$A,[1]Expense!$B:$B),"")</f>
        <v xml:space="preserve">Biaya Upah Lembur </v>
      </c>
      <c r="E851" s="20"/>
      <c r="F851" s="20"/>
      <c r="G851" s="22">
        <v>-90000</v>
      </c>
      <c r="H851" s="18" t="s">
        <v>884</v>
      </c>
    </row>
    <row r="852" spans="1:8">
      <c r="A852" s="20">
        <v>401</v>
      </c>
      <c r="B852" s="20">
        <v>851</v>
      </c>
      <c r="C852" s="18" t="s">
        <v>111</v>
      </c>
      <c r="D852" s="8" t="str">
        <f>IFERROR(LOOKUP(C852,[1]Expense!$A:$A,[1]Expense!$B:$B),"")</f>
        <v xml:space="preserve">Biaya Upah Lembur </v>
      </c>
      <c r="E852" s="20"/>
      <c r="F852" s="20"/>
      <c r="G852" s="22">
        <v>-90000</v>
      </c>
      <c r="H852" s="18" t="s">
        <v>885</v>
      </c>
    </row>
    <row r="853" spans="1:8">
      <c r="A853" s="20">
        <v>401</v>
      </c>
      <c r="B853" s="20">
        <v>852</v>
      </c>
      <c r="C853" s="18" t="s">
        <v>111</v>
      </c>
      <c r="D853" s="8" t="str">
        <f>IFERROR(LOOKUP(C853,[1]Expense!$A:$A,[1]Expense!$B:$B),"")</f>
        <v xml:space="preserve">Biaya Upah Lembur </v>
      </c>
      <c r="E853" s="20"/>
      <c r="F853" s="20"/>
      <c r="G853" s="22">
        <v>-90000</v>
      </c>
      <c r="H853" s="18" t="s">
        <v>886</v>
      </c>
    </row>
    <row r="854" spans="1:8">
      <c r="A854" s="20">
        <v>402</v>
      </c>
      <c r="B854" s="20">
        <v>853</v>
      </c>
      <c r="C854" s="18"/>
      <c r="D854" s="8" t="str">
        <f>IFERROR(LOOKUP(C854,[1]Expense!$A:$A,[1]Expense!$B:$B),"")</f>
        <v/>
      </c>
      <c r="E854" s="18" t="s">
        <v>896</v>
      </c>
      <c r="F854" s="20"/>
      <c r="G854" s="22">
        <v>-2500000</v>
      </c>
      <c r="H854" s="18" t="s">
        <v>897</v>
      </c>
    </row>
    <row r="855" spans="1:8">
      <c r="A855" s="20">
        <v>403</v>
      </c>
      <c r="B855" s="20">
        <v>854</v>
      </c>
      <c r="C855" s="18"/>
      <c r="D855" s="8" t="str">
        <f>IFERROR(LOOKUP(C855,[1]Expense!$A:$A,[1]Expense!$B:$B),"")</f>
        <v/>
      </c>
      <c r="E855" s="18" t="s">
        <v>898</v>
      </c>
      <c r="F855" s="20"/>
      <c r="G855" s="22">
        <v>-719600</v>
      </c>
      <c r="H855" s="18" t="s">
        <v>899</v>
      </c>
    </row>
    <row r="856" spans="1:8">
      <c r="A856" s="20">
        <v>404</v>
      </c>
      <c r="B856" s="20">
        <v>855</v>
      </c>
      <c r="C856" s="18" t="s">
        <v>100</v>
      </c>
      <c r="D856" s="8" t="str">
        <f>IFERROR(LOOKUP(C856,[1]Expense!$A:$A,[1]Expense!$B:$B),"")</f>
        <v xml:space="preserve">Biaya Perlengkapan Produk </v>
      </c>
      <c r="E856" s="20"/>
      <c r="F856" s="20"/>
      <c r="G856" s="22">
        <v>-27000</v>
      </c>
      <c r="H856" s="18" t="s">
        <v>286</v>
      </c>
    </row>
    <row r="857" spans="1:8">
      <c r="A857" s="20">
        <v>404</v>
      </c>
      <c r="B857" s="20">
        <v>856</v>
      </c>
      <c r="C857" s="18" t="s">
        <v>100</v>
      </c>
      <c r="D857" s="8" t="str">
        <f>IFERROR(LOOKUP(C857,[1]Expense!$A:$A,[1]Expense!$B:$B),"")</f>
        <v xml:space="preserve">Biaya Perlengkapan Produk </v>
      </c>
      <c r="E857" s="18"/>
      <c r="F857" s="18"/>
      <c r="G857" s="22">
        <v>-26000</v>
      </c>
      <c r="H857" s="18" t="s">
        <v>900</v>
      </c>
    </row>
    <row r="858" spans="1:8">
      <c r="A858" s="20">
        <v>405</v>
      </c>
      <c r="B858" s="20">
        <v>857</v>
      </c>
      <c r="C858" s="18" t="s">
        <v>100</v>
      </c>
      <c r="D858" s="8" t="str">
        <f>IFERROR(LOOKUP(C858,[1]Expense!$A:$A,[1]Expense!$B:$B),"")</f>
        <v xml:space="preserve">Biaya Perlengkapan Produk </v>
      </c>
      <c r="E858" s="18"/>
      <c r="F858" s="18"/>
      <c r="G858" s="22">
        <v>-672000</v>
      </c>
      <c r="H858" s="18" t="s">
        <v>901</v>
      </c>
    </row>
    <row r="859" spans="1:8">
      <c r="A859" s="20">
        <v>406</v>
      </c>
      <c r="B859" s="20">
        <v>858</v>
      </c>
      <c r="C859" s="18" t="s">
        <v>100</v>
      </c>
      <c r="D859" s="8" t="str">
        <f>IFERROR(LOOKUP(C859,[1]Expense!$A:$A,[1]Expense!$B:$B),"")</f>
        <v xml:space="preserve">Biaya Perlengkapan Produk </v>
      </c>
      <c r="E859" s="20"/>
      <c r="F859" s="20"/>
      <c r="G859" s="22">
        <v>-50000</v>
      </c>
      <c r="H859" s="18" t="s">
        <v>802</v>
      </c>
    </row>
    <row r="860" spans="1:8">
      <c r="A860" s="20">
        <v>407</v>
      </c>
      <c r="B860" s="20">
        <v>859</v>
      </c>
      <c r="C860" s="18" t="s">
        <v>42</v>
      </c>
      <c r="D860" s="8" t="str">
        <f>IFERROR(LOOKUP(C860,[1]Expense!$A:$A,[1]Expense!$B:$B),"")</f>
        <v xml:space="preserve">Biaya Upah Buruh Bongkar Muat </v>
      </c>
      <c r="E860" s="20"/>
      <c r="F860" s="20"/>
      <c r="G860" s="22">
        <v>-120800</v>
      </c>
      <c r="H860" s="18" t="s">
        <v>803</v>
      </c>
    </row>
    <row r="861" spans="1:8">
      <c r="A861" s="20">
        <v>407</v>
      </c>
      <c r="B861" s="20">
        <v>860</v>
      </c>
      <c r="C861" s="18" t="s">
        <v>47</v>
      </c>
      <c r="D861" s="8" t="str">
        <f>IFERROR(LOOKUP(C861,[1]Expense!$A:$A,[1]Expense!$B:$B),"")</f>
        <v xml:space="preserve">Biaya Sewa Kendaraan Operasional </v>
      </c>
      <c r="E861" s="20"/>
      <c r="F861" s="20"/>
      <c r="G861" s="22">
        <v>-125000</v>
      </c>
      <c r="H861" s="18" t="s">
        <v>724</v>
      </c>
    </row>
    <row r="862" spans="1:8">
      <c r="A862" s="20">
        <v>407</v>
      </c>
      <c r="B862" s="20">
        <v>861</v>
      </c>
      <c r="C862" s="18" t="s">
        <v>47</v>
      </c>
      <c r="D862" s="8" t="str">
        <f>IFERROR(LOOKUP(C862,[1]Expense!$A:$A,[1]Expense!$B:$B),"")</f>
        <v xml:space="preserve">Biaya Sewa Kendaraan Operasional </v>
      </c>
      <c r="E862" s="20"/>
      <c r="F862" s="20"/>
      <c r="G862" s="22">
        <v>-270000</v>
      </c>
      <c r="H862" s="18" t="s">
        <v>902</v>
      </c>
    </row>
    <row r="863" spans="1:8">
      <c r="A863" s="20">
        <v>408</v>
      </c>
      <c r="B863" s="20">
        <v>862</v>
      </c>
      <c r="C863" s="18" t="s">
        <v>42</v>
      </c>
      <c r="D863" s="8" t="str">
        <f>IFERROR(LOOKUP(C863,[1]Expense!$A:$A,[1]Expense!$B:$B),"")</f>
        <v xml:space="preserve">Biaya Upah Buruh Bongkar Muat </v>
      </c>
      <c r="E863" s="20"/>
      <c r="F863" s="20"/>
      <c r="G863" s="22">
        <v>-80000</v>
      </c>
      <c r="H863" s="18" t="s">
        <v>903</v>
      </c>
    </row>
    <row r="864" spans="1:8">
      <c r="A864" s="20">
        <v>409</v>
      </c>
      <c r="B864" s="20">
        <v>863</v>
      </c>
      <c r="C864" s="18" t="s">
        <v>42</v>
      </c>
      <c r="D864" s="8" t="str">
        <f>IFERROR(LOOKUP(C864,[1]Expense!$A:$A,[1]Expense!$B:$B),"")</f>
        <v xml:space="preserve">Biaya Upah Buruh Bongkar Muat </v>
      </c>
      <c r="E864" s="20"/>
      <c r="F864" s="20"/>
      <c r="G864" s="22">
        <v>-120800</v>
      </c>
      <c r="H864" s="18" t="s">
        <v>803</v>
      </c>
    </row>
    <row r="865" spans="1:8">
      <c r="A865" s="20">
        <v>409</v>
      </c>
      <c r="B865" s="20">
        <v>864</v>
      </c>
      <c r="C865" s="18" t="s">
        <v>47</v>
      </c>
      <c r="D865" s="8" t="str">
        <f>IFERROR(LOOKUP(C865,[1]Expense!$A:$A,[1]Expense!$B:$B),"")</f>
        <v xml:space="preserve">Biaya Sewa Kendaraan Operasional </v>
      </c>
      <c r="E865" s="20"/>
      <c r="F865" s="20"/>
      <c r="G865" s="22">
        <v>-125000</v>
      </c>
      <c r="H865" s="18" t="s">
        <v>724</v>
      </c>
    </row>
    <row r="866" spans="1:8">
      <c r="A866" s="20">
        <v>409</v>
      </c>
      <c r="B866" s="20">
        <v>865</v>
      </c>
      <c r="C866" s="18" t="s">
        <v>47</v>
      </c>
      <c r="D866" s="8" t="str">
        <f>IFERROR(LOOKUP(C866,[1]Expense!$A:$A,[1]Expense!$B:$B),"")</f>
        <v xml:space="preserve">Biaya Sewa Kendaraan Operasional </v>
      </c>
      <c r="E866" s="20"/>
      <c r="F866" s="20"/>
      <c r="G866" s="22">
        <v>-270000</v>
      </c>
      <c r="H866" s="18" t="s">
        <v>902</v>
      </c>
    </row>
    <row r="867" spans="1:8">
      <c r="A867" s="20">
        <v>410</v>
      </c>
      <c r="B867" s="20">
        <v>866</v>
      </c>
      <c r="C867" s="18" t="s">
        <v>42</v>
      </c>
      <c r="D867" s="8" t="str">
        <f>IFERROR(LOOKUP(C867,[1]Expense!$A:$A,[1]Expense!$B:$B),"")</f>
        <v xml:space="preserve">Biaya Upah Buruh Bongkar Muat </v>
      </c>
      <c r="E867" s="20"/>
      <c r="F867" s="20"/>
      <c r="G867" s="22">
        <v>-80000</v>
      </c>
      <c r="H867" s="18" t="s">
        <v>903</v>
      </c>
    </row>
    <row r="868" spans="1:8">
      <c r="A868" s="20">
        <v>411</v>
      </c>
      <c r="B868" s="20">
        <v>867</v>
      </c>
      <c r="C868" s="18"/>
      <c r="D868" s="8" t="str">
        <f>IFERROR(LOOKUP(C868,[1]Expense!$A:$A,[1]Expense!$B:$B),"")</f>
        <v/>
      </c>
      <c r="E868" s="18" t="s">
        <v>904</v>
      </c>
      <c r="F868" s="20"/>
      <c r="G868" s="22">
        <v>-6449025</v>
      </c>
      <c r="H868" s="18" t="s">
        <v>905</v>
      </c>
    </row>
    <row r="869" spans="1:8">
      <c r="A869" s="20">
        <v>412</v>
      </c>
      <c r="B869" s="20">
        <v>868</v>
      </c>
      <c r="C869" s="18"/>
      <c r="D869" s="8" t="str">
        <f>IFERROR(LOOKUP(C869,[1]Expense!$A:$A,[1]Expense!$B:$B),"")</f>
        <v/>
      </c>
      <c r="E869" s="18" t="s">
        <v>904</v>
      </c>
      <c r="F869" s="20"/>
      <c r="G869" s="22">
        <v>6449025</v>
      </c>
      <c r="H869" s="18" t="s">
        <v>34</v>
      </c>
    </row>
    <row r="870" spans="1:8">
      <c r="A870" s="20">
        <v>413</v>
      </c>
      <c r="B870" s="20">
        <v>869</v>
      </c>
      <c r="C870" s="18" t="s">
        <v>66</v>
      </c>
      <c r="D870" s="8" t="str">
        <f>IFERROR(LOOKUP(C870,[1]Expense!$A:$A,[1]Expense!$B:$B),"")</f>
        <v>Biaya Rumah Tangga Kantor</v>
      </c>
      <c r="E870" s="20"/>
      <c r="F870" s="20"/>
      <c r="G870" s="22">
        <v>-5200</v>
      </c>
      <c r="H870" s="18" t="s">
        <v>906</v>
      </c>
    </row>
    <row r="871" spans="1:8">
      <c r="A871" s="20">
        <v>413</v>
      </c>
      <c r="B871" s="20">
        <v>870</v>
      </c>
      <c r="C871" s="18" t="s">
        <v>66</v>
      </c>
      <c r="D871" s="8" t="str">
        <f>IFERROR(LOOKUP(C871,[1]Expense!$A:$A,[1]Expense!$B:$B),"")</f>
        <v>Biaya Rumah Tangga Kantor</v>
      </c>
      <c r="E871" s="20"/>
      <c r="F871" s="20"/>
      <c r="G871" s="22">
        <v>-12500</v>
      </c>
      <c r="H871" s="18" t="s">
        <v>907</v>
      </c>
    </row>
    <row r="872" spans="1:8">
      <c r="A872" s="20">
        <v>413</v>
      </c>
      <c r="B872" s="20">
        <v>871</v>
      </c>
      <c r="C872" s="18" t="s">
        <v>66</v>
      </c>
      <c r="D872" s="8" t="str">
        <f>IFERROR(LOOKUP(C872,[1]Expense!$A:$A,[1]Expense!$B:$B),"")</f>
        <v>Biaya Rumah Tangga Kantor</v>
      </c>
      <c r="E872" s="20"/>
      <c r="F872" s="20"/>
      <c r="G872" s="22">
        <v>-9200</v>
      </c>
      <c r="H872" s="18" t="s">
        <v>908</v>
      </c>
    </row>
    <row r="873" spans="1:8">
      <c r="A873" s="20">
        <v>413</v>
      </c>
      <c r="B873" s="20">
        <v>872</v>
      </c>
      <c r="C873" s="18" t="s">
        <v>66</v>
      </c>
      <c r="D873" s="8" t="str">
        <f>IFERROR(LOOKUP(C873,[1]Expense!$A:$A,[1]Expense!$B:$B),"")</f>
        <v>Biaya Rumah Tangga Kantor</v>
      </c>
      <c r="E873" s="20"/>
      <c r="F873" s="20"/>
      <c r="G873" s="22">
        <v>-12900</v>
      </c>
      <c r="H873" s="18" t="s">
        <v>909</v>
      </c>
    </row>
    <row r="874" spans="1:8">
      <c r="A874" s="20">
        <v>413</v>
      </c>
      <c r="B874" s="20">
        <v>873</v>
      </c>
      <c r="C874" s="18" t="s">
        <v>66</v>
      </c>
      <c r="D874" s="8" t="str">
        <f>IFERROR(LOOKUP(C874,[1]Expense!$A:$A,[1]Expense!$B:$B),"")</f>
        <v>Biaya Rumah Tangga Kantor</v>
      </c>
      <c r="E874" s="20"/>
      <c r="F874" s="20"/>
      <c r="G874" s="22">
        <v>-12900</v>
      </c>
      <c r="H874" s="18" t="s">
        <v>910</v>
      </c>
    </row>
    <row r="875" spans="1:8">
      <c r="A875" s="20">
        <v>414</v>
      </c>
      <c r="B875" s="20">
        <v>874</v>
      </c>
      <c r="C875" s="18" t="s">
        <v>42</v>
      </c>
      <c r="D875" s="8" t="str">
        <f>IFERROR(LOOKUP(C875,[1]Expense!$A:$A,[1]Expense!$B:$B),"")</f>
        <v xml:space="preserve">Biaya Upah Buruh Bongkar Muat </v>
      </c>
      <c r="E875" s="20"/>
      <c r="F875" s="20"/>
      <c r="G875" s="22">
        <v>-80000</v>
      </c>
      <c r="H875" s="18" t="s">
        <v>911</v>
      </c>
    </row>
    <row r="876" spans="1:8">
      <c r="A876" s="20">
        <v>416</v>
      </c>
      <c r="B876" s="20">
        <v>875</v>
      </c>
      <c r="C876" s="18" t="s">
        <v>37</v>
      </c>
      <c r="D876" s="8" t="str">
        <f>IFERROR(LOOKUP(C876,[1]Expense!$A:$A,[1]Expense!$B:$B),"")</f>
        <v xml:space="preserve">Biaya Upah Pengemasan Produk </v>
      </c>
      <c r="E876" s="18"/>
      <c r="F876" s="18"/>
      <c r="G876" s="22">
        <v>-610000</v>
      </c>
      <c r="H876" s="18" t="s">
        <v>912</v>
      </c>
    </row>
    <row r="877" spans="1:8">
      <c r="A877" s="20">
        <v>416</v>
      </c>
      <c r="B877" s="20">
        <v>876</v>
      </c>
      <c r="C877" s="18" t="s">
        <v>37</v>
      </c>
      <c r="D877" s="8" t="str">
        <f>IFERROR(LOOKUP(C877,[1]Expense!$A:$A,[1]Expense!$B:$B),"")</f>
        <v xml:space="preserve">Biaya Upah Pengemasan Produk </v>
      </c>
      <c r="E877" s="20"/>
      <c r="F877" s="20"/>
      <c r="G877" s="22">
        <v>-610000</v>
      </c>
      <c r="H877" s="18" t="s">
        <v>913</v>
      </c>
    </row>
    <row r="878" spans="1:8">
      <c r="A878" s="20">
        <v>416</v>
      </c>
      <c r="B878" s="20">
        <v>877</v>
      </c>
      <c r="C878" s="18" t="s">
        <v>37</v>
      </c>
      <c r="D878" s="8" t="str">
        <f>IFERROR(LOOKUP(C878,[1]Expense!$A:$A,[1]Expense!$B:$B),"")</f>
        <v xml:space="preserve">Biaya Upah Pengemasan Produk </v>
      </c>
      <c r="E878" s="20"/>
      <c r="F878" s="20"/>
      <c r="G878" s="22">
        <v>-400000</v>
      </c>
      <c r="H878" s="18" t="s">
        <v>914</v>
      </c>
    </row>
    <row r="879" spans="1:8">
      <c r="A879" s="20">
        <v>416</v>
      </c>
      <c r="B879" s="20">
        <v>878</v>
      </c>
      <c r="C879" s="18" t="s">
        <v>37</v>
      </c>
      <c r="D879" s="8" t="str">
        <f>IFERROR(LOOKUP(C879,[1]Expense!$A:$A,[1]Expense!$B:$B),"")</f>
        <v xml:space="preserve">Biaya Upah Pengemasan Produk </v>
      </c>
      <c r="E879" s="20"/>
      <c r="F879" s="20"/>
      <c r="G879" s="22">
        <v>-460000</v>
      </c>
      <c r="H879" s="18" t="s">
        <v>915</v>
      </c>
    </row>
    <row r="880" spans="1:8">
      <c r="A880" s="20">
        <v>416</v>
      </c>
      <c r="B880" s="20">
        <v>879</v>
      </c>
      <c r="C880" s="18" t="s">
        <v>37</v>
      </c>
      <c r="D880" s="8" t="str">
        <f>IFERROR(LOOKUP(C880,[1]Expense!$A:$A,[1]Expense!$B:$B),"")</f>
        <v xml:space="preserve">Biaya Upah Pengemasan Produk </v>
      </c>
      <c r="E880" s="20"/>
      <c r="F880" s="20"/>
      <c r="G880" s="22">
        <v>-460000</v>
      </c>
      <c r="H880" s="18" t="s">
        <v>916</v>
      </c>
    </row>
    <row r="881" spans="1:8">
      <c r="A881" s="20">
        <v>416</v>
      </c>
      <c r="B881" s="20">
        <v>880</v>
      </c>
      <c r="C881" s="18" t="s">
        <v>37</v>
      </c>
      <c r="D881" s="8" t="str">
        <f>IFERROR(LOOKUP(C881,[1]Expense!$A:$A,[1]Expense!$B:$B),"")</f>
        <v xml:space="preserve">Biaya Upah Pengemasan Produk </v>
      </c>
      <c r="E881" s="20"/>
      <c r="F881" s="20"/>
      <c r="G881" s="22">
        <v>-460000</v>
      </c>
      <c r="H881" s="18" t="s">
        <v>918</v>
      </c>
    </row>
    <row r="882" spans="1:8">
      <c r="A882" s="20">
        <v>416</v>
      </c>
      <c r="B882" s="20">
        <v>881</v>
      </c>
      <c r="C882" s="18" t="s">
        <v>37</v>
      </c>
      <c r="D882" s="8" t="str">
        <f>IFERROR(LOOKUP(C882,[1]Expense!$A:$A,[1]Expense!$B:$B),"")</f>
        <v xml:space="preserve">Biaya Upah Pengemasan Produk </v>
      </c>
      <c r="E882" s="20"/>
      <c r="F882" s="20"/>
      <c r="G882" s="22">
        <v>-460000</v>
      </c>
      <c r="H882" s="18" t="s">
        <v>917</v>
      </c>
    </row>
    <row r="883" spans="1:8">
      <c r="A883" s="20">
        <v>416</v>
      </c>
      <c r="B883" s="20">
        <v>882</v>
      </c>
      <c r="C883" s="18" t="s">
        <v>37</v>
      </c>
      <c r="D883" s="8" t="str">
        <f>IFERROR(LOOKUP(C883,[1]Expense!$A:$A,[1]Expense!$B:$B),"")</f>
        <v xml:space="preserve">Biaya Upah Pengemasan Produk </v>
      </c>
      <c r="E883" s="18"/>
      <c r="F883" s="18"/>
      <c r="G883" s="22">
        <v>-460000</v>
      </c>
      <c r="H883" s="18" t="s">
        <v>919</v>
      </c>
    </row>
    <row r="884" spans="1:8">
      <c r="A884" s="20">
        <v>416</v>
      </c>
      <c r="B884" s="20">
        <v>883</v>
      </c>
      <c r="C884" s="18" t="s">
        <v>37</v>
      </c>
      <c r="D884" s="8" t="str">
        <f>IFERROR(LOOKUP(C884,[1]Expense!$A:$A,[1]Expense!$B:$B),"")</f>
        <v xml:space="preserve">Biaya Upah Pengemasan Produk </v>
      </c>
      <c r="E884" s="20"/>
      <c r="F884" s="20"/>
      <c r="G884" s="22">
        <v>-100000</v>
      </c>
      <c r="H884" s="18" t="s">
        <v>920</v>
      </c>
    </row>
    <row r="885" spans="1:8">
      <c r="A885" s="20">
        <v>417</v>
      </c>
      <c r="B885" s="20">
        <v>884</v>
      </c>
      <c r="C885" s="18" t="s">
        <v>111</v>
      </c>
      <c r="D885" s="8" t="str">
        <f>IFERROR(LOOKUP(C885,[1]Expense!$A:$A,[1]Expense!$B:$B),"")</f>
        <v xml:space="preserve">Biaya Upah Lembur </v>
      </c>
      <c r="E885" s="20"/>
      <c r="F885" s="20"/>
      <c r="G885" s="22">
        <v>-90000</v>
      </c>
      <c r="H885" s="18" t="s">
        <v>921</v>
      </c>
    </row>
    <row r="886" spans="1:8">
      <c r="A886" s="20">
        <v>417</v>
      </c>
      <c r="B886" s="20">
        <v>885</v>
      </c>
      <c r="C886" s="18" t="s">
        <v>111</v>
      </c>
      <c r="D886" s="8" t="str">
        <f>IFERROR(LOOKUP(C886,[1]Expense!$A:$A,[1]Expense!$B:$B),"")</f>
        <v xml:space="preserve">Biaya Upah Lembur </v>
      </c>
      <c r="E886" s="20"/>
      <c r="F886" s="20"/>
      <c r="G886" s="22">
        <v>-90000</v>
      </c>
      <c r="H886" s="18" t="s">
        <v>922</v>
      </c>
    </row>
    <row r="887" spans="1:8">
      <c r="A887" s="20">
        <v>417</v>
      </c>
      <c r="B887" s="20">
        <v>886</v>
      </c>
      <c r="C887" s="18" t="s">
        <v>111</v>
      </c>
      <c r="D887" s="8" t="str">
        <f>IFERROR(LOOKUP(C887,[1]Expense!$A:$A,[1]Expense!$B:$B),"")</f>
        <v xml:space="preserve">Biaya Upah Lembur </v>
      </c>
      <c r="E887" s="20"/>
      <c r="F887" s="20"/>
      <c r="G887" s="22">
        <v>-75000</v>
      </c>
      <c r="H887" s="18" t="s">
        <v>923</v>
      </c>
    </row>
    <row r="888" spans="1:8">
      <c r="A888" s="20">
        <v>417</v>
      </c>
      <c r="B888" s="20">
        <v>887</v>
      </c>
      <c r="C888" s="18" t="s">
        <v>111</v>
      </c>
      <c r="D888" s="8" t="str">
        <f>IFERROR(LOOKUP(C888,[1]Expense!$A:$A,[1]Expense!$B:$B),"")</f>
        <v xml:space="preserve">Biaya Upah Lembur </v>
      </c>
      <c r="E888" s="20"/>
      <c r="F888" s="20"/>
      <c r="G888" s="22">
        <v>-90000</v>
      </c>
      <c r="H888" s="18" t="s">
        <v>924</v>
      </c>
    </row>
    <row r="889" spans="1:8">
      <c r="A889" s="20">
        <v>417</v>
      </c>
      <c r="B889" s="20">
        <v>888</v>
      </c>
      <c r="C889" s="18" t="s">
        <v>111</v>
      </c>
      <c r="D889" s="8" t="str">
        <f>IFERROR(LOOKUP(C889,[1]Expense!$A:$A,[1]Expense!$B:$B),"")</f>
        <v xml:space="preserve">Biaya Upah Lembur </v>
      </c>
      <c r="E889" s="20"/>
      <c r="F889" s="20"/>
      <c r="G889" s="22">
        <v>-90000</v>
      </c>
      <c r="H889" s="18" t="s">
        <v>925</v>
      </c>
    </row>
    <row r="890" spans="1:8">
      <c r="A890" s="20">
        <v>417</v>
      </c>
      <c r="B890" s="20">
        <v>889</v>
      </c>
      <c r="C890" s="18" t="s">
        <v>111</v>
      </c>
      <c r="D890" s="8" t="str">
        <f>IFERROR(LOOKUP(C890,[1]Expense!$A:$A,[1]Expense!$B:$B),"")</f>
        <v xml:space="preserve">Biaya Upah Lembur </v>
      </c>
      <c r="E890" s="20"/>
      <c r="F890" s="20"/>
      <c r="G890" s="22">
        <v>-90000</v>
      </c>
      <c r="H890" s="18" t="s">
        <v>926</v>
      </c>
    </row>
    <row r="891" spans="1:8">
      <c r="A891" s="20">
        <v>417</v>
      </c>
      <c r="B891" s="20">
        <v>890</v>
      </c>
      <c r="C891" s="18" t="s">
        <v>111</v>
      </c>
      <c r="D891" s="8" t="str">
        <f>IFERROR(LOOKUP(C891,[1]Expense!$A:$A,[1]Expense!$B:$B),"")</f>
        <v xml:space="preserve">Biaya Upah Lembur </v>
      </c>
      <c r="E891" s="20"/>
      <c r="F891" s="20"/>
      <c r="G891" s="22">
        <v>-90000</v>
      </c>
      <c r="H891" s="18" t="s">
        <v>927</v>
      </c>
    </row>
    <row r="892" spans="1:8">
      <c r="A892" s="20">
        <v>417</v>
      </c>
      <c r="B892" s="20">
        <v>891</v>
      </c>
      <c r="C892" s="18" t="s">
        <v>111</v>
      </c>
      <c r="D892" s="8" t="str">
        <f>IFERROR(LOOKUP(C892,[1]Expense!$A:$A,[1]Expense!$B:$B),"")</f>
        <v xml:space="preserve">Biaya Upah Lembur </v>
      </c>
      <c r="E892" s="20"/>
      <c r="F892" s="20"/>
      <c r="G892" s="22">
        <v>-90000</v>
      </c>
      <c r="H892" s="18" t="s">
        <v>928</v>
      </c>
    </row>
    <row r="893" spans="1:8">
      <c r="A893" s="20">
        <v>417</v>
      </c>
      <c r="B893" s="20">
        <v>892</v>
      </c>
      <c r="C893" s="18" t="s">
        <v>111</v>
      </c>
      <c r="D893" s="8" t="str">
        <f>IFERROR(LOOKUP(C893,[1]Expense!$A:$A,[1]Expense!$B:$B),"")</f>
        <v xml:space="preserve">Biaya Upah Lembur </v>
      </c>
      <c r="E893" s="20"/>
      <c r="F893" s="20"/>
      <c r="G893" s="22">
        <v>-90000</v>
      </c>
      <c r="H893" s="18" t="s">
        <v>929</v>
      </c>
    </row>
    <row r="894" spans="1:8">
      <c r="A894" s="20">
        <v>418</v>
      </c>
      <c r="B894" s="20">
        <v>893</v>
      </c>
      <c r="C894" s="18"/>
      <c r="D894" s="8" t="str">
        <f>IFERROR(LOOKUP(C894,[1]Expense!$A:$A,[1]Expense!$B:$B),"")</f>
        <v/>
      </c>
      <c r="E894" s="18" t="s">
        <v>930</v>
      </c>
      <c r="F894" s="20"/>
      <c r="G894" s="22">
        <v>-498056985</v>
      </c>
      <c r="H894" s="18" t="s">
        <v>932</v>
      </c>
    </row>
    <row r="895" spans="1:8">
      <c r="A895" s="20">
        <v>419</v>
      </c>
      <c r="B895" s="20">
        <v>894</v>
      </c>
      <c r="C895" s="18"/>
      <c r="D895" s="8" t="str">
        <f>IFERROR(LOOKUP(C895,[1]Expense!$A:$A,[1]Expense!$B:$B),"")</f>
        <v/>
      </c>
      <c r="E895" s="18" t="s">
        <v>930</v>
      </c>
      <c r="F895" s="20"/>
      <c r="G895" s="22">
        <v>-45830400</v>
      </c>
      <c r="H895" s="18" t="s">
        <v>933</v>
      </c>
    </row>
    <row r="896" spans="1:8">
      <c r="A896" s="20">
        <v>420</v>
      </c>
      <c r="B896" s="20">
        <v>895</v>
      </c>
      <c r="C896" s="18"/>
      <c r="D896" s="8" t="str">
        <f>IFERROR(LOOKUP(C896,[1]Expense!$A:$A,[1]Expense!$B:$B),"")</f>
        <v/>
      </c>
      <c r="E896" s="18" t="s">
        <v>930</v>
      </c>
      <c r="F896" s="20"/>
      <c r="G896" s="22">
        <v>-1434558400</v>
      </c>
      <c r="H896" s="18" t="s">
        <v>934</v>
      </c>
    </row>
    <row r="897" spans="1:8">
      <c r="A897" s="20">
        <v>421</v>
      </c>
      <c r="B897" s="20">
        <v>896</v>
      </c>
      <c r="C897" s="18"/>
      <c r="D897" s="8" t="str">
        <f>IFERROR(LOOKUP(C897,[1]Expense!$A:$A,[1]Expense!$B:$B),"")</f>
        <v/>
      </c>
      <c r="E897" s="18" t="s">
        <v>930</v>
      </c>
      <c r="F897" s="20"/>
      <c r="G897" s="22">
        <v>-21458136</v>
      </c>
      <c r="H897" s="18" t="s">
        <v>935</v>
      </c>
    </row>
    <row r="898" spans="1:8">
      <c r="A898" s="20">
        <v>422</v>
      </c>
      <c r="B898" s="20">
        <v>897</v>
      </c>
      <c r="C898" s="18"/>
      <c r="D898" s="8" t="str">
        <f>IFERROR(LOOKUP(C898,[1]Expense!$A:$A,[1]Expense!$B:$B),"")</f>
        <v/>
      </c>
      <c r="E898" s="18" t="s">
        <v>931</v>
      </c>
      <c r="F898" s="20"/>
      <c r="G898" s="22">
        <v>-21674727</v>
      </c>
      <c r="H898" s="18" t="s">
        <v>936</v>
      </c>
    </row>
    <row r="899" spans="1:8">
      <c r="A899" s="20">
        <v>423</v>
      </c>
      <c r="B899" s="20">
        <v>898</v>
      </c>
      <c r="C899" s="18"/>
      <c r="D899" s="8" t="str">
        <f>IFERROR(LOOKUP(C899,[1]Expense!$A:$A,[1]Expense!$B:$B),"")</f>
        <v/>
      </c>
      <c r="E899" s="22"/>
      <c r="F899" s="20"/>
      <c r="G899" s="22">
        <v>223915563</v>
      </c>
      <c r="H899" s="18" t="s">
        <v>937</v>
      </c>
    </row>
    <row r="900" spans="1:8">
      <c r="A900" s="20">
        <v>424</v>
      </c>
      <c r="B900" s="20">
        <v>899</v>
      </c>
      <c r="C900" s="18"/>
      <c r="D900" s="8" t="str">
        <f>IFERROR(LOOKUP(C900,[1]Expense!$A:$A,[1]Expense!$B:$B),"")</f>
        <v/>
      </c>
      <c r="E900" s="22"/>
      <c r="F900" s="20"/>
      <c r="G900" s="22">
        <v>195630672</v>
      </c>
      <c r="H900" s="18" t="s">
        <v>938</v>
      </c>
    </row>
    <row r="901" spans="1:8">
      <c r="A901" s="20">
        <v>425</v>
      </c>
      <c r="B901" s="20">
        <v>900</v>
      </c>
      <c r="C901" s="18"/>
      <c r="D901" s="8" t="str">
        <f>IFERROR(LOOKUP(C901,[1]Expense!$A:$A,[1]Expense!$B:$B),"")</f>
        <v/>
      </c>
      <c r="E901" s="22"/>
      <c r="F901" s="20"/>
      <c r="G901" s="22">
        <v>96066579</v>
      </c>
      <c r="H901" s="18" t="s">
        <v>939</v>
      </c>
    </row>
    <row r="902" spans="1:8">
      <c r="A902" s="20">
        <v>426</v>
      </c>
      <c r="B902" s="20">
        <v>901</v>
      </c>
      <c r="C902" s="18"/>
      <c r="D902" s="8" t="str">
        <f>IFERROR(LOOKUP(C902,[1]Expense!$A:$A,[1]Expense!$B:$B),"")</f>
        <v/>
      </c>
      <c r="E902" s="22"/>
      <c r="F902" s="20"/>
      <c r="G902" s="22">
        <v>37785701</v>
      </c>
      <c r="H902" s="18" t="s">
        <v>940</v>
      </c>
    </row>
    <row r="903" spans="1:8">
      <c r="A903" s="20">
        <v>427</v>
      </c>
      <c r="B903" s="20">
        <v>902</v>
      </c>
      <c r="C903" s="18"/>
      <c r="D903" s="8" t="str">
        <f>IFERROR(LOOKUP(C903,[1]Expense!$A:$A,[1]Expense!$B:$B),"")</f>
        <v/>
      </c>
      <c r="E903" s="22"/>
      <c r="F903" s="20"/>
      <c r="G903" s="22">
        <v>236393115</v>
      </c>
      <c r="H903" s="18" t="s">
        <v>941</v>
      </c>
    </row>
    <row r="904" spans="1:8">
      <c r="A904" s="20">
        <v>428</v>
      </c>
      <c r="B904" s="20">
        <v>903</v>
      </c>
      <c r="C904" s="18"/>
      <c r="D904" s="8" t="str">
        <f>IFERROR(LOOKUP(C904,[1]Expense!$A:$A,[1]Expense!$B:$B),"")</f>
        <v/>
      </c>
      <c r="E904" s="22"/>
      <c r="F904" s="20"/>
      <c r="G904" s="22">
        <v>84428831</v>
      </c>
      <c r="H904" s="18" t="s">
        <v>942</v>
      </c>
    </row>
    <row r="905" spans="1:8">
      <c r="A905" s="20">
        <v>429</v>
      </c>
      <c r="B905" s="20">
        <v>904</v>
      </c>
      <c r="C905" s="18"/>
      <c r="D905" s="8" t="str">
        <f>IFERROR(LOOKUP(C905,[1]Expense!$A:$A,[1]Expense!$B:$B),"")</f>
        <v/>
      </c>
      <c r="E905" s="22"/>
      <c r="F905" s="20"/>
      <c r="G905" s="22">
        <v>117228432</v>
      </c>
      <c r="H905" s="18" t="s">
        <v>943</v>
      </c>
    </row>
    <row r="906" spans="1:8">
      <c r="A906" s="20">
        <v>430</v>
      </c>
      <c r="B906" s="20">
        <v>905</v>
      </c>
      <c r="C906" s="18"/>
      <c r="D906" s="8" t="str">
        <f>IFERROR(LOOKUP(C906,[1]Expense!$A:$A,[1]Expense!$B:$B),"")</f>
        <v/>
      </c>
      <c r="E906" s="22"/>
      <c r="F906" s="20"/>
      <c r="G906" s="22">
        <v>42723023.5</v>
      </c>
      <c r="H906" s="18" t="s">
        <v>944</v>
      </c>
    </row>
    <row r="907" spans="1:8">
      <c r="A907" s="20">
        <v>431</v>
      </c>
      <c r="B907" s="20">
        <v>906</v>
      </c>
      <c r="C907" s="18"/>
      <c r="D907" s="8" t="str">
        <f>IFERROR(LOOKUP(C907,[1]Expense!$A:$A,[1]Expense!$B:$B),"")</f>
        <v/>
      </c>
      <c r="E907" s="22"/>
      <c r="F907" s="20"/>
      <c r="G907" s="22">
        <v>84428831</v>
      </c>
      <c r="H907" s="18" t="s">
        <v>945</v>
      </c>
    </row>
    <row r="908" spans="1:8">
      <c r="A908" s="20">
        <v>432</v>
      </c>
      <c r="B908" s="20">
        <v>907</v>
      </c>
      <c r="C908" s="18"/>
      <c r="D908" s="8" t="str">
        <f>IFERROR(LOOKUP(C908,[1]Expense!$A:$A,[1]Expense!$B:$B),"")</f>
        <v/>
      </c>
      <c r="E908" s="22"/>
      <c r="F908" s="20"/>
      <c r="G908" s="22">
        <v>81231333</v>
      </c>
      <c r="H908" s="18" t="s">
        <v>946</v>
      </c>
    </row>
    <row r="909" spans="1:8">
      <c r="A909" s="20">
        <v>433</v>
      </c>
      <c r="B909" s="20">
        <v>908</v>
      </c>
      <c r="C909" s="18"/>
      <c r="D909" s="8" t="str">
        <f>IFERROR(LOOKUP(C909,[1]Expense!$A:$A,[1]Expense!$B:$B),"")</f>
        <v/>
      </c>
      <c r="E909" s="22"/>
      <c r="F909" s="20"/>
      <c r="G909" s="22">
        <v>59983182</v>
      </c>
      <c r="H909" s="18" t="s">
        <v>947</v>
      </c>
    </row>
    <row r="910" spans="1:8">
      <c r="A910" s="20">
        <v>434</v>
      </c>
      <c r="B910" s="20">
        <v>909</v>
      </c>
      <c r="C910" s="18"/>
      <c r="D910" s="8" t="str">
        <f>IFERROR(LOOKUP(C910,[1]Expense!$A:$A,[1]Expense!$B:$B),"")</f>
        <v/>
      </c>
      <c r="E910" s="22"/>
      <c r="F910" s="20"/>
      <c r="G910" s="22">
        <v>75571402</v>
      </c>
      <c r="H910" s="18" t="s">
        <v>948</v>
      </c>
    </row>
    <row r="911" spans="1:8">
      <c r="A911" s="20">
        <v>435</v>
      </c>
      <c r="B911" s="20">
        <v>910</v>
      </c>
      <c r="C911" s="18"/>
      <c r="D911" s="8" t="str">
        <f>IFERROR(LOOKUP(C911,[1]Expense!$A:$A,[1]Expense!$B:$B),"")</f>
        <v/>
      </c>
      <c r="E911" s="22"/>
      <c r="F911" s="20"/>
      <c r="G911" s="22">
        <v>75571402</v>
      </c>
      <c r="H911" s="18" t="s">
        <v>949</v>
      </c>
    </row>
    <row r="912" spans="1:8">
      <c r="A912" s="20">
        <v>436</v>
      </c>
      <c r="B912" s="20">
        <v>911</v>
      </c>
      <c r="C912" s="18"/>
      <c r="D912" s="8" t="str">
        <f>IFERROR(LOOKUP(C912,[1]Expense!$A:$A,[1]Expense!$B:$B),"")</f>
        <v/>
      </c>
      <c r="E912" s="22"/>
      <c r="F912" s="20"/>
      <c r="G912" s="22">
        <v>264499909</v>
      </c>
      <c r="H912" s="18" t="s">
        <v>950</v>
      </c>
    </row>
    <row r="913" spans="1:8">
      <c r="A913" s="20">
        <v>437</v>
      </c>
      <c r="B913" s="20">
        <v>912</v>
      </c>
      <c r="C913" s="18"/>
      <c r="D913" s="8" t="str">
        <f>IFERROR(LOOKUP(C913,[1]Expense!$A:$A,[1]Expense!$B:$B),"")</f>
        <v/>
      </c>
      <c r="E913" s="22"/>
      <c r="F913" s="20"/>
      <c r="G913" s="22">
        <v>37785701</v>
      </c>
      <c r="H913" s="18" t="s">
        <v>951</v>
      </c>
    </row>
    <row r="914" spans="1:8">
      <c r="A914" s="20">
        <v>438</v>
      </c>
      <c r="B914" s="20">
        <v>913</v>
      </c>
      <c r="C914" s="18"/>
      <c r="D914" s="8" t="str">
        <f>IFERROR(LOOKUP(C914,[1]Expense!$A:$A,[1]Expense!$B:$B),"")</f>
        <v/>
      </c>
      <c r="E914" s="22"/>
      <c r="F914" s="20"/>
      <c r="G914" s="22">
        <v>37785701</v>
      </c>
      <c r="H914" s="18" t="s">
        <v>952</v>
      </c>
    </row>
    <row r="915" spans="1:8">
      <c r="A915" s="20">
        <v>439</v>
      </c>
      <c r="B915" s="20">
        <v>914</v>
      </c>
      <c r="C915" s="18"/>
      <c r="D915" s="8" t="str">
        <f>IFERROR(LOOKUP(C915,[1]Expense!$A:$A,[1]Expense!$B:$B),"")</f>
        <v/>
      </c>
      <c r="E915" s="22"/>
      <c r="F915" s="20"/>
      <c r="G915" s="22">
        <v>2929062</v>
      </c>
      <c r="H915" s="18" t="s">
        <v>953</v>
      </c>
    </row>
    <row r="916" spans="1:8">
      <c r="A916" s="20">
        <v>440</v>
      </c>
      <c r="B916" s="20">
        <v>915</v>
      </c>
      <c r="C916" s="18"/>
      <c r="D916" s="8" t="str">
        <f>IFERROR(LOOKUP(C916,[1]Expense!$A:$A,[1]Expense!$B:$B),"")</f>
        <v/>
      </c>
      <c r="E916" s="22"/>
      <c r="F916" s="20"/>
      <c r="G916" s="22">
        <v>42723024</v>
      </c>
      <c r="H916" s="18" t="s">
        <v>954</v>
      </c>
    </row>
    <row r="917" spans="1:8">
      <c r="A917" s="20">
        <v>441</v>
      </c>
      <c r="B917" s="20">
        <v>916</v>
      </c>
      <c r="C917" s="18"/>
      <c r="D917" s="8" t="str">
        <f>IFERROR(LOOKUP(C917,[1]Expense!$A:$A,[1]Expense!$B:$B),"")</f>
        <v/>
      </c>
      <c r="E917" s="22"/>
      <c r="F917" s="20"/>
      <c r="G917" s="22">
        <v>226714207</v>
      </c>
      <c r="H917" s="18" t="s">
        <v>955</v>
      </c>
    </row>
    <row r="918" spans="1:8">
      <c r="A918" s="20">
        <v>442</v>
      </c>
      <c r="B918" s="20">
        <v>917</v>
      </c>
      <c r="C918" s="18"/>
      <c r="D918" s="8" t="str">
        <f>IFERROR(LOOKUP(C918,[1]Expense!$A:$A,[1]Expense!$B:$B),"")</f>
        <v/>
      </c>
      <c r="E918" s="22"/>
      <c r="F918" s="20"/>
      <c r="G918" s="22">
        <v>179077573</v>
      </c>
      <c r="H918" s="18" t="s">
        <v>956</v>
      </c>
    </row>
    <row r="919" spans="1:8">
      <c r="A919" s="20">
        <v>443</v>
      </c>
      <c r="B919" s="20">
        <v>918</v>
      </c>
      <c r="C919" s="18"/>
      <c r="D919" s="8" t="str">
        <f>IFERROR(LOOKUP(C919,[1]Expense!$A:$A,[1]Expense!$B:$B),"")</f>
        <v/>
      </c>
      <c r="E919" s="22"/>
      <c r="F919" s="20"/>
      <c r="G919" s="22">
        <v>36414217</v>
      </c>
      <c r="H919" s="18" t="s">
        <v>957</v>
      </c>
    </row>
    <row r="920" spans="1:8">
      <c r="A920" s="20">
        <v>444</v>
      </c>
      <c r="B920" s="20">
        <v>919</v>
      </c>
      <c r="C920" s="18"/>
      <c r="D920" s="8" t="str">
        <f>IFERROR(LOOKUP(C920,[1]Expense!$A:$A,[1]Expense!$B:$B),"")</f>
        <v/>
      </c>
      <c r="E920" s="22"/>
      <c r="F920" s="20"/>
      <c r="G920" s="22">
        <v>151142805</v>
      </c>
      <c r="H920" s="18" t="s">
        <v>958</v>
      </c>
    </row>
    <row r="921" spans="1:8">
      <c r="A921" s="20">
        <v>445</v>
      </c>
      <c r="B921" s="20">
        <v>920</v>
      </c>
      <c r="C921" s="18" t="s">
        <v>42</v>
      </c>
      <c r="D921" s="8" t="str">
        <f>IFERROR(LOOKUP(C921,[1]Expense!$A:$A,[1]Expense!$B:$B),"")</f>
        <v xml:space="preserve">Biaya Upah Buruh Bongkar Muat </v>
      </c>
      <c r="E921" s="20"/>
      <c r="F921" s="20"/>
      <c r="G921" s="22">
        <v>-80000</v>
      </c>
      <c r="H921" s="18" t="s">
        <v>959</v>
      </c>
    </row>
    <row r="922" spans="1:8">
      <c r="A922" s="20">
        <v>446</v>
      </c>
      <c r="B922" s="20">
        <v>921</v>
      </c>
      <c r="C922" s="18" t="s">
        <v>66</v>
      </c>
      <c r="D922" s="8" t="str">
        <f>IFERROR(LOOKUP(C922,[1]Expense!$A:$A,[1]Expense!$B:$B),"")</f>
        <v>Biaya Rumah Tangga Kantor</v>
      </c>
      <c r="E922" s="20"/>
      <c r="F922" s="20"/>
      <c r="G922" s="22">
        <v>-5200</v>
      </c>
      <c r="H922" s="18" t="s">
        <v>960</v>
      </c>
    </row>
    <row r="923" spans="1:8">
      <c r="A923" s="20">
        <v>446</v>
      </c>
      <c r="B923" s="20">
        <v>922</v>
      </c>
      <c r="C923" s="18" t="s">
        <v>66</v>
      </c>
      <c r="D923" s="8" t="str">
        <f>IFERROR(LOOKUP(C923,[1]Expense!$A:$A,[1]Expense!$B:$B),"")</f>
        <v>Biaya Rumah Tangga Kantor</v>
      </c>
      <c r="E923" s="20"/>
      <c r="F923" s="20"/>
      <c r="G923" s="22">
        <v>-12500</v>
      </c>
      <c r="H923" s="18" t="s">
        <v>961</v>
      </c>
    </row>
    <row r="924" spans="1:8">
      <c r="A924" s="20">
        <v>446</v>
      </c>
      <c r="B924" s="20">
        <v>923</v>
      </c>
      <c r="C924" s="18" t="s">
        <v>66</v>
      </c>
      <c r="D924" s="8" t="str">
        <f>IFERROR(LOOKUP(C924,[1]Expense!$A:$A,[1]Expense!$B:$B),"")</f>
        <v>Biaya Rumah Tangga Kantor</v>
      </c>
      <c r="E924" s="20"/>
      <c r="F924" s="20"/>
      <c r="G924" s="22">
        <v>-9200</v>
      </c>
      <c r="H924" s="18" t="s">
        <v>962</v>
      </c>
    </row>
    <row r="925" spans="1:8">
      <c r="A925" s="20">
        <v>446</v>
      </c>
      <c r="B925" s="20">
        <v>924</v>
      </c>
      <c r="C925" s="18" t="s">
        <v>66</v>
      </c>
      <c r="D925" s="8" t="str">
        <f>IFERROR(LOOKUP(C925,[1]Expense!$A:$A,[1]Expense!$B:$B),"")</f>
        <v>Biaya Rumah Tangga Kantor</v>
      </c>
      <c r="E925" s="20"/>
      <c r="F925" s="20"/>
      <c r="G925" s="22">
        <v>-12900</v>
      </c>
      <c r="H925" s="18" t="s">
        <v>909</v>
      </c>
    </row>
    <row r="926" spans="1:8">
      <c r="A926" s="20">
        <v>446</v>
      </c>
      <c r="B926" s="20">
        <v>925</v>
      </c>
      <c r="C926" s="18" t="s">
        <v>66</v>
      </c>
      <c r="D926" s="8" t="str">
        <f>IFERROR(LOOKUP(C926,[1]Expense!$A:$A,[1]Expense!$B:$B),"")</f>
        <v>Biaya Rumah Tangga Kantor</v>
      </c>
      <c r="E926" s="20"/>
      <c r="F926" s="20"/>
      <c r="G926" s="22">
        <v>-17200</v>
      </c>
      <c r="H926" s="18" t="s">
        <v>963</v>
      </c>
    </row>
    <row r="927" spans="1:8">
      <c r="A927" s="20">
        <v>447</v>
      </c>
      <c r="B927" s="20">
        <v>926</v>
      </c>
      <c r="C927" s="18" t="s">
        <v>42</v>
      </c>
      <c r="D927" s="8" t="str">
        <f>IFERROR(LOOKUP(C927,[1]Expense!$A:$A,[1]Expense!$B:$B),"")</f>
        <v xml:space="preserve">Biaya Upah Buruh Bongkar Muat </v>
      </c>
      <c r="E927" s="20"/>
      <c r="F927" s="20"/>
      <c r="G927" s="22">
        <v>-108720</v>
      </c>
      <c r="H927" s="18" t="s">
        <v>964</v>
      </c>
    </row>
    <row r="928" spans="1:8">
      <c r="A928" s="20">
        <v>448</v>
      </c>
      <c r="B928" s="20">
        <v>927</v>
      </c>
      <c r="C928" s="18" t="s">
        <v>42</v>
      </c>
      <c r="D928" s="8" t="str">
        <f>IFERROR(LOOKUP(C928,[1]Expense!$A:$A,[1]Expense!$B:$B),"")</f>
        <v xml:space="preserve">Biaya Upah Buruh Bongkar Muat </v>
      </c>
      <c r="E928" s="20"/>
      <c r="F928" s="20"/>
      <c r="G928" s="22">
        <v>-108720</v>
      </c>
      <c r="H928" s="18" t="s">
        <v>964</v>
      </c>
    </row>
    <row r="929" spans="1:8">
      <c r="A929" s="20">
        <v>449</v>
      </c>
      <c r="B929" s="20">
        <v>928</v>
      </c>
      <c r="C929" s="18" t="s">
        <v>100</v>
      </c>
      <c r="D929" s="8" t="str">
        <f>IFERROR(LOOKUP(C929,[1]Expense!$A:$A,[1]Expense!$B:$B),"")</f>
        <v xml:space="preserve">Biaya Perlengkapan Produk </v>
      </c>
      <c r="E929" s="20"/>
      <c r="F929" s="20"/>
      <c r="G929" s="22">
        <v>-50000</v>
      </c>
      <c r="H929" s="18" t="s">
        <v>965</v>
      </c>
    </row>
    <row r="930" spans="1:8">
      <c r="A930" s="20">
        <v>450</v>
      </c>
      <c r="B930" s="20">
        <v>929</v>
      </c>
      <c r="C930" s="18" t="s">
        <v>826</v>
      </c>
      <c r="D930" s="8" t="str">
        <f>IFERROR(LOOKUP(C930,[1]Expense!$A:$A,[1]Expense!$B:$B),"")</f>
        <v xml:space="preserve">Biaya Administrasi Perbankan </v>
      </c>
      <c r="E930" s="20"/>
      <c r="F930" s="20"/>
      <c r="G930" s="22">
        <v>-100000</v>
      </c>
      <c r="H930" s="18" t="s">
        <v>966</v>
      </c>
    </row>
    <row r="931" spans="1:8">
      <c r="A931" s="20">
        <v>451</v>
      </c>
      <c r="B931" s="20">
        <v>930</v>
      </c>
      <c r="C931" s="18" t="s">
        <v>85</v>
      </c>
      <c r="D931" s="8" t="str">
        <f>IFERROR(LOOKUP(C931,[1]Expense!$A:$A,[1]Expense!$B:$B),"")</f>
        <v xml:space="preserve">Biaya Penggunaan Telekomunikasi </v>
      </c>
      <c r="E931" s="20"/>
      <c r="F931" s="20"/>
      <c r="G931" s="22">
        <v>-70860</v>
      </c>
      <c r="H931" s="18" t="s">
        <v>967</v>
      </c>
    </row>
    <row r="932" spans="1:8">
      <c r="A932" s="20">
        <v>452</v>
      </c>
      <c r="B932" s="20">
        <v>931</v>
      </c>
      <c r="C932" s="18" t="s">
        <v>42</v>
      </c>
      <c r="D932" s="8" t="str">
        <f>IFERROR(LOOKUP(C932,[1]Expense!$A:$A,[1]Expense!$B:$B),"")</f>
        <v xml:space="preserve">Biaya Upah Buruh Bongkar Muat </v>
      </c>
      <c r="E932" s="20"/>
      <c r="F932" s="20"/>
      <c r="G932" s="22">
        <v>-37750</v>
      </c>
      <c r="H932" s="18" t="s">
        <v>968</v>
      </c>
    </row>
    <row r="933" spans="1:8">
      <c r="A933" s="20">
        <v>452</v>
      </c>
      <c r="B933" s="20">
        <v>932</v>
      </c>
      <c r="C933" s="18" t="s">
        <v>47</v>
      </c>
      <c r="D933" s="8" t="str">
        <f>IFERROR(LOOKUP(C933,[1]Expense!$A:$A,[1]Expense!$B:$B),"")</f>
        <v xml:space="preserve">Biaya Sewa Kendaraan Operasional </v>
      </c>
      <c r="E933" s="20"/>
      <c r="F933" s="20"/>
      <c r="G933" s="22">
        <v>-120000</v>
      </c>
      <c r="H933" s="18" t="s">
        <v>969</v>
      </c>
    </row>
    <row r="934" spans="1:8">
      <c r="A934" s="20">
        <v>453</v>
      </c>
      <c r="B934" s="20">
        <v>933</v>
      </c>
      <c r="C934" s="18" t="s">
        <v>100</v>
      </c>
      <c r="D934" s="8" t="str">
        <f>IFERROR(LOOKUP(C934,[1]Expense!$A:$A,[1]Expense!$B:$B),"")</f>
        <v xml:space="preserve">Biaya Perlengkapan Produk </v>
      </c>
      <c r="E934" s="20"/>
      <c r="F934" s="20"/>
      <c r="G934" s="22">
        <v>-27000</v>
      </c>
      <c r="H934" s="18" t="s">
        <v>970</v>
      </c>
    </row>
    <row r="935" spans="1:8">
      <c r="A935" s="20">
        <v>453</v>
      </c>
      <c r="B935" s="20">
        <v>934</v>
      </c>
      <c r="C935" s="18" t="s">
        <v>100</v>
      </c>
      <c r="D935" s="8" t="str">
        <f>IFERROR(LOOKUP(C935,[1]Expense!$A:$A,[1]Expense!$B:$B),"")</f>
        <v xml:space="preserve">Biaya Perlengkapan Produk </v>
      </c>
      <c r="E935" s="20"/>
      <c r="F935" s="20"/>
      <c r="G935" s="22">
        <v>-39000</v>
      </c>
      <c r="H935" s="18" t="s">
        <v>971</v>
      </c>
    </row>
    <row r="936" spans="1:8">
      <c r="A936" s="20">
        <v>454</v>
      </c>
      <c r="B936" s="20">
        <v>935</v>
      </c>
      <c r="C936" s="18"/>
      <c r="D936" s="8" t="str">
        <f>IFERROR(LOOKUP(C936,[1]Expense!$A:$A,[1]Expense!$B:$B),"")</f>
        <v/>
      </c>
      <c r="E936" s="18" t="s">
        <v>972</v>
      </c>
      <c r="F936" s="20"/>
      <c r="G936" s="22">
        <v>-7376175</v>
      </c>
      <c r="H936" s="18" t="s">
        <v>973</v>
      </c>
    </row>
    <row r="937" spans="1:8">
      <c r="A937" s="20">
        <v>455</v>
      </c>
      <c r="B937" s="20">
        <v>936</v>
      </c>
      <c r="C937" s="18"/>
      <c r="D937" s="8" t="str">
        <f>IFERROR(LOOKUP(C937,[1]Expense!$A:$A,[1]Expense!$B:$B),"")</f>
        <v/>
      </c>
      <c r="E937" s="18" t="s">
        <v>972</v>
      </c>
      <c r="F937" s="20"/>
      <c r="G937" s="22">
        <v>7376175</v>
      </c>
      <c r="H937" s="18" t="s">
        <v>34</v>
      </c>
    </row>
    <row r="938" spans="1:8">
      <c r="A938" s="20">
        <v>456</v>
      </c>
      <c r="B938" s="20">
        <v>937</v>
      </c>
      <c r="C938" s="18" t="s">
        <v>37</v>
      </c>
      <c r="D938" s="8" t="str">
        <f>IFERROR(LOOKUP(C938,[1]Expense!$A:$A,[1]Expense!$B:$B),"")</f>
        <v xml:space="preserve">Biaya Upah Pengemasan Produk </v>
      </c>
      <c r="E938" s="20"/>
      <c r="F938" s="20"/>
      <c r="G938" s="22">
        <v>-610000</v>
      </c>
      <c r="H938" s="18" t="s">
        <v>974</v>
      </c>
    </row>
    <row r="939" spans="1:8">
      <c r="A939" s="20">
        <v>456</v>
      </c>
      <c r="B939" s="20">
        <v>938</v>
      </c>
      <c r="C939" s="18" t="s">
        <v>37</v>
      </c>
      <c r="D939" s="8" t="str">
        <f>IFERROR(LOOKUP(C939,[1]Expense!$A:$A,[1]Expense!$B:$B),"")</f>
        <v xml:space="preserve">Biaya Upah Pengemasan Produk </v>
      </c>
      <c r="E939" s="20"/>
      <c r="F939" s="20"/>
      <c r="G939" s="22">
        <v>-610000</v>
      </c>
      <c r="H939" s="18" t="s">
        <v>975</v>
      </c>
    </row>
    <row r="940" spans="1:8">
      <c r="A940" s="20">
        <v>456</v>
      </c>
      <c r="B940" s="20">
        <v>939</v>
      </c>
      <c r="C940" s="18" t="s">
        <v>37</v>
      </c>
      <c r="D940" s="8" t="str">
        <f>IFERROR(LOOKUP(C940,[1]Expense!$A:$A,[1]Expense!$B:$B),"")</f>
        <v xml:space="preserve">Biaya Upah Pengemasan Produk </v>
      </c>
      <c r="E940" s="20"/>
      <c r="F940" s="20"/>
      <c r="G940" s="22">
        <v>-460000</v>
      </c>
      <c r="H940" s="18" t="s">
        <v>976</v>
      </c>
    </row>
    <row r="941" spans="1:8">
      <c r="A941" s="20">
        <v>456</v>
      </c>
      <c r="B941" s="20">
        <v>940</v>
      </c>
      <c r="C941" s="18" t="s">
        <v>37</v>
      </c>
      <c r="D941" s="8" t="str">
        <f>IFERROR(LOOKUP(C941,[1]Expense!$A:$A,[1]Expense!$B:$B),"")</f>
        <v xml:space="preserve">Biaya Upah Pengemasan Produk </v>
      </c>
      <c r="E941" s="20"/>
      <c r="F941" s="20"/>
      <c r="G941" s="22">
        <v>-460000</v>
      </c>
      <c r="H941" s="18" t="s">
        <v>977</v>
      </c>
    </row>
    <row r="942" spans="1:8">
      <c r="A942" s="20">
        <v>456</v>
      </c>
      <c r="B942" s="20">
        <v>941</v>
      </c>
      <c r="C942" s="18" t="s">
        <v>37</v>
      </c>
      <c r="D942" s="8" t="str">
        <f>IFERROR(LOOKUP(C942,[1]Expense!$A:$A,[1]Expense!$B:$B),"")</f>
        <v xml:space="preserve">Biaya Upah Pengemasan Produk </v>
      </c>
      <c r="E942" s="20"/>
      <c r="F942" s="20"/>
      <c r="G942" s="22">
        <v>-460000</v>
      </c>
      <c r="H942" s="18" t="s">
        <v>978</v>
      </c>
    </row>
    <row r="943" spans="1:8">
      <c r="A943" s="20">
        <v>456</v>
      </c>
      <c r="B943" s="20">
        <v>942</v>
      </c>
      <c r="C943" s="18" t="s">
        <v>37</v>
      </c>
      <c r="D943" s="8" t="str">
        <f>IFERROR(LOOKUP(C943,[1]Expense!$A:$A,[1]Expense!$B:$B),"")</f>
        <v xml:space="preserve">Biaya Upah Pengemasan Produk </v>
      </c>
      <c r="E943" s="20"/>
      <c r="F943" s="20"/>
      <c r="G943" s="22">
        <v>-460000</v>
      </c>
      <c r="H943" s="18" t="s">
        <v>979</v>
      </c>
    </row>
    <row r="944" spans="1:8">
      <c r="A944" s="20">
        <v>456</v>
      </c>
      <c r="B944" s="20">
        <v>943</v>
      </c>
      <c r="C944" s="18" t="s">
        <v>37</v>
      </c>
      <c r="D944" s="8" t="str">
        <f>IFERROR(LOOKUP(C944,[1]Expense!$A:$A,[1]Expense!$B:$B),"")</f>
        <v xml:space="preserve">Biaya Upah Pengemasan Produk </v>
      </c>
      <c r="E944" s="20"/>
      <c r="F944" s="20"/>
      <c r="G944" s="22">
        <v>-460000</v>
      </c>
      <c r="H944" s="18" t="s">
        <v>980</v>
      </c>
    </row>
    <row r="945" spans="1:8">
      <c r="A945" s="20">
        <v>456</v>
      </c>
      <c r="B945" s="20">
        <v>944</v>
      </c>
      <c r="C945" s="18" t="s">
        <v>37</v>
      </c>
      <c r="D945" s="8" t="str">
        <f>IFERROR(LOOKUP(C945,[1]Expense!$A:$A,[1]Expense!$B:$B),"")</f>
        <v xml:space="preserve">Biaya Upah Pengemasan Produk </v>
      </c>
      <c r="E945" s="20"/>
      <c r="F945" s="20"/>
      <c r="G945" s="22">
        <v>-460000</v>
      </c>
      <c r="H945" s="18" t="s">
        <v>981</v>
      </c>
    </row>
    <row r="946" spans="1:8">
      <c r="A946" s="20">
        <v>456</v>
      </c>
      <c r="B946" s="20">
        <v>945</v>
      </c>
      <c r="C946" s="18" t="s">
        <v>37</v>
      </c>
      <c r="D946" s="8" t="str">
        <f>IFERROR(LOOKUP(C946,[1]Expense!$A:$A,[1]Expense!$B:$B),"")</f>
        <v xml:space="preserve">Biaya Upah Pengemasan Produk </v>
      </c>
      <c r="E946" s="20"/>
      <c r="F946" s="20"/>
      <c r="G946" s="22">
        <v>-100000</v>
      </c>
      <c r="H946" s="18" t="s">
        <v>920</v>
      </c>
    </row>
    <row r="947" spans="1:8">
      <c r="A947" s="20">
        <v>457</v>
      </c>
      <c r="B947" s="20">
        <v>946</v>
      </c>
      <c r="C947" s="18" t="s">
        <v>111</v>
      </c>
      <c r="D947" s="8" t="str">
        <f>IFERROR(LOOKUP(C947,[1]Expense!$A:$A,[1]Expense!$B:$B),"")</f>
        <v xml:space="preserve">Biaya Upah Lembur </v>
      </c>
      <c r="E947" s="20"/>
      <c r="F947" s="20"/>
      <c r="G947" s="22">
        <v>-90000</v>
      </c>
      <c r="H947" s="18" t="s">
        <v>982</v>
      </c>
    </row>
    <row r="948" spans="1:8">
      <c r="A948" s="20">
        <v>457</v>
      </c>
      <c r="B948" s="20">
        <v>947</v>
      </c>
      <c r="C948" s="18" t="s">
        <v>111</v>
      </c>
      <c r="D948" s="8" t="str">
        <f>IFERROR(LOOKUP(C948,[1]Expense!$A:$A,[1]Expense!$B:$B),"")</f>
        <v xml:space="preserve">Biaya Upah Lembur </v>
      </c>
      <c r="E948" s="20"/>
      <c r="F948" s="20"/>
      <c r="G948" s="22">
        <v>-90000</v>
      </c>
      <c r="H948" s="18" t="s">
        <v>983</v>
      </c>
    </row>
    <row r="949" spans="1:8">
      <c r="A949" s="20">
        <v>457</v>
      </c>
      <c r="B949" s="20">
        <v>948</v>
      </c>
      <c r="C949" s="18" t="s">
        <v>111</v>
      </c>
      <c r="D949" s="8" t="str">
        <f>IFERROR(LOOKUP(C949,[1]Expense!$A:$A,[1]Expense!$B:$B),"")</f>
        <v xml:space="preserve">Biaya Upah Lembur </v>
      </c>
      <c r="E949" s="20"/>
      <c r="F949" s="20"/>
      <c r="G949" s="22">
        <v>-90000</v>
      </c>
      <c r="H949" s="18" t="s">
        <v>984</v>
      </c>
    </row>
    <row r="950" spans="1:8">
      <c r="A950" s="20">
        <v>457</v>
      </c>
      <c r="B950" s="20">
        <v>949</v>
      </c>
      <c r="C950" s="18" t="s">
        <v>111</v>
      </c>
      <c r="D950" s="8" t="str">
        <f>IFERROR(LOOKUP(C950,[1]Expense!$A:$A,[1]Expense!$B:$B),"")</f>
        <v xml:space="preserve">Biaya Upah Lembur </v>
      </c>
      <c r="E950" s="20"/>
      <c r="F950" s="20"/>
      <c r="G950" s="22">
        <v>-90000</v>
      </c>
      <c r="H950" s="18" t="s">
        <v>985</v>
      </c>
    </row>
    <row r="951" spans="1:8">
      <c r="A951" s="20">
        <v>457</v>
      </c>
      <c r="B951" s="20">
        <v>950</v>
      </c>
      <c r="C951" s="18" t="s">
        <v>111</v>
      </c>
      <c r="D951" s="8" t="str">
        <f>IFERROR(LOOKUP(C951,[1]Expense!$A:$A,[1]Expense!$B:$B),"")</f>
        <v xml:space="preserve">Biaya Upah Lembur </v>
      </c>
      <c r="E951" s="20"/>
      <c r="F951" s="20"/>
      <c r="G951" s="22">
        <v>-90000</v>
      </c>
      <c r="H951" s="18" t="s">
        <v>986</v>
      </c>
    </row>
    <row r="952" spans="1:8">
      <c r="A952" s="20">
        <v>457</v>
      </c>
      <c r="B952" s="20">
        <v>951</v>
      </c>
      <c r="C952" s="18" t="s">
        <v>111</v>
      </c>
      <c r="D952" s="8" t="str">
        <f>IFERROR(LOOKUP(C952,[1]Expense!$A:$A,[1]Expense!$B:$B),"")</f>
        <v xml:space="preserve">Biaya Upah Lembur </v>
      </c>
      <c r="E952" s="20"/>
      <c r="F952" s="20"/>
      <c r="G952" s="22">
        <v>-90000</v>
      </c>
      <c r="H952" s="18" t="s">
        <v>987</v>
      </c>
    </row>
    <row r="953" spans="1:8">
      <c r="A953" s="20">
        <v>457</v>
      </c>
      <c r="B953" s="20">
        <v>952</v>
      </c>
      <c r="C953" s="18" t="s">
        <v>111</v>
      </c>
      <c r="D953" s="8" t="str">
        <f>IFERROR(LOOKUP(C953,[1]Expense!$A:$A,[1]Expense!$B:$B),"")</f>
        <v xml:space="preserve">Biaya Upah Lembur </v>
      </c>
      <c r="E953" s="20"/>
      <c r="F953" s="20"/>
      <c r="G953" s="22">
        <v>-90000</v>
      </c>
      <c r="H953" s="18" t="s">
        <v>988</v>
      </c>
    </row>
    <row r="954" spans="1:8">
      <c r="A954" s="20">
        <v>457</v>
      </c>
      <c r="B954" s="20">
        <v>953</v>
      </c>
      <c r="C954" s="18" t="s">
        <v>111</v>
      </c>
      <c r="D954" s="8" t="str">
        <f>IFERROR(LOOKUP(C954,[1]Expense!$A:$A,[1]Expense!$B:$B),"")</f>
        <v xml:space="preserve">Biaya Upah Lembur </v>
      </c>
      <c r="E954" s="20"/>
      <c r="F954" s="20"/>
      <c r="G954" s="22">
        <v>-90000</v>
      </c>
      <c r="H954" s="18" t="s">
        <v>989</v>
      </c>
    </row>
    <row r="955" spans="1:8">
      <c r="A955" s="20">
        <v>457</v>
      </c>
      <c r="B955" s="20">
        <v>954</v>
      </c>
      <c r="C955" s="18" t="s">
        <v>111</v>
      </c>
      <c r="D955" s="8" t="str">
        <f>IFERROR(LOOKUP(C955,[1]Expense!$A:$A,[1]Expense!$B:$B),"")</f>
        <v xml:space="preserve">Biaya Upah Lembur </v>
      </c>
      <c r="E955" s="20"/>
      <c r="F955" s="20"/>
      <c r="G955" s="22">
        <v>-90000</v>
      </c>
      <c r="H955" s="18" t="s">
        <v>990</v>
      </c>
    </row>
    <row r="956" spans="1:8">
      <c r="A956" s="20">
        <v>458</v>
      </c>
      <c r="B956" s="20">
        <v>955</v>
      </c>
      <c r="C956" s="18" t="s">
        <v>100</v>
      </c>
      <c r="D956" s="8" t="str">
        <f>IFERROR(LOOKUP(C956,[1]Expense!$A:$A,[1]Expense!$B:$B),"")</f>
        <v xml:space="preserve">Biaya Perlengkapan Produk </v>
      </c>
      <c r="E956" s="20"/>
      <c r="F956" s="20"/>
      <c r="G956" s="22">
        <v>-15000</v>
      </c>
      <c r="H956" s="18" t="s">
        <v>991</v>
      </c>
    </row>
    <row r="957" spans="1:8">
      <c r="A957" s="20">
        <v>458</v>
      </c>
      <c r="B957" s="20">
        <v>956</v>
      </c>
      <c r="C957" s="18" t="s">
        <v>100</v>
      </c>
      <c r="D957" s="8" t="str">
        <f>IFERROR(LOOKUP(C957,[1]Expense!$A:$A,[1]Expense!$B:$B),"")</f>
        <v xml:space="preserve">Biaya Perlengkapan Produk </v>
      </c>
      <c r="E957" s="20"/>
      <c r="F957" s="20"/>
      <c r="G957" s="22">
        <v>-15000</v>
      </c>
      <c r="H957" s="18" t="s">
        <v>993</v>
      </c>
    </row>
    <row r="958" spans="1:8">
      <c r="A958" s="20">
        <v>458</v>
      </c>
      <c r="B958" s="20">
        <v>957</v>
      </c>
      <c r="C958" s="18" t="s">
        <v>100</v>
      </c>
      <c r="D958" s="8" t="str">
        <f>IFERROR(LOOKUP(C958,[1]Expense!$A:$A,[1]Expense!$B:$B),"")</f>
        <v xml:space="preserve">Biaya Perlengkapan Produk </v>
      </c>
      <c r="E958" s="20"/>
      <c r="F958" s="20"/>
      <c r="G958" s="22">
        <v>-12000</v>
      </c>
      <c r="H958" s="18" t="s">
        <v>992</v>
      </c>
    </row>
    <row r="959" spans="1:8">
      <c r="A959" s="20">
        <v>459</v>
      </c>
      <c r="B959" s="20">
        <v>958</v>
      </c>
      <c r="C959" s="18" t="s">
        <v>42</v>
      </c>
      <c r="D959" s="8" t="str">
        <f>IFERROR(LOOKUP(C959,[1]Expense!$A:$A,[1]Expense!$B:$B),"")</f>
        <v xml:space="preserve">Biaya Upah Buruh Bongkar Muat </v>
      </c>
      <c r="E959" s="20"/>
      <c r="F959" s="20"/>
      <c r="G959" s="22">
        <v>-30200</v>
      </c>
      <c r="H959" s="18" t="s">
        <v>994</v>
      </c>
    </row>
    <row r="960" spans="1:8">
      <c r="A960" s="20">
        <v>459</v>
      </c>
      <c r="B960" s="20">
        <v>959</v>
      </c>
      <c r="C960" s="18" t="s">
        <v>47</v>
      </c>
      <c r="D960" s="8" t="str">
        <f>IFERROR(LOOKUP(C960,[1]Expense!$A:$A,[1]Expense!$B:$B),"")</f>
        <v xml:space="preserve">Biaya Sewa Kendaraan Operasional </v>
      </c>
      <c r="E960" s="20"/>
      <c r="F960" s="20"/>
      <c r="G960" s="22">
        <v>-120000</v>
      </c>
      <c r="H960" s="18" t="s">
        <v>995</v>
      </c>
    </row>
    <row r="961" spans="1:8">
      <c r="A961" s="20">
        <v>460</v>
      </c>
      <c r="B961" s="20">
        <v>960</v>
      </c>
      <c r="C961" s="18" t="s">
        <v>84</v>
      </c>
      <c r="D961" s="8" t="str">
        <f>IFERROR(LOOKUP(C961,[1]Expense!$A:$A,[1]Expense!$B:$B),"")</f>
        <v xml:space="preserve">Biaya Penggunaan Listrik PLN </v>
      </c>
      <c r="E961" s="18"/>
      <c r="F961" s="18"/>
      <c r="G961" s="22">
        <v>-300000</v>
      </c>
      <c r="H961" s="18" t="s">
        <v>996</v>
      </c>
    </row>
    <row r="962" spans="1:8">
      <c r="A962" s="20">
        <v>461</v>
      </c>
      <c r="B962" s="20">
        <v>961</v>
      </c>
      <c r="C962" s="18" t="s">
        <v>42</v>
      </c>
      <c r="D962" s="8" t="str">
        <f>IFERROR(LOOKUP(C962,[1]Expense!$A:$A,[1]Expense!$B:$B),"")</f>
        <v xml:space="preserve">Biaya Upah Buruh Bongkar Muat </v>
      </c>
      <c r="E962" s="20"/>
      <c r="F962" s="20"/>
      <c r="G962" s="22">
        <v>-120800</v>
      </c>
      <c r="H962" s="18" t="s">
        <v>997</v>
      </c>
    </row>
    <row r="963" spans="1:8">
      <c r="A963" s="20">
        <v>461</v>
      </c>
      <c r="B963" s="20">
        <v>962</v>
      </c>
      <c r="C963" s="18" t="s">
        <v>47</v>
      </c>
      <c r="D963" s="8" t="str">
        <f>IFERROR(LOOKUP(C963,[1]Expense!$A:$A,[1]Expense!$B:$B),"")</f>
        <v xml:space="preserve">Biaya Sewa Kendaraan Operasional </v>
      </c>
      <c r="E963" s="20"/>
      <c r="F963" s="20"/>
      <c r="G963" s="22">
        <v>-125000</v>
      </c>
      <c r="H963" s="18" t="s">
        <v>998</v>
      </c>
    </row>
    <row r="964" spans="1:8">
      <c r="A964" s="20">
        <v>461</v>
      </c>
      <c r="B964" s="20">
        <v>963</v>
      </c>
      <c r="C964" s="18" t="s">
        <v>47</v>
      </c>
      <c r="D964" s="8" t="str">
        <f>IFERROR(LOOKUP(C964,[1]Expense!$A:$A,[1]Expense!$B:$B),"")</f>
        <v xml:space="preserve">Biaya Sewa Kendaraan Operasional </v>
      </c>
      <c r="E964" s="20"/>
      <c r="F964" s="20"/>
      <c r="G964" s="22">
        <v>-285000</v>
      </c>
      <c r="H964" s="18" t="s">
        <v>999</v>
      </c>
    </row>
    <row r="965" spans="1:8">
      <c r="A965" s="20">
        <v>462</v>
      </c>
      <c r="B965" s="20">
        <v>964</v>
      </c>
      <c r="C965" s="18" t="s">
        <v>42</v>
      </c>
      <c r="D965" s="8" t="str">
        <f>IFERROR(LOOKUP(C965,[1]Expense!$A:$A,[1]Expense!$B:$B),"")</f>
        <v xml:space="preserve">Biaya Upah Buruh Bongkar Muat </v>
      </c>
      <c r="E965" s="20"/>
      <c r="F965" s="20"/>
      <c r="G965" s="22">
        <v>-10850</v>
      </c>
      <c r="H965" s="18" t="s">
        <v>1000</v>
      </c>
    </row>
    <row r="966" spans="1:8">
      <c r="A966" s="20">
        <v>463</v>
      </c>
      <c r="B966" s="20">
        <v>965</v>
      </c>
      <c r="C966" s="18" t="s">
        <v>27</v>
      </c>
      <c r="D966" s="8" t="str">
        <f>IFERROR(LOOKUP(C966,[1]Expense!$A:$A,[1]Expense!$B:$B),"")</f>
        <v xml:space="preserve">Biaya Iuran Bulanan Kepala Buruh </v>
      </c>
      <c r="E966" s="20"/>
      <c r="F966" s="20"/>
      <c r="G966" s="22">
        <v>-150000</v>
      </c>
      <c r="H966" s="18" t="s">
        <v>1001</v>
      </c>
    </row>
    <row r="967" spans="1:8">
      <c r="A967" s="20">
        <v>464</v>
      </c>
      <c r="B967" s="20">
        <v>966</v>
      </c>
      <c r="C967" s="18" t="s">
        <v>100</v>
      </c>
      <c r="D967" s="8" t="str">
        <f>IFERROR(LOOKUP(C967,[1]Expense!$A:$A,[1]Expense!$B:$B),"")</f>
        <v xml:space="preserve">Biaya Perlengkapan Produk </v>
      </c>
      <c r="E967" s="20"/>
      <c r="F967" s="20"/>
      <c r="G967" s="22">
        <v>-24500</v>
      </c>
      <c r="H967" s="18" t="s">
        <v>1002</v>
      </c>
    </row>
    <row r="968" spans="1:8">
      <c r="A968" s="20">
        <v>464</v>
      </c>
      <c r="B968" s="20">
        <v>967</v>
      </c>
      <c r="C968" s="18" t="s">
        <v>100</v>
      </c>
      <c r="D968" s="8" t="str">
        <f>IFERROR(LOOKUP(C968,[1]Expense!$A:$A,[1]Expense!$B:$B),"")</f>
        <v xml:space="preserve">Biaya Perlengkapan Produk </v>
      </c>
      <c r="E968" s="18"/>
      <c r="F968" s="18"/>
      <c r="G968" s="22">
        <v>-4000</v>
      </c>
      <c r="H968" s="18" t="s">
        <v>1003</v>
      </c>
    </row>
    <row r="969" spans="1:8">
      <c r="A969" s="20">
        <v>465</v>
      </c>
      <c r="B969" s="20">
        <v>968</v>
      </c>
      <c r="C969" s="18" t="s">
        <v>100</v>
      </c>
      <c r="D969" s="8" t="str">
        <f>IFERROR(LOOKUP(C969,[1]Expense!$A:$A,[1]Expense!$B:$B),"")</f>
        <v xml:space="preserve">Biaya Perlengkapan Produk </v>
      </c>
      <c r="E969" s="18"/>
      <c r="F969" s="18"/>
      <c r="G969" s="22">
        <v>-10000</v>
      </c>
      <c r="H969" s="18" t="s">
        <v>1004</v>
      </c>
    </row>
    <row r="970" spans="1:8">
      <c r="A970" s="20">
        <v>465</v>
      </c>
      <c r="B970" s="20">
        <v>969</v>
      </c>
      <c r="C970" s="18" t="s">
        <v>100</v>
      </c>
      <c r="D970" s="8" t="str">
        <f>IFERROR(LOOKUP(C970,[1]Expense!$A:$A,[1]Expense!$B:$B),"")</f>
        <v xml:space="preserve">Biaya Perlengkapan Produk </v>
      </c>
      <c r="E970" s="20"/>
      <c r="F970" s="20"/>
      <c r="G970" s="22">
        <v>-6000</v>
      </c>
      <c r="H970" s="18" t="s">
        <v>1005</v>
      </c>
    </row>
    <row r="971" spans="1:8">
      <c r="A971" s="20">
        <v>466</v>
      </c>
      <c r="B971" s="20">
        <v>970</v>
      </c>
      <c r="C971" s="18" t="s">
        <v>100</v>
      </c>
      <c r="D971" s="8" t="str">
        <f>IFERROR(LOOKUP(C971,[1]Expense!$A:$A,[1]Expense!$B:$B),"")</f>
        <v xml:space="preserve">Biaya Perlengkapan Produk </v>
      </c>
      <c r="E971" s="18"/>
      <c r="F971" s="18"/>
      <c r="G971" s="22">
        <v>-180000</v>
      </c>
      <c r="H971" s="18" t="s">
        <v>1006</v>
      </c>
    </row>
    <row r="972" spans="1:8">
      <c r="A972" s="20">
        <v>467</v>
      </c>
      <c r="B972" s="20">
        <v>971</v>
      </c>
      <c r="C972" s="18"/>
      <c r="D972" s="8" t="str">
        <f>IFERROR(LOOKUP(C972,[1]Expense!$A:$A,[1]Expense!$B:$B),"")</f>
        <v/>
      </c>
      <c r="E972" s="18"/>
      <c r="F972" s="18"/>
      <c r="G972" s="22">
        <v>5000000</v>
      </c>
      <c r="H972" s="18" t="s">
        <v>1007</v>
      </c>
    </row>
    <row r="973" spans="1:8">
      <c r="A973" s="20">
        <v>468</v>
      </c>
      <c r="B973" s="20">
        <v>972</v>
      </c>
      <c r="C973" s="18" t="s">
        <v>826</v>
      </c>
      <c r="D973" s="8" t="str">
        <f>IFERROR(LOOKUP(C973,[1]Expense!$A:$A,[1]Expense!$B:$B),"")</f>
        <v xml:space="preserve">Biaya Administrasi Perbankan </v>
      </c>
      <c r="E973" s="20"/>
      <c r="F973" s="20"/>
      <c r="G973" s="22">
        <v>-30000</v>
      </c>
      <c r="H973" s="18" t="s">
        <v>1008</v>
      </c>
    </row>
    <row r="974" spans="1:8">
      <c r="A974" s="20">
        <v>469</v>
      </c>
      <c r="B974" s="20">
        <v>973</v>
      </c>
      <c r="C974" s="18"/>
      <c r="D974" s="8" t="str">
        <f>IFERROR(LOOKUP(C974,[1]Expense!$A:$A,[1]Expense!$B:$B),"")</f>
        <v/>
      </c>
      <c r="E974" s="20"/>
      <c r="F974" s="20"/>
      <c r="G974" s="22">
        <v>723137.6</v>
      </c>
      <c r="H974" s="18" t="s">
        <v>1009</v>
      </c>
    </row>
    <row r="975" spans="1:8">
      <c r="A975" s="20">
        <v>470</v>
      </c>
      <c r="B975" s="20">
        <v>974</v>
      </c>
      <c r="C975" s="18"/>
      <c r="D975" s="8" t="str">
        <f>IFERROR(LOOKUP(C975,[1]Expense!$A:$A,[1]Expense!$B:$B),"")</f>
        <v/>
      </c>
      <c r="E975" s="20"/>
      <c r="F975" s="20"/>
      <c r="G975" s="22">
        <v>-144627.51999999999</v>
      </c>
      <c r="H975" s="18" t="s">
        <v>1010</v>
      </c>
    </row>
    <row r="976" spans="1:8">
      <c r="A976" s="20">
        <v>471</v>
      </c>
      <c r="B976" s="20">
        <v>975</v>
      </c>
      <c r="C976" s="18"/>
      <c r="D976" s="8" t="str">
        <f>IFERROR(LOOKUP(C976,[1]Expense!$A:$A,[1]Expense!$B:$B),"")</f>
        <v/>
      </c>
      <c r="E976" s="20"/>
      <c r="F976" s="20"/>
      <c r="G976" s="22">
        <v>-100000</v>
      </c>
      <c r="H976" s="18" t="s">
        <v>1011</v>
      </c>
    </row>
    <row r="977" spans="1:8">
      <c r="A977" s="20">
        <v>472</v>
      </c>
      <c r="B977" s="20">
        <v>976</v>
      </c>
      <c r="C977" s="18" t="s">
        <v>826</v>
      </c>
      <c r="D977" s="8" t="str">
        <f>IFERROR(LOOKUP(C977,[1]Expense!$A:$A,[1]Expense!$B:$B),"")</f>
        <v xml:space="preserve">Biaya Administrasi Perbankan </v>
      </c>
      <c r="E977" s="18"/>
      <c r="F977" s="18"/>
      <c r="G977" s="22">
        <v>-30000</v>
      </c>
      <c r="H977" s="18" t="s">
        <v>1008</v>
      </c>
    </row>
    <row r="978" spans="1:8">
      <c r="A978" s="20">
        <v>473</v>
      </c>
      <c r="B978" s="20">
        <v>977</v>
      </c>
      <c r="C978" s="18"/>
      <c r="D978" s="8" t="str">
        <f>IFERROR(LOOKUP(C978,[1]Expense!$A:$A,[1]Expense!$B:$B),"")</f>
        <v/>
      </c>
      <c r="E978" s="20"/>
      <c r="F978" s="20"/>
      <c r="G978" s="22">
        <v>995740.12</v>
      </c>
      <c r="H978" s="18" t="s">
        <v>1009</v>
      </c>
    </row>
    <row r="979" spans="1:8">
      <c r="A979" s="20">
        <v>474</v>
      </c>
      <c r="B979" s="20">
        <v>978</v>
      </c>
      <c r="C979" s="18"/>
      <c r="D979" s="8" t="str">
        <f>IFERROR(LOOKUP(C979,[1]Expense!$A:$A,[1]Expense!$B:$B),"")</f>
        <v/>
      </c>
      <c r="E979" s="20"/>
      <c r="F979" s="20"/>
      <c r="G979" s="22">
        <v>-199148.02</v>
      </c>
      <c r="H979" s="18" t="s">
        <v>1010</v>
      </c>
    </row>
    <row r="980" spans="1:8">
      <c r="A980" s="20">
        <v>475</v>
      </c>
      <c r="B980" s="20">
        <v>979</v>
      </c>
      <c r="C980" s="18"/>
      <c r="D980" s="8" t="str">
        <f>IFERROR(LOOKUP(C980,[1]Expense!$A:$A,[1]Expense!$B:$B),"")</f>
        <v/>
      </c>
      <c r="E980" s="20"/>
      <c r="F980" s="20"/>
      <c r="G980" s="22">
        <v>-100000</v>
      </c>
      <c r="H980" s="18" t="s">
        <v>1012</v>
      </c>
    </row>
    <row r="981" spans="1:8">
      <c r="A981" s="20">
        <v>476</v>
      </c>
      <c r="B981" s="20">
        <v>980</v>
      </c>
      <c r="C981" s="18"/>
      <c r="D981" s="8" t="str">
        <f>IFERROR(LOOKUP(C981,[1]Expense!$A:$A,[1]Expense!$B:$B),"")</f>
        <v/>
      </c>
      <c r="E981" s="20"/>
      <c r="F981" s="20"/>
      <c r="G981" s="22">
        <v>-91036000</v>
      </c>
      <c r="H981" s="18" t="s">
        <v>1013</v>
      </c>
    </row>
    <row r="982" spans="1:8">
      <c r="A982" s="20">
        <v>476</v>
      </c>
      <c r="B982" s="20">
        <v>981</v>
      </c>
      <c r="C982" s="18"/>
      <c r="D982" s="8" t="str">
        <f>IFERROR(LOOKUP(C982,[1]Expense!$A:$A,[1]Expense!$B:$B),"")</f>
        <v/>
      </c>
      <c r="E982" s="18"/>
      <c r="F982" s="18"/>
      <c r="G982" s="22">
        <v>-22759000</v>
      </c>
      <c r="H982" s="18" t="s">
        <v>1014</v>
      </c>
    </row>
    <row r="983" spans="1:8">
      <c r="A983" s="20">
        <v>477</v>
      </c>
      <c r="B983" s="20">
        <v>982</v>
      </c>
      <c r="C983" s="18" t="s">
        <v>826</v>
      </c>
      <c r="D983" s="8" t="str">
        <f>IFERROR(LOOKUP(C983,[1]Expense!$A:$A,[1]Expense!$B:$B),"")</f>
        <v xml:space="preserve">Biaya Administrasi Perbankan </v>
      </c>
      <c r="E983" s="20"/>
      <c r="F983" s="20"/>
      <c r="G983" s="22">
        <v>-30000</v>
      </c>
      <c r="H983" s="18" t="s">
        <v>1015</v>
      </c>
    </row>
    <row r="984" spans="1:8">
      <c r="A984" s="20">
        <v>478</v>
      </c>
      <c r="B984" s="20">
        <v>983</v>
      </c>
      <c r="C984" s="18"/>
      <c r="D984" s="8" t="str">
        <f>IFERROR(LOOKUP(C984,[1]Expense!$A:$A,[1]Expense!$B:$B),"")</f>
        <v/>
      </c>
      <c r="E984" s="20"/>
      <c r="F984" s="20"/>
      <c r="G984" s="22">
        <v>1110139.04</v>
      </c>
      <c r="H984" s="18" t="s">
        <v>1009</v>
      </c>
    </row>
    <row r="985" spans="1:8">
      <c r="A985" s="20">
        <v>479</v>
      </c>
      <c r="B985" s="20">
        <v>984</v>
      </c>
      <c r="C985" s="18"/>
      <c r="D985" s="8" t="str">
        <f>IFERROR(LOOKUP(C985,[1]Expense!$A:$A,[1]Expense!$B:$B),"")</f>
        <v/>
      </c>
      <c r="E985" s="20"/>
      <c r="F985" s="20"/>
      <c r="G985" s="22">
        <v>-222027.81</v>
      </c>
      <c r="H985" s="18" t="s">
        <v>1010</v>
      </c>
    </row>
    <row r="986" spans="1:8">
      <c r="A986" s="20">
        <v>480</v>
      </c>
      <c r="B986" s="20">
        <v>985</v>
      </c>
      <c r="C986" s="18" t="s">
        <v>100</v>
      </c>
      <c r="D986" s="8" t="str">
        <f>IFERROR(LOOKUP(C986,[1]Expense!$A:$A,[1]Expense!$B:$B),"")</f>
        <v xml:space="preserve">Biaya Perlengkapan Produk </v>
      </c>
      <c r="E986" s="20"/>
      <c r="F986" s="20"/>
      <c r="G986" s="22">
        <v>-30500</v>
      </c>
      <c r="H986" s="18" t="s">
        <v>1016</v>
      </c>
    </row>
    <row r="987" spans="1:8">
      <c r="A987" s="20">
        <v>480</v>
      </c>
      <c r="B987" s="20">
        <v>986</v>
      </c>
      <c r="C987" s="18" t="s">
        <v>100</v>
      </c>
      <c r="D987" s="8" t="str">
        <f>IFERROR(LOOKUP(C987,[1]Expense!$A:$A,[1]Expense!$B:$B),"")</f>
        <v xml:space="preserve">Biaya Perlengkapan Produk </v>
      </c>
      <c r="E987" s="18"/>
      <c r="F987" s="18"/>
      <c r="G987" s="22">
        <v>-14000</v>
      </c>
      <c r="H987" s="18" t="s">
        <v>1017</v>
      </c>
    </row>
    <row r="988" spans="1:8">
      <c r="A988" s="20">
        <v>480</v>
      </c>
      <c r="B988" s="20">
        <v>987</v>
      </c>
      <c r="C988" s="18" t="s">
        <v>100</v>
      </c>
      <c r="D988" s="8" t="str">
        <f>IFERROR(LOOKUP(C988,[1]Expense!$A:$A,[1]Expense!$B:$B),"")</f>
        <v xml:space="preserve">Biaya Perlengkapan Produk </v>
      </c>
      <c r="E988" s="18"/>
      <c r="F988" s="18"/>
      <c r="G988" s="22">
        <v>-160000</v>
      </c>
      <c r="H988" s="18" t="s">
        <v>1018</v>
      </c>
    </row>
    <row r="989" spans="1:8">
      <c r="A989" s="20">
        <v>480</v>
      </c>
      <c r="B989" s="20">
        <v>988</v>
      </c>
      <c r="C989" s="18" t="s">
        <v>100</v>
      </c>
      <c r="D989" s="8" t="str">
        <f>IFERROR(LOOKUP(C989,[1]Expense!$A:$A,[1]Expense!$B:$B),"")</f>
        <v xml:space="preserve">Biaya Perlengkapan Produk </v>
      </c>
      <c r="E989" s="18"/>
      <c r="F989" s="18"/>
      <c r="G989" s="22">
        <v>-102000</v>
      </c>
      <c r="H989" s="18" t="s">
        <v>1019</v>
      </c>
    </row>
    <row r="990" spans="1:8">
      <c r="A990" s="20">
        <v>480</v>
      </c>
      <c r="B990" s="20">
        <v>989</v>
      </c>
      <c r="C990" s="18" t="s">
        <v>100</v>
      </c>
      <c r="D990" s="8" t="str">
        <f>IFERROR(LOOKUP(C990,[1]Expense!$A:$A,[1]Expense!$B:$B),"")</f>
        <v xml:space="preserve">Biaya Perlengkapan Produk </v>
      </c>
      <c r="E990" s="18"/>
      <c r="F990" s="18"/>
      <c r="G990" s="22">
        <v>-30000</v>
      </c>
      <c r="H990" s="18" t="s">
        <v>1020</v>
      </c>
    </row>
    <row r="991" spans="1:8">
      <c r="A991" s="20">
        <v>481</v>
      </c>
      <c r="B991" s="20">
        <v>990</v>
      </c>
      <c r="C991" s="18" t="s">
        <v>100</v>
      </c>
      <c r="D991" s="8" t="str">
        <f>IFERROR(LOOKUP(C991,[1]Expense!$A:$A,[1]Expense!$B:$B),"")</f>
        <v xml:space="preserve">Biaya Perlengkapan Produk </v>
      </c>
      <c r="E991" s="18"/>
      <c r="F991" s="18"/>
      <c r="G991" s="22">
        <v>-350000000</v>
      </c>
      <c r="H991" s="18" t="s">
        <v>1021</v>
      </c>
    </row>
    <row r="992" spans="1:8">
      <c r="A992" s="20">
        <v>482</v>
      </c>
      <c r="B992" s="20">
        <v>991</v>
      </c>
      <c r="C992" s="18"/>
      <c r="D992" s="8" t="str">
        <f>IFERROR(LOOKUP(C992,[1]Expense!$A:$A,[1]Expense!$B:$B),"")</f>
        <v/>
      </c>
      <c r="E992" s="18"/>
      <c r="F992" s="18"/>
      <c r="G992" s="22">
        <v>-6404150</v>
      </c>
      <c r="H992" s="18" t="s">
        <v>1053</v>
      </c>
    </row>
    <row r="993" spans="1:8">
      <c r="A993" s="20">
        <v>483</v>
      </c>
      <c r="B993" s="20">
        <v>992</v>
      </c>
      <c r="C993" s="18"/>
      <c r="D993" s="8" t="str">
        <f>IFERROR(LOOKUP(C993,[1]Expense!$A:$A,[1]Expense!$B:$B),"")</f>
        <v/>
      </c>
      <c r="E993" s="20"/>
      <c r="F993" s="20"/>
      <c r="G993" s="22">
        <v>-54474</v>
      </c>
      <c r="H993" s="18" t="s">
        <v>1024</v>
      </c>
    </row>
    <row r="994" spans="1:8">
      <c r="A994" s="20">
        <v>484</v>
      </c>
      <c r="B994" s="20">
        <v>993</v>
      </c>
      <c r="C994" s="18"/>
      <c r="D994" s="8" t="str">
        <f>IFERROR(LOOKUP(C994,[1]Expense!$A:$A,[1]Expense!$B:$B),"")</f>
        <v/>
      </c>
      <c r="E994" s="20"/>
      <c r="F994" s="20"/>
      <c r="G994" s="22">
        <v>-6124521</v>
      </c>
      <c r="H994" s="18" t="s">
        <v>1023</v>
      </c>
    </row>
    <row r="995" spans="1:8">
      <c r="A995" s="20">
        <v>485</v>
      </c>
      <c r="B995" s="20">
        <v>994</v>
      </c>
      <c r="C995" s="18"/>
      <c r="D995" s="8" t="str">
        <f>IFERROR(LOOKUP(C995,[1]Expense!$A:$A,[1]Expense!$B:$B),"")</f>
        <v/>
      </c>
      <c r="E995" s="20"/>
      <c r="F995" s="20"/>
      <c r="G995" s="22">
        <v>-1500000</v>
      </c>
      <c r="H995" s="18" t="s">
        <v>1025</v>
      </c>
    </row>
    <row r="996" spans="1:8">
      <c r="A996" s="20">
        <v>486</v>
      </c>
      <c r="B996" s="20">
        <v>995</v>
      </c>
      <c r="C996" s="18" t="s">
        <v>100</v>
      </c>
      <c r="D996" s="8" t="str">
        <f>IFERROR(LOOKUP(C996,[1]Expense!$A:$A,[1]Expense!$B:$B),"")</f>
        <v xml:space="preserve">Biaya Perlengkapan Produk </v>
      </c>
      <c r="E996" s="20"/>
      <c r="F996" s="20"/>
      <c r="G996" s="22">
        <v>-91000</v>
      </c>
      <c r="H996" s="18" t="s">
        <v>1026</v>
      </c>
    </row>
    <row r="997" spans="1:8">
      <c r="A997" s="20">
        <v>486</v>
      </c>
      <c r="B997" s="20">
        <v>996</v>
      </c>
      <c r="C997" s="18" t="s">
        <v>100</v>
      </c>
      <c r="D997" s="8" t="str">
        <f>IFERROR(LOOKUP(C997,[1]Expense!$A:$A,[1]Expense!$B:$B),"")</f>
        <v xml:space="preserve">Biaya Perlengkapan Produk </v>
      </c>
      <c r="E997" s="18"/>
      <c r="F997" s="18"/>
      <c r="G997" s="22">
        <v>-34000</v>
      </c>
      <c r="H997" s="18" t="s">
        <v>1027</v>
      </c>
    </row>
    <row r="998" spans="1:8">
      <c r="A998" s="20">
        <v>486</v>
      </c>
      <c r="B998" s="20">
        <v>997</v>
      </c>
      <c r="C998" s="18" t="s">
        <v>100</v>
      </c>
      <c r="D998" s="8" t="str">
        <f>IFERROR(LOOKUP(C998,[1]Expense!$A:$A,[1]Expense!$B:$B),"")</f>
        <v xml:space="preserve">Biaya Perlengkapan Produk </v>
      </c>
      <c r="E998" s="18"/>
      <c r="F998" s="18"/>
      <c r="G998" s="22">
        <v>-291000</v>
      </c>
      <c r="H998" s="18" t="s">
        <v>1028</v>
      </c>
    </row>
    <row r="999" spans="1:8">
      <c r="A999" s="20">
        <v>486</v>
      </c>
      <c r="B999" s="20">
        <v>998</v>
      </c>
      <c r="C999" s="18" t="s">
        <v>100</v>
      </c>
      <c r="D999" s="8" t="str">
        <f>IFERROR(LOOKUP(C999,[1]Expense!$A:$A,[1]Expense!$B:$B),"")</f>
        <v xml:space="preserve">Biaya Perlengkapan Produk </v>
      </c>
      <c r="E999" s="18"/>
      <c r="F999" s="18"/>
      <c r="G999" s="22">
        <v>-89000</v>
      </c>
      <c r="H999" s="18" t="s">
        <v>1029</v>
      </c>
    </row>
    <row r="1000" spans="1:8">
      <c r="A1000" s="20">
        <v>486</v>
      </c>
      <c r="B1000" s="20">
        <v>999</v>
      </c>
      <c r="C1000" s="18" t="s">
        <v>100</v>
      </c>
      <c r="D1000" s="8" t="str">
        <f>IFERROR(LOOKUP(C1000,[1]Expense!$A:$A,[1]Expense!$B:$B),"")</f>
        <v xml:space="preserve">Biaya Perlengkapan Produk </v>
      </c>
      <c r="E1000" s="18"/>
      <c r="F1000" s="18"/>
      <c r="G1000" s="22">
        <v>-690000</v>
      </c>
      <c r="H1000" s="18" t="s">
        <v>1030</v>
      </c>
    </row>
    <row r="1001" spans="1:8">
      <c r="A1001" s="20">
        <v>486</v>
      </c>
      <c r="B1001" s="20">
        <v>1000</v>
      </c>
      <c r="C1001" s="18" t="s">
        <v>100</v>
      </c>
      <c r="D1001" s="8" t="str">
        <f>IFERROR(LOOKUP(C1001,[1]Expense!$A:$A,[1]Expense!$B:$B),"")</f>
        <v xml:space="preserve">Biaya Perlengkapan Produk </v>
      </c>
      <c r="E1001" s="18"/>
      <c r="F1001" s="18"/>
      <c r="G1001" s="22">
        <v>-80000</v>
      </c>
      <c r="H1001" s="18" t="s">
        <v>1031</v>
      </c>
    </row>
    <row r="1002" spans="1:8">
      <c r="A1002" s="20">
        <v>486</v>
      </c>
      <c r="B1002" s="20">
        <v>1001</v>
      </c>
      <c r="C1002" s="18" t="s">
        <v>100</v>
      </c>
      <c r="D1002" s="8" t="str">
        <f>IFERROR(LOOKUP(C1002,[1]Expense!$A:$A,[1]Expense!$B:$B),"")</f>
        <v xml:space="preserve">Biaya Perlengkapan Produk </v>
      </c>
      <c r="E1002" s="18"/>
      <c r="F1002" s="18"/>
      <c r="G1002" s="22">
        <v>-134000</v>
      </c>
      <c r="H1002" s="18" t="s">
        <v>1032</v>
      </c>
    </row>
    <row r="1003" spans="1:8">
      <c r="A1003" s="20">
        <v>486</v>
      </c>
      <c r="B1003" s="20">
        <v>1002</v>
      </c>
      <c r="C1003" s="18" t="s">
        <v>100</v>
      </c>
      <c r="D1003" s="8" t="str">
        <f>IFERROR(LOOKUP(C1003,[1]Expense!$A:$A,[1]Expense!$B:$B),"")</f>
        <v xml:space="preserve">Biaya Perlengkapan Produk </v>
      </c>
      <c r="E1003" s="18"/>
      <c r="F1003" s="18"/>
      <c r="G1003" s="22">
        <v>-56000</v>
      </c>
      <c r="H1003" s="18" t="s">
        <v>1033</v>
      </c>
    </row>
    <row r="1004" spans="1:8">
      <c r="A1004" s="20">
        <v>486</v>
      </c>
      <c r="B1004" s="20">
        <v>1003</v>
      </c>
      <c r="C1004" s="18" t="s">
        <v>100</v>
      </c>
      <c r="D1004" s="8" t="str">
        <f>IFERROR(LOOKUP(C1004,[1]Expense!$A:$A,[1]Expense!$B:$B),"")</f>
        <v xml:space="preserve">Biaya Perlengkapan Produk </v>
      </c>
      <c r="E1004" s="18"/>
      <c r="F1004" s="18"/>
      <c r="G1004" s="22">
        <v>-665000</v>
      </c>
      <c r="H1004" s="18" t="s">
        <v>1034</v>
      </c>
    </row>
    <row r="1005" spans="1:8">
      <c r="A1005" s="20">
        <v>486</v>
      </c>
      <c r="B1005" s="20">
        <v>1004</v>
      </c>
      <c r="C1005" s="18" t="s">
        <v>100</v>
      </c>
      <c r="D1005" s="8" t="str">
        <f>IFERROR(LOOKUP(C1005,[1]Expense!$A:$A,[1]Expense!$B:$B),"")</f>
        <v xml:space="preserve">Biaya Perlengkapan Produk </v>
      </c>
      <c r="E1005" s="18"/>
      <c r="F1005" s="18"/>
      <c r="G1005" s="22">
        <v>-109000</v>
      </c>
      <c r="H1005" s="18" t="s">
        <v>1035</v>
      </c>
    </row>
    <row r="1006" spans="1:8">
      <c r="A1006" s="20">
        <v>486</v>
      </c>
      <c r="B1006" s="20">
        <v>1005</v>
      </c>
      <c r="C1006" s="18" t="s">
        <v>100</v>
      </c>
      <c r="D1006" s="8" t="str">
        <f>IFERROR(LOOKUP(C1006,[1]Expense!$A:$A,[1]Expense!$B:$B),"")</f>
        <v xml:space="preserve">Biaya Perlengkapan Produk </v>
      </c>
      <c r="E1006" s="18"/>
      <c r="F1006" s="18"/>
      <c r="G1006" s="22">
        <v>-203500</v>
      </c>
      <c r="H1006" s="18" t="s">
        <v>1036</v>
      </c>
    </row>
    <row r="1007" spans="1:8">
      <c r="A1007" s="20">
        <v>486</v>
      </c>
      <c r="B1007" s="20">
        <v>1006</v>
      </c>
      <c r="C1007" s="18" t="s">
        <v>100</v>
      </c>
      <c r="D1007" s="8" t="str">
        <f>IFERROR(LOOKUP(C1007,[1]Expense!$A:$A,[1]Expense!$B:$B),"")</f>
        <v xml:space="preserve">Biaya Perlengkapan Produk </v>
      </c>
      <c r="E1007" s="18"/>
      <c r="F1007" s="18"/>
      <c r="G1007" s="22">
        <v>-127500</v>
      </c>
      <c r="H1007" s="18" t="s">
        <v>1037</v>
      </c>
    </row>
    <row r="1008" spans="1:8">
      <c r="A1008" s="20">
        <v>486</v>
      </c>
      <c r="B1008" s="20">
        <v>1007</v>
      </c>
      <c r="C1008" s="18" t="s">
        <v>100</v>
      </c>
      <c r="D1008" s="8" t="str">
        <f>IFERROR(LOOKUP(C1008,[1]Expense!$A:$A,[1]Expense!$B:$B),"")</f>
        <v xml:space="preserve">Biaya Perlengkapan Produk </v>
      </c>
      <c r="E1008" s="18"/>
      <c r="F1008" s="18"/>
      <c r="G1008" s="22">
        <v>-700000</v>
      </c>
      <c r="H1008" s="18" t="s">
        <v>1038</v>
      </c>
    </row>
    <row r="1009" spans="1:8">
      <c r="A1009" s="20">
        <v>487</v>
      </c>
      <c r="B1009" s="20">
        <v>1008</v>
      </c>
      <c r="C1009" s="18"/>
      <c r="D1009" s="8" t="str">
        <f>IFERROR(LOOKUP(C1009,[1]Expense!$A:$A,[1]Expense!$B:$B),"")</f>
        <v/>
      </c>
      <c r="E1009" s="18"/>
      <c r="F1009" s="18"/>
      <c r="G1009" s="22">
        <v>-1500000</v>
      </c>
      <c r="H1009" s="18" t="s">
        <v>1039</v>
      </c>
    </row>
    <row r="1010" spans="1:8">
      <c r="A1010" s="20">
        <v>488</v>
      </c>
      <c r="B1010" s="20">
        <v>1009</v>
      </c>
      <c r="C1010" s="18"/>
      <c r="D1010" s="8" t="str">
        <f>IFERROR(LOOKUP(C1010,[1]Expense!$A:$A,[1]Expense!$B:$B),"")</f>
        <v/>
      </c>
      <c r="E1010" s="18"/>
      <c r="F1010" s="18"/>
      <c r="G1010" s="22">
        <v>-100000</v>
      </c>
      <c r="H1010" s="18" t="s">
        <v>1040</v>
      </c>
    </row>
    <row r="1011" spans="1:8">
      <c r="A1011" s="20">
        <v>489</v>
      </c>
      <c r="B1011" s="20">
        <v>1010</v>
      </c>
      <c r="C1011" s="18" t="s">
        <v>42</v>
      </c>
      <c r="D1011" s="8" t="str">
        <f>IFERROR(LOOKUP(C1011,[1]Expense!$A:$A,[1]Expense!$B:$B),"")</f>
        <v xml:space="preserve">Biaya Upah Buruh Bongkar Muat </v>
      </c>
      <c r="E1011" s="18"/>
      <c r="F1011" s="18"/>
      <c r="G1011" s="22">
        <v>-80000</v>
      </c>
      <c r="H1011" s="18" t="s">
        <v>1041</v>
      </c>
    </row>
    <row r="1012" spans="1:8">
      <c r="A1012" s="20">
        <v>490</v>
      </c>
      <c r="B1012" s="20">
        <v>1011</v>
      </c>
      <c r="C1012" s="18" t="s">
        <v>42</v>
      </c>
      <c r="D1012" s="8" t="str">
        <f>IFERROR(LOOKUP(C1012,[1]Expense!$A:$A,[1]Expense!$B:$B),"")</f>
        <v xml:space="preserve">Biaya Upah Buruh Bongkar Muat </v>
      </c>
      <c r="E1012" s="18"/>
      <c r="F1012" s="18"/>
      <c r="G1012" s="22">
        <v>-80000</v>
      </c>
      <c r="H1012" s="18" t="s">
        <v>1042</v>
      </c>
    </row>
    <row r="1013" spans="1:8">
      <c r="A1013" s="20">
        <v>491</v>
      </c>
      <c r="B1013" s="20">
        <v>1012</v>
      </c>
      <c r="C1013" s="18" t="s">
        <v>42</v>
      </c>
      <c r="D1013" s="8" t="str">
        <f>IFERROR(LOOKUP(C1013,[1]Expense!$A:$A,[1]Expense!$B:$B),"")</f>
        <v xml:space="preserve">Biaya Upah Buruh Bongkar Muat </v>
      </c>
      <c r="E1013" s="18"/>
      <c r="F1013" s="18"/>
      <c r="G1013" s="22">
        <v>-80000</v>
      </c>
      <c r="H1013" s="18" t="s">
        <v>1043</v>
      </c>
    </row>
    <row r="1014" spans="1:8">
      <c r="A1014" s="20">
        <v>492</v>
      </c>
      <c r="B1014" s="20">
        <v>1013</v>
      </c>
      <c r="C1014" s="18" t="s">
        <v>42</v>
      </c>
      <c r="D1014" s="8" t="str">
        <f>IFERROR(LOOKUP(C1014,[1]Expense!$A:$A,[1]Expense!$B:$B),"")</f>
        <v xml:space="preserve">Biaya Upah Buruh Bongkar Muat </v>
      </c>
      <c r="E1014" s="18"/>
      <c r="F1014" s="18"/>
      <c r="G1014" s="22">
        <v>-80000</v>
      </c>
      <c r="H1014" s="18" t="s">
        <v>1044</v>
      </c>
    </row>
    <row r="1015" spans="1:8">
      <c r="A1015" s="20">
        <v>493</v>
      </c>
      <c r="B1015" s="20">
        <v>1014</v>
      </c>
      <c r="C1015" s="18" t="s">
        <v>42</v>
      </c>
      <c r="D1015" s="8" t="str">
        <f>IFERROR(LOOKUP(C1015,[1]Expense!$A:$A,[1]Expense!$B:$B),"")</f>
        <v xml:space="preserve">Biaya Upah Buruh Bongkar Muat </v>
      </c>
      <c r="E1015" s="18"/>
      <c r="F1015" s="18"/>
      <c r="G1015" s="22">
        <v>-30000</v>
      </c>
      <c r="H1015" s="18" t="s">
        <v>1048</v>
      </c>
    </row>
    <row r="1016" spans="1:8">
      <c r="A1016" s="20">
        <v>494</v>
      </c>
      <c r="B1016" s="20">
        <v>1015</v>
      </c>
      <c r="C1016" s="18" t="s">
        <v>42</v>
      </c>
      <c r="D1016" s="8" t="str">
        <f>IFERROR(LOOKUP(C1016,[1]Expense!$A:$A,[1]Expense!$B:$B),"")</f>
        <v xml:space="preserve">Biaya Upah Buruh Bongkar Muat </v>
      </c>
      <c r="E1016" s="18"/>
      <c r="F1016" s="18"/>
      <c r="G1016" s="22">
        <v>-352500</v>
      </c>
      <c r="H1016" s="18" t="s">
        <v>1047</v>
      </c>
    </row>
    <row r="1017" spans="1:8">
      <c r="A1017" s="20">
        <v>495</v>
      </c>
      <c r="B1017" s="20">
        <v>1016</v>
      </c>
      <c r="C1017" s="18" t="s">
        <v>42</v>
      </c>
      <c r="D1017" s="8" t="str">
        <f>IFERROR(LOOKUP(C1017,[1]Expense!$A:$A,[1]Expense!$B:$B),"")</f>
        <v xml:space="preserve">Biaya Upah Buruh Bongkar Muat </v>
      </c>
      <c r="E1017" s="18"/>
      <c r="F1017" s="18"/>
      <c r="G1017" s="22">
        <v>-14910</v>
      </c>
      <c r="H1017" s="18" t="s">
        <v>1046</v>
      </c>
    </row>
    <row r="1018" spans="1:8">
      <c r="A1018" s="20">
        <v>496</v>
      </c>
      <c r="B1018" s="20">
        <v>1017</v>
      </c>
      <c r="C1018" s="18" t="s">
        <v>42</v>
      </c>
      <c r="D1018" s="8" t="str">
        <f>IFERROR(LOOKUP(C1018,[1]Expense!$A:$A,[1]Expense!$B:$B),"")</f>
        <v xml:space="preserve">Biaya Upah Buruh Bongkar Muat </v>
      </c>
      <c r="E1018" s="18"/>
      <c r="F1018" s="18"/>
      <c r="G1018" s="22">
        <v>-80000</v>
      </c>
      <c r="H1018" s="18" t="s">
        <v>1045</v>
      </c>
    </row>
    <row r="1019" spans="1:8">
      <c r="A1019" s="20">
        <v>497</v>
      </c>
      <c r="B1019" s="20">
        <v>1018</v>
      </c>
      <c r="C1019" s="18" t="s">
        <v>100</v>
      </c>
      <c r="D1019" s="8" t="str">
        <f>IFERROR(LOOKUP(C1019,[1]Expense!$A:$A,[1]Expense!$B:$B),"")</f>
        <v xml:space="preserve">Biaya Perlengkapan Produk </v>
      </c>
      <c r="E1019" s="18"/>
      <c r="F1019" s="18"/>
      <c r="G1019" s="22">
        <v>-570000</v>
      </c>
      <c r="H1019" s="18" t="s">
        <v>1049</v>
      </c>
    </row>
    <row r="1020" spans="1:8">
      <c r="A1020" s="20">
        <v>498</v>
      </c>
      <c r="B1020" s="20">
        <v>1019</v>
      </c>
      <c r="C1020" s="18" t="s">
        <v>100</v>
      </c>
      <c r="D1020" s="8" t="str">
        <f>IFERROR(LOOKUP(C1020,[1]Expense!$A:$A,[1]Expense!$B:$B),"")</f>
        <v xml:space="preserve">Biaya Perlengkapan Produk </v>
      </c>
      <c r="E1020" s="18"/>
      <c r="F1020" s="18"/>
      <c r="G1020" s="22">
        <v>-24000</v>
      </c>
      <c r="H1020" s="18" t="s">
        <v>1050</v>
      </c>
    </row>
    <row r="1021" spans="1:8">
      <c r="A1021" s="20">
        <v>499</v>
      </c>
      <c r="B1021" s="20">
        <v>1020</v>
      </c>
      <c r="C1021" s="18" t="s">
        <v>100</v>
      </c>
      <c r="D1021" s="8" t="str">
        <f>IFERROR(LOOKUP(C1021,[1]Expense!$A:$A,[1]Expense!$B:$B),"")</f>
        <v xml:space="preserve">Biaya Perlengkapan Produk </v>
      </c>
      <c r="E1021" s="18"/>
      <c r="F1021" s="18"/>
      <c r="G1021" s="22">
        <v>-50000</v>
      </c>
      <c r="H1021" s="18" t="s">
        <v>1051</v>
      </c>
    </row>
    <row r="1022" spans="1:8">
      <c r="A1022" s="20">
        <v>500</v>
      </c>
      <c r="B1022" s="20">
        <v>1021</v>
      </c>
      <c r="C1022" s="18" t="s">
        <v>100</v>
      </c>
      <c r="D1022" s="8" t="str">
        <f>IFERROR(LOOKUP(C1022,[1]Expense!$A:$A,[1]Expense!$B:$B),"")</f>
        <v xml:space="preserve">Biaya Perlengkapan Produk </v>
      </c>
      <c r="E1022" s="18"/>
      <c r="F1022" s="18"/>
      <c r="G1022" s="22">
        <v>-67000</v>
      </c>
      <c r="H1022" s="18" t="s">
        <v>1052</v>
      </c>
    </row>
    <row r="1023" spans="1:8">
      <c r="A1023" s="20">
        <v>501</v>
      </c>
      <c r="B1023" s="20">
        <v>1022</v>
      </c>
      <c r="C1023" s="18"/>
      <c r="D1023" s="8" t="str">
        <f>IFERROR(LOOKUP(C1023,[1]Expense!$A:$A,[1]Expense!$B:$B),"")</f>
        <v/>
      </c>
      <c r="E1023" s="18" t="s">
        <v>1779</v>
      </c>
      <c r="F1023" s="18" t="s">
        <v>32</v>
      </c>
      <c r="G1023" s="22">
        <v>6404150</v>
      </c>
      <c r="H1023" s="18" t="s">
        <v>1054</v>
      </c>
    </row>
    <row r="1024" spans="1:8">
      <c r="A1024" s="20">
        <v>502</v>
      </c>
      <c r="B1024" s="20">
        <v>1023</v>
      </c>
      <c r="C1024" s="18" t="s">
        <v>37</v>
      </c>
      <c r="D1024" s="8" t="str">
        <f>IFERROR(LOOKUP(C1024,[1]Expense!$A:$A,[1]Expense!$B:$B),"")</f>
        <v xml:space="preserve">Biaya Upah Pengemasan Produk </v>
      </c>
      <c r="E1024" s="18"/>
      <c r="F1024" s="18"/>
      <c r="G1024" s="22">
        <v>-610000</v>
      </c>
      <c r="H1024" s="18" t="s">
        <v>1056</v>
      </c>
    </row>
    <row r="1025" spans="1:8">
      <c r="A1025" s="20">
        <v>502</v>
      </c>
      <c r="B1025" s="20">
        <v>1024</v>
      </c>
      <c r="C1025" s="18" t="s">
        <v>37</v>
      </c>
      <c r="D1025" s="8" t="str">
        <f>IFERROR(LOOKUP(C1025,[1]Expense!$A:$A,[1]Expense!$B:$B),"")</f>
        <v xml:space="preserve">Biaya Upah Pengemasan Produk </v>
      </c>
      <c r="E1025" s="18"/>
      <c r="F1025" s="18"/>
      <c r="G1025" s="22">
        <v>-610000</v>
      </c>
      <c r="H1025" s="18" t="s">
        <v>1057</v>
      </c>
    </row>
    <row r="1026" spans="1:8">
      <c r="A1026" s="20">
        <v>502</v>
      </c>
      <c r="B1026" s="20">
        <v>1025</v>
      </c>
      <c r="C1026" s="18" t="s">
        <v>37</v>
      </c>
      <c r="D1026" s="8" t="str">
        <f>IFERROR(LOOKUP(C1026,[1]Expense!$A:$A,[1]Expense!$B:$B),"")</f>
        <v xml:space="preserve">Biaya Upah Pengemasan Produk </v>
      </c>
      <c r="E1026" s="18"/>
      <c r="F1026" s="18"/>
      <c r="G1026" s="22">
        <v>-460000</v>
      </c>
      <c r="H1026" s="18" t="s">
        <v>1058</v>
      </c>
    </row>
    <row r="1027" spans="1:8">
      <c r="A1027" s="20">
        <v>502</v>
      </c>
      <c r="B1027" s="20">
        <v>1026</v>
      </c>
      <c r="C1027" s="18" t="s">
        <v>37</v>
      </c>
      <c r="D1027" s="8" t="str">
        <f>IFERROR(LOOKUP(C1027,[1]Expense!$A:$A,[1]Expense!$B:$B),"")</f>
        <v xml:space="preserve">Biaya Upah Pengemasan Produk </v>
      </c>
      <c r="E1027" s="18"/>
      <c r="F1027" s="18"/>
      <c r="G1027" s="22">
        <v>-460000</v>
      </c>
      <c r="H1027" s="18" t="s">
        <v>1059</v>
      </c>
    </row>
    <row r="1028" spans="1:8">
      <c r="A1028" s="20">
        <v>502</v>
      </c>
      <c r="B1028" s="20">
        <v>1027</v>
      </c>
      <c r="C1028" s="18" t="s">
        <v>37</v>
      </c>
      <c r="D1028" s="8" t="str">
        <f>IFERROR(LOOKUP(C1028,[1]Expense!$A:$A,[1]Expense!$B:$B),"")</f>
        <v xml:space="preserve">Biaya Upah Pengemasan Produk </v>
      </c>
      <c r="E1028" s="18"/>
      <c r="F1028" s="18"/>
      <c r="G1028" s="22">
        <v>-460000</v>
      </c>
      <c r="H1028" s="18" t="s">
        <v>1060</v>
      </c>
    </row>
    <row r="1029" spans="1:8">
      <c r="A1029" s="20">
        <v>502</v>
      </c>
      <c r="B1029" s="20">
        <v>1028</v>
      </c>
      <c r="C1029" s="18" t="s">
        <v>37</v>
      </c>
      <c r="D1029" s="8" t="str">
        <f>IFERROR(LOOKUP(C1029,[1]Expense!$A:$A,[1]Expense!$B:$B),"")</f>
        <v xml:space="preserve">Biaya Upah Pengemasan Produk </v>
      </c>
      <c r="E1029" s="18"/>
      <c r="F1029" s="18"/>
      <c r="G1029" s="22">
        <v>-460000</v>
      </c>
      <c r="H1029" s="18" t="s">
        <v>1061</v>
      </c>
    </row>
    <row r="1030" spans="1:8">
      <c r="A1030" s="20">
        <v>502</v>
      </c>
      <c r="B1030" s="20">
        <v>1029</v>
      </c>
      <c r="C1030" s="18" t="s">
        <v>37</v>
      </c>
      <c r="D1030" s="8" t="str">
        <f>IFERROR(LOOKUP(C1030,[1]Expense!$A:$A,[1]Expense!$B:$B),"")</f>
        <v xml:space="preserve">Biaya Upah Pengemasan Produk </v>
      </c>
      <c r="E1030" s="18"/>
      <c r="F1030" s="18"/>
      <c r="G1030" s="22">
        <v>-460000</v>
      </c>
      <c r="H1030" s="18" t="s">
        <v>1062</v>
      </c>
    </row>
    <row r="1031" spans="1:8">
      <c r="A1031" s="20">
        <v>502</v>
      </c>
      <c r="B1031" s="20">
        <v>1030</v>
      </c>
      <c r="C1031" s="18" t="s">
        <v>37</v>
      </c>
      <c r="D1031" s="8" t="str">
        <f>IFERROR(LOOKUP(C1031,[1]Expense!$A:$A,[1]Expense!$B:$B),"")</f>
        <v xml:space="preserve">Biaya Upah Pengemasan Produk </v>
      </c>
      <c r="E1031" s="18"/>
      <c r="F1031" s="18"/>
      <c r="G1031" s="22">
        <v>-460000</v>
      </c>
      <c r="H1031" s="18" t="s">
        <v>1063</v>
      </c>
    </row>
    <row r="1032" spans="1:8">
      <c r="A1032" s="20">
        <v>502</v>
      </c>
      <c r="B1032" s="20">
        <v>1031</v>
      </c>
      <c r="C1032" s="18" t="s">
        <v>37</v>
      </c>
      <c r="D1032" s="8" t="str">
        <f>IFERROR(LOOKUP(C1032,[1]Expense!$A:$A,[1]Expense!$B:$B),"")</f>
        <v xml:space="preserve">Biaya Upah Pengemasan Produk </v>
      </c>
      <c r="E1032" s="18"/>
      <c r="F1032" s="18"/>
      <c r="G1032" s="22">
        <v>-100000</v>
      </c>
      <c r="H1032" s="18" t="s">
        <v>1055</v>
      </c>
    </row>
    <row r="1033" spans="1:8">
      <c r="A1033" s="20">
        <v>503</v>
      </c>
      <c r="B1033" s="20">
        <v>1032</v>
      </c>
      <c r="C1033" s="18" t="s">
        <v>111</v>
      </c>
      <c r="D1033" s="8" t="str">
        <f>IFERROR(LOOKUP(C1033,[1]Expense!$A:$A,[1]Expense!$B:$B),"")</f>
        <v xml:space="preserve">Biaya Upah Lembur </v>
      </c>
      <c r="E1033" s="18"/>
      <c r="F1033" s="18"/>
      <c r="G1033" s="22">
        <v>-90000</v>
      </c>
      <c r="H1033" s="18" t="s">
        <v>1065</v>
      </c>
    </row>
    <row r="1034" spans="1:8">
      <c r="A1034" s="20">
        <v>503</v>
      </c>
      <c r="B1034" s="20">
        <v>1033</v>
      </c>
      <c r="C1034" s="18" t="s">
        <v>111</v>
      </c>
      <c r="D1034" s="8" t="str">
        <f>IFERROR(LOOKUP(C1034,[1]Expense!$A:$A,[1]Expense!$B:$B),"")</f>
        <v xml:space="preserve">Biaya Upah Lembur </v>
      </c>
      <c r="E1034" s="18"/>
      <c r="F1034" s="18"/>
      <c r="G1034" s="22">
        <v>-90000</v>
      </c>
      <c r="H1034" s="18" t="s">
        <v>1064</v>
      </c>
    </row>
    <row r="1035" spans="1:8">
      <c r="A1035" s="20">
        <v>503</v>
      </c>
      <c r="B1035" s="20">
        <v>1034</v>
      </c>
      <c r="C1035" s="18" t="s">
        <v>111</v>
      </c>
      <c r="D1035" s="8" t="str">
        <f>IFERROR(LOOKUP(C1035,[1]Expense!$A:$A,[1]Expense!$B:$B),"")</f>
        <v xml:space="preserve">Biaya Upah Lembur </v>
      </c>
      <c r="E1035" s="18"/>
      <c r="F1035" s="18"/>
      <c r="G1035" s="22">
        <v>-90000</v>
      </c>
      <c r="H1035" s="18" t="s">
        <v>1066</v>
      </c>
    </row>
    <row r="1036" spans="1:8">
      <c r="A1036" s="20">
        <v>503</v>
      </c>
      <c r="B1036" s="20">
        <v>1035</v>
      </c>
      <c r="C1036" s="18" t="s">
        <v>111</v>
      </c>
      <c r="D1036" s="8" t="str">
        <f>IFERROR(LOOKUP(C1036,[1]Expense!$A:$A,[1]Expense!$B:$B),"")</f>
        <v xml:space="preserve">Biaya Upah Lembur </v>
      </c>
      <c r="E1036" s="18"/>
      <c r="F1036" s="18"/>
      <c r="G1036" s="22">
        <v>-90000</v>
      </c>
      <c r="H1036" s="18" t="s">
        <v>1067</v>
      </c>
    </row>
    <row r="1037" spans="1:8">
      <c r="A1037" s="20">
        <v>503</v>
      </c>
      <c r="B1037" s="20">
        <v>1036</v>
      </c>
      <c r="C1037" s="18" t="s">
        <v>111</v>
      </c>
      <c r="D1037" s="8" t="str">
        <f>IFERROR(LOOKUP(C1037,[1]Expense!$A:$A,[1]Expense!$B:$B),"")</f>
        <v xml:space="preserve">Biaya Upah Lembur </v>
      </c>
      <c r="E1037" s="18"/>
      <c r="F1037" s="18"/>
      <c r="G1037" s="22">
        <v>-90000</v>
      </c>
      <c r="H1037" s="18" t="s">
        <v>1068</v>
      </c>
    </row>
    <row r="1038" spans="1:8">
      <c r="A1038" s="20">
        <v>503</v>
      </c>
      <c r="B1038" s="20">
        <v>1037</v>
      </c>
      <c r="C1038" s="18" t="s">
        <v>111</v>
      </c>
      <c r="D1038" s="8" t="str">
        <f>IFERROR(LOOKUP(C1038,[1]Expense!$A:$A,[1]Expense!$B:$B),"")</f>
        <v xml:space="preserve">Biaya Upah Lembur </v>
      </c>
      <c r="E1038" s="18"/>
      <c r="F1038" s="18"/>
      <c r="G1038" s="22">
        <v>-90000</v>
      </c>
      <c r="H1038" s="18" t="s">
        <v>1069</v>
      </c>
    </row>
    <row r="1039" spans="1:8">
      <c r="A1039" s="20">
        <v>503</v>
      </c>
      <c r="B1039" s="20">
        <v>1038</v>
      </c>
      <c r="C1039" s="18" t="s">
        <v>111</v>
      </c>
      <c r="D1039" s="8" t="str">
        <f>IFERROR(LOOKUP(C1039,[1]Expense!$A:$A,[1]Expense!$B:$B),"")</f>
        <v xml:space="preserve">Biaya Upah Lembur </v>
      </c>
      <c r="E1039" s="18"/>
      <c r="F1039" s="18"/>
      <c r="G1039" s="22">
        <v>-90000</v>
      </c>
      <c r="H1039" s="18" t="s">
        <v>1070</v>
      </c>
    </row>
    <row r="1040" spans="1:8">
      <c r="A1040" s="20">
        <v>503</v>
      </c>
      <c r="B1040" s="20">
        <v>1039</v>
      </c>
      <c r="C1040" s="18" t="s">
        <v>111</v>
      </c>
      <c r="D1040" s="8" t="str">
        <f>IFERROR(LOOKUP(C1040,[1]Expense!$A:$A,[1]Expense!$B:$B),"")</f>
        <v xml:space="preserve">Biaya Upah Lembur </v>
      </c>
      <c r="E1040" s="18"/>
      <c r="F1040" s="18"/>
      <c r="G1040" s="22">
        <v>-90000</v>
      </c>
      <c r="H1040" s="18" t="s">
        <v>1071</v>
      </c>
    </row>
    <row r="1041" spans="1:8">
      <c r="A1041" s="20">
        <v>503</v>
      </c>
      <c r="B1041" s="20">
        <v>1040</v>
      </c>
      <c r="C1041" s="18" t="s">
        <v>111</v>
      </c>
      <c r="D1041" s="8" t="str">
        <f>IFERROR(LOOKUP(C1041,[1]Expense!$A:$A,[1]Expense!$B:$B),"")</f>
        <v xml:space="preserve">Biaya Upah Lembur </v>
      </c>
      <c r="E1041" s="18"/>
      <c r="F1041" s="18"/>
      <c r="G1041" s="22">
        <v>-90000</v>
      </c>
      <c r="H1041" s="18" t="s">
        <v>1072</v>
      </c>
    </row>
    <row r="1042" spans="1:8">
      <c r="A1042" s="20">
        <v>504</v>
      </c>
      <c r="B1042" s="20">
        <v>1041</v>
      </c>
      <c r="C1042" s="18"/>
      <c r="D1042" s="8" t="str">
        <f>IFERROR(LOOKUP(C1042,[1]Expense!$A:$A,[1]Expense!$B:$B),"")</f>
        <v/>
      </c>
      <c r="E1042" s="18"/>
      <c r="F1042" s="18"/>
      <c r="G1042" s="22">
        <v>-500000</v>
      </c>
      <c r="H1042" s="18" t="s">
        <v>1073</v>
      </c>
    </row>
    <row r="1043" spans="1:8">
      <c r="A1043" s="20">
        <v>504</v>
      </c>
      <c r="B1043" s="20">
        <v>1042</v>
      </c>
      <c r="C1043" s="18"/>
      <c r="D1043" s="8" t="str">
        <f>IFERROR(LOOKUP(C1043,[1]Expense!$A:$A,[1]Expense!$B:$B),"")</f>
        <v/>
      </c>
      <c r="E1043" s="18"/>
      <c r="F1043" s="18"/>
      <c r="G1043" s="22">
        <v>-500000</v>
      </c>
      <c r="H1043" s="18" t="s">
        <v>1074</v>
      </c>
    </row>
    <row r="1044" spans="1:8">
      <c r="A1044" s="20">
        <v>505</v>
      </c>
      <c r="B1044" s="20">
        <v>1043</v>
      </c>
      <c r="C1044" s="18" t="s">
        <v>42</v>
      </c>
      <c r="D1044" s="8" t="str">
        <f>IFERROR(LOOKUP(C1044,[1]Expense!$A:$A,[1]Expense!$B:$B),"")</f>
        <v xml:space="preserve">Biaya Upah Buruh Bongkar Muat </v>
      </c>
      <c r="E1044" s="18"/>
      <c r="F1044" s="18"/>
      <c r="G1044" s="22">
        <v>-122650</v>
      </c>
      <c r="H1044" s="18" t="s">
        <v>1075</v>
      </c>
    </row>
    <row r="1045" spans="1:8">
      <c r="A1045" s="20">
        <v>506</v>
      </c>
      <c r="B1045" s="20">
        <v>1044</v>
      </c>
      <c r="C1045" s="18" t="s">
        <v>37</v>
      </c>
      <c r="D1045" s="8" t="str">
        <f>IFERROR(LOOKUP(C1045,[1]Expense!$A:$A,[1]Expense!$B:$B),"")</f>
        <v xml:space="preserve">Biaya Upah Pengemasan Produk </v>
      </c>
      <c r="E1045" s="18"/>
      <c r="F1045" s="18"/>
      <c r="G1045" s="22">
        <v>-610000</v>
      </c>
      <c r="H1045" s="18" t="s">
        <v>1076</v>
      </c>
    </row>
    <row r="1046" spans="1:8">
      <c r="A1046" s="20">
        <v>506</v>
      </c>
      <c r="B1046" s="20">
        <v>1045</v>
      </c>
      <c r="C1046" s="18" t="s">
        <v>37</v>
      </c>
      <c r="D1046" s="8" t="str">
        <f>IFERROR(LOOKUP(C1046,[1]Expense!$A:$A,[1]Expense!$B:$B),"")</f>
        <v xml:space="preserve">Biaya Upah Pengemasan Produk </v>
      </c>
      <c r="E1046" s="18"/>
      <c r="F1046" s="18"/>
      <c r="G1046" s="22">
        <v>-610000</v>
      </c>
      <c r="H1046" s="18" t="s">
        <v>1077</v>
      </c>
    </row>
    <row r="1047" spans="1:8">
      <c r="A1047" s="20">
        <v>506</v>
      </c>
      <c r="B1047" s="20">
        <v>1046</v>
      </c>
      <c r="C1047" s="18" t="s">
        <v>37</v>
      </c>
      <c r="D1047" s="8" t="str">
        <f>IFERROR(LOOKUP(C1047,[1]Expense!$A:$A,[1]Expense!$B:$B),"")</f>
        <v xml:space="preserve">Biaya Upah Pengemasan Produk </v>
      </c>
      <c r="E1047" s="18"/>
      <c r="F1047" s="18"/>
      <c r="G1047" s="22">
        <v>-460000</v>
      </c>
      <c r="H1047" s="18" t="s">
        <v>1078</v>
      </c>
    </row>
    <row r="1048" spans="1:8">
      <c r="A1048" s="20">
        <v>506</v>
      </c>
      <c r="B1048" s="20">
        <v>1047</v>
      </c>
      <c r="C1048" s="18" t="s">
        <v>37</v>
      </c>
      <c r="D1048" s="8" t="str">
        <f>IFERROR(LOOKUP(C1048,[1]Expense!$A:$A,[1]Expense!$B:$B),"")</f>
        <v xml:space="preserve">Biaya Upah Pengemasan Produk </v>
      </c>
      <c r="E1048" s="18"/>
      <c r="F1048" s="18"/>
      <c r="G1048" s="22">
        <v>-460000</v>
      </c>
      <c r="H1048" s="18" t="s">
        <v>1079</v>
      </c>
    </row>
    <row r="1049" spans="1:8">
      <c r="A1049" s="20">
        <v>506</v>
      </c>
      <c r="B1049" s="20">
        <v>1048</v>
      </c>
      <c r="C1049" s="18" t="s">
        <v>37</v>
      </c>
      <c r="D1049" s="8" t="str">
        <f>IFERROR(LOOKUP(C1049,[1]Expense!$A:$A,[1]Expense!$B:$B),"")</f>
        <v xml:space="preserve">Biaya Upah Pengemasan Produk </v>
      </c>
      <c r="E1049" s="18"/>
      <c r="F1049" s="18"/>
      <c r="G1049" s="22">
        <v>-460000</v>
      </c>
      <c r="H1049" s="18" t="s">
        <v>1080</v>
      </c>
    </row>
    <row r="1050" spans="1:8">
      <c r="A1050" s="20">
        <v>506</v>
      </c>
      <c r="B1050" s="20">
        <v>1049</v>
      </c>
      <c r="C1050" s="18" t="s">
        <v>37</v>
      </c>
      <c r="D1050" s="8" t="str">
        <f>IFERROR(LOOKUP(C1050,[1]Expense!$A:$A,[1]Expense!$B:$B),"")</f>
        <v xml:space="preserve">Biaya Upah Pengemasan Produk </v>
      </c>
      <c r="E1050" s="18"/>
      <c r="F1050" s="18"/>
      <c r="G1050" s="22">
        <v>-460000</v>
      </c>
      <c r="H1050" s="18" t="s">
        <v>1081</v>
      </c>
    </row>
    <row r="1051" spans="1:8">
      <c r="A1051" s="20">
        <v>506</v>
      </c>
      <c r="B1051" s="20">
        <v>1050</v>
      </c>
      <c r="C1051" s="18" t="s">
        <v>37</v>
      </c>
      <c r="D1051" s="8" t="str">
        <f>IFERROR(LOOKUP(C1051,[1]Expense!$A:$A,[1]Expense!$B:$B),"")</f>
        <v xml:space="preserve">Biaya Upah Pengemasan Produk </v>
      </c>
      <c r="E1051" s="18"/>
      <c r="F1051" s="18"/>
      <c r="G1051" s="22">
        <v>-460000</v>
      </c>
      <c r="H1051" s="18" t="s">
        <v>1082</v>
      </c>
    </row>
    <row r="1052" spans="1:8">
      <c r="A1052" s="20">
        <v>506</v>
      </c>
      <c r="B1052" s="20">
        <v>1051</v>
      </c>
      <c r="C1052" s="18" t="s">
        <v>37</v>
      </c>
      <c r="D1052" s="8" t="str">
        <f>IFERROR(LOOKUP(C1052,[1]Expense!$A:$A,[1]Expense!$B:$B),"")</f>
        <v xml:space="preserve">Biaya Upah Pengemasan Produk </v>
      </c>
      <c r="E1052" s="18"/>
      <c r="F1052" s="18"/>
      <c r="G1052" s="22">
        <v>-460000</v>
      </c>
      <c r="H1052" s="18" t="s">
        <v>1083</v>
      </c>
    </row>
    <row r="1053" spans="1:8">
      <c r="A1053" s="20">
        <v>506</v>
      </c>
      <c r="B1053" s="20">
        <v>1052</v>
      </c>
      <c r="C1053" s="18" t="s">
        <v>37</v>
      </c>
      <c r="D1053" s="8" t="str">
        <f>IFERROR(LOOKUP(C1053,[1]Expense!$A:$A,[1]Expense!$B:$B),"")</f>
        <v xml:space="preserve">Biaya Upah Pengemasan Produk </v>
      </c>
      <c r="E1053" s="18"/>
      <c r="F1053" s="18"/>
      <c r="G1053" s="22">
        <v>-100000</v>
      </c>
      <c r="H1053" s="18" t="s">
        <v>1084</v>
      </c>
    </row>
    <row r="1054" spans="1:8">
      <c r="A1054" s="20">
        <v>507</v>
      </c>
      <c r="B1054" s="20">
        <v>1053</v>
      </c>
      <c r="C1054" s="18" t="s">
        <v>111</v>
      </c>
      <c r="D1054" s="8" t="str">
        <f>IFERROR(LOOKUP(C1054,[1]Expense!$A:$A,[1]Expense!$B:$B),"")</f>
        <v xml:space="preserve">Biaya Upah Lembur </v>
      </c>
      <c r="E1054" s="18"/>
      <c r="F1054" s="18"/>
      <c r="G1054" s="22">
        <v>-90000</v>
      </c>
      <c r="H1054" s="18" t="s">
        <v>1085</v>
      </c>
    </row>
    <row r="1055" spans="1:8">
      <c r="A1055" s="20">
        <v>507</v>
      </c>
      <c r="B1055" s="20">
        <v>1054</v>
      </c>
      <c r="C1055" s="18" t="s">
        <v>111</v>
      </c>
      <c r="D1055" s="8" t="str">
        <f>IFERROR(LOOKUP(C1055,[1]Expense!$A:$A,[1]Expense!$B:$B),"")</f>
        <v xml:space="preserve">Biaya Upah Lembur </v>
      </c>
      <c r="E1055" s="18"/>
      <c r="F1055" s="18"/>
      <c r="G1055" s="22">
        <v>-90000</v>
      </c>
      <c r="H1055" s="18" t="s">
        <v>1086</v>
      </c>
    </row>
    <row r="1056" spans="1:8">
      <c r="A1056" s="20">
        <v>507</v>
      </c>
      <c r="B1056" s="20">
        <v>1055</v>
      </c>
      <c r="C1056" s="18" t="s">
        <v>111</v>
      </c>
      <c r="D1056" s="8" t="str">
        <f>IFERROR(LOOKUP(C1056,[1]Expense!$A:$A,[1]Expense!$B:$B),"")</f>
        <v xml:space="preserve">Biaya Upah Lembur </v>
      </c>
      <c r="E1056" s="18"/>
      <c r="F1056" s="18"/>
      <c r="G1056" s="22">
        <v>-90000</v>
      </c>
      <c r="H1056" s="18" t="s">
        <v>1087</v>
      </c>
    </row>
    <row r="1057" spans="1:8">
      <c r="A1057" s="20">
        <v>507</v>
      </c>
      <c r="B1057" s="20">
        <v>1056</v>
      </c>
      <c r="C1057" s="18" t="s">
        <v>111</v>
      </c>
      <c r="D1057" s="8" t="str">
        <f>IFERROR(LOOKUP(C1057,[1]Expense!$A:$A,[1]Expense!$B:$B),"")</f>
        <v xml:space="preserve">Biaya Upah Lembur </v>
      </c>
      <c r="E1057" s="18"/>
      <c r="F1057" s="18"/>
      <c r="G1057" s="22">
        <v>-90000</v>
      </c>
      <c r="H1057" s="18" t="s">
        <v>1088</v>
      </c>
    </row>
    <row r="1058" spans="1:8">
      <c r="A1058" s="20">
        <v>507</v>
      </c>
      <c r="B1058" s="20">
        <v>1057</v>
      </c>
      <c r="C1058" s="18" t="s">
        <v>111</v>
      </c>
      <c r="D1058" s="8" t="str">
        <f>IFERROR(LOOKUP(C1058,[1]Expense!$A:$A,[1]Expense!$B:$B),"")</f>
        <v xml:space="preserve">Biaya Upah Lembur </v>
      </c>
      <c r="E1058" s="18"/>
      <c r="F1058" s="18"/>
      <c r="G1058" s="22">
        <v>-90000</v>
      </c>
      <c r="H1058" s="18" t="s">
        <v>1089</v>
      </c>
    </row>
    <row r="1059" spans="1:8">
      <c r="A1059" s="20">
        <v>507</v>
      </c>
      <c r="B1059" s="20">
        <v>1058</v>
      </c>
      <c r="C1059" s="18" t="s">
        <v>111</v>
      </c>
      <c r="D1059" s="8" t="str">
        <f>IFERROR(LOOKUP(C1059,[1]Expense!$A:$A,[1]Expense!$B:$B),"")</f>
        <v xml:space="preserve">Biaya Upah Lembur </v>
      </c>
      <c r="E1059" s="18"/>
      <c r="F1059" s="18"/>
      <c r="G1059" s="22">
        <v>-90000</v>
      </c>
      <c r="H1059" s="18" t="s">
        <v>1090</v>
      </c>
    </row>
    <row r="1060" spans="1:8">
      <c r="A1060" s="20">
        <v>507</v>
      </c>
      <c r="B1060" s="20">
        <v>1059</v>
      </c>
      <c r="C1060" s="18" t="s">
        <v>111</v>
      </c>
      <c r="D1060" s="8" t="str">
        <f>IFERROR(LOOKUP(C1060,[1]Expense!$A:$A,[1]Expense!$B:$B),"")</f>
        <v xml:space="preserve">Biaya Upah Lembur </v>
      </c>
      <c r="E1060" s="18"/>
      <c r="F1060" s="18"/>
      <c r="G1060" s="22">
        <v>-90000</v>
      </c>
      <c r="H1060" s="18" t="s">
        <v>1091</v>
      </c>
    </row>
    <row r="1061" spans="1:8">
      <c r="A1061" s="20">
        <v>507</v>
      </c>
      <c r="B1061" s="20">
        <v>1060</v>
      </c>
      <c r="C1061" s="18" t="s">
        <v>111</v>
      </c>
      <c r="D1061" s="8" t="str">
        <f>IFERROR(LOOKUP(C1061,[1]Expense!$A:$A,[1]Expense!$B:$B),"")</f>
        <v xml:space="preserve">Biaya Upah Lembur </v>
      </c>
      <c r="E1061" s="18"/>
      <c r="F1061" s="18"/>
      <c r="G1061" s="22">
        <v>-90000</v>
      </c>
      <c r="H1061" s="18" t="s">
        <v>1092</v>
      </c>
    </row>
    <row r="1062" spans="1:8">
      <c r="A1062" s="20">
        <v>507</v>
      </c>
      <c r="B1062" s="20">
        <v>1061</v>
      </c>
      <c r="C1062" s="18" t="s">
        <v>111</v>
      </c>
      <c r="D1062" s="8" t="str">
        <f>IFERROR(LOOKUP(C1062,[1]Expense!$A:$A,[1]Expense!$B:$B),"")</f>
        <v xml:space="preserve">Biaya Upah Lembur </v>
      </c>
      <c r="E1062" s="18"/>
      <c r="F1062" s="18"/>
      <c r="G1062" s="22">
        <v>-90000</v>
      </c>
      <c r="H1062" s="18" t="s">
        <v>1093</v>
      </c>
    </row>
    <row r="1063" spans="1:8">
      <c r="A1063" s="20">
        <v>508</v>
      </c>
      <c r="B1063" s="20">
        <v>1062</v>
      </c>
      <c r="C1063" s="18" t="s">
        <v>42</v>
      </c>
      <c r="D1063" s="8" t="str">
        <f>IFERROR(LOOKUP(C1063,[1]Expense!$A:$A,[1]Expense!$B:$B),"")</f>
        <v xml:space="preserve">Biaya Upah Buruh Bongkar Muat </v>
      </c>
      <c r="E1063" s="18"/>
      <c r="F1063" s="18"/>
      <c r="G1063" s="22">
        <v>-137500</v>
      </c>
      <c r="H1063" s="18" t="s">
        <v>1094</v>
      </c>
    </row>
    <row r="1064" spans="1:8">
      <c r="A1064" s="20">
        <v>509</v>
      </c>
      <c r="B1064" s="20">
        <v>1063</v>
      </c>
      <c r="C1064" s="18" t="s">
        <v>42</v>
      </c>
      <c r="D1064" s="8" t="str">
        <f>IFERROR(LOOKUP(C1064,[1]Expense!$A:$A,[1]Expense!$B:$B),"")</f>
        <v xml:space="preserve">Biaya Upah Buruh Bongkar Muat </v>
      </c>
      <c r="E1064" s="18"/>
      <c r="F1064" s="18"/>
      <c r="G1064" s="22">
        <v>-30000</v>
      </c>
      <c r="H1064" s="18" t="s">
        <v>1095</v>
      </c>
    </row>
    <row r="1065" spans="1:8">
      <c r="A1065" s="20">
        <v>510</v>
      </c>
      <c r="B1065" s="20">
        <v>1064</v>
      </c>
      <c r="C1065" s="18" t="s">
        <v>66</v>
      </c>
      <c r="D1065" s="8" t="str">
        <f>IFERROR(LOOKUP(C1065,[1]Expense!$A:$A,[1]Expense!$B:$B),"")</f>
        <v>Biaya Rumah Tangga Kantor</v>
      </c>
      <c r="E1065" s="18"/>
      <c r="F1065" s="18"/>
      <c r="G1065" s="22">
        <v>-14500</v>
      </c>
      <c r="H1065" s="18" t="s">
        <v>1096</v>
      </c>
    </row>
    <row r="1066" spans="1:8">
      <c r="A1066" s="20">
        <v>510</v>
      </c>
      <c r="B1066" s="20">
        <v>1065</v>
      </c>
      <c r="C1066" s="18" t="s">
        <v>66</v>
      </c>
      <c r="D1066" s="8" t="str">
        <f>IFERROR(LOOKUP(C1066,[1]Expense!$A:$A,[1]Expense!$B:$B),"")</f>
        <v>Biaya Rumah Tangga Kantor</v>
      </c>
      <c r="E1066" s="18"/>
      <c r="F1066" s="18"/>
      <c r="G1066" s="22">
        <v>-20000</v>
      </c>
      <c r="H1066" s="18" t="s">
        <v>1097</v>
      </c>
    </row>
    <row r="1067" spans="1:8">
      <c r="A1067" s="20">
        <v>510</v>
      </c>
      <c r="B1067" s="20">
        <v>1066</v>
      </c>
      <c r="C1067" s="18" t="s">
        <v>66</v>
      </c>
      <c r="D1067" s="8" t="str">
        <f>IFERROR(LOOKUP(C1067,[1]Expense!$A:$A,[1]Expense!$B:$B),"")</f>
        <v>Biaya Rumah Tangga Kantor</v>
      </c>
      <c r="E1067" s="18"/>
      <c r="F1067" s="18"/>
      <c r="G1067" s="22">
        <v>-10600</v>
      </c>
      <c r="H1067" s="18" t="s">
        <v>1098</v>
      </c>
    </row>
    <row r="1068" spans="1:8">
      <c r="A1068" s="20">
        <v>510</v>
      </c>
      <c r="B1068" s="20">
        <v>1067</v>
      </c>
      <c r="C1068" s="18" t="s">
        <v>66</v>
      </c>
      <c r="D1068" s="8" t="str">
        <f>IFERROR(LOOKUP(C1068,[1]Expense!$A:$A,[1]Expense!$B:$B),"")</f>
        <v>Biaya Rumah Tangga Kantor</v>
      </c>
      <c r="E1068" s="18"/>
      <c r="F1068" s="18"/>
      <c r="G1068" s="22">
        <v>-17200</v>
      </c>
      <c r="H1068" s="18" t="s">
        <v>1099</v>
      </c>
    </row>
    <row r="1069" spans="1:8">
      <c r="A1069" s="20">
        <v>510</v>
      </c>
      <c r="B1069" s="20">
        <v>1068</v>
      </c>
      <c r="C1069" s="18" t="s">
        <v>66</v>
      </c>
      <c r="D1069" s="8" t="str">
        <f>IFERROR(LOOKUP(C1069,[1]Expense!$A:$A,[1]Expense!$B:$B),"")</f>
        <v>Biaya Rumah Tangga Kantor</v>
      </c>
      <c r="E1069" s="18"/>
      <c r="F1069" s="18"/>
      <c r="G1069" s="22">
        <v>-25000</v>
      </c>
      <c r="H1069" s="18" t="s">
        <v>1100</v>
      </c>
    </row>
    <row r="1070" spans="1:8">
      <c r="A1070" s="20">
        <v>511</v>
      </c>
      <c r="B1070" s="20">
        <v>1069</v>
      </c>
      <c r="C1070" s="18"/>
      <c r="D1070" s="8" t="str">
        <f>IFERROR(LOOKUP(C1070,[1]Expense!$A:$A,[1]Expense!$B:$B),"")</f>
        <v/>
      </c>
      <c r="E1070" s="18" t="s">
        <v>1777</v>
      </c>
      <c r="F1070" s="18" t="s">
        <v>32</v>
      </c>
      <c r="G1070" s="22">
        <v>7366050</v>
      </c>
      <c r="H1070" s="18" t="s">
        <v>1102</v>
      </c>
    </row>
    <row r="1071" spans="1:8">
      <c r="A1071" s="20">
        <v>512</v>
      </c>
      <c r="B1071" s="20">
        <v>1070</v>
      </c>
      <c r="C1071" s="18"/>
      <c r="D1071" s="8" t="str">
        <f>IFERROR(LOOKUP(C1071,[1]Expense!$A:$A,[1]Expense!$B:$B),"")</f>
        <v/>
      </c>
      <c r="E1071" s="18" t="s">
        <v>1778</v>
      </c>
      <c r="F1071" s="18" t="s">
        <v>32</v>
      </c>
      <c r="G1071" s="22">
        <v>14015860</v>
      </c>
      <c r="H1071" s="18" t="s">
        <v>1101</v>
      </c>
    </row>
    <row r="1072" spans="1:8">
      <c r="A1072" s="20">
        <v>513</v>
      </c>
      <c r="B1072" s="20">
        <v>1071</v>
      </c>
      <c r="C1072" s="18" t="s">
        <v>42</v>
      </c>
      <c r="D1072" s="8" t="str">
        <f>IFERROR(LOOKUP(C1072,[1]Expense!$A:$A,[1]Expense!$B:$B),"")</f>
        <v xml:space="preserve">Biaya Upah Buruh Bongkar Muat </v>
      </c>
      <c r="E1072" s="18"/>
      <c r="F1072" s="18"/>
      <c r="G1072" s="22">
        <v>-70000</v>
      </c>
      <c r="H1072" s="18" t="s">
        <v>1115</v>
      </c>
    </row>
    <row r="1073" spans="1:8">
      <c r="A1073" s="20">
        <v>514</v>
      </c>
      <c r="B1073" s="20">
        <v>1072</v>
      </c>
      <c r="C1073" s="18" t="s">
        <v>42</v>
      </c>
      <c r="D1073" s="8" t="str">
        <f>IFERROR(LOOKUP(C1073,[1]Expense!$A:$A,[1]Expense!$B:$B),"")</f>
        <v xml:space="preserve">Biaya Upah Buruh Bongkar Muat </v>
      </c>
      <c r="E1073" s="18"/>
      <c r="F1073" s="18"/>
      <c r="G1073" s="22">
        <v>-30000</v>
      </c>
      <c r="H1073" s="18" t="s">
        <v>1113</v>
      </c>
    </row>
    <row r="1074" spans="1:8">
      <c r="A1074" s="20">
        <v>515</v>
      </c>
      <c r="B1074" s="20">
        <v>1073</v>
      </c>
      <c r="C1074" s="18" t="s">
        <v>42</v>
      </c>
      <c r="D1074" s="8" t="str">
        <f>IFERROR(LOOKUP(C1074,[1]Expense!$A:$A,[1]Expense!$B:$B),"")</f>
        <v xml:space="preserve">Biaya Upah Buruh Bongkar Muat </v>
      </c>
      <c r="E1074" s="18"/>
      <c r="F1074" s="18"/>
      <c r="G1074" s="22">
        <v>-50000</v>
      </c>
      <c r="H1074" s="18" t="s">
        <v>1114</v>
      </c>
    </row>
    <row r="1075" spans="1:8">
      <c r="A1075" s="20">
        <v>516</v>
      </c>
      <c r="B1075" s="20">
        <v>1074</v>
      </c>
      <c r="C1075" s="18" t="s">
        <v>42</v>
      </c>
      <c r="D1075" s="8" t="str">
        <f>IFERROR(LOOKUP(C1075,[1]Expense!$A:$A,[1]Expense!$B:$B),"")</f>
        <v xml:space="preserve">Biaya Upah Buruh Bongkar Muat </v>
      </c>
      <c r="E1075" s="18"/>
      <c r="F1075" s="18"/>
      <c r="G1075" s="22">
        <v>-60400</v>
      </c>
      <c r="H1075" s="18" t="s">
        <v>1112</v>
      </c>
    </row>
    <row r="1076" spans="1:8">
      <c r="A1076" s="20">
        <v>516</v>
      </c>
      <c r="B1076" s="20">
        <v>1075</v>
      </c>
      <c r="C1076" s="18" t="s">
        <v>47</v>
      </c>
      <c r="D1076" s="8" t="str">
        <f>IFERROR(LOOKUP(C1076,[1]Expense!$A:$A,[1]Expense!$B:$B),"")</f>
        <v xml:space="preserve">Biaya Sewa Kendaraan Operasional </v>
      </c>
      <c r="E1076" s="18"/>
      <c r="F1076" s="18"/>
      <c r="G1076" s="22">
        <v>-292500</v>
      </c>
      <c r="H1076" s="18" t="s">
        <v>1111</v>
      </c>
    </row>
    <row r="1077" spans="1:8">
      <c r="A1077" s="20">
        <v>517</v>
      </c>
      <c r="B1077" s="20">
        <v>1076</v>
      </c>
      <c r="C1077" s="18" t="s">
        <v>42</v>
      </c>
      <c r="D1077" s="8" t="str">
        <f>IFERROR(LOOKUP(C1077,[1]Expense!$A:$A,[1]Expense!$B:$B),"")</f>
        <v xml:space="preserve">Biaya Upah Buruh Bongkar Muat </v>
      </c>
      <c r="E1077" s="18"/>
      <c r="F1077" s="18"/>
      <c r="G1077" s="22">
        <v>-37750</v>
      </c>
      <c r="H1077" s="18" t="s">
        <v>1110</v>
      </c>
    </row>
    <row r="1078" spans="1:8">
      <c r="A1078" s="20">
        <v>517</v>
      </c>
      <c r="B1078" s="20">
        <v>1077</v>
      </c>
      <c r="C1078" s="18" t="s">
        <v>47</v>
      </c>
      <c r="D1078" s="8" t="str">
        <f>IFERROR(LOOKUP(C1078,[1]Expense!$A:$A,[1]Expense!$B:$B),"")</f>
        <v xml:space="preserve">Biaya Sewa Kendaraan Operasional </v>
      </c>
      <c r="E1078" s="18"/>
      <c r="F1078" s="18"/>
      <c r="G1078" s="22">
        <v>-130000</v>
      </c>
      <c r="H1078" s="18" t="s">
        <v>1109</v>
      </c>
    </row>
    <row r="1079" spans="1:8">
      <c r="A1079" s="20">
        <v>518</v>
      </c>
      <c r="B1079" s="20">
        <v>1078</v>
      </c>
      <c r="C1079" s="18" t="s">
        <v>42</v>
      </c>
      <c r="D1079" s="8" t="str">
        <f>IFERROR(LOOKUP(C1079,[1]Expense!$A:$A,[1]Expense!$B:$B),"")</f>
        <v xml:space="preserve">Biaya Upah Buruh Bongkar Muat </v>
      </c>
      <c r="E1079" s="18"/>
      <c r="F1079" s="18"/>
      <c r="G1079" s="22">
        <v>-37750</v>
      </c>
      <c r="H1079" s="18" t="s">
        <v>1108</v>
      </c>
    </row>
    <row r="1080" spans="1:8">
      <c r="A1080" s="20">
        <v>518</v>
      </c>
      <c r="B1080" s="20">
        <v>1079</v>
      </c>
      <c r="C1080" s="18" t="s">
        <v>47</v>
      </c>
      <c r="D1080" s="8" t="str">
        <f>IFERROR(LOOKUP(C1080,[1]Expense!$A:$A,[1]Expense!$B:$B),"")</f>
        <v xml:space="preserve">Biaya Sewa Kendaraan Operasional </v>
      </c>
      <c r="E1080" s="18"/>
      <c r="F1080" s="18"/>
      <c r="G1080" s="22">
        <v>-292500</v>
      </c>
      <c r="H1080" s="18" t="s">
        <v>1107</v>
      </c>
    </row>
    <row r="1081" spans="1:8">
      <c r="A1081" s="20">
        <v>519</v>
      </c>
      <c r="B1081" s="20">
        <v>1080</v>
      </c>
      <c r="C1081" s="18" t="s">
        <v>42</v>
      </c>
      <c r="D1081" s="8" t="str">
        <f>IFERROR(LOOKUP(C1081,[1]Expense!$A:$A,[1]Expense!$B:$B),"")</f>
        <v xml:space="preserve">Biaya Upah Buruh Bongkar Muat </v>
      </c>
      <c r="E1081" s="18"/>
      <c r="F1081" s="18"/>
      <c r="G1081" s="22">
        <v>-50000</v>
      </c>
      <c r="H1081" s="18" t="s">
        <v>1106</v>
      </c>
    </row>
    <row r="1082" spans="1:8">
      <c r="A1082" s="20">
        <v>520</v>
      </c>
      <c r="B1082" s="20">
        <v>1081</v>
      </c>
      <c r="C1082" s="18" t="s">
        <v>42</v>
      </c>
      <c r="D1082" s="8" t="str">
        <f>IFERROR(LOOKUP(C1082,[1]Expense!$A:$A,[1]Expense!$B:$B),"")</f>
        <v xml:space="preserve">Biaya Upah Buruh Bongkar Muat </v>
      </c>
      <c r="E1082" s="18"/>
      <c r="F1082" s="18"/>
      <c r="G1082" s="22">
        <v>-50000</v>
      </c>
      <c r="H1082" s="18" t="s">
        <v>1117</v>
      </c>
    </row>
    <row r="1083" spans="1:8">
      <c r="A1083" s="20">
        <v>521</v>
      </c>
      <c r="B1083" s="20">
        <v>1082</v>
      </c>
      <c r="C1083" s="18" t="s">
        <v>42</v>
      </c>
      <c r="D1083" s="8" t="str">
        <f>IFERROR(LOOKUP(C1083,[1]Expense!$A:$A,[1]Expense!$B:$B),"")</f>
        <v xml:space="preserve">Biaya Upah Buruh Bongkar Muat </v>
      </c>
      <c r="E1083" s="18"/>
      <c r="F1083" s="18"/>
      <c r="G1083" s="22">
        <v>-50000</v>
      </c>
      <c r="H1083" s="18" t="s">
        <v>1116</v>
      </c>
    </row>
    <row r="1084" spans="1:8">
      <c r="A1084" s="20">
        <v>522</v>
      </c>
      <c r="B1084" s="20">
        <v>1083</v>
      </c>
      <c r="C1084" s="18" t="s">
        <v>42</v>
      </c>
      <c r="D1084" s="8" t="str">
        <f>IFERROR(LOOKUP(C1084,[1]Expense!$A:$A,[1]Expense!$B:$B),"")</f>
        <v xml:space="preserve">Biaya Upah Buruh Bongkar Muat </v>
      </c>
      <c r="E1084" s="18"/>
      <c r="F1084" s="18"/>
      <c r="G1084" s="22">
        <v>-70000</v>
      </c>
      <c r="H1084" s="18" t="s">
        <v>1105</v>
      </c>
    </row>
    <row r="1085" spans="1:8">
      <c r="A1085" s="20">
        <v>523</v>
      </c>
      <c r="B1085" s="20">
        <v>1084</v>
      </c>
      <c r="C1085" s="18" t="s">
        <v>42</v>
      </c>
      <c r="D1085" s="8" t="str">
        <f>IFERROR(LOOKUP(C1085,[1]Expense!$A:$A,[1]Expense!$B:$B),"")</f>
        <v xml:space="preserve">Biaya Upah Buruh Bongkar Muat </v>
      </c>
      <c r="E1085" s="18"/>
      <c r="F1085" s="18"/>
      <c r="G1085" s="22">
        <v>-37750</v>
      </c>
      <c r="H1085" s="18" t="s">
        <v>1103</v>
      </c>
    </row>
    <row r="1086" spans="1:8">
      <c r="A1086" s="20">
        <v>523</v>
      </c>
      <c r="B1086" s="20">
        <v>1085</v>
      </c>
      <c r="C1086" s="18" t="s">
        <v>47</v>
      </c>
      <c r="D1086" s="8" t="str">
        <f>IFERROR(LOOKUP(C1086,[1]Expense!$A:$A,[1]Expense!$B:$B),"")</f>
        <v xml:space="preserve">Biaya Sewa Kendaraan Operasional </v>
      </c>
      <c r="E1086" s="18"/>
      <c r="F1086" s="18"/>
      <c r="G1086" s="22">
        <v>-130000</v>
      </c>
      <c r="H1086" s="18" t="s">
        <v>1104</v>
      </c>
    </row>
    <row r="1087" spans="1:8">
      <c r="A1087" s="20">
        <v>524</v>
      </c>
      <c r="B1087" s="20">
        <v>1086</v>
      </c>
      <c r="C1087" s="18" t="s">
        <v>42</v>
      </c>
      <c r="D1087" s="8" t="str">
        <f>IFERROR(LOOKUP(C1087,[1]Expense!$A:$A,[1]Expense!$B:$B),"")</f>
        <v xml:space="preserve">Biaya Upah Buruh Bongkar Muat </v>
      </c>
      <c r="E1087" s="18"/>
      <c r="F1087" s="18"/>
      <c r="G1087" s="22">
        <v>-30200</v>
      </c>
      <c r="H1087" s="18" t="s">
        <v>1118</v>
      </c>
    </row>
    <row r="1088" spans="1:8">
      <c r="A1088" s="20">
        <v>524</v>
      </c>
      <c r="B1088" s="20">
        <v>1087</v>
      </c>
      <c r="C1088" s="18" t="s">
        <v>47</v>
      </c>
      <c r="D1088" s="8" t="str">
        <f>IFERROR(LOOKUP(C1088,[1]Expense!$A:$A,[1]Expense!$B:$B),"")</f>
        <v xml:space="preserve">Biaya Sewa Kendaraan Operasional </v>
      </c>
      <c r="E1088" s="18"/>
      <c r="F1088" s="18"/>
      <c r="G1088" s="22">
        <v>-285000</v>
      </c>
      <c r="H1088" s="18" t="s">
        <v>1119</v>
      </c>
    </row>
    <row r="1089" spans="1:8">
      <c r="A1089" s="20">
        <v>525</v>
      </c>
      <c r="B1089" s="20">
        <v>1088</v>
      </c>
      <c r="C1089" s="18" t="s">
        <v>37</v>
      </c>
      <c r="D1089" s="8" t="str">
        <f>IFERROR(LOOKUP(C1089,[1]Expense!$A:$A,[1]Expense!$B:$B),"")</f>
        <v xml:space="preserve">Biaya Upah Pengemasan Produk </v>
      </c>
      <c r="E1089" s="18"/>
      <c r="F1089" s="18"/>
      <c r="G1089" s="22">
        <v>-610000</v>
      </c>
      <c r="H1089" s="18" t="s">
        <v>1120</v>
      </c>
    </row>
    <row r="1090" spans="1:8">
      <c r="A1090" s="20">
        <v>525</v>
      </c>
      <c r="B1090" s="20">
        <v>1089</v>
      </c>
      <c r="C1090" s="18" t="s">
        <v>37</v>
      </c>
      <c r="D1090" s="8" t="str">
        <f>IFERROR(LOOKUP(C1090,[1]Expense!$A:$A,[1]Expense!$B:$B),"")</f>
        <v xml:space="preserve">Biaya Upah Pengemasan Produk </v>
      </c>
      <c r="E1090" s="18"/>
      <c r="F1090" s="18"/>
      <c r="G1090" s="22">
        <v>-610000</v>
      </c>
      <c r="H1090" s="18" t="s">
        <v>1121</v>
      </c>
    </row>
    <row r="1091" spans="1:8">
      <c r="A1091" s="20">
        <v>525</v>
      </c>
      <c r="B1091" s="20">
        <v>1090</v>
      </c>
      <c r="C1091" s="18" t="s">
        <v>37</v>
      </c>
      <c r="D1091" s="8" t="str">
        <f>IFERROR(LOOKUP(C1091,[1]Expense!$A:$A,[1]Expense!$B:$B),"")</f>
        <v xml:space="preserve">Biaya Upah Pengemasan Produk </v>
      </c>
      <c r="E1091" s="18"/>
      <c r="F1091" s="18"/>
      <c r="G1091" s="22">
        <v>-460000</v>
      </c>
      <c r="H1091" s="18" t="s">
        <v>1122</v>
      </c>
    </row>
    <row r="1092" spans="1:8">
      <c r="A1092" s="20">
        <v>525</v>
      </c>
      <c r="B1092" s="20">
        <v>1091</v>
      </c>
      <c r="C1092" s="18" t="s">
        <v>37</v>
      </c>
      <c r="D1092" s="8" t="str">
        <f>IFERROR(LOOKUP(C1092,[1]Expense!$A:$A,[1]Expense!$B:$B),"")</f>
        <v xml:space="preserve">Biaya Upah Pengemasan Produk </v>
      </c>
      <c r="E1092" s="18"/>
      <c r="F1092" s="18"/>
      <c r="G1092" s="22">
        <v>-460000</v>
      </c>
      <c r="H1092" s="18" t="s">
        <v>1123</v>
      </c>
    </row>
    <row r="1093" spans="1:8">
      <c r="A1093" s="20">
        <v>525</v>
      </c>
      <c r="B1093" s="20">
        <v>1092</v>
      </c>
      <c r="C1093" s="18" t="s">
        <v>37</v>
      </c>
      <c r="D1093" s="8" t="str">
        <f>IFERROR(LOOKUP(C1093,[1]Expense!$A:$A,[1]Expense!$B:$B),"")</f>
        <v xml:space="preserve">Biaya Upah Pengemasan Produk </v>
      </c>
      <c r="E1093" s="18"/>
      <c r="F1093" s="18"/>
      <c r="G1093" s="22">
        <v>-460000</v>
      </c>
      <c r="H1093" s="18" t="s">
        <v>1124</v>
      </c>
    </row>
    <row r="1094" spans="1:8">
      <c r="A1094" s="20">
        <v>525</v>
      </c>
      <c r="B1094" s="20">
        <v>1093</v>
      </c>
      <c r="C1094" s="18" t="s">
        <v>37</v>
      </c>
      <c r="D1094" s="8" t="str">
        <f>IFERROR(LOOKUP(C1094,[1]Expense!$A:$A,[1]Expense!$B:$B),"")</f>
        <v xml:space="preserve">Biaya Upah Pengemasan Produk </v>
      </c>
      <c r="E1094" s="18"/>
      <c r="F1094" s="18"/>
      <c r="G1094" s="22">
        <v>-460000</v>
      </c>
      <c r="H1094" s="18" t="s">
        <v>1125</v>
      </c>
    </row>
    <row r="1095" spans="1:8">
      <c r="A1095" s="20">
        <v>525</v>
      </c>
      <c r="B1095" s="20">
        <v>1094</v>
      </c>
      <c r="C1095" s="18" t="s">
        <v>37</v>
      </c>
      <c r="D1095" s="8" t="str">
        <f>IFERROR(LOOKUP(C1095,[1]Expense!$A:$A,[1]Expense!$B:$B),"")</f>
        <v xml:space="preserve">Biaya Upah Pengemasan Produk </v>
      </c>
      <c r="E1095" s="18"/>
      <c r="F1095" s="18"/>
      <c r="G1095" s="22">
        <v>-460000</v>
      </c>
      <c r="H1095" s="18" t="s">
        <v>1126</v>
      </c>
    </row>
    <row r="1096" spans="1:8">
      <c r="A1096" s="20">
        <v>525</v>
      </c>
      <c r="B1096" s="20">
        <v>1095</v>
      </c>
      <c r="C1096" s="18" t="s">
        <v>37</v>
      </c>
      <c r="D1096" s="8" t="str">
        <f>IFERROR(LOOKUP(C1096,[1]Expense!$A:$A,[1]Expense!$B:$B),"")</f>
        <v xml:space="preserve">Biaya Upah Pengemasan Produk </v>
      </c>
      <c r="E1096" s="18"/>
      <c r="F1096" s="18"/>
      <c r="G1096" s="22">
        <v>-460000</v>
      </c>
      <c r="H1096" s="18" t="s">
        <v>1127</v>
      </c>
    </row>
    <row r="1097" spans="1:8">
      <c r="A1097" s="20">
        <v>525</v>
      </c>
      <c r="B1097" s="20">
        <v>1096</v>
      </c>
      <c r="C1097" s="18" t="s">
        <v>37</v>
      </c>
      <c r="D1097" s="8" t="str">
        <f>IFERROR(LOOKUP(C1097,[1]Expense!$A:$A,[1]Expense!$B:$B),"")</f>
        <v xml:space="preserve">Biaya Upah Pengemasan Produk </v>
      </c>
      <c r="E1097" s="18"/>
      <c r="F1097" s="18"/>
      <c r="G1097" s="22">
        <v>-100000</v>
      </c>
      <c r="H1097" s="18" t="s">
        <v>1128</v>
      </c>
    </row>
    <row r="1098" spans="1:8">
      <c r="A1098" s="20">
        <v>526</v>
      </c>
      <c r="B1098" s="20">
        <v>1097</v>
      </c>
      <c r="C1098" s="18" t="s">
        <v>111</v>
      </c>
      <c r="D1098" s="8" t="str">
        <f>IFERROR(LOOKUP(C1098,[1]Expense!$A:$A,[1]Expense!$B:$B),"")</f>
        <v xml:space="preserve">Biaya Upah Lembur </v>
      </c>
      <c r="E1098" s="18"/>
      <c r="F1098" s="18"/>
      <c r="G1098" s="22">
        <v>-90000</v>
      </c>
      <c r="H1098" s="18" t="s">
        <v>1129</v>
      </c>
    </row>
    <row r="1099" spans="1:8">
      <c r="A1099" s="20">
        <v>526</v>
      </c>
      <c r="B1099" s="20">
        <v>1098</v>
      </c>
      <c r="C1099" s="18" t="s">
        <v>111</v>
      </c>
      <c r="D1099" s="8" t="str">
        <f>IFERROR(LOOKUP(C1099,[1]Expense!$A:$A,[1]Expense!$B:$B),"")</f>
        <v xml:space="preserve">Biaya Upah Lembur </v>
      </c>
      <c r="E1099" s="18"/>
      <c r="F1099" s="18"/>
      <c r="G1099" s="22">
        <v>-90000</v>
      </c>
      <c r="H1099" s="18" t="s">
        <v>1130</v>
      </c>
    </row>
    <row r="1100" spans="1:8">
      <c r="A1100" s="20">
        <v>526</v>
      </c>
      <c r="B1100" s="20">
        <v>1099</v>
      </c>
      <c r="C1100" s="18" t="s">
        <v>111</v>
      </c>
      <c r="D1100" s="8" t="str">
        <f>IFERROR(LOOKUP(C1100,[1]Expense!$A:$A,[1]Expense!$B:$B),"")</f>
        <v xml:space="preserve">Biaya Upah Lembur </v>
      </c>
      <c r="E1100" s="18"/>
      <c r="F1100" s="18"/>
      <c r="G1100" s="22">
        <v>-90000</v>
      </c>
      <c r="H1100" s="18" t="s">
        <v>1131</v>
      </c>
    </row>
    <row r="1101" spans="1:8">
      <c r="A1101" s="20">
        <v>526</v>
      </c>
      <c r="B1101" s="20">
        <v>1100</v>
      </c>
      <c r="C1101" s="18" t="s">
        <v>111</v>
      </c>
      <c r="D1101" s="8" t="str">
        <f>IFERROR(LOOKUP(C1101,[1]Expense!$A:$A,[1]Expense!$B:$B),"")</f>
        <v xml:space="preserve">Biaya Upah Lembur </v>
      </c>
      <c r="E1101" s="18"/>
      <c r="F1101" s="18"/>
      <c r="G1101" s="22">
        <v>-90000</v>
      </c>
      <c r="H1101" s="18" t="s">
        <v>1132</v>
      </c>
    </row>
    <row r="1102" spans="1:8">
      <c r="A1102" s="20">
        <v>526</v>
      </c>
      <c r="B1102" s="20">
        <v>1101</v>
      </c>
      <c r="C1102" s="18" t="s">
        <v>111</v>
      </c>
      <c r="D1102" s="8" t="str">
        <f>IFERROR(LOOKUP(C1102,[1]Expense!$A:$A,[1]Expense!$B:$B),"")</f>
        <v xml:space="preserve">Biaya Upah Lembur </v>
      </c>
      <c r="E1102" s="18"/>
      <c r="F1102" s="18"/>
      <c r="G1102" s="22">
        <v>-90000</v>
      </c>
      <c r="H1102" s="18" t="s">
        <v>1133</v>
      </c>
    </row>
    <row r="1103" spans="1:8">
      <c r="A1103" s="20">
        <v>526</v>
      </c>
      <c r="B1103" s="20">
        <v>1102</v>
      </c>
      <c r="C1103" s="18" t="s">
        <v>111</v>
      </c>
      <c r="D1103" s="8" t="str">
        <f>IFERROR(LOOKUP(C1103,[1]Expense!$A:$A,[1]Expense!$B:$B),"")</f>
        <v xml:space="preserve">Biaya Upah Lembur </v>
      </c>
      <c r="E1103" s="18"/>
      <c r="F1103" s="18"/>
      <c r="G1103" s="22">
        <v>-90000</v>
      </c>
      <c r="H1103" s="18" t="s">
        <v>1134</v>
      </c>
    </row>
    <row r="1104" spans="1:8">
      <c r="A1104" s="20">
        <v>526</v>
      </c>
      <c r="B1104" s="20">
        <v>1103</v>
      </c>
      <c r="C1104" s="18" t="s">
        <v>111</v>
      </c>
      <c r="D1104" s="8" t="str">
        <f>IFERROR(LOOKUP(C1104,[1]Expense!$A:$A,[1]Expense!$B:$B),"")</f>
        <v xml:space="preserve">Biaya Upah Lembur </v>
      </c>
      <c r="E1104" s="18"/>
      <c r="F1104" s="18"/>
      <c r="G1104" s="22">
        <v>-90000</v>
      </c>
      <c r="H1104" s="18" t="s">
        <v>1135</v>
      </c>
    </row>
    <row r="1105" spans="1:8">
      <c r="A1105" s="20">
        <v>526</v>
      </c>
      <c r="B1105" s="20">
        <v>1104</v>
      </c>
      <c r="C1105" s="18" t="s">
        <v>111</v>
      </c>
      <c r="D1105" s="8" t="str">
        <f>IFERROR(LOOKUP(C1105,[1]Expense!$A:$A,[1]Expense!$B:$B),"")</f>
        <v xml:space="preserve">Biaya Upah Lembur </v>
      </c>
      <c r="E1105" s="18"/>
      <c r="F1105" s="18"/>
      <c r="G1105" s="22">
        <v>-90000</v>
      </c>
      <c r="H1105" s="18" t="s">
        <v>1136</v>
      </c>
    </row>
    <row r="1106" spans="1:8">
      <c r="A1106" s="20">
        <v>526</v>
      </c>
      <c r="B1106" s="20">
        <v>1105</v>
      </c>
      <c r="C1106" s="18" t="s">
        <v>111</v>
      </c>
      <c r="D1106" s="8" t="str">
        <f>IFERROR(LOOKUP(C1106,[1]Expense!$A:$A,[1]Expense!$B:$B),"")</f>
        <v xml:space="preserve">Biaya Upah Lembur </v>
      </c>
      <c r="E1106" s="18"/>
      <c r="F1106" s="18"/>
      <c r="G1106" s="22">
        <v>-90000</v>
      </c>
      <c r="H1106" s="18" t="s">
        <v>1137</v>
      </c>
    </row>
    <row r="1107" spans="1:8">
      <c r="A1107" s="20">
        <v>527</v>
      </c>
      <c r="B1107" s="20">
        <v>1106</v>
      </c>
      <c r="C1107" s="18"/>
      <c r="D1107" s="8" t="str">
        <f>IFERROR(LOOKUP(C1107,[1]Expense!$A:$A,[1]Expense!$B:$B),"")</f>
        <v/>
      </c>
      <c r="E1107" s="18"/>
      <c r="F1107" s="18"/>
      <c r="G1107" s="27">
        <v>37785701</v>
      </c>
      <c r="H1107" s="18" t="s">
        <v>1138</v>
      </c>
    </row>
    <row r="1108" spans="1:8">
      <c r="A1108" s="20">
        <v>528</v>
      </c>
      <c r="B1108" s="20">
        <v>1107</v>
      </c>
      <c r="C1108" s="18"/>
      <c r="D1108" s="8" t="str">
        <f>IFERROR(LOOKUP(C1108,[1]Expense!$A:$A,[1]Expense!$B:$B),"")</f>
        <v/>
      </c>
      <c r="E1108" s="18"/>
      <c r="F1108" s="18"/>
      <c r="G1108" s="27">
        <v>279472388</v>
      </c>
      <c r="H1108" s="18" t="s">
        <v>1139</v>
      </c>
    </row>
    <row r="1109" spans="1:8">
      <c r="A1109" s="20">
        <v>529</v>
      </c>
      <c r="B1109" s="20">
        <v>1108</v>
      </c>
      <c r="C1109" s="18"/>
      <c r="D1109" s="8" t="str">
        <f>IFERROR(LOOKUP(C1109,[1]Expense!$A:$A,[1]Expense!$B:$B),"")</f>
        <v/>
      </c>
      <c r="E1109" s="18"/>
      <c r="F1109" s="18"/>
      <c r="G1109" s="27">
        <v>279472388</v>
      </c>
      <c r="H1109" s="18" t="s">
        <v>1140</v>
      </c>
    </row>
    <row r="1110" spans="1:8">
      <c r="A1110" s="20">
        <v>530</v>
      </c>
      <c r="B1110" s="20">
        <v>1109</v>
      </c>
      <c r="C1110" s="18"/>
      <c r="D1110" s="8" t="str">
        <f>IFERROR(LOOKUP(C1110,[1]Expense!$A:$A,[1]Expense!$B:$B),"")</f>
        <v/>
      </c>
      <c r="E1110" s="18"/>
      <c r="F1110" s="18"/>
      <c r="G1110" s="27">
        <v>279472388</v>
      </c>
      <c r="H1110" s="18" t="s">
        <v>1141</v>
      </c>
    </row>
    <row r="1111" spans="1:8">
      <c r="A1111" s="20">
        <v>531</v>
      </c>
      <c r="B1111" s="20">
        <v>1110</v>
      </c>
      <c r="C1111" s="18"/>
      <c r="D1111" s="8" t="str">
        <f>IFERROR(LOOKUP(C1111,[1]Expense!$A:$A,[1]Expense!$B:$B),"")</f>
        <v/>
      </c>
      <c r="E1111" s="18"/>
      <c r="F1111" s="18"/>
      <c r="G1111" s="27">
        <v>70132741</v>
      </c>
      <c r="H1111" s="18" t="s">
        <v>1142</v>
      </c>
    </row>
    <row r="1112" spans="1:8">
      <c r="A1112" s="20">
        <v>532</v>
      </c>
      <c r="B1112" s="20">
        <v>1111</v>
      </c>
      <c r="C1112" s="18"/>
      <c r="D1112" s="8" t="str">
        <f>IFERROR(LOOKUP(C1112,[1]Expense!$A:$A,[1]Expense!$B:$B),"")</f>
        <v/>
      </c>
      <c r="E1112" s="18"/>
      <c r="F1112" s="18"/>
      <c r="G1112" s="27">
        <v>388217</v>
      </c>
      <c r="H1112" s="18" t="s">
        <v>1143</v>
      </c>
    </row>
    <row r="1113" spans="1:8">
      <c r="A1113" s="20">
        <v>533</v>
      </c>
      <c r="B1113" s="20">
        <v>1112</v>
      </c>
      <c r="C1113" s="18"/>
      <c r="D1113" s="8" t="str">
        <f>IFERROR(LOOKUP(C1113,[1]Expense!$A:$A,[1]Expense!$B:$B),"")</f>
        <v/>
      </c>
      <c r="E1113" s="18"/>
      <c r="F1113" s="18"/>
      <c r="G1113" s="27">
        <v>111454502</v>
      </c>
      <c r="H1113" s="18" t="s">
        <v>1144</v>
      </c>
    </row>
    <row r="1114" spans="1:8">
      <c r="A1114" s="20">
        <v>534</v>
      </c>
      <c r="B1114" s="20">
        <v>1113</v>
      </c>
      <c r="C1114" s="18"/>
      <c r="D1114" s="8" t="str">
        <f>IFERROR(LOOKUP(C1114,[1]Expense!$A:$A,[1]Expense!$B:$B),"")</f>
        <v/>
      </c>
      <c r="E1114" s="18"/>
      <c r="F1114" s="18"/>
      <c r="G1114" s="27">
        <v>106038816</v>
      </c>
      <c r="H1114" s="18" t="s">
        <v>1145</v>
      </c>
    </row>
    <row r="1115" spans="1:8">
      <c r="A1115" s="20">
        <v>535</v>
      </c>
      <c r="B1115" s="20">
        <v>1114</v>
      </c>
      <c r="C1115" s="18"/>
      <c r="D1115" s="8" t="str">
        <f>IFERROR(LOOKUP(C1115,[1]Expense!$A:$A,[1]Expense!$B:$B),"")</f>
        <v/>
      </c>
      <c r="E1115" s="18"/>
      <c r="F1115" s="18"/>
      <c r="G1115" s="27">
        <v>36431755</v>
      </c>
      <c r="H1115" s="18" t="s">
        <v>1146</v>
      </c>
    </row>
    <row r="1116" spans="1:8">
      <c r="A1116" s="20">
        <v>536</v>
      </c>
      <c r="B1116" s="20">
        <v>1115</v>
      </c>
      <c r="C1116" s="18"/>
      <c r="D1116" s="8" t="str">
        <f>IFERROR(LOOKUP(C1116,[1]Expense!$A:$A,[1]Expense!$B:$B),"")</f>
        <v/>
      </c>
      <c r="E1116" s="18"/>
      <c r="F1116" s="18"/>
      <c r="G1116" s="27">
        <v>87277895</v>
      </c>
      <c r="H1116" s="18" t="s">
        <v>1147</v>
      </c>
    </row>
    <row r="1117" spans="1:8">
      <c r="A1117" s="20">
        <v>537</v>
      </c>
      <c r="B1117" s="20">
        <v>1116</v>
      </c>
      <c r="C1117" s="18"/>
      <c r="D1117" s="8" t="str">
        <f>IFERROR(LOOKUP(C1117,[1]Expense!$A:$A,[1]Expense!$B:$B),"")</f>
        <v/>
      </c>
      <c r="E1117" s="18"/>
      <c r="F1117" s="18"/>
      <c r="G1117" s="27">
        <v>-78596981</v>
      </c>
      <c r="H1117" s="18" t="s">
        <v>1148</v>
      </c>
    </row>
    <row r="1118" spans="1:8">
      <c r="A1118" s="20">
        <v>538</v>
      </c>
      <c r="B1118" s="20">
        <v>1117</v>
      </c>
      <c r="C1118" s="18"/>
      <c r="D1118" s="8" t="str">
        <f>IFERROR(LOOKUP(C1118,[1]Expense!$A:$A,[1]Expense!$B:$B),"")</f>
        <v/>
      </c>
      <c r="E1118" s="18"/>
      <c r="F1118" s="18"/>
      <c r="G1118" s="27">
        <v>-26648048</v>
      </c>
      <c r="H1118" s="18" t="s">
        <v>1149</v>
      </c>
    </row>
    <row r="1119" spans="1:8">
      <c r="A1119" s="20">
        <v>539</v>
      </c>
      <c r="B1119" s="20">
        <v>1118</v>
      </c>
      <c r="C1119" s="18"/>
      <c r="D1119" s="8" t="str">
        <f>IFERROR(LOOKUP(C1119,[1]Expense!$A:$A,[1]Expense!$B:$B),"")</f>
        <v/>
      </c>
      <c r="E1119" s="18"/>
      <c r="F1119" s="18"/>
      <c r="G1119" s="27">
        <v>-62656517</v>
      </c>
      <c r="H1119" s="18" t="s">
        <v>1150</v>
      </c>
    </row>
    <row r="1120" spans="1:8">
      <c r="A1120" s="20">
        <v>540</v>
      </c>
      <c r="B1120" s="20">
        <v>1119</v>
      </c>
      <c r="C1120" s="18"/>
      <c r="D1120" s="8" t="str">
        <f>IFERROR(LOOKUP(C1120,[1]Expense!$A:$A,[1]Expense!$B:$B),"")</f>
        <v/>
      </c>
      <c r="E1120" s="18"/>
      <c r="F1120" s="18"/>
      <c r="G1120" s="27">
        <v>-34072543</v>
      </c>
      <c r="H1120" s="18" t="s">
        <v>1151</v>
      </c>
    </row>
    <row r="1121" spans="1:8">
      <c r="A1121" s="20">
        <v>541</v>
      </c>
      <c r="B1121" s="20">
        <v>1120</v>
      </c>
      <c r="C1121" s="18"/>
      <c r="D1121" s="8" t="str">
        <f>IFERROR(LOOKUP(C1121,[1]Expense!$A:$A,[1]Expense!$B:$B),"")</f>
        <v/>
      </c>
      <c r="E1121" s="18"/>
      <c r="F1121" s="18"/>
      <c r="G1121" s="27">
        <v>-7955871</v>
      </c>
      <c r="H1121" s="18" t="s">
        <v>1152</v>
      </c>
    </row>
    <row r="1122" spans="1:8">
      <c r="A1122" s="20">
        <v>542</v>
      </c>
      <c r="B1122" s="20">
        <v>1121</v>
      </c>
      <c r="C1122" s="18"/>
      <c r="D1122" s="8" t="str">
        <f>IFERROR(LOOKUP(C1122,[1]Expense!$A:$A,[1]Expense!$B:$B),"")</f>
        <v/>
      </c>
      <c r="E1122" s="18"/>
      <c r="F1122" s="18"/>
      <c r="G1122" s="27">
        <v>-670659528</v>
      </c>
      <c r="H1122" s="18" t="s">
        <v>1153</v>
      </c>
    </row>
    <row r="1123" spans="1:8">
      <c r="A1123" s="20">
        <v>543</v>
      </c>
      <c r="B1123" s="20">
        <v>1122</v>
      </c>
      <c r="C1123" s="18"/>
      <c r="D1123" s="8" t="str">
        <f>IFERROR(LOOKUP(C1123,[1]Expense!$A:$A,[1]Expense!$B:$B),"")</f>
        <v/>
      </c>
      <c r="E1123" s="18"/>
      <c r="F1123" s="18"/>
      <c r="G1123" s="27">
        <v>-483675911</v>
      </c>
      <c r="H1123" s="18" t="s">
        <v>1154</v>
      </c>
    </row>
    <row r="1124" spans="1:8">
      <c r="A1124" s="20">
        <v>544</v>
      </c>
      <c r="B1124" s="20">
        <v>1123</v>
      </c>
      <c r="C1124" s="18"/>
      <c r="D1124" s="8" t="str">
        <f>IFERROR(LOOKUP(C1124,[1]Expense!$A:$A,[1]Expense!$B:$B),"")</f>
        <v/>
      </c>
      <c r="E1124" s="18"/>
      <c r="F1124" s="18"/>
      <c r="G1124" s="27">
        <v>-426766257</v>
      </c>
      <c r="H1124" s="18" t="s">
        <v>1155</v>
      </c>
    </row>
    <row r="1125" spans="1:8">
      <c r="A1125" s="20">
        <v>545</v>
      </c>
      <c r="B1125" s="20">
        <v>1124</v>
      </c>
      <c r="C1125" s="18"/>
      <c r="D1125" s="8" t="str">
        <f>IFERROR(LOOKUP(C1125,[1]Expense!$A:$A,[1]Expense!$B:$B),"")</f>
        <v/>
      </c>
      <c r="E1125" s="18"/>
      <c r="F1125" s="18"/>
      <c r="G1125" s="22">
        <v>-43450000</v>
      </c>
      <c r="H1125" s="18" t="s">
        <v>1156</v>
      </c>
    </row>
    <row r="1126" spans="1:8">
      <c r="A1126" s="20">
        <v>546</v>
      </c>
      <c r="B1126" s="20">
        <v>1125</v>
      </c>
      <c r="C1126" s="18"/>
      <c r="D1126" s="8" t="str">
        <f>IFERROR(LOOKUP(C1126,[1]Expense!$A:$A,[1]Expense!$B:$B),"")</f>
        <v/>
      </c>
      <c r="E1126" s="18"/>
      <c r="F1126" s="18"/>
      <c r="G1126" s="22">
        <v>-350000000</v>
      </c>
      <c r="H1126" s="18" t="s">
        <v>1158</v>
      </c>
    </row>
    <row r="1127" spans="1:8">
      <c r="A1127" s="20">
        <v>546</v>
      </c>
      <c r="B1127" s="20">
        <v>1126</v>
      </c>
      <c r="C1127" s="18"/>
      <c r="D1127" s="8" t="str">
        <f>IFERROR(LOOKUP(C1127,[1]Expense!$A:$A,[1]Expense!$B:$B),"")</f>
        <v/>
      </c>
      <c r="E1127" s="18"/>
      <c r="F1127" s="18"/>
      <c r="G1127" s="22">
        <v>-350000000</v>
      </c>
      <c r="H1127" s="18" t="s">
        <v>1157</v>
      </c>
    </row>
    <row r="1128" spans="1:8">
      <c r="A1128" s="20">
        <v>547</v>
      </c>
      <c r="B1128" s="20">
        <v>1127</v>
      </c>
      <c r="C1128" s="18"/>
      <c r="D1128" s="8" t="str">
        <f>IFERROR(LOOKUP(C1128,[1]Expense!$A:$A,[1]Expense!$B:$B),"")</f>
        <v/>
      </c>
      <c r="E1128" s="18" t="s">
        <v>1777</v>
      </c>
      <c r="F1128" s="18" t="s">
        <v>32</v>
      </c>
      <c r="G1128" s="22">
        <v>-7366050</v>
      </c>
      <c r="H1128" s="18" t="s">
        <v>1159</v>
      </c>
    </row>
    <row r="1129" spans="1:8">
      <c r="A1129" s="20">
        <v>548</v>
      </c>
      <c r="B1129" s="20">
        <v>1128</v>
      </c>
      <c r="C1129" s="18"/>
      <c r="D1129" s="8" t="str">
        <f>IFERROR(LOOKUP(C1129,[1]Expense!$A:$A,[1]Expense!$B:$B),"")</f>
        <v/>
      </c>
      <c r="E1129" s="18" t="s">
        <v>1778</v>
      </c>
      <c r="F1129" s="18" t="s">
        <v>32</v>
      </c>
      <c r="G1129" s="22">
        <v>-14015860</v>
      </c>
      <c r="H1129" s="18" t="s">
        <v>1160</v>
      </c>
    </row>
    <row r="1130" spans="1:8">
      <c r="A1130" s="20">
        <v>549</v>
      </c>
      <c r="B1130" s="20">
        <v>1129</v>
      </c>
      <c r="C1130" s="18" t="s">
        <v>100</v>
      </c>
      <c r="D1130" s="8" t="str">
        <f>IFERROR(LOOKUP(C1130,[1]Expense!$A:$A,[1]Expense!$B:$B),"")</f>
        <v xml:space="preserve">Biaya Perlengkapan Produk </v>
      </c>
      <c r="E1130" s="18"/>
      <c r="F1130" s="18"/>
      <c r="G1130" s="22">
        <v>-35000</v>
      </c>
      <c r="H1130" s="18" t="s">
        <v>1162</v>
      </c>
    </row>
    <row r="1131" spans="1:8">
      <c r="A1131" s="20">
        <v>550</v>
      </c>
      <c r="B1131" s="20">
        <v>1130</v>
      </c>
      <c r="C1131" s="18" t="s">
        <v>42</v>
      </c>
      <c r="D1131" s="8" t="str">
        <f>IFERROR(LOOKUP(C1131,[1]Expense!$A:$A,[1]Expense!$B:$B),"")</f>
        <v xml:space="preserve">Biaya Upah Buruh Bongkar Muat </v>
      </c>
      <c r="E1131" s="18"/>
      <c r="F1131" s="18"/>
      <c r="G1131" s="22">
        <v>-83050</v>
      </c>
      <c r="H1131" s="18" t="s">
        <v>1164</v>
      </c>
    </row>
    <row r="1132" spans="1:8">
      <c r="A1132" s="20">
        <v>550</v>
      </c>
      <c r="B1132" s="20">
        <v>1131</v>
      </c>
      <c r="C1132" s="18" t="s">
        <v>47</v>
      </c>
      <c r="D1132" s="8" t="str">
        <f>IFERROR(LOOKUP(C1132,[1]Expense!$A:$A,[1]Expense!$B:$B),"")</f>
        <v xml:space="preserve">Biaya Sewa Kendaraan Operasional </v>
      </c>
      <c r="E1132" s="18"/>
      <c r="F1132" s="18"/>
      <c r="G1132" s="22">
        <v>-130000</v>
      </c>
      <c r="H1132" s="18" t="s">
        <v>1163</v>
      </c>
    </row>
    <row r="1133" spans="1:8">
      <c r="A1133" s="20">
        <v>551</v>
      </c>
      <c r="B1133" s="20">
        <v>1132</v>
      </c>
      <c r="C1133" s="18" t="s">
        <v>42</v>
      </c>
      <c r="D1133" s="8" t="str">
        <f>IFERROR(LOOKUP(C1133,[1]Expense!$A:$A,[1]Expense!$B:$B),"")</f>
        <v xml:space="preserve">Biaya Upah Buruh Bongkar Muat </v>
      </c>
      <c r="E1133" s="18"/>
      <c r="F1133" s="18"/>
      <c r="G1133" s="22">
        <v>-50000</v>
      </c>
      <c r="H1133" s="18" t="s">
        <v>1165</v>
      </c>
    </row>
    <row r="1134" spans="1:8">
      <c r="A1134" s="20">
        <v>552</v>
      </c>
      <c r="B1134" s="20">
        <v>1133</v>
      </c>
      <c r="C1134" s="18" t="s">
        <v>42</v>
      </c>
      <c r="D1134" s="8" t="str">
        <f>IFERROR(LOOKUP(C1134,[1]Expense!$A:$A,[1]Expense!$B:$B),"")</f>
        <v xml:space="preserve">Biaya Upah Buruh Bongkar Muat </v>
      </c>
      <c r="E1134" s="18"/>
      <c r="F1134" s="18"/>
      <c r="G1134" s="22">
        <v>-50000</v>
      </c>
      <c r="H1134" s="18" t="s">
        <v>1165</v>
      </c>
    </row>
    <row r="1135" spans="1:8">
      <c r="A1135" s="20">
        <v>553</v>
      </c>
      <c r="B1135" s="20">
        <v>1134</v>
      </c>
      <c r="C1135" s="18" t="s">
        <v>42</v>
      </c>
      <c r="D1135" s="8" t="str">
        <f>IFERROR(LOOKUP(C1135,[1]Expense!$A:$A,[1]Expense!$B:$B),"")</f>
        <v xml:space="preserve">Biaya Upah Buruh Bongkar Muat </v>
      </c>
      <c r="E1135" s="18"/>
      <c r="F1135" s="18"/>
      <c r="G1135" s="22">
        <v>-120800</v>
      </c>
      <c r="H1135" s="18" t="s">
        <v>1166</v>
      </c>
    </row>
    <row r="1136" spans="1:8">
      <c r="A1136" s="20">
        <v>553</v>
      </c>
      <c r="B1136" s="20">
        <v>1135</v>
      </c>
      <c r="C1136" s="18" t="s">
        <v>47</v>
      </c>
      <c r="D1136" s="8" t="str">
        <f>IFERROR(LOOKUP(C1136,[1]Expense!$A:$A,[1]Expense!$B:$B),"")</f>
        <v xml:space="preserve">Biaya Sewa Kendaraan Operasional </v>
      </c>
      <c r="E1136" s="18"/>
      <c r="F1136" s="18"/>
      <c r="G1136" s="22">
        <v>-125000</v>
      </c>
      <c r="H1136" s="18" t="s">
        <v>1167</v>
      </c>
    </row>
    <row r="1137" spans="1:8">
      <c r="A1137" s="20">
        <v>553</v>
      </c>
      <c r="B1137" s="20">
        <v>1136</v>
      </c>
      <c r="C1137" s="18" t="s">
        <v>47</v>
      </c>
      <c r="D1137" s="8" t="str">
        <f>IFERROR(LOOKUP(C1137,[1]Expense!$A:$A,[1]Expense!$B:$B),"")</f>
        <v xml:space="preserve">Biaya Sewa Kendaraan Operasional </v>
      </c>
      <c r="E1137" s="18"/>
      <c r="F1137" s="18"/>
      <c r="G1137" s="22">
        <v>-390000</v>
      </c>
      <c r="H1137" s="18" t="s">
        <v>1168</v>
      </c>
    </row>
    <row r="1138" spans="1:8">
      <c r="A1138" s="20">
        <v>554</v>
      </c>
      <c r="B1138" s="20">
        <v>1137</v>
      </c>
      <c r="C1138" s="18" t="s">
        <v>42</v>
      </c>
      <c r="D1138" s="8" t="str">
        <f>IFERROR(LOOKUP(C1138,[1]Expense!$A:$A,[1]Expense!$B:$B),"")</f>
        <v xml:space="preserve">Biaya Upah Buruh Bongkar Muat </v>
      </c>
      <c r="E1138" s="18"/>
      <c r="F1138" s="18"/>
      <c r="G1138" s="22">
        <v>-60400</v>
      </c>
      <c r="H1138" s="18" t="s">
        <v>1169</v>
      </c>
    </row>
    <row r="1139" spans="1:8">
      <c r="A1139" s="20">
        <v>554</v>
      </c>
      <c r="B1139" s="20">
        <v>1138</v>
      </c>
      <c r="C1139" s="18" t="s">
        <v>47</v>
      </c>
      <c r="D1139" s="8" t="str">
        <f>IFERROR(LOOKUP(C1139,[1]Expense!$A:$A,[1]Expense!$B:$B),"")</f>
        <v xml:space="preserve">Biaya Sewa Kendaraan Operasional </v>
      </c>
      <c r="E1139" s="18"/>
      <c r="F1139" s="18"/>
      <c r="G1139" s="22">
        <v>-130000</v>
      </c>
      <c r="H1139" s="18" t="s">
        <v>1170</v>
      </c>
    </row>
    <row r="1140" spans="1:8">
      <c r="A1140" s="20">
        <v>555</v>
      </c>
      <c r="B1140" s="20">
        <v>1139</v>
      </c>
      <c r="C1140" s="18" t="s">
        <v>42</v>
      </c>
      <c r="D1140" s="8" t="str">
        <f>IFERROR(LOOKUP(C1140,[1]Expense!$A:$A,[1]Expense!$B:$B),"")</f>
        <v xml:space="preserve">Biaya Upah Buruh Bongkar Muat </v>
      </c>
      <c r="E1140" s="18"/>
      <c r="F1140" s="18"/>
      <c r="G1140" s="22">
        <v>-30200</v>
      </c>
      <c r="H1140" s="18" t="s">
        <v>1171</v>
      </c>
    </row>
    <row r="1141" spans="1:8">
      <c r="A1141" s="20">
        <v>555</v>
      </c>
      <c r="B1141" s="20">
        <v>1140</v>
      </c>
      <c r="C1141" s="18" t="s">
        <v>47</v>
      </c>
      <c r="D1141" s="8" t="str">
        <f>IFERROR(LOOKUP(C1141,[1]Expense!$A:$A,[1]Expense!$B:$B),"")</f>
        <v xml:space="preserve">Biaya Sewa Kendaraan Operasional </v>
      </c>
      <c r="E1141" s="18"/>
      <c r="F1141" s="18"/>
      <c r="G1141" s="22">
        <v>-130000</v>
      </c>
      <c r="H1141" s="18" t="s">
        <v>1170</v>
      </c>
    </row>
    <row r="1142" spans="1:8">
      <c r="A1142" s="20">
        <v>556</v>
      </c>
      <c r="B1142" s="20">
        <v>1141</v>
      </c>
      <c r="C1142" s="18"/>
      <c r="D1142" s="8" t="str">
        <f>IFERROR(LOOKUP(C1142,[1]Expense!$A:$A,[1]Expense!$B:$B),"")</f>
        <v/>
      </c>
      <c r="E1142" s="18" t="s">
        <v>1177</v>
      </c>
      <c r="F1142" s="18" t="s">
        <v>32</v>
      </c>
      <c r="G1142" s="22">
        <v>204343231</v>
      </c>
      <c r="H1142" s="18" t="s">
        <v>1172</v>
      </c>
    </row>
    <row r="1143" spans="1:8">
      <c r="A1143" s="20">
        <v>557</v>
      </c>
      <c r="B1143" s="20">
        <v>1142</v>
      </c>
      <c r="C1143" s="18"/>
      <c r="D1143" s="8" t="str">
        <f>IFERROR(LOOKUP(C1143,[1]Expense!$A:$A,[1]Expense!$B:$B),"")</f>
        <v/>
      </c>
      <c r="E1143" s="18" t="s">
        <v>1178</v>
      </c>
      <c r="F1143" s="18" t="s">
        <v>32</v>
      </c>
      <c r="G1143" s="22">
        <v>217579929</v>
      </c>
      <c r="H1143" s="18" t="s">
        <v>1173</v>
      </c>
    </row>
    <row r="1144" spans="1:8">
      <c r="A1144" s="20">
        <v>558</v>
      </c>
      <c r="B1144" s="20">
        <v>1143</v>
      </c>
      <c r="C1144" s="18"/>
      <c r="D1144" s="8" t="str">
        <f>IFERROR(LOOKUP(C1144,[1]Expense!$A:$A,[1]Expense!$B:$B),"")</f>
        <v/>
      </c>
      <c r="E1144" s="18" t="s">
        <v>1177</v>
      </c>
      <c r="F1144" s="18" t="s">
        <v>32</v>
      </c>
      <c r="G1144" s="22">
        <v>115854762</v>
      </c>
      <c r="H1144" s="18" t="s">
        <v>1174</v>
      </c>
    </row>
    <row r="1145" spans="1:8">
      <c r="A1145" s="20">
        <v>559</v>
      </c>
      <c r="B1145" s="20">
        <v>1144</v>
      </c>
      <c r="C1145" s="18"/>
      <c r="D1145" s="8" t="str">
        <f>IFERROR(LOOKUP(C1145,[1]Expense!$A:$A,[1]Expense!$B:$B),"")</f>
        <v/>
      </c>
      <c r="E1145" s="18" t="s">
        <v>1177</v>
      </c>
      <c r="F1145" s="18" t="s">
        <v>32</v>
      </c>
      <c r="G1145" s="22">
        <v>115854762</v>
      </c>
      <c r="H1145" s="18" t="s">
        <v>1175</v>
      </c>
    </row>
    <row r="1146" spans="1:8">
      <c r="A1146" s="20">
        <v>560</v>
      </c>
      <c r="B1146" s="20">
        <v>1145</v>
      </c>
      <c r="C1146" s="18"/>
      <c r="D1146" s="8" t="str">
        <f>IFERROR(LOOKUP(C1146,[1]Expense!$A:$A,[1]Expense!$B:$B),"")</f>
        <v/>
      </c>
      <c r="E1146" s="18" t="s">
        <v>1177</v>
      </c>
      <c r="F1146" s="18" t="s">
        <v>32</v>
      </c>
      <c r="G1146" s="22">
        <v>102988989</v>
      </c>
      <c r="H1146" s="18" t="s">
        <v>1176</v>
      </c>
    </row>
    <row r="1147" spans="1:8">
      <c r="A1147" s="20">
        <v>561</v>
      </c>
      <c r="B1147" s="20">
        <v>1146</v>
      </c>
      <c r="C1147" s="18" t="s">
        <v>42</v>
      </c>
      <c r="D1147" s="8" t="str">
        <f>IFERROR(LOOKUP(C1147,[1]Expense!$A:$A,[1]Expense!$B:$B),"")</f>
        <v xml:space="preserve">Biaya Upah Buruh Bongkar Muat </v>
      </c>
      <c r="E1147" s="18"/>
      <c r="F1147" s="18"/>
      <c r="G1147" s="22">
        <v>-70000</v>
      </c>
      <c r="H1147" s="18" t="s">
        <v>1179</v>
      </c>
    </row>
    <row r="1148" spans="1:8">
      <c r="A1148" s="20">
        <v>562</v>
      </c>
      <c r="B1148" s="20">
        <v>1147</v>
      </c>
      <c r="C1148" s="18" t="s">
        <v>100</v>
      </c>
      <c r="D1148" s="8" t="str">
        <f>IFERROR(LOOKUP(C1148,[1]Expense!$A:$A,[1]Expense!$B:$B),"")</f>
        <v xml:space="preserve">Biaya Perlengkapan Produk </v>
      </c>
      <c r="E1148" s="18"/>
      <c r="F1148" s="18"/>
      <c r="G1148" s="22">
        <v>-150000</v>
      </c>
      <c r="H1148" s="18" t="s">
        <v>1180</v>
      </c>
    </row>
    <row r="1149" spans="1:8">
      <c r="A1149" s="20">
        <v>563</v>
      </c>
      <c r="B1149" s="20">
        <v>1148</v>
      </c>
      <c r="C1149" s="18" t="s">
        <v>42</v>
      </c>
      <c r="D1149" s="8" t="str">
        <f>IFERROR(LOOKUP(C1149,[1]Expense!$A:$A,[1]Expense!$B:$B),"")</f>
        <v xml:space="preserve">Biaya Upah Buruh Bongkar Muat </v>
      </c>
      <c r="E1149" s="18"/>
      <c r="F1149" s="18"/>
      <c r="G1149" s="22">
        <v>-120800</v>
      </c>
      <c r="H1149" s="18" t="s">
        <v>1181</v>
      </c>
    </row>
    <row r="1150" spans="1:8">
      <c r="A1150" s="20">
        <v>563</v>
      </c>
      <c r="B1150" s="20">
        <v>1149</v>
      </c>
      <c r="C1150" s="18" t="s">
        <v>47</v>
      </c>
      <c r="D1150" s="8" t="str">
        <f>IFERROR(LOOKUP(C1150,[1]Expense!$A:$A,[1]Expense!$B:$B),"")</f>
        <v xml:space="preserve">Biaya Sewa Kendaraan Operasional </v>
      </c>
      <c r="E1150" s="18"/>
      <c r="F1150" s="18"/>
      <c r="G1150" s="22">
        <v>-125000</v>
      </c>
      <c r="H1150" s="18" t="s">
        <v>1182</v>
      </c>
    </row>
    <row r="1151" spans="1:8">
      <c r="A1151" s="20">
        <v>563</v>
      </c>
      <c r="B1151" s="20">
        <v>1150</v>
      </c>
      <c r="C1151" s="18" t="s">
        <v>47</v>
      </c>
      <c r="D1151" s="8" t="str">
        <f>IFERROR(LOOKUP(C1151,[1]Expense!$A:$A,[1]Expense!$B:$B),"")</f>
        <v xml:space="preserve">Biaya Sewa Kendaraan Operasional </v>
      </c>
      <c r="E1151" s="18"/>
      <c r="F1151" s="18"/>
      <c r="G1151" s="22">
        <v>-341250</v>
      </c>
      <c r="H1151" s="18" t="s">
        <v>1183</v>
      </c>
    </row>
    <row r="1152" spans="1:8">
      <c r="A1152" s="20">
        <v>564</v>
      </c>
      <c r="B1152" s="20">
        <v>1151</v>
      </c>
      <c r="C1152" s="18" t="s">
        <v>42</v>
      </c>
      <c r="D1152" s="8" t="str">
        <f>IFERROR(LOOKUP(C1152,[1]Expense!$A:$A,[1]Expense!$B:$B),"")</f>
        <v xml:space="preserve">Biaya Upah Buruh Bongkar Muat </v>
      </c>
      <c r="E1152" s="18"/>
      <c r="F1152" s="18"/>
      <c r="G1152" s="22">
        <v>-37750</v>
      </c>
      <c r="H1152" s="18" t="s">
        <v>1184</v>
      </c>
    </row>
    <row r="1153" spans="1:8">
      <c r="A1153" s="20">
        <v>564</v>
      </c>
      <c r="B1153" s="20">
        <v>1152</v>
      </c>
      <c r="C1153" s="18" t="s">
        <v>47</v>
      </c>
      <c r="D1153" s="8" t="str">
        <f>IFERROR(LOOKUP(C1153,[1]Expense!$A:$A,[1]Expense!$B:$B),"")</f>
        <v xml:space="preserve">Biaya Sewa Kendaraan Operasional </v>
      </c>
      <c r="E1153" s="18"/>
      <c r="F1153" s="18"/>
      <c r="G1153" s="22">
        <v>-130000</v>
      </c>
      <c r="H1153" s="18" t="s">
        <v>1170</v>
      </c>
    </row>
    <row r="1154" spans="1:8">
      <c r="A1154" s="20">
        <v>565</v>
      </c>
      <c r="B1154" s="20">
        <v>1153</v>
      </c>
      <c r="C1154" s="18" t="s">
        <v>42</v>
      </c>
      <c r="D1154" s="8" t="str">
        <f>IFERROR(LOOKUP(C1154,[1]Expense!$A:$A,[1]Expense!$B:$B),"")</f>
        <v xml:space="preserve">Biaya Upah Buruh Bongkar Muat </v>
      </c>
      <c r="E1154" s="18"/>
      <c r="F1154" s="18"/>
      <c r="G1154" s="22">
        <v>-60400</v>
      </c>
      <c r="H1154" s="18" t="s">
        <v>1185</v>
      </c>
    </row>
    <row r="1155" spans="1:8">
      <c r="A1155" s="20">
        <v>565</v>
      </c>
      <c r="B1155" s="20">
        <v>1154</v>
      </c>
      <c r="C1155" s="18" t="s">
        <v>47</v>
      </c>
      <c r="D1155" s="8" t="str">
        <f>IFERROR(LOOKUP(C1155,[1]Expense!$A:$A,[1]Expense!$B:$B),"")</f>
        <v xml:space="preserve">Biaya Sewa Kendaraan Operasional </v>
      </c>
      <c r="E1155" s="18"/>
      <c r="F1155" s="18"/>
      <c r="G1155" s="22">
        <v>-130000</v>
      </c>
      <c r="H1155" s="18" t="s">
        <v>1170</v>
      </c>
    </row>
    <row r="1156" spans="1:8">
      <c r="A1156" s="20">
        <v>566</v>
      </c>
      <c r="B1156" s="20">
        <v>1155</v>
      </c>
      <c r="C1156" s="18"/>
      <c r="D1156" s="8" t="str">
        <f>IFERROR(LOOKUP(C1156,[1]Expense!$A:$A,[1]Expense!$B:$B),"")</f>
        <v/>
      </c>
      <c r="E1156" s="18"/>
      <c r="F1156" s="18"/>
      <c r="G1156" s="22">
        <v>-150000</v>
      </c>
      <c r="H1156" s="18" t="s">
        <v>1186</v>
      </c>
    </row>
    <row r="1157" spans="1:8">
      <c r="A1157" s="20">
        <v>567</v>
      </c>
      <c r="B1157" s="20">
        <v>1156</v>
      </c>
      <c r="C1157" s="18" t="s">
        <v>162</v>
      </c>
      <c r="D1157" s="8" t="str">
        <f>IFERROR(LOOKUP(C1157,[1]Expense!$A:$A,[1]Expense!$B:$B),"")</f>
        <v xml:space="preserve">Biaya Retribusi Perjalanan Dinas </v>
      </c>
      <c r="E1157" s="18"/>
      <c r="F1157" s="18"/>
      <c r="G1157" s="22">
        <v>-44000</v>
      </c>
      <c r="H1157" s="18" t="s">
        <v>1187</v>
      </c>
    </row>
    <row r="1158" spans="1:8">
      <c r="A1158" s="20">
        <v>567</v>
      </c>
      <c r="B1158" s="20">
        <v>1157</v>
      </c>
      <c r="C1158" s="18" t="s">
        <v>42</v>
      </c>
      <c r="D1158" s="8" t="str">
        <f>IFERROR(LOOKUP(C1158,[1]Expense!$A:$A,[1]Expense!$B:$B),"")</f>
        <v xml:space="preserve">Biaya Upah Buruh Bongkar Muat </v>
      </c>
      <c r="E1158" s="18"/>
      <c r="F1158" s="18"/>
      <c r="G1158" s="22">
        <v>-30000</v>
      </c>
      <c r="H1158" s="18" t="s">
        <v>1188</v>
      </c>
    </row>
    <row r="1159" spans="1:8">
      <c r="A1159" s="20">
        <v>567</v>
      </c>
      <c r="B1159" s="20">
        <v>1158</v>
      </c>
      <c r="C1159" s="18" t="s">
        <v>111</v>
      </c>
      <c r="D1159" s="8" t="str">
        <f>IFERROR(LOOKUP(C1159,[1]Expense!$A:$A,[1]Expense!$B:$B),"")</f>
        <v xml:space="preserve">Biaya Upah Lembur </v>
      </c>
      <c r="E1159" s="18"/>
      <c r="F1159" s="18"/>
      <c r="G1159" s="22">
        <v>-35000</v>
      </c>
      <c r="H1159" s="18" t="s">
        <v>1268</v>
      </c>
    </row>
    <row r="1160" spans="1:8">
      <c r="A1160" s="20">
        <v>567</v>
      </c>
      <c r="B1160" s="20">
        <v>1159</v>
      </c>
      <c r="C1160" s="18"/>
      <c r="D1160" s="8" t="str">
        <f>IFERROR(LOOKUP(C1160,[1]Expense!$A:$A,[1]Expense!$B:$B),"")</f>
        <v/>
      </c>
      <c r="E1160" s="18"/>
      <c r="F1160" s="18"/>
      <c r="G1160" s="22">
        <v>-30000</v>
      </c>
      <c r="H1160" s="18" t="s">
        <v>1190</v>
      </c>
    </row>
    <row r="1161" spans="1:8">
      <c r="A1161" s="20">
        <v>567</v>
      </c>
      <c r="B1161" s="20">
        <v>1160</v>
      </c>
      <c r="C1161" s="18" t="s">
        <v>162</v>
      </c>
      <c r="D1161" s="8" t="str">
        <f>IFERROR(LOOKUP(C1161,[1]Expense!$A:$A,[1]Expense!$B:$B),"")</f>
        <v xml:space="preserve">Biaya Retribusi Perjalanan Dinas </v>
      </c>
      <c r="E1161" s="18"/>
      <c r="F1161" s="18"/>
      <c r="G1161" s="22">
        <v>-6000</v>
      </c>
      <c r="H1161" s="18" t="s">
        <v>1189</v>
      </c>
    </row>
    <row r="1162" spans="1:8">
      <c r="A1162" s="20">
        <v>568</v>
      </c>
      <c r="B1162" s="20">
        <v>1161</v>
      </c>
      <c r="C1162" s="18"/>
      <c r="D1162" s="8" t="str">
        <f>IFERROR(LOOKUP(C1162,[1]Expense!$A:$A,[1]Expense!$B:$B),"")</f>
        <v/>
      </c>
      <c r="E1162" s="18"/>
      <c r="F1162" s="18"/>
      <c r="G1162" s="22">
        <v>-1000000000</v>
      </c>
      <c r="H1162" s="18" t="s">
        <v>1155</v>
      </c>
    </row>
    <row r="1163" spans="1:8">
      <c r="A1163" s="20">
        <v>569</v>
      </c>
      <c r="B1163" s="20">
        <v>1162</v>
      </c>
      <c r="C1163" s="18" t="s">
        <v>84</v>
      </c>
      <c r="D1163" s="8" t="str">
        <f>IFERROR(LOOKUP(C1163,[1]Expense!$A:$A,[1]Expense!$B:$B),"")</f>
        <v xml:space="preserve">Biaya Penggunaan Listrik PLN </v>
      </c>
      <c r="E1163" s="18"/>
      <c r="F1163" s="18"/>
      <c r="G1163" s="22">
        <v>-300000</v>
      </c>
      <c r="H1163" s="18" t="s">
        <v>1191</v>
      </c>
    </row>
    <row r="1164" spans="1:8">
      <c r="A1164" s="20">
        <v>570</v>
      </c>
      <c r="B1164" s="20">
        <v>1163</v>
      </c>
      <c r="C1164" s="18" t="s">
        <v>66</v>
      </c>
      <c r="D1164" s="8" t="str">
        <f>IFERROR(LOOKUP(C1164,[1]Expense!$A:$A,[1]Expense!$B:$B),"")</f>
        <v>Biaya Rumah Tangga Kantor</v>
      </c>
      <c r="E1164" s="18"/>
      <c r="F1164" s="18"/>
      <c r="G1164" s="22">
        <v>-35500</v>
      </c>
      <c r="H1164" s="18" t="s">
        <v>1192</v>
      </c>
    </row>
    <row r="1165" spans="1:8">
      <c r="A1165" s="20">
        <v>571</v>
      </c>
      <c r="B1165" s="20">
        <v>1164</v>
      </c>
      <c r="C1165" s="18" t="s">
        <v>66</v>
      </c>
      <c r="D1165" s="8" t="str">
        <f>IFERROR(LOOKUP(C1165,[1]Expense!$A:$A,[1]Expense!$B:$B),"")</f>
        <v>Biaya Rumah Tangga Kantor</v>
      </c>
      <c r="E1165" s="18"/>
      <c r="F1165" s="18"/>
      <c r="G1165" s="22">
        <v>-50000</v>
      </c>
      <c r="H1165" s="18" t="s">
        <v>1193</v>
      </c>
    </row>
    <row r="1166" spans="1:8">
      <c r="A1166" s="20">
        <v>572</v>
      </c>
      <c r="B1166" s="20">
        <v>1165</v>
      </c>
      <c r="C1166" s="18" t="s">
        <v>43</v>
      </c>
      <c r="D1166" s="8" t="str">
        <f>IFERROR(LOOKUP(C1166,[1]Expense!$A:$A,[1]Expense!$B:$B),"")</f>
        <v>Biaya Iuran Keamanan Lingkungan</v>
      </c>
      <c r="E1166" s="18"/>
      <c r="F1166" s="18"/>
      <c r="G1166" s="22">
        <v>-20000</v>
      </c>
      <c r="H1166" s="18" t="s">
        <v>1194</v>
      </c>
    </row>
    <row r="1167" spans="1:8">
      <c r="A1167" s="20">
        <v>573</v>
      </c>
      <c r="B1167" s="20">
        <v>1166</v>
      </c>
      <c r="C1167" s="18"/>
      <c r="D1167" s="8" t="str">
        <f>IFERROR(LOOKUP(C1167,[1]Expense!$A:$A,[1]Expense!$B:$B),"")</f>
        <v/>
      </c>
      <c r="E1167" s="18" t="s">
        <v>1776</v>
      </c>
      <c r="F1167" s="18" t="s">
        <v>32</v>
      </c>
      <c r="G1167" s="22">
        <v>8080000</v>
      </c>
      <c r="H1167" s="18" t="s">
        <v>1195</v>
      </c>
    </row>
    <row r="1168" spans="1:8">
      <c r="A1168" s="20">
        <v>574</v>
      </c>
      <c r="B1168" s="20">
        <v>1167</v>
      </c>
      <c r="C1168" s="18" t="s">
        <v>42</v>
      </c>
      <c r="D1168" s="8" t="str">
        <f>IFERROR(LOOKUP(C1168,[1]Expense!$A:$A,[1]Expense!$B:$B),"")</f>
        <v xml:space="preserve">Biaya Upah Buruh Bongkar Muat </v>
      </c>
      <c r="E1168" s="18"/>
      <c r="F1168" s="18"/>
      <c r="G1168" s="22">
        <v>-33220</v>
      </c>
      <c r="H1168" s="18" t="s">
        <v>1196</v>
      </c>
    </row>
    <row r="1169" spans="1:8">
      <c r="A1169" s="20">
        <v>574</v>
      </c>
      <c r="B1169" s="20">
        <v>1168</v>
      </c>
      <c r="C1169" s="18" t="s">
        <v>47</v>
      </c>
      <c r="D1169" s="8" t="str">
        <f>IFERROR(LOOKUP(C1169,[1]Expense!$A:$A,[1]Expense!$B:$B),"")</f>
        <v xml:space="preserve">Biaya Sewa Kendaraan Operasional </v>
      </c>
      <c r="E1169" s="18"/>
      <c r="F1169" s="18"/>
      <c r="G1169" s="22">
        <v>-130000</v>
      </c>
      <c r="H1169" s="18" t="s">
        <v>1170</v>
      </c>
    </row>
    <row r="1170" spans="1:8">
      <c r="A1170" s="20">
        <v>575</v>
      </c>
      <c r="B1170" s="20">
        <v>1169</v>
      </c>
      <c r="C1170" s="18" t="s">
        <v>826</v>
      </c>
      <c r="D1170" s="8" t="str">
        <f>IFERROR(LOOKUP(C1170,[1]Expense!$A:$A,[1]Expense!$B:$B),"")</f>
        <v xml:space="preserve">Biaya Administrasi Perbankan </v>
      </c>
      <c r="E1170" s="18"/>
      <c r="F1170" s="18"/>
      <c r="G1170" s="22">
        <v>-26000</v>
      </c>
      <c r="H1170" s="18" t="s">
        <v>1197</v>
      </c>
    </row>
    <row r="1171" spans="1:8">
      <c r="A1171" s="20">
        <v>575</v>
      </c>
      <c r="B1171" s="20">
        <v>1170</v>
      </c>
      <c r="C1171" s="18" t="s">
        <v>161</v>
      </c>
      <c r="D1171" s="8" t="str">
        <f>IFERROR(LOOKUP(C1171,[1]Expense!$A:$A,[1]Expense!$B:$B),"")</f>
        <v xml:space="preserve">Biaya Bahan Bakar Minyak </v>
      </c>
      <c r="E1171" s="18"/>
      <c r="F1171" s="18"/>
      <c r="G1171" s="22">
        <v>-30000</v>
      </c>
      <c r="H1171" s="18" t="s">
        <v>1198</v>
      </c>
    </row>
    <row r="1172" spans="1:8">
      <c r="A1172" s="20">
        <v>576</v>
      </c>
      <c r="B1172" s="20">
        <v>1171</v>
      </c>
      <c r="C1172" s="18"/>
      <c r="D1172" s="8" t="str">
        <f>IFERROR(LOOKUP(C1172,[1]Expense!$A:$A,[1]Expense!$B:$B),"")</f>
        <v/>
      </c>
      <c r="E1172" s="18"/>
      <c r="F1172" s="18"/>
      <c r="G1172" s="22">
        <v>-2941596</v>
      </c>
      <c r="H1172" s="18" t="s">
        <v>1199</v>
      </c>
    </row>
    <row r="1173" spans="1:8">
      <c r="A1173" s="20">
        <v>577</v>
      </c>
      <c r="B1173" s="20">
        <v>1172</v>
      </c>
      <c r="C1173" s="18"/>
      <c r="D1173" s="8" t="str">
        <f>IFERROR(LOOKUP(C1173,[1]Expense!$A:$A,[1]Expense!$B:$B),"")</f>
        <v/>
      </c>
      <c r="E1173" s="18"/>
      <c r="F1173" s="18"/>
      <c r="G1173" s="22">
        <v>-9300000</v>
      </c>
      <c r="H1173" s="18" t="s">
        <v>1200</v>
      </c>
    </row>
    <row r="1174" spans="1:8">
      <c r="A1174" s="20">
        <v>578</v>
      </c>
      <c r="B1174" s="20">
        <v>1173</v>
      </c>
      <c r="C1174" s="18"/>
      <c r="D1174" s="8" t="str">
        <f>IFERROR(LOOKUP(C1174,[1]Expense!$A:$A,[1]Expense!$B:$B),"")</f>
        <v/>
      </c>
      <c r="E1174" s="18" t="s">
        <v>1776</v>
      </c>
      <c r="F1174" s="18" t="s">
        <v>32</v>
      </c>
      <c r="G1174" s="22">
        <v>-8080000</v>
      </c>
      <c r="H1174" s="18" t="s">
        <v>1195</v>
      </c>
    </row>
    <row r="1175" spans="1:8">
      <c r="A1175" s="20">
        <v>579</v>
      </c>
      <c r="B1175" s="20">
        <v>1174</v>
      </c>
      <c r="C1175" s="18"/>
      <c r="D1175" s="8" t="str">
        <f>IFERROR(LOOKUP(C1175,[1]Expense!$A:$A,[1]Expense!$B:$B),"")</f>
        <v/>
      </c>
      <c r="E1175" s="18"/>
      <c r="F1175" s="18"/>
      <c r="G1175" s="22">
        <v>-1020000</v>
      </c>
      <c r="H1175" s="18" t="s">
        <v>1201</v>
      </c>
    </row>
    <row r="1176" spans="1:8">
      <c r="A1176" s="20">
        <v>579</v>
      </c>
      <c r="B1176" s="20">
        <v>1175</v>
      </c>
      <c r="C1176" s="18"/>
      <c r="D1176" s="8" t="str">
        <f>IFERROR(LOOKUP(C1176,[1]Expense!$A:$A,[1]Expense!$B:$B),"")</f>
        <v/>
      </c>
      <c r="E1176" s="18"/>
      <c r="F1176" s="18"/>
      <c r="G1176" s="22">
        <v>-1020000</v>
      </c>
      <c r="H1176" s="18" t="s">
        <v>1202</v>
      </c>
    </row>
    <row r="1177" spans="1:8">
      <c r="A1177" s="20">
        <v>579</v>
      </c>
      <c r="B1177" s="20">
        <v>1176</v>
      </c>
      <c r="C1177" s="18"/>
      <c r="D1177" s="8" t="str">
        <f>IFERROR(LOOKUP(C1177,[1]Expense!$A:$A,[1]Expense!$B:$B),"")</f>
        <v/>
      </c>
      <c r="E1177" s="18"/>
      <c r="F1177" s="18"/>
      <c r="G1177" s="22">
        <v>-720000</v>
      </c>
      <c r="H1177" s="18" t="s">
        <v>1222</v>
      </c>
    </row>
    <row r="1178" spans="1:8">
      <c r="A1178" s="20">
        <v>579</v>
      </c>
      <c r="B1178" s="20">
        <v>1177</v>
      </c>
      <c r="C1178" s="18"/>
      <c r="D1178" s="8" t="str">
        <f>IFERROR(LOOKUP(C1178,[1]Expense!$A:$A,[1]Expense!$B:$B),"")</f>
        <v/>
      </c>
      <c r="E1178" s="18"/>
      <c r="F1178" s="18"/>
      <c r="G1178" s="22">
        <v>-720000</v>
      </c>
      <c r="H1178" s="18" t="s">
        <v>1223</v>
      </c>
    </row>
    <row r="1179" spans="1:8">
      <c r="A1179" s="20">
        <v>579</v>
      </c>
      <c r="B1179" s="20">
        <v>1178</v>
      </c>
      <c r="C1179" s="18"/>
      <c r="D1179" s="8" t="str">
        <f>IFERROR(LOOKUP(C1179,[1]Expense!$A:$A,[1]Expense!$B:$B),"")</f>
        <v/>
      </c>
      <c r="E1179" s="18"/>
      <c r="F1179" s="18"/>
      <c r="G1179" s="22">
        <v>-720000</v>
      </c>
      <c r="H1179" s="18" t="s">
        <v>1203</v>
      </c>
    </row>
    <row r="1180" spans="1:8">
      <c r="A1180" s="20">
        <v>579</v>
      </c>
      <c r="B1180" s="20">
        <v>1179</v>
      </c>
      <c r="C1180" s="18"/>
      <c r="D1180" s="8" t="str">
        <f>IFERROR(LOOKUP(C1180,[1]Expense!$A:$A,[1]Expense!$B:$B),"")</f>
        <v/>
      </c>
      <c r="E1180" s="18"/>
      <c r="F1180" s="18"/>
      <c r="G1180" s="22">
        <v>-720000</v>
      </c>
      <c r="H1180" s="18" t="s">
        <v>1224</v>
      </c>
    </row>
    <row r="1181" spans="1:8">
      <c r="A1181" s="20">
        <v>579</v>
      </c>
      <c r="B1181" s="20">
        <v>1180</v>
      </c>
      <c r="C1181" s="18"/>
      <c r="D1181" s="8" t="str">
        <f>IFERROR(LOOKUP(C1181,[1]Expense!$A:$A,[1]Expense!$B:$B),"")</f>
        <v/>
      </c>
      <c r="E1181" s="18"/>
      <c r="F1181" s="18"/>
      <c r="G1181" s="22">
        <v>-720000</v>
      </c>
      <c r="H1181" s="18" t="s">
        <v>1225</v>
      </c>
    </row>
    <row r="1182" spans="1:8">
      <c r="A1182" s="20">
        <v>579</v>
      </c>
      <c r="B1182" s="20">
        <v>1181</v>
      </c>
      <c r="C1182" s="18"/>
      <c r="D1182" s="8" t="str">
        <f>IFERROR(LOOKUP(C1182,[1]Expense!$A:$A,[1]Expense!$B:$B),"")</f>
        <v/>
      </c>
      <c r="E1182" s="18"/>
      <c r="F1182" s="18"/>
      <c r="G1182" s="22">
        <v>-720000</v>
      </c>
      <c r="H1182" s="18" t="s">
        <v>1226</v>
      </c>
    </row>
    <row r="1183" spans="1:8">
      <c r="A1183" s="20">
        <v>580</v>
      </c>
      <c r="B1183" s="20">
        <v>1182</v>
      </c>
      <c r="C1183" s="18" t="s">
        <v>37</v>
      </c>
      <c r="D1183" s="8" t="str">
        <f>IFERROR(LOOKUP(C1183,[1]Expense!$A:$A,[1]Expense!$B:$B),"")</f>
        <v xml:space="preserve">Biaya Upah Pengemasan Produk </v>
      </c>
      <c r="E1183" s="18"/>
      <c r="F1183" s="18"/>
      <c r="G1183" s="22">
        <v>-610000</v>
      </c>
      <c r="H1183" s="18" t="s">
        <v>1204</v>
      </c>
    </row>
    <row r="1184" spans="1:8">
      <c r="A1184" s="20">
        <v>580</v>
      </c>
      <c r="B1184" s="20">
        <v>1183</v>
      </c>
      <c r="C1184" s="18" t="s">
        <v>37</v>
      </c>
      <c r="D1184" s="8" t="str">
        <f>IFERROR(LOOKUP(C1184,[1]Expense!$A:$A,[1]Expense!$B:$B),"")</f>
        <v xml:space="preserve">Biaya Upah Pengemasan Produk </v>
      </c>
      <c r="E1184" s="18"/>
      <c r="F1184" s="18"/>
      <c r="G1184" s="22">
        <v>-610000</v>
      </c>
      <c r="H1184" s="18" t="s">
        <v>1205</v>
      </c>
    </row>
    <row r="1185" spans="1:8">
      <c r="A1185" s="20">
        <v>580</v>
      </c>
      <c r="B1185" s="20">
        <v>1184</v>
      </c>
      <c r="C1185" s="18" t="s">
        <v>37</v>
      </c>
      <c r="D1185" s="8" t="str">
        <f>IFERROR(LOOKUP(C1185,[1]Expense!$A:$A,[1]Expense!$B:$B),"")</f>
        <v xml:space="preserve">Biaya Upah Pengemasan Produk </v>
      </c>
      <c r="E1185" s="18"/>
      <c r="F1185" s="18"/>
      <c r="G1185" s="22">
        <v>-460000</v>
      </c>
      <c r="H1185" s="18" t="s">
        <v>1206</v>
      </c>
    </row>
    <row r="1186" spans="1:8">
      <c r="A1186" s="20">
        <v>580</v>
      </c>
      <c r="B1186" s="20">
        <v>1185</v>
      </c>
      <c r="C1186" s="18" t="s">
        <v>37</v>
      </c>
      <c r="D1186" s="8" t="str">
        <f>IFERROR(LOOKUP(C1186,[1]Expense!$A:$A,[1]Expense!$B:$B),"")</f>
        <v xml:space="preserve">Biaya Upah Pengemasan Produk </v>
      </c>
      <c r="E1186" s="18"/>
      <c r="F1186" s="18"/>
      <c r="G1186" s="22">
        <v>-460000</v>
      </c>
      <c r="H1186" s="18" t="s">
        <v>1207</v>
      </c>
    </row>
    <row r="1187" spans="1:8">
      <c r="A1187" s="20">
        <v>580</v>
      </c>
      <c r="B1187" s="20">
        <v>1186</v>
      </c>
      <c r="C1187" s="18" t="s">
        <v>37</v>
      </c>
      <c r="D1187" s="8" t="str">
        <f>IFERROR(LOOKUP(C1187,[1]Expense!$A:$A,[1]Expense!$B:$B),"")</f>
        <v xml:space="preserve">Biaya Upah Pengemasan Produk </v>
      </c>
      <c r="E1187" s="18"/>
      <c r="F1187" s="18"/>
      <c r="G1187" s="22">
        <v>-460000</v>
      </c>
      <c r="H1187" s="18" t="s">
        <v>1208</v>
      </c>
    </row>
    <row r="1188" spans="1:8">
      <c r="A1188" s="20">
        <v>580</v>
      </c>
      <c r="B1188" s="20">
        <v>1187</v>
      </c>
      <c r="C1188" s="18" t="s">
        <v>37</v>
      </c>
      <c r="D1188" s="8" t="str">
        <f>IFERROR(LOOKUP(C1188,[1]Expense!$A:$A,[1]Expense!$B:$B),"")</f>
        <v xml:space="preserve">Biaya Upah Pengemasan Produk </v>
      </c>
      <c r="E1188" s="18"/>
      <c r="F1188" s="18"/>
      <c r="G1188" s="22">
        <v>-460000</v>
      </c>
      <c r="H1188" s="18" t="s">
        <v>1209</v>
      </c>
    </row>
    <row r="1189" spans="1:8">
      <c r="A1189" s="20">
        <v>580</v>
      </c>
      <c r="B1189" s="20">
        <v>1188</v>
      </c>
      <c r="C1189" s="18" t="s">
        <v>37</v>
      </c>
      <c r="D1189" s="8" t="str">
        <f>IFERROR(LOOKUP(C1189,[1]Expense!$A:$A,[1]Expense!$B:$B),"")</f>
        <v xml:space="preserve">Biaya Upah Pengemasan Produk </v>
      </c>
      <c r="E1189" s="18"/>
      <c r="F1189" s="18"/>
      <c r="G1189" s="22">
        <v>-460000</v>
      </c>
      <c r="H1189" s="18" t="s">
        <v>1210</v>
      </c>
    </row>
    <row r="1190" spans="1:8">
      <c r="A1190" s="20">
        <v>580</v>
      </c>
      <c r="B1190" s="20">
        <v>1189</v>
      </c>
      <c r="C1190" s="18" t="s">
        <v>37</v>
      </c>
      <c r="D1190" s="8" t="str">
        <f>IFERROR(LOOKUP(C1190,[1]Expense!$A:$A,[1]Expense!$B:$B),"")</f>
        <v xml:space="preserve">Biaya Upah Pengemasan Produk </v>
      </c>
      <c r="E1190" s="18"/>
      <c r="F1190" s="18"/>
      <c r="G1190" s="22">
        <v>-460000</v>
      </c>
      <c r="H1190" s="18" t="s">
        <v>1211</v>
      </c>
    </row>
    <row r="1191" spans="1:8">
      <c r="A1191" s="20">
        <v>580</v>
      </c>
      <c r="B1191" s="20">
        <v>1190</v>
      </c>
      <c r="C1191" s="18" t="s">
        <v>37</v>
      </c>
      <c r="D1191" s="8" t="str">
        <f>IFERROR(LOOKUP(C1191,[1]Expense!$A:$A,[1]Expense!$B:$B),"")</f>
        <v xml:space="preserve">Biaya Upah Pengemasan Produk </v>
      </c>
      <c r="E1191" s="18"/>
      <c r="F1191" s="18"/>
      <c r="G1191" s="22">
        <v>-100000</v>
      </c>
      <c r="H1191" s="18" t="s">
        <v>1212</v>
      </c>
    </row>
    <row r="1192" spans="1:8">
      <c r="A1192" s="20">
        <v>581</v>
      </c>
      <c r="B1192" s="20">
        <v>1191</v>
      </c>
      <c r="C1192" s="18" t="s">
        <v>111</v>
      </c>
      <c r="D1192" s="8" t="str">
        <f>IFERROR(LOOKUP(C1192,[1]Expense!$A:$A,[1]Expense!$B:$B),"")</f>
        <v xml:space="preserve">Biaya Upah Lembur </v>
      </c>
      <c r="E1192" s="18"/>
      <c r="F1192" s="18"/>
      <c r="G1192" s="22">
        <v>-95000</v>
      </c>
      <c r="H1192" s="18" t="s">
        <v>1213</v>
      </c>
    </row>
    <row r="1193" spans="1:8">
      <c r="A1193" s="20">
        <v>581</v>
      </c>
      <c r="B1193" s="20">
        <v>1192</v>
      </c>
      <c r="C1193" s="18" t="s">
        <v>111</v>
      </c>
      <c r="D1193" s="8" t="str">
        <f>IFERROR(LOOKUP(C1193,[1]Expense!$A:$A,[1]Expense!$B:$B),"")</f>
        <v xml:space="preserve">Biaya Upah Lembur </v>
      </c>
      <c r="E1193" s="18"/>
      <c r="F1193" s="18"/>
      <c r="G1193" s="22">
        <v>-95000</v>
      </c>
      <c r="H1193" s="18" t="s">
        <v>1214</v>
      </c>
    </row>
    <row r="1194" spans="1:8">
      <c r="A1194" s="20">
        <v>581</v>
      </c>
      <c r="B1194" s="20">
        <v>1193</v>
      </c>
      <c r="C1194" s="18" t="s">
        <v>111</v>
      </c>
      <c r="D1194" s="8" t="str">
        <f>IFERROR(LOOKUP(C1194,[1]Expense!$A:$A,[1]Expense!$B:$B),"")</f>
        <v xml:space="preserve">Biaya Upah Lembur </v>
      </c>
      <c r="E1194" s="18"/>
      <c r="F1194" s="18"/>
      <c r="G1194" s="22">
        <v>-95000</v>
      </c>
      <c r="H1194" s="18" t="s">
        <v>1215</v>
      </c>
    </row>
    <row r="1195" spans="1:8">
      <c r="A1195" s="20">
        <v>581</v>
      </c>
      <c r="B1195" s="20">
        <v>1194</v>
      </c>
      <c r="C1195" s="18" t="s">
        <v>111</v>
      </c>
      <c r="D1195" s="8" t="str">
        <f>IFERROR(LOOKUP(C1195,[1]Expense!$A:$A,[1]Expense!$B:$B),"")</f>
        <v xml:space="preserve">Biaya Upah Lembur </v>
      </c>
      <c r="E1195" s="18"/>
      <c r="F1195" s="18"/>
      <c r="G1195" s="22">
        <v>-95000</v>
      </c>
      <c r="H1195" s="18" t="s">
        <v>1216</v>
      </c>
    </row>
    <row r="1196" spans="1:8">
      <c r="A1196" s="20">
        <v>581</v>
      </c>
      <c r="B1196" s="20">
        <v>1195</v>
      </c>
      <c r="C1196" s="18" t="s">
        <v>111</v>
      </c>
      <c r="D1196" s="8" t="str">
        <f>IFERROR(LOOKUP(C1196,[1]Expense!$A:$A,[1]Expense!$B:$B),"")</f>
        <v xml:space="preserve">Biaya Upah Lembur </v>
      </c>
      <c r="E1196" s="18"/>
      <c r="F1196" s="18"/>
      <c r="G1196" s="22">
        <v>-95000</v>
      </c>
      <c r="H1196" s="18" t="s">
        <v>1217</v>
      </c>
    </row>
    <row r="1197" spans="1:8">
      <c r="A1197" s="20">
        <v>581</v>
      </c>
      <c r="B1197" s="20">
        <v>1196</v>
      </c>
      <c r="C1197" s="18" t="s">
        <v>111</v>
      </c>
      <c r="D1197" s="8" t="str">
        <f>IFERROR(LOOKUP(C1197,[1]Expense!$A:$A,[1]Expense!$B:$B),"")</f>
        <v xml:space="preserve">Biaya Upah Lembur </v>
      </c>
      <c r="E1197" s="18"/>
      <c r="F1197" s="18"/>
      <c r="G1197" s="22">
        <v>-95000</v>
      </c>
      <c r="H1197" s="18" t="s">
        <v>1218</v>
      </c>
    </row>
    <row r="1198" spans="1:8">
      <c r="A1198" s="20">
        <v>581</v>
      </c>
      <c r="B1198" s="20">
        <v>1197</v>
      </c>
      <c r="C1198" s="18" t="s">
        <v>111</v>
      </c>
      <c r="D1198" s="8" t="str">
        <f>IFERROR(LOOKUP(C1198,[1]Expense!$A:$A,[1]Expense!$B:$B),"")</f>
        <v xml:space="preserve">Biaya Upah Lembur </v>
      </c>
      <c r="E1198" s="18"/>
      <c r="F1198" s="18"/>
      <c r="G1198" s="22">
        <v>-95000</v>
      </c>
      <c r="H1198" s="18" t="s">
        <v>1219</v>
      </c>
    </row>
    <row r="1199" spans="1:8">
      <c r="A1199" s="20">
        <v>581</v>
      </c>
      <c r="B1199" s="20">
        <v>1198</v>
      </c>
      <c r="C1199" s="18" t="s">
        <v>111</v>
      </c>
      <c r="D1199" s="8" t="str">
        <f>IFERROR(LOOKUP(C1199,[1]Expense!$A:$A,[1]Expense!$B:$B),"")</f>
        <v xml:space="preserve">Biaya Upah Lembur </v>
      </c>
      <c r="E1199" s="18"/>
      <c r="F1199" s="18"/>
      <c r="G1199" s="22">
        <v>-95000</v>
      </c>
      <c r="H1199" s="18" t="s">
        <v>1220</v>
      </c>
    </row>
    <row r="1200" spans="1:8">
      <c r="A1200" s="20">
        <v>581</v>
      </c>
      <c r="B1200" s="20">
        <v>1199</v>
      </c>
      <c r="C1200" s="18" t="s">
        <v>111</v>
      </c>
      <c r="D1200" s="8" t="str">
        <f>IFERROR(LOOKUP(C1200,[1]Expense!$A:$A,[1]Expense!$B:$B),"")</f>
        <v xml:space="preserve">Biaya Upah Lembur </v>
      </c>
      <c r="E1200" s="18"/>
      <c r="F1200" s="18"/>
      <c r="G1200" s="22">
        <v>-95000</v>
      </c>
      <c r="H1200" s="18" t="s">
        <v>1221</v>
      </c>
    </row>
    <row r="1201" spans="1:8">
      <c r="A1201" s="20">
        <v>582</v>
      </c>
      <c r="B1201" s="20">
        <v>1200</v>
      </c>
      <c r="C1201" s="18"/>
      <c r="D1201" s="8" t="str">
        <f>IFERROR(LOOKUP(C1201,[1]Expense!$A:$A,[1]Expense!$B:$B),"")</f>
        <v/>
      </c>
      <c r="E1201" s="18"/>
      <c r="F1201" s="18"/>
      <c r="G1201" s="22">
        <v>-15000</v>
      </c>
      <c r="H1201" s="18" t="s">
        <v>1227</v>
      </c>
    </row>
    <row r="1202" spans="1:8">
      <c r="A1202" s="20">
        <v>583</v>
      </c>
      <c r="B1202" s="20">
        <v>1201</v>
      </c>
      <c r="C1202" s="18" t="s">
        <v>42</v>
      </c>
      <c r="D1202" s="8" t="str">
        <f>IFERROR(LOOKUP(C1202,[1]Expense!$A:$A,[1]Expense!$B:$B),"")</f>
        <v xml:space="preserve">Biaya Upah Buruh Bongkar Muat </v>
      </c>
      <c r="E1202" s="18"/>
      <c r="F1202" s="18"/>
      <c r="G1202" s="22">
        <v>-50000</v>
      </c>
      <c r="H1202" s="18" t="s">
        <v>1228</v>
      </c>
    </row>
    <row r="1203" spans="1:8">
      <c r="A1203" s="20">
        <v>583</v>
      </c>
      <c r="B1203" s="20">
        <v>1202</v>
      </c>
      <c r="C1203" s="18" t="s">
        <v>42</v>
      </c>
      <c r="D1203" s="8" t="str">
        <f>IFERROR(LOOKUP(C1203,[1]Expense!$A:$A,[1]Expense!$B:$B),"")</f>
        <v xml:space="preserve">Biaya Upah Buruh Bongkar Muat </v>
      </c>
      <c r="E1203" s="18"/>
      <c r="F1203" s="18"/>
      <c r="G1203" s="22">
        <v>-50000</v>
      </c>
      <c r="H1203" s="18" t="s">
        <v>1228</v>
      </c>
    </row>
    <row r="1204" spans="1:8">
      <c r="A1204" s="20">
        <v>584</v>
      </c>
      <c r="B1204" s="20">
        <v>1203</v>
      </c>
      <c r="C1204" s="18" t="s">
        <v>42</v>
      </c>
      <c r="D1204" s="8" t="str">
        <f>IFERROR(LOOKUP(C1204,[1]Expense!$A:$A,[1]Expense!$B:$B),"")</f>
        <v xml:space="preserve">Biaya Upah Buruh Bongkar Muat </v>
      </c>
      <c r="E1204" s="18"/>
      <c r="F1204" s="18"/>
      <c r="G1204" s="22">
        <v>-75000</v>
      </c>
      <c r="H1204" s="18" t="s">
        <v>1229</v>
      </c>
    </row>
    <row r="1205" spans="1:8">
      <c r="A1205" s="20">
        <v>585</v>
      </c>
      <c r="B1205" s="20">
        <v>1204</v>
      </c>
      <c r="C1205" s="18" t="s">
        <v>42</v>
      </c>
      <c r="D1205" s="8" t="str">
        <f>IFERROR(LOOKUP(C1205,[1]Expense!$A:$A,[1]Expense!$B:$B),"")</f>
        <v xml:space="preserve">Biaya Upah Buruh Bongkar Muat </v>
      </c>
      <c r="E1205" s="18"/>
      <c r="F1205" s="18"/>
      <c r="G1205" s="22">
        <v>-75000</v>
      </c>
      <c r="H1205" s="18" t="s">
        <v>1228</v>
      </c>
    </row>
    <row r="1206" spans="1:8">
      <c r="A1206" s="20">
        <v>586</v>
      </c>
      <c r="B1206" s="20">
        <v>1205</v>
      </c>
      <c r="C1206" s="18" t="s">
        <v>42</v>
      </c>
      <c r="D1206" s="8" t="str">
        <f>IFERROR(LOOKUP(C1206,[1]Expense!$A:$A,[1]Expense!$B:$B),"")</f>
        <v xml:space="preserve">Biaya Upah Buruh Bongkar Muat </v>
      </c>
      <c r="E1206" s="18"/>
      <c r="F1206" s="18"/>
      <c r="G1206" s="22">
        <v>-70000</v>
      </c>
      <c r="H1206" s="18" t="s">
        <v>1228</v>
      </c>
    </row>
    <row r="1207" spans="1:8">
      <c r="A1207" s="20">
        <v>587</v>
      </c>
      <c r="B1207" s="20">
        <v>1206</v>
      </c>
      <c r="C1207" s="18"/>
      <c r="D1207" s="8" t="str">
        <f>IFERROR(LOOKUP(C1207,[1]Expense!$A:$A,[1]Expense!$B:$B),"")</f>
        <v/>
      </c>
      <c r="E1207" s="18"/>
      <c r="F1207" s="18"/>
      <c r="G1207" s="22">
        <v>-150000</v>
      </c>
      <c r="H1207" s="18" t="s">
        <v>1230</v>
      </c>
    </row>
    <row r="1208" spans="1:8">
      <c r="A1208" s="20">
        <v>588</v>
      </c>
      <c r="B1208" s="20">
        <v>1207</v>
      </c>
      <c r="C1208" s="18" t="s">
        <v>162</v>
      </c>
      <c r="D1208" s="8" t="str">
        <f>IFERROR(LOOKUP(C1208,[1]Expense!$A:$A,[1]Expense!$B:$B),"")</f>
        <v xml:space="preserve">Biaya Retribusi Perjalanan Dinas </v>
      </c>
      <c r="E1208" s="18"/>
      <c r="F1208" s="18"/>
      <c r="G1208" s="22">
        <v>-44000</v>
      </c>
      <c r="H1208" s="18" t="s">
        <v>1231</v>
      </c>
    </row>
    <row r="1209" spans="1:8">
      <c r="A1209" s="20">
        <v>588</v>
      </c>
      <c r="B1209" s="20">
        <v>1208</v>
      </c>
      <c r="C1209" s="18" t="s">
        <v>42</v>
      </c>
      <c r="D1209" s="8" t="str">
        <f>IFERROR(LOOKUP(C1209,[1]Expense!$A:$A,[1]Expense!$B:$B),"")</f>
        <v xml:space="preserve">Biaya Upah Buruh Bongkar Muat </v>
      </c>
      <c r="E1209" s="18"/>
      <c r="F1209" s="18"/>
      <c r="G1209" s="22">
        <v>-30000</v>
      </c>
      <c r="H1209" s="18" t="s">
        <v>1188</v>
      </c>
    </row>
    <row r="1210" spans="1:8">
      <c r="A1210" s="20">
        <v>588</v>
      </c>
      <c r="B1210" s="20">
        <v>1209</v>
      </c>
      <c r="C1210" s="18" t="s">
        <v>163</v>
      </c>
      <c r="D1210" s="8" t="str">
        <f>IFERROR(LOOKUP(C1210,[1]Expense!$A:$A,[1]Expense!$B:$B),"")</f>
        <v xml:space="preserve">Biaya Uang Makan </v>
      </c>
      <c r="E1210" s="18"/>
      <c r="F1210" s="18"/>
      <c r="G1210" s="22">
        <v>-10000</v>
      </c>
      <c r="H1210" s="18" t="s">
        <v>1232</v>
      </c>
    </row>
    <row r="1211" spans="1:8">
      <c r="A1211" s="20">
        <v>588</v>
      </c>
      <c r="B1211" s="20">
        <v>1210</v>
      </c>
      <c r="C1211" s="18" t="s">
        <v>111</v>
      </c>
      <c r="D1211" s="8" t="str">
        <f>IFERROR(LOOKUP(C1211,[1]Expense!$A:$A,[1]Expense!$B:$B),"")</f>
        <v xml:space="preserve">Biaya Upah Lembur </v>
      </c>
      <c r="E1211" s="18"/>
      <c r="F1211" s="18"/>
      <c r="G1211" s="22">
        <v>-15000</v>
      </c>
      <c r="H1211" s="18" t="s">
        <v>1233</v>
      </c>
    </row>
    <row r="1212" spans="1:8">
      <c r="A1212" s="20">
        <v>588</v>
      </c>
      <c r="B1212" s="20">
        <v>1211</v>
      </c>
      <c r="C1212" s="18"/>
      <c r="D1212" s="8" t="str">
        <f>IFERROR(LOOKUP(C1212,[1]Expense!$A:$A,[1]Expense!$B:$B),"")</f>
        <v/>
      </c>
      <c r="E1212" s="18"/>
      <c r="F1212" s="18"/>
      <c r="G1212" s="22">
        <v>-30000</v>
      </c>
      <c r="H1212" s="18" t="s">
        <v>1234</v>
      </c>
    </row>
    <row r="1213" spans="1:8">
      <c r="A1213" s="20">
        <v>588</v>
      </c>
      <c r="B1213" s="20">
        <v>1212</v>
      </c>
      <c r="C1213" s="18" t="s">
        <v>162</v>
      </c>
      <c r="D1213" s="8" t="str">
        <f>IFERROR(LOOKUP(C1213,[1]Expense!$A:$A,[1]Expense!$B:$B),"")</f>
        <v xml:space="preserve">Biaya Retribusi Perjalanan Dinas </v>
      </c>
      <c r="E1213" s="18"/>
      <c r="F1213" s="18"/>
      <c r="G1213" s="22">
        <v>-6000</v>
      </c>
      <c r="H1213" s="18" t="s">
        <v>1235</v>
      </c>
    </row>
    <row r="1214" spans="1:8">
      <c r="A1214" s="20">
        <v>589</v>
      </c>
      <c r="B1214" s="20">
        <v>1213</v>
      </c>
      <c r="C1214" s="18"/>
      <c r="D1214" s="8" t="str">
        <f>IFERROR(LOOKUP(C1214,[1]Expense!$A:$A,[1]Expense!$B:$B),"")</f>
        <v/>
      </c>
      <c r="E1214" s="18"/>
      <c r="F1214" s="18"/>
      <c r="G1214" s="22">
        <v>-10000000</v>
      </c>
      <c r="H1214" s="18" t="s">
        <v>1236</v>
      </c>
    </row>
    <row r="1215" spans="1:8">
      <c r="A1215" s="20">
        <v>590</v>
      </c>
      <c r="B1215" s="20">
        <v>1214</v>
      </c>
      <c r="C1215" s="18" t="s">
        <v>42</v>
      </c>
      <c r="D1215" s="8" t="str">
        <f>IFERROR(LOOKUP(C1215,[1]Expense!$A:$A,[1]Expense!$B:$B),"")</f>
        <v xml:space="preserve">Biaya Upah Buruh Bongkar Muat </v>
      </c>
      <c r="E1215" s="18"/>
      <c r="F1215" s="18"/>
      <c r="G1215" s="22">
        <v>-91000</v>
      </c>
      <c r="H1215" s="18" t="s">
        <v>1237</v>
      </c>
    </row>
    <row r="1216" spans="1:8">
      <c r="A1216" s="20">
        <v>591</v>
      </c>
      <c r="B1216" s="20">
        <v>1215</v>
      </c>
      <c r="C1216" s="18" t="s">
        <v>161</v>
      </c>
      <c r="D1216" s="8" t="str">
        <f>IFERROR(LOOKUP(C1216,[1]Expense!$A:$A,[1]Expense!$B:$B),"")</f>
        <v xml:space="preserve">Biaya Bahan Bakar Minyak </v>
      </c>
      <c r="E1216" s="18"/>
      <c r="F1216" s="18"/>
      <c r="G1216" s="22">
        <v>-535100</v>
      </c>
      <c r="H1216" s="18" t="s">
        <v>1238</v>
      </c>
    </row>
    <row r="1217" spans="1:8">
      <c r="A1217" s="20">
        <v>592</v>
      </c>
      <c r="B1217" s="20">
        <v>1216</v>
      </c>
      <c r="C1217" s="18" t="s">
        <v>47</v>
      </c>
      <c r="D1217" s="8" t="str">
        <f>IFERROR(LOOKUP(C1217,[1]Expense!$A:$A,[1]Expense!$B:$B),"")</f>
        <v xml:space="preserve">Biaya Sewa Kendaraan Operasional </v>
      </c>
      <c r="E1217" s="18"/>
      <c r="F1217" s="18"/>
      <c r="G1217" s="22">
        <v>-500000</v>
      </c>
      <c r="H1217" s="18" t="s">
        <v>1239</v>
      </c>
    </row>
    <row r="1218" spans="1:8">
      <c r="A1218" s="20">
        <v>592</v>
      </c>
      <c r="B1218" s="20">
        <v>1217</v>
      </c>
      <c r="C1218" s="18" t="s">
        <v>42</v>
      </c>
      <c r="D1218" s="8" t="str">
        <f>IFERROR(LOOKUP(C1218,[1]Expense!$A:$A,[1]Expense!$B:$B),"")</f>
        <v xml:space="preserve">Biaya Upah Buruh Bongkar Muat </v>
      </c>
      <c r="E1218" s="18"/>
      <c r="F1218" s="18"/>
      <c r="G1218" s="22">
        <v>-225000</v>
      </c>
      <c r="H1218" s="18" t="s">
        <v>1240</v>
      </c>
    </row>
    <row r="1219" spans="1:8">
      <c r="A1219" s="20">
        <v>592</v>
      </c>
      <c r="B1219" s="20">
        <v>1218</v>
      </c>
      <c r="C1219" s="18"/>
      <c r="D1219" s="8" t="str">
        <f>IFERROR(LOOKUP(C1219,[1]Expense!$A:$A,[1]Expense!$B:$B),"")</f>
        <v/>
      </c>
      <c r="E1219" s="18"/>
      <c r="F1219" s="18"/>
      <c r="G1219" s="22">
        <v>-50000</v>
      </c>
      <c r="H1219" s="18" t="s">
        <v>1241</v>
      </c>
    </row>
    <row r="1220" spans="1:8">
      <c r="A1220" s="20">
        <v>593</v>
      </c>
      <c r="B1220" s="20">
        <v>1219</v>
      </c>
      <c r="C1220" s="18"/>
      <c r="D1220" s="8" t="str">
        <f>IFERROR(LOOKUP(C1220,[1]Expense!$A:$A,[1]Expense!$B:$B),"")</f>
        <v/>
      </c>
      <c r="E1220" s="18"/>
      <c r="F1220" s="18"/>
      <c r="G1220" s="22">
        <v>7904000</v>
      </c>
      <c r="H1220" s="18" t="s">
        <v>1242</v>
      </c>
    </row>
    <row r="1221" spans="1:8">
      <c r="A1221" s="20">
        <v>593</v>
      </c>
      <c r="B1221" s="20">
        <v>1220</v>
      </c>
      <c r="C1221" s="18"/>
      <c r="D1221" s="8" t="str">
        <f>IFERROR(LOOKUP(C1221,[1]Expense!$A:$A,[1]Expense!$B:$B),"")</f>
        <v/>
      </c>
      <c r="E1221" s="18"/>
      <c r="F1221" s="18"/>
      <c r="G1221" s="22">
        <v>5380000</v>
      </c>
      <c r="H1221" s="18" t="s">
        <v>1243</v>
      </c>
    </row>
    <row r="1222" spans="1:8">
      <c r="A1222" s="20">
        <v>594</v>
      </c>
      <c r="B1222" s="20">
        <v>1221</v>
      </c>
      <c r="C1222" s="18"/>
      <c r="D1222" s="8" t="str">
        <f>IFERROR(LOOKUP(C1222,[1]Expense!$A:$A,[1]Expense!$B:$B),"")</f>
        <v/>
      </c>
      <c r="E1222" s="18"/>
      <c r="F1222" s="18"/>
      <c r="G1222" s="22">
        <v>-7904000</v>
      </c>
      <c r="H1222" s="18" t="s">
        <v>1244</v>
      </c>
    </row>
    <row r="1223" spans="1:8">
      <c r="A1223" s="20">
        <v>595</v>
      </c>
      <c r="B1223" s="20">
        <v>1222</v>
      </c>
      <c r="C1223" s="18" t="s">
        <v>163</v>
      </c>
      <c r="D1223" s="8" t="str">
        <f>IFERROR(LOOKUP(C1223,[1]Expense!$A:$A,[1]Expense!$B:$B),"")</f>
        <v xml:space="preserve">Biaya Uang Makan </v>
      </c>
      <c r="E1223" s="18"/>
      <c r="F1223" s="18"/>
      <c r="G1223" s="22">
        <v>-56000</v>
      </c>
      <c r="H1223" s="18" t="s">
        <v>1245</v>
      </c>
    </row>
    <row r="1224" spans="1:8">
      <c r="A1224" s="20">
        <v>596</v>
      </c>
      <c r="B1224" s="20">
        <v>1223</v>
      </c>
      <c r="C1224" s="18" t="s">
        <v>42</v>
      </c>
      <c r="D1224" s="8" t="str">
        <f>IFERROR(LOOKUP(C1224,[1]Expense!$A:$A,[1]Expense!$B:$B),"")</f>
        <v xml:space="preserve">Biaya Upah Buruh Bongkar Muat </v>
      </c>
      <c r="E1224" s="18"/>
      <c r="F1224" s="18"/>
      <c r="G1224" s="22">
        <v>-223500</v>
      </c>
      <c r="H1224" s="18" t="s">
        <v>1246</v>
      </c>
    </row>
    <row r="1225" spans="1:8">
      <c r="A1225" s="20">
        <v>596</v>
      </c>
      <c r="B1225" s="20">
        <v>1224</v>
      </c>
      <c r="C1225" s="18" t="s">
        <v>111</v>
      </c>
      <c r="D1225" s="8" t="str">
        <f>IFERROR(LOOKUP(C1225,[1]Expense!$A:$A,[1]Expense!$B:$B),"")</f>
        <v xml:space="preserve">Biaya Upah Lembur </v>
      </c>
      <c r="E1225" s="18"/>
      <c r="F1225" s="18"/>
      <c r="G1225" s="22">
        <v>-15000</v>
      </c>
      <c r="H1225" s="18" t="s">
        <v>1247</v>
      </c>
    </row>
    <row r="1226" spans="1:8">
      <c r="A1226" s="20">
        <v>596</v>
      </c>
      <c r="B1226" s="20">
        <v>1225</v>
      </c>
      <c r="C1226" s="18" t="s">
        <v>111</v>
      </c>
      <c r="D1226" s="8" t="str">
        <f>IFERROR(LOOKUP(C1226,[1]Expense!$A:$A,[1]Expense!$B:$B),"")</f>
        <v xml:space="preserve">Biaya Upah Lembur </v>
      </c>
      <c r="E1226" s="18"/>
      <c r="F1226" s="18"/>
      <c r="G1226" s="22">
        <v>-15000</v>
      </c>
      <c r="H1226" s="18" t="s">
        <v>1248</v>
      </c>
    </row>
    <row r="1227" spans="1:8">
      <c r="A1227" s="20">
        <v>596</v>
      </c>
      <c r="B1227" s="20">
        <v>1226</v>
      </c>
      <c r="C1227" s="18" t="s">
        <v>111</v>
      </c>
      <c r="D1227" s="8" t="str">
        <f>IFERROR(LOOKUP(C1227,[1]Expense!$A:$A,[1]Expense!$B:$B),"")</f>
        <v xml:space="preserve">Biaya Upah Lembur </v>
      </c>
      <c r="E1227" s="18"/>
      <c r="F1227" s="18"/>
      <c r="G1227" s="22">
        <v>-15000</v>
      </c>
      <c r="H1227" s="18" t="s">
        <v>1249</v>
      </c>
    </row>
    <row r="1228" spans="1:8">
      <c r="A1228" s="20">
        <v>596</v>
      </c>
      <c r="B1228" s="20">
        <v>1227</v>
      </c>
      <c r="C1228" s="18" t="s">
        <v>111</v>
      </c>
      <c r="D1228" s="8" t="str">
        <f>IFERROR(LOOKUP(C1228,[1]Expense!$A:$A,[1]Expense!$B:$B),"")</f>
        <v xml:space="preserve">Biaya Upah Lembur </v>
      </c>
      <c r="E1228" s="18"/>
      <c r="F1228" s="18"/>
      <c r="G1228" s="22">
        <v>-15000</v>
      </c>
      <c r="H1228" s="18" t="s">
        <v>1250</v>
      </c>
    </row>
    <row r="1229" spans="1:8">
      <c r="A1229" s="20">
        <v>597</v>
      </c>
      <c r="B1229" s="20">
        <v>1228</v>
      </c>
      <c r="C1229" s="18"/>
      <c r="D1229" s="8" t="str">
        <f>IFERROR(LOOKUP(C1229,[1]Expense!$A:$A,[1]Expense!$B:$B),"")</f>
        <v/>
      </c>
      <c r="E1229" s="18"/>
      <c r="F1229" s="18"/>
      <c r="G1229" s="22">
        <v>-150000</v>
      </c>
      <c r="H1229" s="18" t="s">
        <v>1253</v>
      </c>
    </row>
    <row r="1230" spans="1:8">
      <c r="A1230" s="20">
        <v>597</v>
      </c>
      <c r="B1230" s="20">
        <v>1229</v>
      </c>
      <c r="C1230" s="18"/>
      <c r="D1230" s="8" t="str">
        <f>IFERROR(LOOKUP(C1230,[1]Expense!$A:$A,[1]Expense!$B:$B),"")</f>
        <v/>
      </c>
      <c r="E1230" s="18"/>
      <c r="F1230" s="18"/>
      <c r="G1230" s="22">
        <v>-150000</v>
      </c>
      <c r="H1230" s="18" t="s">
        <v>1251</v>
      </c>
    </row>
    <row r="1231" spans="1:8">
      <c r="A1231" s="20">
        <v>597</v>
      </c>
      <c r="B1231" s="20">
        <v>1230</v>
      </c>
      <c r="C1231" s="18"/>
      <c r="D1231" s="8" t="str">
        <f>IFERROR(LOOKUP(C1231,[1]Expense!$A:$A,[1]Expense!$B:$B),"")</f>
        <v/>
      </c>
      <c r="E1231" s="18"/>
      <c r="F1231" s="18"/>
      <c r="G1231" s="22">
        <v>-150000</v>
      </c>
      <c r="H1231" s="18" t="s">
        <v>1252</v>
      </c>
    </row>
    <row r="1232" spans="1:8">
      <c r="A1232" s="20">
        <v>598</v>
      </c>
      <c r="B1232" s="20">
        <v>1231</v>
      </c>
      <c r="C1232" s="18"/>
      <c r="D1232" s="8" t="str">
        <f>IFERROR(LOOKUP(C1232,[1]Expense!$A:$A,[1]Expense!$B:$B),"")</f>
        <v/>
      </c>
      <c r="E1232" s="18" t="s">
        <v>1254</v>
      </c>
      <c r="F1232" s="18" t="s">
        <v>1255</v>
      </c>
      <c r="G1232" s="22">
        <v>-220000000</v>
      </c>
      <c r="H1232" s="18" t="s">
        <v>1256</v>
      </c>
    </row>
    <row r="1233" spans="1:8">
      <c r="A1233" s="20">
        <v>599</v>
      </c>
      <c r="B1233" s="20">
        <v>1232</v>
      </c>
      <c r="C1233" s="18"/>
      <c r="D1233" s="8" t="str">
        <f>IFERROR(LOOKUP(C1233,[1]Expense!$A:$A,[1]Expense!$B:$B),"")</f>
        <v/>
      </c>
      <c r="E1233" s="18"/>
      <c r="F1233" s="18"/>
      <c r="G1233" s="22">
        <v>-7904000</v>
      </c>
      <c r="H1233" s="18" t="s">
        <v>1242</v>
      </c>
    </row>
    <row r="1234" spans="1:8">
      <c r="A1234" s="20">
        <v>599</v>
      </c>
      <c r="B1234" s="20">
        <v>1233</v>
      </c>
      <c r="C1234" s="18"/>
      <c r="D1234" s="8" t="str">
        <f>IFERROR(LOOKUP(C1234,[1]Expense!$A:$A,[1]Expense!$B:$B),"")</f>
        <v/>
      </c>
      <c r="E1234" s="18"/>
      <c r="F1234" s="18"/>
      <c r="G1234" s="22">
        <v>-5380000</v>
      </c>
      <c r="H1234" s="18" t="s">
        <v>1243</v>
      </c>
    </row>
    <row r="1235" spans="1:8">
      <c r="A1235" s="20">
        <v>600</v>
      </c>
      <c r="B1235" s="20">
        <v>1234</v>
      </c>
      <c r="C1235" s="18"/>
      <c r="D1235" s="8" t="str">
        <f>IFERROR(LOOKUP(C1235,[1]Expense!$A:$A,[1]Expense!$B:$B),"")</f>
        <v/>
      </c>
      <c r="E1235" s="18"/>
      <c r="F1235" s="18"/>
      <c r="G1235" s="22">
        <v>-6124521</v>
      </c>
      <c r="H1235" s="18" t="s">
        <v>1258</v>
      </c>
    </row>
    <row r="1236" spans="1:8">
      <c r="A1236" s="20">
        <v>601</v>
      </c>
      <c r="B1236" s="20">
        <v>1235</v>
      </c>
      <c r="C1236" s="18"/>
      <c r="D1236" s="8" t="str">
        <f>IFERROR(LOOKUP(C1236,[1]Expense!$A:$A,[1]Expense!$B:$B),"")</f>
        <v/>
      </c>
      <c r="E1236" s="18"/>
      <c r="F1236" s="18"/>
      <c r="G1236" s="22">
        <v>-5819000</v>
      </c>
      <c r="H1236" s="18" t="s">
        <v>1257</v>
      </c>
    </row>
    <row r="1237" spans="1:8">
      <c r="A1237" s="20">
        <v>602</v>
      </c>
      <c r="B1237" s="20">
        <v>1236</v>
      </c>
      <c r="C1237" s="18" t="s">
        <v>826</v>
      </c>
      <c r="D1237" s="8" t="str">
        <f>IFERROR(LOOKUP(C1237,[1]Expense!$A:$A,[1]Expense!$B:$B),"")</f>
        <v xml:space="preserve">Biaya Administrasi Perbankan </v>
      </c>
      <c r="E1237" s="18"/>
      <c r="F1237" s="18"/>
      <c r="G1237" s="22">
        <v>-30000</v>
      </c>
      <c r="H1237" s="18" t="s">
        <v>1259</v>
      </c>
    </row>
    <row r="1238" spans="1:8">
      <c r="A1238" s="20">
        <v>603</v>
      </c>
      <c r="B1238" s="20">
        <v>1237</v>
      </c>
      <c r="C1238" s="18"/>
      <c r="D1238" s="8" t="str">
        <f>IFERROR(LOOKUP(C1238,[1]Expense!$A:$A,[1]Expense!$B:$B),"")</f>
        <v/>
      </c>
      <c r="E1238" s="18"/>
      <c r="F1238" s="18"/>
      <c r="G1238" s="22">
        <v>1168707.8700000001</v>
      </c>
      <c r="H1238" s="18" t="s">
        <v>1260</v>
      </c>
    </row>
    <row r="1239" spans="1:8">
      <c r="A1239" s="20">
        <v>604</v>
      </c>
      <c r="B1239" s="20">
        <v>1238</v>
      </c>
      <c r="C1239" s="18"/>
      <c r="D1239" s="8" t="str">
        <f>IFERROR(LOOKUP(C1239,[1]Expense!$A:$A,[1]Expense!$B:$B),"")</f>
        <v/>
      </c>
      <c r="E1239" s="18"/>
      <c r="F1239" s="18"/>
      <c r="G1239" s="22">
        <v>-233741.57</v>
      </c>
      <c r="H1239" s="18" t="s">
        <v>1261</v>
      </c>
    </row>
    <row r="1240" spans="1:8">
      <c r="A1240" s="20">
        <v>605</v>
      </c>
      <c r="B1240" s="20">
        <v>1239</v>
      </c>
      <c r="C1240" s="18" t="s">
        <v>42</v>
      </c>
      <c r="D1240" s="8" t="str">
        <f>IFERROR(LOOKUP(C1240,[1]Expense!$A:$A,[1]Expense!$B:$B),"")</f>
        <v xml:space="preserve">Biaya Upah Buruh Bongkar Muat </v>
      </c>
      <c r="E1240" s="18"/>
      <c r="F1240" s="18"/>
      <c r="G1240" s="22">
        <v>-353340</v>
      </c>
      <c r="H1240" s="18" t="s">
        <v>1263</v>
      </c>
    </row>
    <row r="1241" spans="1:8">
      <c r="A1241" s="20">
        <v>605</v>
      </c>
      <c r="B1241" s="20">
        <v>1240</v>
      </c>
      <c r="C1241" s="18" t="s">
        <v>42</v>
      </c>
      <c r="D1241" s="8" t="str">
        <f>IFERROR(LOOKUP(C1241,[1]Expense!$A:$A,[1]Expense!$B:$B),"")</f>
        <v xml:space="preserve">Biaya Upah Buruh Bongkar Muat </v>
      </c>
      <c r="E1241" s="18"/>
      <c r="F1241" s="18"/>
      <c r="G1241" s="22">
        <v>-353340</v>
      </c>
      <c r="H1241" s="18" t="s">
        <v>1264</v>
      </c>
    </row>
    <row r="1242" spans="1:8">
      <c r="A1242" s="20">
        <v>606</v>
      </c>
      <c r="B1242" s="20">
        <v>1241</v>
      </c>
      <c r="C1242" s="18" t="s">
        <v>163</v>
      </c>
      <c r="D1242" s="8" t="str">
        <f>IFERROR(LOOKUP(C1242,[1]Expense!$A:$A,[1]Expense!$B:$B),"")</f>
        <v xml:space="preserve">Biaya Uang Makan </v>
      </c>
      <c r="E1242" s="18"/>
      <c r="F1242" s="18"/>
      <c r="G1242" s="22">
        <v>-38000</v>
      </c>
      <c r="H1242" s="18" t="s">
        <v>1265</v>
      </c>
    </row>
    <row r="1243" spans="1:8">
      <c r="A1243" s="20">
        <v>606</v>
      </c>
      <c r="B1243" s="20">
        <v>1242</v>
      </c>
      <c r="C1243" s="18" t="s">
        <v>163</v>
      </c>
      <c r="D1243" s="8" t="str">
        <f>IFERROR(LOOKUP(C1243,[1]Expense!$A:$A,[1]Expense!$B:$B),"")</f>
        <v xml:space="preserve">Biaya Uang Makan </v>
      </c>
      <c r="E1243" s="18"/>
      <c r="F1243" s="18"/>
      <c r="G1243" s="22">
        <v>-11000</v>
      </c>
      <c r="H1243" s="18" t="s">
        <v>1266</v>
      </c>
    </row>
    <row r="1244" spans="1:8">
      <c r="A1244" s="20">
        <v>607</v>
      </c>
      <c r="B1244" s="20">
        <v>1243</v>
      </c>
      <c r="C1244" s="18"/>
      <c r="D1244" s="8" t="str">
        <f>IFERROR(LOOKUP(C1244,[1]Expense!$A:$A,[1]Expense!$B:$B),"")</f>
        <v/>
      </c>
      <c r="E1244" s="18"/>
      <c r="F1244" s="18"/>
      <c r="G1244" s="22">
        <v>-50000</v>
      </c>
      <c r="H1244" s="18" t="s">
        <v>1267</v>
      </c>
    </row>
    <row r="1245" spans="1:8">
      <c r="A1245" s="20">
        <v>608</v>
      </c>
      <c r="B1245" s="20">
        <v>1244</v>
      </c>
      <c r="C1245" s="18" t="s">
        <v>163</v>
      </c>
      <c r="D1245" s="8" t="str">
        <f>IFERROR(LOOKUP(C1245,[1]Expense!$A:$A,[1]Expense!$B:$B),"")</f>
        <v xml:space="preserve">Biaya Uang Makan </v>
      </c>
      <c r="E1245" s="18"/>
      <c r="F1245" s="18"/>
      <c r="G1245" s="22">
        <v>-24000</v>
      </c>
      <c r="H1245" s="18" t="s">
        <v>1269</v>
      </c>
    </row>
    <row r="1246" spans="1:8">
      <c r="A1246" s="20">
        <v>609</v>
      </c>
      <c r="B1246" s="20">
        <v>1245</v>
      </c>
      <c r="C1246" s="18" t="s">
        <v>37</v>
      </c>
      <c r="D1246" s="8" t="str">
        <f>IFERROR(LOOKUP(C1246,[1]Expense!$A:$A,[1]Expense!$B:$B),"")</f>
        <v xml:space="preserve">Biaya Upah Pengemasan Produk </v>
      </c>
      <c r="E1246" s="18"/>
      <c r="F1246" s="18"/>
      <c r="G1246" s="22">
        <v>-610000</v>
      </c>
      <c r="H1246" s="18" t="s">
        <v>1270</v>
      </c>
    </row>
    <row r="1247" spans="1:8">
      <c r="A1247" s="20">
        <v>609</v>
      </c>
      <c r="B1247" s="20">
        <v>1246</v>
      </c>
      <c r="C1247" s="18" t="s">
        <v>37</v>
      </c>
      <c r="D1247" s="8" t="str">
        <f>IFERROR(LOOKUP(C1247,[1]Expense!$A:$A,[1]Expense!$B:$B),"")</f>
        <v xml:space="preserve">Biaya Upah Pengemasan Produk </v>
      </c>
      <c r="E1247" s="18"/>
      <c r="F1247" s="18"/>
      <c r="G1247" s="22">
        <v>-610000</v>
      </c>
      <c r="H1247" s="18" t="s">
        <v>1271</v>
      </c>
    </row>
    <row r="1248" spans="1:8">
      <c r="A1248" s="20">
        <v>609</v>
      </c>
      <c r="B1248" s="20">
        <v>1247</v>
      </c>
      <c r="C1248" s="18" t="s">
        <v>37</v>
      </c>
      <c r="D1248" s="8" t="str">
        <f>IFERROR(LOOKUP(C1248,[1]Expense!$A:$A,[1]Expense!$B:$B),"")</f>
        <v xml:space="preserve">Biaya Upah Pengemasan Produk </v>
      </c>
      <c r="E1248" s="18"/>
      <c r="F1248" s="18"/>
      <c r="G1248" s="22">
        <v>-460000</v>
      </c>
      <c r="H1248" s="18" t="s">
        <v>1272</v>
      </c>
    </row>
    <row r="1249" spans="1:8">
      <c r="A1249" s="20">
        <v>609</v>
      </c>
      <c r="B1249" s="20">
        <v>1248</v>
      </c>
      <c r="C1249" s="18" t="s">
        <v>37</v>
      </c>
      <c r="D1249" s="8" t="str">
        <f>IFERROR(LOOKUP(C1249,[1]Expense!$A:$A,[1]Expense!$B:$B),"")</f>
        <v xml:space="preserve">Biaya Upah Pengemasan Produk </v>
      </c>
      <c r="E1249" s="18"/>
      <c r="F1249" s="18"/>
      <c r="G1249" s="22">
        <v>-460000</v>
      </c>
      <c r="H1249" s="18" t="s">
        <v>1273</v>
      </c>
    </row>
    <row r="1250" spans="1:8">
      <c r="A1250" s="20">
        <v>609</v>
      </c>
      <c r="B1250" s="20">
        <v>1249</v>
      </c>
      <c r="C1250" s="18" t="s">
        <v>37</v>
      </c>
      <c r="D1250" s="8" t="str">
        <f>IFERROR(LOOKUP(C1250,[1]Expense!$A:$A,[1]Expense!$B:$B),"")</f>
        <v xml:space="preserve">Biaya Upah Pengemasan Produk </v>
      </c>
      <c r="E1250" s="18"/>
      <c r="F1250" s="18"/>
      <c r="G1250" s="22">
        <v>-460000</v>
      </c>
      <c r="H1250" s="18" t="s">
        <v>1274</v>
      </c>
    </row>
    <row r="1251" spans="1:8">
      <c r="A1251" s="20">
        <v>609</v>
      </c>
      <c r="B1251" s="20">
        <v>1250</v>
      </c>
      <c r="C1251" s="18" t="s">
        <v>37</v>
      </c>
      <c r="D1251" s="8" t="str">
        <f>IFERROR(LOOKUP(C1251,[1]Expense!$A:$A,[1]Expense!$B:$B),"")</f>
        <v xml:space="preserve">Biaya Upah Pengemasan Produk </v>
      </c>
      <c r="E1251" s="18"/>
      <c r="F1251" s="18"/>
      <c r="G1251" s="22">
        <v>-460000</v>
      </c>
      <c r="H1251" s="18" t="s">
        <v>1275</v>
      </c>
    </row>
    <row r="1252" spans="1:8">
      <c r="A1252" s="20">
        <v>609</v>
      </c>
      <c r="B1252" s="20">
        <v>1251</v>
      </c>
      <c r="C1252" s="18" t="s">
        <v>37</v>
      </c>
      <c r="D1252" s="8" t="str">
        <f>IFERROR(LOOKUP(C1252,[1]Expense!$A:$A,[1]Expense!$B:$B),"")</f>
        <v xml:space="preserve">Biaya Upah Pengemasan Produk </v>
      </c>
      <c r="E1252" s="18"/>
      <c r="F1252" s="18"/>
      <c r="G1252" s="22">
        <v>-460000</v>
      </c>
      <c r="H1252" s="18" t="s">
        <v>1276</v>
      </c>
    </row>
    <row r="1253" spans="1:8">
      <c r="A1253" s="20">
        <v>609</v>
      </c>
      <c r="B1253" s="20">
        <v>1252</v>
      </c>
      <c r="C1253" s="18" t="s">
        <v>37</v>
      </c>
      <c r="D1253" s="8" t="str">
        <f>IFERROR(LOOKUP(C1253,[1]Expense!$A:$A,[1]Expense!$B:$B),"")</f>
        <v xml:space="preserve">Biaya Upah Pengemasan Produk </v>
      </c>
      <c r="E1253" s="18"/>
      <c r="F1253" s="18"/>
      <c r="G1253" s="22">
        <v>-460000</v>
      </c>
      <c r="H1253" s="18" t="s">
        <v>1277</v>
      </c>
    </row>
    <row r="1254" spans="1:8">
      <c r="A1254" s="20">
        <v>609</v>
      </c>
      <c r="B1254" s="20">
        <v>1253</v>
      </c>
      <c r="C1254" s="18" t="s">
        <v>37</v>
      </c>
      <c r="D1254" s="8" t="str">
        <f>IFERROR(LOOKUP(C1254,[1]Expense!$A:$A,[1]Expense!$B:$B),"")</f>
        <v xml:space="preserve">Biaya Upah Pengemasan Produk </v>
      </c>
      <c r="E1254" s="18"/>
      <c r="F1254" s="18"/>
      <c r="G1254" s="22">
        <v>-100000</v>
      </c>
      <c r="H1254" s="18" t="s">
        <v>1278</v>
      </c>
    </row>
    <row r="1255" spans="1:8">
      <c r="A1255" s="20">
        <v>610</v>
      </c>
      <c r="B1255" s="20">
        <v>1254</v>
      </c>
      <c r="C1255" s="18" t="s">
        <v>111</v>
      </c>
      <c r="D1255" s="8" t="str">
        <f>IFERROR(LOOKUP(C1255,[1]Expense!$A:$A,[1]Expense!$B:$B),"")</f>
        <v xml:space="preserve">Biaya Upah Lembur </v>
      </c>
      <c r="E1255" s="18"/>
      <c r="F1255" s="18"/>
      <c r="G1255" s="22">
        <v>-90000</v>
      </c>
      <c r="H1255" s="18" t="s">
        <v>1279</v>
      </c>
    </row>
    <row r="1256" spans="1:8">
      <c r="A1256" s="20">
        <v>610</v>
      </c>
      <c r="B1256" s="20">
        <v>1255</v>
      </c>
      <c r="C1256" s="18" t="s">
        <v>111</v>
      </c>
      <c r="D1256" s="8" t="str">
        <f>IFERROR(LOOKUP(C1256,[1]Expense!$A:$A,[1]Expense!$B:$B),"")</f>
        <v xml:space="preserve">Biaya Upah Lembur </v>
      </c>
      <c r="E1256" s="18"/>
      <c r="F1256" s="18"/>
      <c r="G1256" s="22">
        <v>-90000</v>
      </c>
      <c r="H1256" s="18" t="s">
        <v>1280</v>
      </c>
    </row>
    <row r="1257" spans="1:8">
      <c r="A1257" s="20">
        <v>610</v>
      </c>
      <c r="B1257" s="20">
        <v>1256</v>
      </c>
      <c r="C1257" s="18" t="s">
        <v>111</v>
      </c>
      <c r="D1257" s="8" t="str">
        <f>IFERROR(LOOKUP(C1257,[1]Expense!$A:$A,[1]Expense!$B:$B),"")</f>
        <v xml:space="preserve">Biaya Upah Lembur </v>
      </c>
      <c r="E1257" s="18"/>
      <c r="F1257" s="18"/>
      <c r="G1257" s="22">
        <v>-90000</v>
      </c>
      <c r="H1257" s="18" t="s">
        <v>1281</v>
      </c>
    </row>
    <row r="1258" spans="1:8">
      <c r="A1258" s="20">
        <v>610</v>
      </c>
      <c r="B1258" s="20">
        <v>1257</v>
      </c>
      <c r="C1258" s="18" t="s">
        <v>111</v>
      </c>
      <c r="D1258" s="8" t="str">
        <f>IFERROR(LOOKUP(C1258,[1]Expense!$A:$A,[1]Expense!$B:$B),"")</f>
        <v xml:space="preserve">Biaya Upah Lembur </v>
      </c>
      <c r="E1258" s="18"/>
      <c r="F1258" s="18"/>
      <c r="G1258" s="22">
        <v>-90000</v>
      </c>
      <c r="H1258" s="18" t="s">
        <v>1282</v>
      </c>
    </row>
    <row r="1259" spans="1:8">
      <c r="A1259" s="20">
        <v>610</v>
      </c>
      <c r="B1259" s="20">
        <v>1258</v>
      </c>
      <c r="C1259" s="18" t="s">
        <v>111</v>
      </c>
      <c r="D1259" s="8" t="str">
        <f>IFERROR(LOOKUP(C1259,[1]Expense!$A:$A,[1]Expense!$B:$B),"")</f>
        <v xml:space="preserve">Biaya Upah Lembur </v>
      </c>
      <c r="E1259" s="18"/>
      <c r="F1259" s="18"/>
      <c r="G1259" s="22">
        <v>-90000</v>
      </c>
      <c r="H1259" s="18" t="s">
        <v>1283</v>
      </c>
    </row>
    <row r="1260" spans="1:8">
      <c r="A1260" s="20">
        <v>610</v>
      </c>
      <c r="B1260" s="20">
        <v>1259</v>
      </c>
      <c r="C1260" s="18" t="s">
        <v>111</v>
      </c>
      <c r="D1260" s="8" t="str">
        <f>IFERROR(LOOKUP(C1260,[1]Expense!$A:$A,[1]Expense!$B:$B),"")</f>
        <v xml:space="preserve">Biaya Upah Lembur </v>
      </c>
      <c r="E1260" s="18"/>
      <c r="F1260" s="18"/>
      <c r="G1260" s="22">
        <v>-90000</v>
      </c>
      <c r="H1260" s="18" t="s">
        <v>1284</v>
      </c>
    </row>
    <row r="1261" spans="1:8">
      <c r="A1261" s="20">
        <v>610</v>
      </c>
      <c r="B1261" s="20">
        <v>1260</v>
      </c>
      <c r="C1261" s="18" t="s">
        <v>111</v>
      </c>
      <c r="D1261" s="8" t="str">
        <f>IFERROR(LOOKUP(C1261,[1]Expense!$A:$A,[1]Expense!$B:$B),"")</f>
        <v xml:space="preserve">Biaya Upah Lembur </v>
      </c>
      <c r="E1261" s="18"/>
      <c r="F1261" s="18"/>
      <c r="G1261" s="22">
        <v>-90000</v>
      </c>
      <c r="H1261" s="18" t="s">
        <v>1285</v>
      </c>
    </row>
    <row r="1262" spans="1:8">
      <c r="A1262" s="20">
        <v>610</v>
      </c>
      <c r="B1262" s="20">
        <v>1261</v>
      </c>
      <c r="C1262" s="18" t="s">
        <v>111</v>
      </c>
      <c r="D1262" s="8" t="str">
        <f>IFERROR(LOOKUP(C1262,[1]Expense!$A:$A,[1]Expense!$B:$B),"")</f>
        <v xml:space="preserve">Biaya Upah Lembur </v>
      </c>
      <c r="E1262" s="18"/>
      <c r="F1262" s="18"/>
      <c r="G1262" s="22">
        <v>-90000</v>
      </c>
      <c r="H1262" s="18" t="s">
        <v>1286</v>
      </c>
    </row>
    <row r="1263" spans="1:8">
      <c r="A1263" s="20">
        <v>610</v>
      </c>
      <c r="B1263" s="20">
        <v>1262</v>
      </c>
      <c r="C1263" s="18" t="s">
        <v>111</v>
      </c>
      <c r="D1263" s="8" t="str">
        <f>IFERROR(LOOKUP(C1263,[1]Expense!$A:$A,[1]Expense!$B:$B),"")</f>
        <v xml:space="preserve">Biaya Upah Lembur </v>
      </c>
      <c r="E1263" s="18"/>
      <c r="F1263" s="18"/>
      <c r="G1263" s="22">
        <v>-90000</v>
      </c>
      <c r="H1263" s="18" t="s">
        <v>1287</v>
      </c>
    </row>
    <row r="1264" spans="1:8">
      <c r="A1264" s="20">
        <v>611</v>
      </c>
      <c r="B1264" s="20">
        <v>1263</v>
      </c>
      <c r="C1264" s="18" t="s">
        <v>42</v>
      </c>
      <c r="D1264" s="8" t="str">
        <f>IFERROR(LOOKUP(C1264,[1]Expense!$A:$A,[1]Expense!$B:$B),"")</f>
        <v xml:space="preserve">Biaya Upah Buruh Bongkar Muat </v>
      </c>
      <c r="E1264" s="18"/>
      <c r="F1264" s="18"/>
      <c r="G1264" s="22">
        <v>-63000</v>
      </c>
      <c r="H1264" s="18" t="s">
        <v>1290</v>
      </c>
    </row>
    <row r="1265" spans="1:8">
      <c r="A1265" s="20">
        <v>611</v>
      </c>
      <c r="B1265" s="20">
        <v>1264</v>
      </c>
      <c r="C1265" s="18" t="s">
        <v>42</v>
      </c>
      <c r="D1265" s="8" t="str">
        <f>IFERROR(LOOKUP(C1265,[1]Expense!$A:$A,[1]Expense!$B:$B),"")</f>
        <v xml:space="preserve">Biaya Upah Buruh Bongkar Muat </v>
      </c>
      <c r="E1265" s="18"/>
      <c r="F1265" s="18"/>
      <c r="G1265" s="22">
        <v>-63000</v>
      </c>
      <c r="H1265" s="18" t="s">
        <v>1291</v>
      </c>
    </row>
    <row r="1266" spans="1:8">
      <c r="A1266" s="20">
        <v>611</v>
      </c>
      <c r="B1266" s="20">
        <v>1265</v>
      </c>
      <c r="C1266" s="18" t="s">
        <v>42</v>
      </c>
      <c r="D1266" s="8" t="str">
        <f>IFERROR(LOOKUP(C1266,[1]Expense!$A:$A,[1]Expense!$B:$B),"")</f>
        <v xml:space="preserve">Biaya Upah Buruh Bongkar Muat </v>
      </c>
      <c r="E1266" s="18"/>
      <c r="F1266" s="18"/>
      <c r="G1266" s="22">
        <v>-63000</v>
      </c>
      <c r="H1266" s="18" t="s">
        <v>1290</v>
      </c>
    </row>
    <row r="1267" spans="1:8">
      <c r="A1267" s="20">
        <v>611</v>
      </c>
      <c r="B1267" s="20">
        <v>1266</v>
      </c>
      <c r="C1267" s="18" t="s">
        <v>42</v>
      </c>
      <c r="D1267" s="8" t="str">
        <f>IFERROR(LOOKUP(C1267,[1]Expense!$A:$A,[1]Expense!$B:$B),"")</f>
        <v xml:space="preserve">Biaya Upah Buruh Bongkar Muat </v>
      </c>
      <c r="E1267" s="18"/>
      <c r="F1267" s="18"/>
      <c r="G1267" s="22">
        <v>-63000</v>
      </c>
      <c r="H1267" s="18" t="s">
        <v>1291</v>
      </c>
    </row>
    <row r="1268" spans="1:8">
      <c r="A1268" s="20">
        <v>611</v>
      </c>
      <c r="B1268" s="20">
        <v>1267</v>
      </c>
      <c r="C1268" s="18"/>
      <c r="D1268" s="8" t="str">
        <f>IFERROR(LOOKUP(C1268,[1]Expense!$A:$A,[1]Expense!$B:$B),"")</f>
        <v/>
      </c>
      <c r="E1268" s="18"/>
      <c r="F1268" s="18"/>
      <c r="G1268" s="22">
        <v>-50000</v>
      </c>
      <c r="H1268" s="18" t="s">
        <v>1292</v>
      </c>
    </row>
    <row r="1269" spans="1:8">
      <c r="A1269" s="20">
        <v>611</v>
      </c>
      <c r="B1269" s="20">
        <v>1268</v>
      </c>
      <c r="C1269" s="18" t="s">
        <v>163</v>
      </c>
      <c r="D1269" s="8" t="str">
        <f>IFERROR(LOOKUP(C1269,[1]Expense!$A:$A,[1]Expense!$B:$B),"")</f>
        <v xml:space="preserve">Biaya Uang Makan </v>
      </c>
      <c r="E1269" s="18"/>
      <c r="F1269" s="18"/>
      <c r="G1269" s="22">
        <v>-38000</v>
      </c>
      <c r="H1269" s="18" t="s">
        <v>1288</v>
      </c>
    </row>
    <row r="1270" spans="1:8">
      <c r="A1270" s="20">
        <v>612</v>
      </c>
      <c r="B1270" s="20">
        <v>1269</v>
      </c>
      <c r="C1270" s="18" t="s">
        <v>42</v>
      </c>
      <c r="D1270" s="8" t="str">
        <f>IFERROR(LOOKUP(C1270,[1]Expense!$A:$A,[1]Expense!$B:$B),"")</f>
        <v xml:space="preserve">Biaya Upah Buruh Bongkar Muat </v>
      </c>
      <c r="E1270" s="18"/>
      <c r="F1270" s="18"/>
      <c r="G1270" s="22">
        <v>-348000</v>
      </c>
      <c r="H1270" s="18" t="s">
        <v>1289</v>
      </c>
    </row>
    <row r="1271" spans="1:8">
      <c r="A1271" s="20">
        <v>613</v>
      </c>
      <c r="B1271" s="20">
        <v>1270</v>
      </c>
      <c r="C1271" s="18" t="s">
        <v>111</v>
      </c>
      <c r="D1271" s="8" t="str">
        <f>IFERROR(LOOKUP(C1271,[1]Expense!$A:$A,[1]Expense!$B:$B),"")</f>
        <v xml:space="preserve">Biaya Upah Lembur </v>
      </c>
      <c r="E1271" s="18"/>
      <c r="F1271" s="18"/>
      <c r="G1271" s="22">
        <v>-45000</v>
      </c>
      <c r="H1271" s="18" t="s">
        <v>1293</v>
      </c>
    </row>
    <row r="1272" spans="1:8">
      <c r="A1272" s="20">
        <v>613</v>
      </c>
      <c r="B1272" s="20">
        <v>1271</v>
      </c>
      <c r="C1272" s="18" t="s">
        <v>111</v>
      </c>
      <c r="D1272" s="8" t="str">
        <f>IFERROR(LOOKUP(C1272,[1]Expense!$A:$A,[1]Expense!$B:$B),"")</f>
        <v xml:space="preserve">Biaya Upah Lembur </v>
      </c>
      <c r="E1272" s="18"/>
      <c r="F1272" s="18"/>
      <c r="G1272" s="22">
        <v>-45000</v>
      </c>
      <c r="H1272" s="18" t="s">
        <v>1294</v>
      </c>
    </row>
    <row r="1273" spans="1:8">
      <c r="A1273" s="20">
        <v>613</v>
      </c>
      <c r="B1273" s="20">
        <v>1272</v>
      </c>
      <c r="C1273" s="18" t="s">
        <v>111</v>
      </c>
      <c r="D1273" s="8" t="str">
        <f>IFERROR(LOOKUP(C1273,[1]Expense!$A:$A,[1]Expense!$B:$B),"")</f>
        <v xml:space="preserve">Biaya Upah Lembur </v>
      </c>
      <c r="E1273" s="18"/>
      <c r="F1273" s="18"/>
      <c r="G1273" s="22">
        <v>-45000</v>
      </c>
      <c r="H1273" s="18" t="s">
        <v>1295</v>
      </c>
    </row>
    <row r="1274" spans="1:8">
      <c r="A1274" s="20">
        <v>613</v>
      </c>
      <c r="B1274" s="20">
        <v>1273</v>
      </c>
      <c r="C1274" s="18" t="s">
        <v>111</v>
      </c>
      <c r="D1274" s="8" t="str">
        <f>IFERROR(LOOKUP(C1274,[1]Expense!$A:$A,[1]Expense!$B:$B),"")</f>
        <v xml:space="preserve">Biaya Upah Lembur </v>
      </c>
      <c r="E1274" s="18"/>
      <c r="F1274" s="18"/>
      <c r="G1274" s="22">
        <v>-30000</v>
      </c>
      <c r="H1274" s="18" t="s">
        <v>1296</v>
      </c>
    </row>
    <row r="1275" spans="1:8">
      <c r="A1275" s="20">
        <v>614</v>
      </c>
      <c r="B1275" s="20">
        <v>1274</v>
      </c>
      <c r="C1275" s="18"/>
      <c r="D1275" s="8" t="str">
        <f>IFERROR(LOOKUP(C1275,[1]Expense!$A:$A,[1]Expense!$B:$B),"")</f>
        <v/>
      </c>
      <c r="E1275" s="18" t="s">
        <v>1775</v>
      </c>
      <c r="F1275" s="18" t="s">
        <v>32</v>
      </c>
      <c r="G1275" s="22">
        <v>8771200</v>
      </c>
      <c r="H1275" s="18" t="s">
        <v>1297</v>
      </c>
    </row>
    <row r="1276" spans="1:8">
      <c r="A1276" s="20">
        <v>615</v>
      </c>
      <c r="B1276" s="20">
        <v>1275</v>
      </c>
      <c r="C1276" s="18" t="s">
        <v>100</v>
      </c>
      <c r="D1276" s="8" t="str">
        <f>IFERROR(LOOKUP(C1276,[1]Expense!$A:$A,[1]Expense!$B:$B),"")</f>
        <v xml:space="preserve">Biaya Perlengkapan Produk </v>
      </c>
      <c r="E1276" s="18"/>
      <c r="F1276" s="18"/>
      <c r="G1276" s="22">
        <v>-30000</v>
      </c>
      <c r="H1276" s="18" t="s">
        <v>1300</v>
      </c>
    </row>
    <row r="1277" spans="1:8">
      <c r="A1277" s="20">
        <v>615</v>
      </c>
      <c r="B1277" s="20">
        <v>1276</v>
      </c>
      <c r="C1277" s="18" t="s">
        <v>100</v>
      </c>
      <c r="D1277" s="8" t="str">
        <f>IFERROR(LOOKUP(C1277,[1]Expense!$A:$A,[1]Expense!$B:$B),"")</f>
        <v xml:space="preserve">Biaya Perlengkapan Produk </v>
      </c>
      <c r="E1277" s="18"/>
      <c r="F1277" s="18"/>
      <c r="G1277" s="22">
        <v>-40000</v>
      </c>
      <c r="H1277" s="18" t="s">
        <v>1299</v>
      </c>
    </row>
    <row r="1278" spans="1:8">
      <c r="A1278" s="20">
        <v>615</v>
      </c>
      <c r="B1278" s="20">
        <v>1277</v>
      </c>
      <c r="C1278" s="18" t="s">
        <v>100</v>
      </c>
      <c r="D1278" s="8" t="str">
        <f>IFERROR(LOOKUP(C1278,[1]Expense!$A:$A,[1]Expense!$B:$B),"")</f>
        <v xml:space="preserve">Biaya Perlengkapan Produk </v>
      </c>
      <c r="E1278" s="18"/>
      <c r="F1278" s="18"/>
      <c r="G1278" s="22">
        <v>-35000</v>
      </c>
      <c r="H1278" s="18" t="s">
        <v>1298</v>
      </c>
    </row>
    <row r="1279" spans="1:8">
      <c r="A1279" s="20">
        <v>616</v>
      </c>
      <c r="B1279" s="20">
        <v>1278</v>
      </c>
      <c r="C1279" s="18" t="s">
        <v>100</v>
      </c>
      <c r="D1279" s="8" t="str">
        <f>IFERROR(LOOKUP(C1279,[1]Expense!$A:$A,[1]Expense!$B:$B),"")</f>
        <v xml:space="preserve">Biaya Perlengkapan Produk </v>
      </c>
      <c r="E1279" s="18"/>
      <c r="F1279" s="18"/>
      <c r="G1279" s="22">
        <v>-9000</v>
      </c>
      <c r="H1279" s="18" t="s">
        <v>1301</v>
      </c>
    </row>
    <row r="1280" spans="1:8">
      <c r="A1280" s="20">
        <v>616</v>
      </c>
      <c r="B1280" s="20">
        <v>1279</v>
      </c>
      <c r="C1280" s="18" t="s">
        <v>100</v>
      </c>
      <c r="D1280" s="8" t="str">
        <f>IFERROR(LOOKUP(C1280,[1]Expense!$A:$A,[1]Expense!$B:$B),"")</f>
        <v xml:space="preserve">Biaya Perlengkapan Produk </v>
      </c>
      <c r="E1280" s="18"/>
      <c r="F1280" s="18"/>
      <c r="G1280" s="22">
        <v>-36500</v>
      </c>
      <c r="H1280" s="18" t="s">
        <v>1302</v>
      </c>
    </row>
    <row r="1281" spans="1:8">
      <c r="A1281" s="20">
        <v>616</v>
      </c>
      <c r="B1281" s="20">
        <v>1280</v>
      </c>
      <c r="C1281" s="18" t="s">
        <v>100</v>
      </c>
      <c r="D1281" s="8" t="str">
        <f>IFERROR(LOOKUP(C1281,[1]Expense!$A:$A,[1]Expense!$B:$B),"")</f>
        <v xml:space="preserve">Biaya Perlengkapan Produk </v>
      </c>
      <c r="E1281" s="18"/>
      <c r="F1281" s="18"/>
      <c r="G1281" s="22">
        <v>-19500</v>
      </c>
      <c r="H1281" s="18" t="s">
        <v>1303</v>
      </c>
    </row>
    <row r="1282" spans="1:8">
      <c r="A1282" s="20">
        <v>616</v>
      </c>
      <c r="B1282" s="20">
        <v>1281</v>
      </c>
      <c r="C1282" s="18" t="s">
        <v>100</v>
      </c>
      <c r="D1282" s="8" t="str">
        <f>IFERROR(LOOKUP(C1282,[1]Expense!$A:$A,[1]Expense!$B:$B),"")</f>
        <v xml:space="preserve">Biaya Perlengkapan Produk </v>
      </c>
      <c r="E1282" s="18"/>
      <c r="F1282" s="18"/>
      <c r="G1282" s="22">
        <v>-14000</v>
      </c>
      <c r="H1282" s="18" t="s">
        <v>1304</v>
      </c>
    </row>
    <row r="1283" spans="1:8">
      <c r="A1283" s="20">
        <v>616</v>
      </c>
      <c r="B1283" s="20">
        <v>1282</v>
      </c>
      <c r="C1283" s="18" t="s">
        <v>100</v>
      </c>
      <c r="D1283" s="8" t="str">
        <f>IFERROR(LOOKUP(C1283,[1]Expense!$A:$A,[1]Expense!$B:$B),"")</f>
        <v xml:space="preserve">Biaya Perlengkapan Produk </v>
      </c>
      <c r="E1283" s="18"/>
      <c r="F1283" s="18"/>
      <c r="G1283" s="22">
        <v>-10000</v>
      </c>
      <c r="H1283" s="18" t="s">
        <v>1305</v>
      </c>
    </row>
    <row r="1284" spans="1:8">
      <c r="A1284" s="20">
        <v>616</v>
      </c>
      <c r="B1284" s="20">
        <v>1283</v>
      </c>
      <c r="C1284" s="18" t="s">
        <v>100</v>
      </c>
      <c r="D1284" s="8" t="str">
        <f>IFERROR(LOOKUP(C1284,[1]Expense!$A:$A,[1]Expense!$B:$B),"")</f>
        <v xml:space="preserve">Biaya Perlengkapan Produk </v>
      </c>
      <c r="E1284" s="18"/>
      <c r="F1284" s="18"/>
      <c r="G1284" s="22">
        <v>-20000</v>
      </c>
      <c r="H1284" s="18" t="s">
        <v>1306</v>
      </c>
    </row>
    <row r="1285" spans="1:8">
      <c r="A1285" s="20">
        <v>616</v>
      </c>
      <c r="B1285" s="20">
        <v>1284</v>
      </c>
      <c r="C1285" s="18" t="s">
        <v>100</v>
      </c>
      <c r="D1285" s="8" t="str">
        <f>IFERROR(LOOKUP(C1285,[1]Expense!$A:$A,[1]Expense!$B:$B),"")</f>
        <v xml:space="preserve">Biaya Perlengkapan Produk </v>
      </c>
      <c r="E1285" s="18"/>
      <c r="F1285" s="18"/>
      <c r="G1285" s="22">
        <v>-20000</v>
      </c>
      <c r="H1285" s="18" t="s">
        <v>1307</v>
      </c>
    </row>
    <row r="1286" spans="1:8">
      <c r="A1286" s="20">
        <v>616</v>
      </c>
      <c r="B1286" s="20">
        <v>1285</v>
      </c>
      <c r="C1286" s="18" t="s">
        <v>163</v>
      </c>
      <c r="D1286" s="8" t="str">
        <f>IFERROR(LOOKUP(C1286,[1]Expense!$A:$A,[1]Expense!$B:$B),"")</f>
        <v xml:space="preserve">Biaya Uang Makan </v>
      </c>
      <c r="E1286" s="18"/>
      <c r="F1286" s="18"/>
      <c r="G1286" s="22">
        <v>-26000</v>
      </c>
      <c r="H1286" s="18" t="s">
        <v>1308</v>
      </c>
    </row>
    <row r="1287" spans="1:8">
      <c r="A1287" s="20">
        <v>617</v>
      </c>
      <c r="B1287" s="20">
        <v>1286</v>
      </c>
      <c r="C1287" s="18"/>
      <c r="D1287" s="8" t="str">
        <f>IFERROR(LOOKUP(C1287,[1]Expense!$A:$A,[1]Expense!$B:$B),"")</f>
        <v/>
      </c>
      <c r="E1287" s="18" t="s">
        <v>1775</v>
      </c>
      <c r="F1287" s="18" t="s">
        <v>32</v>
      </c>
      <c r="G1287" s="22">
        <v>-8771200</v>
      </c>
      <c r="H1287" s="18" t="s">
        <v>1309</v>
      </c>
    </row>
    <row r="1288" spans="1:8">
      <c r="A1288" s="20">
        <v>618</v>
      </c>
      <c r="B1288" s="20">
        <v>1287</v>
      </c>
      <c r="C1288" s="18" t="s">
        <v>100</v>
      </c>
      <c r="D1288" s="8" t="str">
        <f>IFERROR(LOOKUP(C1288,[1]Expense!$A:$A,[1]Expense!$B:$B),"")</f>
        <v xml:space="preserve">Biaya Perlengkapan Produk </v>
      </c>
      <c r="E1288" s="18"/>
      <c r="F1288" s="18"/>
      <c r="G1288" s="22">
        <v>-500000</v>
      </c>
      <c r="H1288" s="18" t="s">
        <v>1311</v>
      </c>
    </row>
    <row r="1289" spans="1:8">
      <c r="A1289" s="20">
        <v>618</v>
      </c>
      <c r="B1289" s="20">
        <v>1288</v>
      </c>
      <c r="C1289" s="18" t="s">
        <v>100</v>
      </c>
      <c r="D1289" s="8" t="str">
        <f>IFERROR(LOOKUP(C1289,[1]Expense!$A:$A,[1]Expense!$B:$B),"")</f>
        <v xml:space="preserve">Biaya Perlengkapan Produk </v>
      </c>
      <c r="E1289" s="18"/>
      <c r="F1289" s="18"/>
      <c r="G1289" s="22">
        <v>-10000</v>
      </c>
      <c r="H1289" s="18" t="s">
        <v>1310</v>
      </c>
    </row>
    <row r="1290" spans="1:8">
      <c r="A1290" s="20">
        <v>618</v>
      </c>
      <c r="B1290" s="20">
        <v>1289</v>
      </c>
      <c r="C1290" s="18" t="s">
        <v>100</v>
      </c>
      <c r="D1290" s="8" t="str">
        <f>IFERROR(LOOKUP(C1290,[1]Expense!$A:$A,[1]Expense!$B:$B),"")</f>
        <v xml:space="preserve">Biaya Perlengkapan Produk </v>
      </c>
      <c r="E1290" s="18"/>
      <c r="F1290" s="18"/>
      <c r="G1290" s="22">
        <v>-95000</v>
      </c>
      <c r="H1290" s="18" t="s">
        <v>1312</v>
      </c>
    </row>
    <row r="1291" spans="1:8">
      <c r="A1291" s="20">
        <v>618</v>
      </c>
      <c r="B1291" s="20">
        <v>1290</v>
      </c>
      <c r="C1291" s="18" t="s">
        <v>100</v>
      </c>
      <c r="D1291" s="8" t="str">
        <f>IFERROR(LOOKUP(C1291,[1]Expense!$A:$A,[1]Expense!$B:$B),"")</f>
        <v xml:space="preserve">Biaya Perlengkapan Produk </v>
      </c>
      <c r="E1291" s="18"/>
      <c r="F1291" s="18"/>
      <c r="G1291" s="22">
        <v>-10000</v>
      </c>
      <c r="H1291" s="18" t="s">
        <v>1313</v>
      </c>
    </row>
    <row r="1292" spans="1:8">
      <c r="A1292" s="20">
        <v>619</v>
      </c>
      <c r="B1292" s="20">
        <v>1291</v>
      </c>
      <c r="C1292" s="18" t="s">
        <v>100</v>
      </c>
      <c r="D1292" s="8" t="str">
        <f>IFERROR(LOOKUP(C1292,[1]Expense!$A:$A,[1]Expense!$B:$B),"")</f>
        <v xml:space="preserve">Biaya Perlengkapan Produk </v>
      </c>
      <c r="E1292" s="18"/>
      <c r="F1292" s="18"/>
      <c r="G1292" s="22">
        <v>-50000</v>
      </c>
      <c r="H1292" s="18" t="s">
        <v>1314</v>
      </c>
    </row>
    <row r="1293" spans="1:8">
      <c r="A1293" s="20">
        <v>619</v>
      </c>
      <c r="B1293" s="20">
        <v>1292</v>
      </c>
      <c r="C1293" s="18" t="s">
        <v>100</v>
      </c>
      <c r="D1293" s="8" t="str">
        <f>IFERROR(LOOKUP(C1293,[1]Expense!$A:$A,[1]Expense!$B:$B),"")</f>
        <v xml:space="preserve">Biaya Perlengkapan Produk </v>
      </c>
      <c r="E1293" s="18"/>
      <c r="F1293" s="18"/>
      <c r="G1293" s="22">
        <v>-50000</v>
      </c>
      <c r="H1293" s="18" t="s">
        <v>1315</v>
      </c>
    </row>
    <row r="1294" spans="1:8">
      <c r="A1294" s="20">
        <v>620</v>
      </c>
      <c r="B1294" s="20">
        <v>1293</v>
      </c>
      <c r="C1294" s="18" t="s">
        <v>84</v>
      </c>
      <c r="D1294" s="8" t="str">
        <f>IFERROR(LOOKUP(C1294,[1]Expense!$A:$A,[1]Expense!$B:$B),"")</f>
        <v xml:space="preserve">Biaya Penggunaan Listrik PLN </v>
      </c>
      <c r="E1294" s="18"/>
      <c r="F1294" s="18"/>
      <c r="G1294" s="22">
        <v>-500000</v>
      </c>
      <c r="H1294" s="18" t="s">
        <v>1316</v>
      </c>
    </row>
    <row r="1295" spans="1:8">
      <c r="A1295" s="20">
        <v>621</v>
      </c>
      <c r="B1295" s="20">
        <v>1294</v>
      </c>
      <c r="C1295" s="18" t="s">
        <v>100</v>
      </c>
      <c r="D1295" s="8" t="str">
        <f>IFERROR(LOOKUP(C1295,[1]Expense!$A:$A,[1]Expense!$B:$B),"")</f>
        <v xml:space="preserve">Biaya Perlengkapan Produk </v>
      </c>
      <c r="E1295" s="18"/>
      <c r="F1295" s="18"/>
      <c r="G1295" s="22">
        <v>-50000</v>
      </c>
      <c r="H1295" s="18" t="s">
        <v>1317</v>
      </c>
    </row>
    <row r="1296" spans="1:8">
      <c r="A1296" s="20">
        <v>621</v>
      </c>
      <c r="B1296" s="20">
        <v>1295</v>
      </c>
      <c r="C1296" s="18" t="s">
        <v>100</v>
      </c>
      <c r="D1296" s="8" t="str">
        <f>IFERROR(LOOKUP(C1296,[1]Expense!$A:$A,[1]Expense!$B:$B),"")</f>
        <v xml:space="preserve">Biaya Perlengkapan Produk </v>
      </c>
      <c r="E1296" s="18"/>
      <c r="F1296" s="18"/>
      <c r="G1296" s="22">
        <v>-30000</v>
      </c>
      <c r="H1296" s="18" t="s">
        <v>1319</v>
      </c>
    </row>
    <row r="1297" spans="1:8">
      <c r="A1297" s="20">
        <v>621</v>
      </c>
      <c r="B1297" s="20">
        <v>1296</v>
      </c>
      <c r="C1297" s="18" t="s">
        <v>100</v>
      </c>
      <c r="D1297" s="8" t="str">
        <f>IFERROR(LOOKUP(C1297,[1]Expense!$A:$A,[1]Expense!$B:$B),"")</f>
        <v xml:space="preserve">Biaya Perlengkapan Produk </v>
      </c>
      <c r="E1297" s="18"/>
      <c r="F1297" s="18"/>
      <c r="G1297" s="22">
        <v>-14000</v>
      </c>
      <c r="H1297" s="18" t="s">
        <v>1318</v>
      </c>
    </row>
    <row r="1298" spans="1:8">
      <c r="A1298" s="20">
        <v>622</v>
      </c>
      <c r="B1298" s="20">
        <v>1297</v>
      </c>
      <c r="C1298" s="18" t="s">
        <v>111</v>
      </c>
      <c r="D1298" s="8" t="str">
        <f>IFERROR(LOOKUP(C1298,[1]Expense!$A:$A,[1]Expense!$B:$B),"")</f>
        <v xml:space="preserve">Biaya Upah Lembur </v>
      </c>
      <c r="E1298" s="18"/>
      <c r="F1298" s="18"/>
      <c r="G1298" s="22">
        <v>-15000</v>
      </c>
      <c r="H1298" s="18" t="s">
        <v>1320</v>
      </c>
    </row>
    <row r="1299" spans="1:8">
      <c r="A1299" s="20">
        <v>623</v>
      </c>
      <c r="B1299" s="20">
        <v>1298</v>
      </c>
      <c r="C1299" s="18" t="s">
        <v>66</v>
      </c>
      <c r="D1299" s="8" t="str">
        <f>IFERROR(LOOKUP(C1299,[1]Expense!$A:$A,[1]Expense!$B:$B),"")</f>
        <v>Biaya Rumah Tangga Kantor</v>
      </c>
      <c r="E1299" s="18"/>
      <c r="F1299" s="18"/>
      <c r="G1299" s="22">
        <v>-33300</v>
      </c>
      <c r="H1299" s="18" t="s">
        <v>1321</v>
      </c>
    </row>
    <row r="1300" spans="1:8">
      <c r="A1300" s="20">
        <v>623</v>
      </c>
      <c r="B1300" s="20">
        <v>1299</v>
      </c>
      <c r="C1300" s="18" t="s">
        <v>66</v>
      </c>
      <c r="D1300" s="8" t="str">
        <f>IFERROR(LOOKUP(C1300,[1]Expense!$A:$A,[1]Expense!$B:$B),"")</f>
        <v>Biaya Rumah Tangga Kantor</v>
      </c>
      <c r="E1300" s="18"/>
      <c r="F1300" s="18"/>
      <c r="G1300" s="22">
        <v>-13300</v>
      </c>
      <c r="H1300" s="18" t="s">
        <v>1322</v>
      </c>
    </row>
    <row r="1301" spans="1:8">
      <c r="A1301" s="20">
        <v>623</v>
      </c>
      <c r="B1301" s="20">
        <v>1300</v>
      </c>
      <c r="C1301" s="18" t="s">
        <v>66</v>
      </c>
      <c r="D1301" s="8" t="str">
        <f>IFERROR(LOOKUP(C1301,[1]Expense!$A:$A,[1]Expense!$B:$B),"")</f>
        <v>Biaya Rumah Tangga Kantor</v>
      </c>
      <c r="E1301" s="18"/>
      <c r="F1301" s="18"/>
      <c r="G1301" s="22">
        <v>-15850</v>
      </c>
      <c r="H1301" s="18" t="s">
        <v>1323</v>
      </c>
    </row>
    <row r="1302" spans="1:8">
      <c r="A1302" s="20">
        <v>623</v>
      </c>
      <c r="B1302" s="20">
        <v>1301</v>
      </c>
      <c r="C1302" s="18" t="s">
        <v>66</v>
      </c>
      <c r="D1302" s="8" t="str">
        <f>IFERROR(LOOKUP(C1302,[1]Expense!$A:$A,[1]Expense!$B:$B),"")</f>
        <v>Biaya Rumah Tangga Kantor</v>
      </c>
      <c r="E1302" s="18"/>
      <c r="F1302" s="18"/>
      <c r="G1302" s="22">
        <v>-7000</v>
      </c>
      <c r="H1302" s="18" t="s">
        <v>1324</v>
      </c>
    </row>
    <row r="1303" spans="1:8">
      <c r="A1303" s="20">
        <v>624</v>
      </c>
      <c r="B1303" s="20">
        <v>1302</v>
      </c>
      <c r="C1303" s="18"/>
      <c r="D1303" s="8" t="str">
        <f>IFERROR(LOOKUP(C1303,[1]Expense!$A:$A,[1]Expense!$B:$B),"")</f>
        <v/>
      </c>
      <c r="E1303" s="18"/>
      <c r="F1303" s="18"/>
      <c r="G1303" s="22">
        <v>-150000</v>
      </c>
      <c r="H1303" s="18" t="s">
        <v>1325</v>
      </c>
    </row>
    <row r="1304" spans="1:8">
      <c r="A1304" s="20">
        <v>624</v>
      </c>
      <c r="B1304" s="20">
        <v>1303</v>
      </c>
      <c r="C1304" s="18" t="s">
        <v>162</v>
      </c>
      <c r="D1304" s="8" t="str">
        <f>IFERROR(LOOKUP(C1304,[1]Expense!$A:$A,[1]Expense!$B:$B),"")</f>
        <v xml:space="preserve">Biaya Retribusi Perjalanan Dinas </v>
      </c>
      <c r="E1304" s="18"/>
      <c r="F1304" s="18"/>
      <c r="G1304" s="22">
        <v>-44000</v>
      </c>
      <c r="H1304" s="18" t="s">
        <v>1326</v>
      </c>
    </row>
    <row r="1305" spans="1:8">
      <c r="A1305" s="20">
        <v>624</v>
      </c>
      <c r="B1305" s="20">
        <v>1304</v>
      </c>
      <c r="C1305" s="18" t="s">
        <v>161</v>
      </c>
      <c r="D1305" s="8" t="str">
        <f>IFERROR(LOOKUP(C1305,[1]Expense!$A:$A,[1]Expense!$B:$B),"")</f>
        <v xml:space="preserve">Biaya Bahan Bakar Minyak </v>
      </c>
      <c r="E1305" s="18"/>
      <c r="F1305" s="18"/>
      <c r="G1305" s="22">
        <v>-300000</v>
      </c>
      <c r="H1305" s="18" t="s">
        <v>1327</v>
      </c>
    </row>
    <row r="1306" spans="1:8">
      <c r="A1306" s="20">
        <v>624</v>
      </c>
      <c r="B1306" s="20">
        <v>1305</v>
      </c>
      <c r="C1306" s="18" t="s">
        <v>42</v>
      </c>
      <c r="D1306" s="8" t="str">
        <f>IFERROR(LOOKUP(C1306,[1]Expense!$A:$A,[1]Expense!$B:$B),"")</f>
        <v xml:space="preserve">Biaya Upah Buruh Bongkar Muat </v>
      </c>
      <c r="E1306" s="18"/>
      <c r="F1306" s="18"/>
      <c r="G1306" s="22">
        <v>-30000</v>
      </c>
      <c r="H1306" s="18" t="s">
        <v>1328</v>
      </c>
    </row>
    <row r="1307" spans="1:8">
      <c r="A1307" s="20">
        <v>624</v>
      </c>
      <c r="B1307" s="20">
        <v>1306</v>
      </c>
      <c r="C1307" s="18" t="s">
        <v>163</v>
      </c>
      <c r="D1307" s="8" t="str">
        <f>IFERROR(LOOKUP(C1307,[1]Expense!$A:$A,[1]Expense!$B:$B),"")</f>
        <v xml:space="preserve">Biaya Uang Makan </v>
      </c>
      <c r="E1307" s="18"/>
      <c r="F1307" s="18"/>
      <c r="G1307" s="22">
        <v>-20000</v>
      </c>
      <c r="H1307" s="18" t="s">
        <v>1329</v>
      </c>
    </row>
    <row r="1308" spans="1:8">
      <c r="A1308" s="20">
        <v>624</v>
      </c>
      <c r="B1308" s="20">
        <v>1307</v>
      </c>
      <c r="C1308" s="18"/>
      <c r="D1308" s="8" t="str">
        <f>IFERROR(LOOKUP(C1308,[1]Expense!$A:$A,[1]Expense!$B:$B),"")</f>
        <v/>
      </c>
      <c r="E1308" s="18"/>
      <c r="F1308" s="18"/>
      <c r="G1308" s="22">
        <v>-30000</v>
      </c>
      <c r="H1308" s="18" t="s">
        <v>1330</v>
      </c>
    </row>
    <row r="1309" spans="1:8">
      <c r="A1309" s="20">
        <v>624</v>
      </c>
      <c r="B1309" s="20">
        <v>1308</v>
      </c>
      <c r="C1309" s="18" t="s">
        <v>162</v>
      </c>
      <c r="D1309" s="8" t="str">
        <f>IFERROR(LOOKUP(C1309,[1]Expense!$A:$A,[1]Expense!$B:$B),"")</f>
        <v xml:space="preserve">Biaya Retribusi Perjalanan Dinas </v>
      </c>
      <c r="E1309" s="18"/>
      <c r="F1309" s="18"/>
      <c r="G1309" s="22">
        <v>-6000</v>
      </c>
      <c r="H1309" s="18" t="s">
        <v>1331</v>
      </c>
    </row>
    <row r="1310" spans="1:8">
      <c r="A1310" s="20">
        <v>625</v>
      </c>
      <c r="B1310" s="20">
        <v>1309</v>
      </c>
      <c r="C1310" s="18"/>
      <c r="D1310" s="8" t="str">
        <f>IFERROR(LOOKUP(C1310,[1]Expense!$A:$A,[1]Expense!$B:$B),"")</f>
        <v/>
      </c>
      <c r="E1310" s="18" t="s">
        <v>1774</v>
      </c>
      <c r="F1310" s="18" t="s">
        <v>32</v>
      </c>
      <c r="G1310" s="22">
        <v>4059600</v>
      </c>
      <c r="H1310" s="18" t="s">
        <v>1332</v>
      </c>
    </row>
    <row r="1311" spans="1:8">
      <c r="A1311" s="20">
        <v>626</v>
      </c>
      <c r="B1311" s="20">
        <v>1310</v>
      </c>
      <c r="C1311" s="18" t="s">
        <v>100</v>
      </c>
      <c r="D1311" s="8" t="str">
        <f>IFERROR(LOOKUP(C1311,[1]Expense!$A:$A,[1]Expense!$B:$B),"")</f>
        <v xml:space="preserve">Biaya Perlengkapan Produk </v>
      </c>
      <c r="E1311" s="18"/>
      <c r="F1311" s="18"/>
      <c r="G1311" s="22">
        <v>-175000</v>
      </c>
      <c r="H1311" s="18" t="s">
        <v>1333</v>
      </c>
    </row>
    <row r="1312" spans="1:8">
      <c r="A1312" s="20">
        <v>627</v>
      </c>
      <c r="B1312" s="20">
        <v>1311</v>
      </c>
      <c r="C1312" s="18" t="s">
        <v>111</v>
      </c>
      <c r="D1312" s="8" t="str">
        <f>IFERROR(LOOKUP(C1312,[1]Expense!$A:$A,[1]Expense!$B:$B),"")</f>
        <v xml:space="preserve">Biaya Upah Lembur </v>
      </c>
      <c r="E1312" s="18"/>
      <c r="F1312" s="18"/>
      <c r="G1312" s="22">
        <v>-50000</v>
      </c>
      <c r="H1312" s="18" t="s">
        <v>1334</v>
      </c>
    </row>
    <row r="1313" spans="1:8">
      <c r="A1313" s="20">
        <v>628</v>
      </c>
      <c r="B1313" s="20">
        <v>1312</v>
      </c>
      <c r="C1313" s="18" t="s">
        <v>111</v>
      </c>
      <c r="D1313" s="8" t="str">
        <f>IFERROR(LOOKUP(C1313,[1]Expense!$A:$A,[1]Expense!$B:$B),"")</f>
        <v xml:space="preserve">Biaya Upah Lembur </v>
      </c>
      <c r="E1313" s="18"/>
      <c r="F1313" s="18"/>
      <c r="G1313" s="22">
        <v>-25000</v>
      </c>
      <c r="H1313" s="18" t="s">
        <v>1335</v>
      </c>
    </row>
    <row r="1314" spans="1:8">
      <c r="A1314" s="20">
        <v>628</v>
      </c>
      <c r="B1314" s="20">
        <v>1313</v>
      </c>
      <c r="C1314" s="18" t="s">
        <v>111</v>
      </c>
      <c r="D1314" s="8" t="str">
        <f>IFERROR(LOOKUP(C1314,[1]Expense!$A:$A,[1]Expense!$B:$B),"")</f>
        <v xml:space="preserve">Biaya Upah Lembur </v>
      </c>
      <c r="E1314" s="18"/>
      <c r="F1314" s="18"/>
      <c r="G1314" s="22">
        <v>-20000</v>
      </c>
      <c r="H1314" s="18" t="s">
        <v>1336</v>
      </c>
    </row>
    <row r="1315" spans="1:8">
      <c r="A1315" s="20">
        <v>628</v>
      </c>
      <c r="B1315" s="20">
        <v>1314</v>
      </c>
      <c r="C1315" s="18" t="s">
        <v>111</v>
      </c>
      <c r="D1315" s="8" t="str">
        <f>IFERROR(LOOKUP(C1315,[1]Expense!$A:$A,[1]Expense!$B:$B),"")</f>
        <v xml:space="preserve">Biaya Upah Lembur </v>
      </c>
      <c r="E1315" s="18"/>
      <c r="F1315" s="18"/>
      <c r="G1315" s="22">
        <v>-175000</v>
      </c>
      <c r="H1315" s="18" t="s">
        <v>1337</v>
      </c>
    </row>
    <row r="1316" spans="1:8">
      <c r="A1316" s="20">
        <v>629</v>
      </c>
      <c r="B1316" s="20">
        <v>1315</v>
      </c>
      <c r="C1316" s="18"/>
      <c r="D1316" s="8" t="str">
        <f>IFERROR(LOOKUP(C1316,[1]Expense!$A:$A,[1]Expense!$B:$B),"")</f>
        <v/>
      </c>
      <c r="E1316" s="18"/>
      <c r="F1316" s="18"/>
      <c r="G1316" s="22">
        <v>-150000</v>
      </c>
      <c r="H1316" s="18" t="s">
        <v>1338</v>
      </c>
    </row>
    <row r="1317" spans="1:8">
      <c r="A1317" s="20">
        <v>629</v>
      </c>
      <c r="B1317" s="20">
        <v>1316</v>
      </c>
      <c r="C1317" s="18" t="s">
        <v>162</v>
      </c>
      <c r="D1317" s="8" t="str">
        <f>IFERROR(LOOKUP(C1317,[1]Expense!$A:$A,[1]Expense!$B:$B),"")</f>
        <v xml:space="preserve">Biaya Retribusi Perjalanan Dinas </v>
      </c>
      <c r="E1317" s="18"/>
      <c r="F1317" s="18"/>
      <c r="G1317" s="22">
        <v>-31500</v>
      </c>
      <c r="H1317" s="18" t="s">
        <v>1341</v>
      </c>
    </row>
    <row r="1318" spans="1:8">
      <c r="A1318" s="20">
        <v>629</v>
      </c>
      <c r="B1318" s="20">
        <v>1317</v>
      </c>
      <c r="C1318" s="18" t="s">
        <v>161</v>
      </c>
      <c r="D1318" s="8" t="str">
        <f>IFERROR(LOOKUP(C1318,[1]Expense!$A:$A,[1]Expense!$B:$B),"")</f>
        <v xml:space="preserve">Biaya Bahan Bakar Minyak </v>
      </c>
      <c r="E1318" s="18"/>
      <c r="F1318" s="18"/>
      <c r="G1318" s="22">
        <v>-209000</v>
      </c>
      <c r="H1318" s="18" t="s">
        <v>1342</v>
      </c>
    </row>
    <row r="1319" spans="1:8">
      <c r="A1319" s="20">
        <v>629</v>
      </c>
      <c r="B1319" s="20">
        <v>1318</v>
      </c>
      <c r="C1319" s="18" t="s">
        <v>42</v>
      </c>
      <c r="D1319" s="8" t="str">
        <f>IFERROR(LOOKUP(C1319,[1]Expense!$A:$A,[1]Expense!$B:$B),"")</f>
        <v xml:space="preserve">Biaya Upah Buruh Bongkar Muat </v>
      </c>
      <c r="E1319" s="18"/>
      <c r="F1319" s="18"/>
      <c r="G1319" s="22">
        <v>-30000</v>
      </c>
      <c r="H1319" s="18" t="s">
        <v>1339</v>
      </c>
    </row>
    <row r="1320" spans="1:8">
      <c r="A1320" s="20">
        <v>629</v>
      </c>
      <c r="B1320" s="20">
        <v>1319</v>
      </c>
      <c r="C1320" s="18" t="s">
        <v>163</v>
      </c>
      <c r="D1320" s="8" t="str">
        <f>IFERROR(LOOKUP(C1320,[1]Expense!$A:$A,[1]Expense!$B:$B),"")</f>
        <v xml:space="preserve">Biaya Uang Makan </v>
      </c>
      <c r="E1320" s="18"/>
      <c r="F1320" s="18"/>
      <c r="G1320" s="22">
        <v>-15000</v>
      </c>
      <c r="H1320" s="18" t="s">
        <v>1340</v>
      </c>
    </row>
    <row r="1321" spans="1:8">
      <c r="A1321" s="20">
        <v>629</v>
      </c>
      <c r="B1321" s="20">
        <v>1320</v>
      </c>
      <c r="C1321" s="18"/>
      <c r="D1321" s="8" t="str">
        <f>IFERROR(LOOKUP(C1321,[1]Expense!$A:$A,[1]Expense!$B:$B),"")</f>
        <v/>
      </c>
      <c r="E1321" s="18"/>
      <c r="F1321" s="18"/>
      <c r="G1321" s="22">
        <v>-30000</v>
      </c>
      <c r="H1321" s="18" t="s">
        <v>1343</v>
      </c>
    </row>
    <row r="1322" spans="1:8">
      <c r="A1322" s="20">
        <v>629</v>
      </c>
      <c r="B1322" s="20">
        <v>1321</v>
      </c>
      <c r="C1322" s="18" t="s">
        <v>162</v>
      </c>
      <c r="D1322" s="8" t="str">
        <f>IFERROR(LOOKUP(C1322,[1]Expense!$A:$A,[1]Expense!$B:$B),"")</f>
        <v xml:space="preserve">Biaya Retribusi Perjalanan Dinas </v>
      </c>
      <c r="E1322" s="18"/>
      <c r="F1322" s="18"/>
      <c r="G1322" s="22">
        <v>-5000</v>
      </c>
      <c r="H1322" s="18" t="s">
        <v>1331</v>
      </c>
    </row>
    <row r="1323" spans="1:8">
      <c r="A1323" s="20">
        <v>630</v>
      </c>
      <c r="B1323" s="20">
        <v>1322</v>
      </c>
      <c r="C1323" s="18" t="s">
        <v>27</v>
      </c>
      <c r="D1323" s="8" t="str">
        <f>IFERROR(LOOKUP(C1323,[1]Expense!$A:$A,[1]Expense!$B:$B),"")</f>
        <v xml:space="preserve">Biaya Iuran Bulanan Kepala Buruh </v>
      </c>
      <c r="E1323" s="18"/>
      <c r="F1323" s="18"/>
      <c r="G1323" s="22">
        <v>-250000</v>
      </c>
      <c r="H1323" s="18" t="s">
        <v>1344</v>
      </c>
    </row>
    <row r="1324" spans="1:8">
      <c r="A1324" s="20">
        <v>631</v>
      </c>
      <c r="B1324" s="20">
        <v>1323</v>
      </c>
      <c r="C1324" s="18" t="s">
        <v>100</v>
      </c>
      <c r="D1324" s="8" t="str">
        <f>IFERROR(LOOKUP(C1324,[1]Expense!$A:$A,[1]Expense!$B:$B),"")</f>
        <v xml:space="preserve">Biaya Perlengkapan Produk </v>
      </c>
      <c r="E1324" s="18"/>
      <c r="F1324" s="18"/>
      <c r="G1324" s="22">
        <v>-110000</v>
      </c>
      <c r="H1324" s="18" t="s">
        <v>1345</v>
      </c>
    </row>
    <row r="1325" spans="1:8">
      <c r="A1325" s="20">
        <v>632</v>
      </c>
      <c r="B1325" s="20">
        <v>1324</v>
      </c>
      <c r="C1325" s="18" t="s">
        <v>100</v>
      </c>
      <c r="D1325" s="8" t="str">
        <f>IFERROR(LOOKUP(C1325,[1]Expense!$A:$A,[1]Expense!$B:$B),"")</f>
        <v xml:space="preserve">Biaya Perlengkapan Produk </v>
      </c>
      <c r="E1325" s="18"/>
      <c r="F1325" s="18"/>
      <c r="G1325" s="22">
        <v>-145000</v>
      </c>
      <c r="H1325" s="18" t="s">
        <v>1346</v>
      </c>
    </row>
    <row r="1326" spans="1:8">
      <c r="A1326" s="20">
        <v>633</v>
      </c>
      <c r="B1326" s="20">
        <v>1325</v>
      </c>
      <c r="C1326" s="18" t="s">
        <v>37</v>
      </c>
      <c r="D1326" s="8" t="str">
        <f>IFERROR(LOOKUP(C1326,[1]Expense!$A:$A,[1]Expense!$B:$B),"")</f>
        <v xml:space="preserve">Biaya Upah Pengemasan Produk </v>
      </c>
      <c r="E1326" s="18"/>
      <c r="F1326" s="18"/>
      <c r="G1326" s="22">
        <v>-525000</v>
      </c>
      <c r="H1326" s="18" t="s">
        <v>1347</v>
      </c>
    </row>
    <row r="1327" spans="1:8">
      <c r="A1327" s="20">
        <v>633</v>
      </c>
      <c r="B1327" s="20">
        <v>1326</v>
      </c>
      <c r="C1327" s="18" t="s">
        <v>37</v>
      </c>
      <c r="D1327" s="8" t="str">
        <f>IFERROR(LOOKUP(C1327,[1]Expense!$A:$A,[1]Expense!$B:$B),"")</f>
        <v xml:space="preserve">Biaya Upah Pengemasan Produk </v>
      </c>
      <c r="E1327" s="18"/>
      <c r="F1327" s="18"/>
      <c r="G1327" s="22">
        <v>-525000</v>
      </c>
      <c r="H1327" s="18" t="s">
        <v>1348</v>
      </c>
    </row>
    <row r="1328" spans="1:8">
      <c r="A1328" s="20">
        <v>633</v>
      </c>
      <c r="B1328" s="20">
        <v>1327</v>
      </c>
      <c r="C1328" s="18" t="s">
        <v>37</v>
      </c>
      <c r="D1328" s="8" t="str">
        <f>IFERROR(LOOKUP(C1328,[1]Expense!$A:$A,[1]Expense!$B:$B),"")</f>
        <v xml:space="preserve">Biaya Upah Pengemasan Produk </v>
      </c>
      <c r="E1328" s="18"/>
      <c r="F1328" s="18"/>
      <c r="G1328" s="22">
        <v>-400000</v>
      </c>
      <c r="H1328" s="18" t="s">
        <v>1349</v>
      </c>
    </row>
    <row r="1329" spans="1:8">
      <c r="A1329" s="20">
        <v>633</v>
      </c>
      <c r="B1329" s="20">
        <v>1328</v>
      </c>
      <c r="C1329" s="18" t="s">
        <v>37</v>
      </c>
      <c r="D1329" s="8" t="str">
        <f>IFERROR(LOOKUP(C1329,[1]Expense!$A:$A,[1]Expense!$B:$B),"")</f>
        <v xml:space="preserve">Biaya Upah Pengemasan Produk </v>
      </c>
      <c r="E1329" s="18"/>
      <c r="F1329" s="18"/>
      <c r="G1329" s="22">
        <v>-400000</v>
      </c>
      <c r="H1329" s="18" t="s">
        <v>1350</v>
      </c>
    </row>
    <row r="1330" spans="1:8">
      <c r="A1330" s="20">
        <v>633</v>
      </c>
      <c r="B1330" s="20">
        <v>1329</v>
      </c>
      <c r="C1330" s="18" t="s">
        <v>37</v>
      </c>
      <c r="D1330" s="8" t="str">
        <f>IFERROR(LOOKUP(C1330,[1]Expense!$A:$A,[1]Expense!$B:$B),"")</f>
        <v xml:space="preserve">Biaya Upah Pengemasan Produk </v>
      </c>
      <c r="E1330" s="18"/>
      <c r="F1330" s="18"/>
      <c r="G1330" s="22">
        <v>-400000</v>
      </c>
      <c r="H1330" s="18" t="s">
        <v>1351</v>
      </c>
    </row>
    <row r="1331" spans="1:8">
      <c r="A1331" s="20">
        <v>633</v>
      </c>
      <c r="B1331" s="20">
        <v>1330</v>
      </c>
      <c r="C1331" s="18" t="s">
        <v>37</v>
      </c>
      <c r="D1331" s="8" t="str">
        <f>IFERROR(LOOKUP(C1331,[1]Expense!$A:$A,[1]Expense!$B:$B),"")</f>
        <v xml:space="preserve">Biaya Upah Pengemasan Produk </v>
      </c>
      <c r="E1331" s="18"/>
      <c r="F1331" s="18"/>
      <c r="G1331" s="22">
        <v>-400000</v>
      </c>
      <c r="H1331" s="18" t="s">
        <v>1352</v>
      </c>
    </row>
    <row r="1332" spans="1:8">
      <c r="A1332" s="20">
        <v>633</v>
      </c>
      <c r="B1332" s="20">
        <v>1331</v>
      </c>
      <c r="C1332" s="18" t="s">
        <v>37</v>
      </c>
      <c r="D1332" s="8" t="str">
        <f>IFERROR(LOOKUP(C1332,[1]Expense!$A:$A,[1]Expense!$B:$B),"")</f>
        <v xml:space="preserve">Biaya Upah Pengemasan Produk </v>
      </c>
      <c r="E1332" s="18"/>
      <c r="F1332" s="18"/>
      <c r="G1332" s="22">
        <v>-400000</v>
      </c>
      <c r="H1332" s="18" t="s">
        <v>1353</v>
      </c>
    </row>
    <row r="1333" spans="1:8">
      <c r="A1333" s="20">
        <v>633</v>
      </c>
      <c r="B1333" s="20">
        <v>1332</v>
      </c>
      <c r="C1333" s="18" t="s">
        <v>37</v>
      </c>
      <c r="D1333" s="8" t="str">
        <f>IFERROR(LOOKUP(C1333,[1]Expense!$A:$A,[1]Expense!$B:$B),"")</f>
        <v xml:space="preserve">Biaya Upah Pengemasan Produk </v>
      </c>
      <c r="E1333" s="18"/>
      <c r="F1333" s="18"/>
      <c r="G1333" s="22">
        <v>-400000</v>
      </c>
      <c r="H1333" s="18" t="s">
        <v>1354</v>
      </c>
    </row>
    <row r="1334" spans="1:8">
      <c r="A1334" s="20">
        <v>633</v>
      </c>
      <c r="B1334" s="20">
        <v>1333</v>
      </c>
      <c r="C1334" s="18" t="s">
        <v>37</v>
      </c>
      <c r="D1334" s="8" t="str">
        <f>IFERROR(LOOKUP(C1334,[1]Expense!$A:$A,[1]Expense!$B:$B),"")</f>
        <v xml:space="preserve">Biaya Upah Pengemasan Produk </v>
      </c>
      <c r="E1334" s="18"/>
      <c r="F1334" s="18"/>
      <c r="G1334" s="22">
        <v>-100000</v>
      </c>
      <c r="H1334" s="18" t="s">
        <v>1355</v>
      </c>
    </row>
    <row r="1335" spans="1:8">
      <c r="A1335" s="20">
        <v>633</v>
      </c>
      <c r="B1335" s="20">
        <v>1334</v>
      </c>
      <c r="C1335" s="18" t="s">
        <v>37</v>
      </c>
      <c r="D1335" s="8" t="str">
        <f>IFERROR(LOOKUP(C1335,[1]Expense!$A:$A,[1]Expense!$B:$B),"")</f>
        <v xml:space="preserve">Biaya Upah Pengemasan Produk </v>
      </c>
      <c r="E1335" s="18"/>
      <c r="F1335" s="18"/>
      <c r="G1335" s="22">
        <v>-600000</v>
      </c>
      <c r="H1335" s="18" t="s">
        <v>1356</v>
      </c>
    </row>
    <row r="1336" spans="1:8">
      <c r="A1336" s="20">
        <v>633</v>
      </c>
      <c r="B1336" s="20">
        <v>1335</v>
      </c>
      <c r="C1336" s="18" t="s">
        <v>37</v>
      </c>
      <c r="D1336" s="8" t="str">
        <f>IFERROR(LOOKUP(C1336,[1]Expense!$A:$A,[1]Expense!$B:$B),"")</f>
        <v xml:space="preserve">Biaya Upah Pengemasan Produk </v>
      </c>
      <c r="E1336" s="18"/>
      <c r="F1336" s="18"/>
      <c r="G1336" s="22">
        <v>-60000</v>
      </c>
      <c r="H1336" s="18" t="s">
        <v>1368</v>
      </c>
    </row>
    <row r="1337" spans="1:8">
      <c r="A1337" s="20">
        <v>633</v>
      </c>
      <c r="B1337" s="20">
        <v>1336</v>
      </c>
      <c r="C1337" s="18" t="s">
        <v>37</v>
      </c>
      <c r="D1337" s="8" t="str">
        <f>IFERROR(LOOKUP(C1337,[1]Expense!$A:$A,[1]Expense!$B:$B),"")</f>
        <v xml:space="preserve">Biaya Upah Pengemasan Produk </v>
      </c>
      <c r="E1337" s="18"/>
      <c r="F1337" s="18"/>
      <c r="G1337" s="22">
        <v>-60000</v>
      </c>
      <c r="H1337" s="18" t="s">
        <v>1369</v>
      </c>
    </row>
    <row r="1338" spans="1:8">
      <c r="A1338" s="20">
        <v>633</v>
      </c>
      <c r="B1338" s="20">
        <v>1337</v>
      </c>
      <c r="C1338" s="18" t="s">
        <v>37</v>
      </c>
      <c r="D1338" s="8" t="str">
        <f>IFERROR(LOOKUP(C1338,[1]Expense!$A:$A,[1]Expense!$B:$B),"")</f>
        <v xml:space="preserve">Biaya Upah Pengemasan Produk </v>
      </c>
      <c r="E1338" s="18"/>
      <c r="F1338" s="18"/>
      <c r="G1338" s="22">
        <v>-60000</v>
      </c>
      <c r="H1338" s="18" t="s">
        <v>1370</v>
      </c>
    </row>
    <row r="1339" spans="1:8">
      <c r="A1339" s="20">
        <v>633</v>
      </c>
      <c r="B1339" s="20">
        <v>1338</v>
      </c>
      <c r="C1339" s="18" t="s">
        <v>37</v>
      </c>
      <c r="D1339" s="8" t="str">
        <f>IFERROR(LOOKUP(C1339,[1]Expense!$A:$A,[1]Expense!$B:$B),"")</f>
        <v xml:space="preserve">Biaya Upah Pengemasan Produk </v>
      </c>
      <c r="E1339" s="18"/>
      <c r="F1339" s="18"/>
      <c r="G1339" s="22">
        <v>-240000</v>
      </c>
      <c r="H1339" s="18" t="s">
        <v>1371</v>
      </c>
    </row>
    <row r="1340" spans="1:8">
      <c r="A1340" s="20">
        <v>633</v>
      </c>
      <c r="B1340" s="20">
        <v>1339</v>
      </c>
      <c r="C1340" s="18" t="s">
        <v>37</v>
      </c>
      <c r="D1340" s="8" t="str">
        <f>IFERROR(LOOKUP(C1340,[1]Expense!$A:$A,[1]Expense!$B:$B),"")</f>
        <v xml:space="preserve">Biaya Upah Pengemasan Produk </v>
      </c>
      <c r="E1340" s="18"/>
      <c r="F1340" s="18"/>
      <c r="G1340" s="22">
        <v>-180000</v>
      </c>
      <c r="H1340" s="18" t="s">
        <v>1372</v>
      </c>
    </row>
    <row r="1341" spans="1:8">
      <c r="A1341" s="20">
        <v>633</v>
      </c>
      <c r="B1341" s="20">
        <v>1340</v>
      </c>
      <c r="C1341" s="18" t="s">
        <v>37</v>
      </c>
      <c r="D1341" s="8" t="str">
        <f>IFERROR(LOOKUP(C1341,[1]Expense!$A:$A,[1]Expense!$B:$B),"")</f>
        <v xml:space="preserve">Biaya Upah Pengemasan Produk </v>
      </c>
      <c r="E1341" s="18"/>
      <c r="F1341" s="18"/>
      <c r="G1341" s="22">
        <v>-120000</v>
      </c>
      <c r="H1341" s="18" t="s">
        <v>1373</v>
      </c>
    </row>
    <row r="1342" spans="1:8">
      <c r="A1342" s="20">
        <v>634</v>
      </c>
      <c r="B1342" s="20">
        <v>1341</v>
      </c>
      <c r="C1342" s="18" t="s">
        <v>111</v>
      </c>
      <c r="D1342" s="8" t="str">
        <f>IFERROR(LOOKUP(C1342,[1]Expense!$A:$A,[1]Expense!$B:$B),"")</f>
        <v xml:space="preserve">Biaya Upah Lembur </v>
      </c>
      <c r="E1342" s="18"/>
      <c r="F1342" s="18"/>
      <c r="G1342" s="22">
        <v>-75000</v>
      </c>
      <c r="H1342" s="18" t="s">
        <v>1357</v>
      </c>
    </row>
    <row r="1343" spans="1:8">
      <c r="A1343" s="20">
        <v>634</v>
      </c>
      <c r="B1343" s="20">
        <v>1342</v>
      </c>
      <c r="C1343" s="18" t="s">
        <v>111</v>
      </c>
      <c r="D1343" s="8" t="str">
        <f>IFERROR(LOOKUP(C1343,[1]Expense!$A:$A,[1]Expense!$B:$B),"")</f>
        <v xml:space="preserve">Biaya Upah Lembur </v>
      </c>
      <c r="E1343" s="18"/>
      <c r="F1343" s="18"/>
      <c r="G1343" s="22">
        <v>-75000</v>
      </c>
      <c r="H1343" s="18" t="s">
        <v>1358</v>
      </c>
    </row>
    <row r="1344" spans="1:8">
      <c r="A1344" s="20">
        <v>634</v>
      </c>
      <c r="B1344" s="20">
        <v>1343</v>
      </c>
      <c r="C1344" s="18" t="s">
        <v>111</v>
      </c>
      <c r="D1344" s="8" t="str">
        <f>IFERROR(LOOKUP(C1344,[1]Expense!$A:$A,[1]Expense!$B:$B),"")</f>
        <v xml:space="preserve">Biaya Upah Lembur </v>
      </c>
      <c r="E1344" s="18"/>
      <c r="F1344" s="18"/>
      <c r="G1344" s="22">
        <v>-75000</v>
      </c>
      <c r="H1344" s="18" t="s">
        <v>1359</v>
      </c>
    </row>
    <row r="1345" spans="1:8">
      <c r="A1345" s="20">
        <v>634</v>
      </c>
      <c r="B1345" s="20">
        <v>1344</v>
      </c>
      <c r="C1345" s="18" t="s">
        <v>111</v>
      </c>
      <c r="D1345" s="8" t="str">
        <f>IFERROR(LOOKUP(C1345,[1]Expense!$A:$A,[1]Expense!$B:$B),"")</f>
        <v xml:space="preserve">Biaya Upah Lembur </v>
      </c>
      <c r="E1345" s="18"/>
      <c r="F1345" s="18"/>
      <c r="G1345" s="22">
        <v>-75000</v>
      </c>
      <c r="H1345" s="18" t="s">
        <v>1360</v>
      </c>
    </row>
    <row r="1346" spans="1:8">
      <c r="A1346" s="20">
        <v>634</v>
      </c>
      <c r="B1346" s="20">
        <v>1345</v>
      </c>
      <c r="C1346" s="18" t="s">
        <v>111</v>
      </c>
      <c r="D1346" s="8" t="str">
        <f>IFERROR(LOOKUP(C1346,[1]Expense!$A:$A,[1]Expense!$B:$B),"")</f>
        <v xml:space="preserve">Biaya Upah Lembur </v>
      </c>
      <c r="E1346" s="18"/>
      <c r="F1346" s="18"/>
      <c r="G1346" s="22">
        <v>-75000</v>
      </c>
      <c r="H1346" s="18" t="s">
        <v>1361</v>
      </c>
    </row>
    <row r="1347" spans="1:8">
      <c r="A1347" s="20">
        <v>634</v>
      </c>
      <c r="B1347" s="20">
        <v>1346</v>
      </c>
      <c r="C1347" s="18" t="s">
        <v>111</v>
      </c>
      <c r="D1347" s="8" t="str">
        <f>IFERROR(LOOKUP(C1347,[1]Expense!$A:$A,[1]Expense!$B:$B),"")</f>
        <v xml:space="preserve">Biaya Upah Lembur </v>
      </c>
      <c r="E1347" s="18"/>
      <c r="F1347" s="18"/>
      <c r="G1347" s="22">
        <v>-75000</v>
      </c>
      <c r="H1347" s="18" t="s">
        <v>1362</v>
      </c>
    </row>
    <row r="1348" spans="1:8">
      <c r="A1348" s="20">
        <v>634</v>
      </c>
      <c r="B1348" s="20">
        <v>1347</v>
      </c>
      <c r="C1348" s="18" t="s">
        <v>111</v>
      </c>
      <c r="D1348" s="8" t="str">
        <f>IFERROR(LOOKUP(C1348,[1]Expense!$A:$A,[1]Expense!$B:$B),"")</f>
        <v xml:space="preserve">Biaya Upah Lembur </v>
      </c>
      <c r="E1348" s="18"/>
      <c r="F1348" s="18"/>
      <c r="G1348" s="22">
        <v>-75000</v>
      </c>
      <c r="H1348" s="18" t="s">
        <v>1363</v>
      </c>
    </row>
    <row r="1349" spans="1:8">
      <c r="A1349" s="20">
        <v>634</v>
      </c>
      <c r="B1349" s="20">
        <v>1348</v>
      </c>
      <c r="C1349" s="18" t="s">
        <v>111</v>
      </c>
      <c r="D1349" s="8" t="str">
        <f>IFERROR(LOOKUP(C1349,[1]Expense!$A:$A,[1]Expense!$B:$B),"")</f>
        <v xml:space="preserve">Biaya Upah Lembur </v>
      </c>
      <c r="E1349" s="18"/>
      <c r="F1349" s="18"/>
      <c r="G1349" s="22">
        <v>-75000</v>
      </c>
      <c r="H1349" s="18" t="s">
        <v>1364</v>
      </c>
    </row>
    <row r="1350" spans="1:8">
      <c r="A1350" s="20">
        <v>634</v>
      </c>
      <c r="B1350" s="20">
        <v>1349</v>
      </c>
      <c r="C1350" s="18" t="s">
        <v>111</v>
      </c>
      <c r="D1350" s="8" t="str">
        <f>IFERROR(LOOKUP(C1350,[1]Expense!$A:$A,[1]Expense!$B:$B),"")</f>
        <v xml:space="preserve">Biaya Upah Lembur </v>
      </c>
      <c r="E1350" s="18"/>
      <c r="F1350" s="18"/>
      <c r="G1350" s="22">
        <v>-75000</v>
      </c>
      <c r="H1350" s="18" t="s">
        <v>1365</v>
      </c>
    </row>
    <row r="1351" spans="1:8">
      <c r="A1351" s="20">
        <v>634</v>
      </c>
      <c r="B1351" s="20">
        <v>1350</v>
      </c>
      <c r="C1351" s="18" t="s">
        <v>111</v>
      </c>
      <c r="D1351" s="8" t="str">
        <f>IFERROR(LOOKUP(C1351,[1]Expense!$A:$A,[1]Expense!$B:$B),"")</f>
        <v xml:space="preserve">Biaya Upah Lembur </v>
      </c>
      <c r="E1351" s="18"/>
      <c r="F1351" s="18"/>
      <c r="G1351" s="22">
        <v>-15000</v>
      </c>
      <c r="H1351" s="18" t="s">
        <v>1367</v>
      </c>
    </row>
    <row r="1352" spans="1:8">
      <c r="A1352" s="20">
        <v>634</v>
      </c>
      <c r="B1352" s="20">
        <v>1351</v>
      </c>
      <c r="C1352" s="18" t="s">
        <v>111</v>
      </c>
      <c r="D1352" s="8" t="str">
        <f>IFERROR(LOOKUP(C1352,[1]Expense!$A:$A,[1]Expense!$B:$B),"")</f>
        <v xml:space="preserve">Biaya Upah Lembur </v>
      </c>
      <c r="E1352" s="18"/>
      <c r="F1352" s="18"/>
      <c r="G1352" s="22">
        <v>-15000</v>
      </c>
      <c r="H1352" s="18" t="s">
        <v>1374</v>
      </c>
    </row>
    <row r="1353" spans="1:8">
      <c r="A1353" s="20">
        <v>634</v>
      </c>
      <c r="B1353" s="20">
        <v>1352</v>
      </c>
      <c r="C1353" s="18" t="s">
        <v>111</v>
      </c>
      <c r="D1353" s="8" t="str">
        <f>IFERROR(LOOKUP(C1353,[1]Expense!$A:$A,[1]Expense!$B:$B),"")</f>
        <v xml:space="preserve">Biaya Upah Lembur </v>
      </c>
      <c r="E1353" s="18"/>
      <c r="F1353" s="18"/>
      <c r="G1353" s="22">
        <v>-15000</v>
      </c>
      <c r="H1353" s="18" t="s">
        <v>1366</v>
      </c>
    </row>
    <row r="1354" spans="1:8">
      <c r="A1354" s="20">
        <v>635</v>
      </c>
      <c r="B1354" s="20">
        <v>1353</v>
      </c>
      <c r="C1354" s="18" t="s">
        <v>100</v>
      </c>
      <c r="D1354" s="8" t="str">
        <f>IFERROR(LOOKUP(C1354,[1]Expense!$A:$A,[1]Expense!$B:$B),"")</f>
        <v xml:space="preserve">Biaya Perlengkapan Produk </v>
      </c>
      <c r="E1354" s="18"/>
      <c r="F1354" s="18"/>
      <c r="G1354" s="22">
        <v>-617500</v>
      </c>
      <c r="H1354" s="18" t="s">
        <v>1375</v>
      </c>
    </row>
    <row r="1355" spans="1:8">
      <c r="A1355" s="20">
        <v>635</v>
      </c>
      <c r="B1355" s="20">
        <v>1354</v>
      </c>
      <c r="C1355" s="18" t="s">
        <v>100</v>
      </c>
      <c r="D1355" s="8" t="str">
        <f>IFERROR(LOOKUP(C1355,[1]Expense!$A:$A,[1]Expense!$B:$B),"")</f>
        <v xml:space="preserve">Biaya Perlengkapan Produk </v>
      </c>
      <c r="E1355" s="18"/>
      <c r="F1355" s="18"/>
      <c r="G1355" s="22">
        <v>-280000</v>
      </c>
      <c r="H1355" s="18" t="s">
        <v>1377</v>
      </c>
    </row>
    <row r="1356" spans="1:8">
      <c r="A1356" s="20">
        <v>635</v>
      </c>
      <c r="B1356" s="20">
        <v>1355</v>
      </c>
      <c r="C1356" s="18" t="s">
        <v>100</v>
      </c>
      <c r="D1356" s="8" t="str">
        <f>IFERROR(LOOKUP(C1356,[1]Expense!$A:$A,[1]Expense!$B:$B),"")</f>
        <v xml:space="preserve">Biaya Perlengkapan Produk </v>
      </c>
      <c r="E1356" s="18"/>
      <c r="F1356" s="18"/>
      <c r="G1356" s="22">
        <v>-181000</v>
      </c>
      <c r="H1356" s="18" t="s">
        <v>1376</v>
      </c>
    </row>
    <row r="1357" spans="1:8">
      <c r="A1357" s="20">
        <v>635</v>
      </c>
      <c r="B1357" s="20">
        <v>1356</v>
      </c>
      <c r="C1357" s="18" t="s">
        <v>100</v>
      </c>
      <c r="D1357" s="8" t="str">
        <f>IFERROR(LOOKUP(C1357,[1]Expense!$A:$A,[1]Expense!$B:$B),"")</f>
        <v xml:space="preserve">Biaya Perlengkapan Produk </v>
      </c>
      <c r="E1357" s="18"/>
      <c r="F1357" s="18"/>
      <c r="G1357" s="22">
        <v>-134000</v>
      </c>
      <c r="H1357" s="18" t="s">
        <v>1378</v>
      </c>
    </row>
    <row r="1358" spans="1:8">
      <c r="A1358" s="20">
        <v>635</v>
      </c>
      <c r="B1358" s="20">
        <v>1357</v>
      </c>
      <c r="C1358" s="18" t="s">
        <v>100</v>
      </c>
      <c r="D1358" s="8" t="str">
        <f>IFERROR(LOOKUP(C1358,[1]Expense!$A:$A,[1]Expense!$B:$B),"")</f>
        <v xml:space="preserve">Biaya Perlengkapan Produk </v>
      </c>
      <c r="E1358" s="18"/>
      <c r="F1358" s="18"/>
      <c r="G1358" s="22">
        <v>-89000</v>
      </c>
      <c r="H1358" s="18" t="s">
        <v>1379</v>
      </c>
    </row>
    <row r="1359" spans="1:8">
      <c r="A1359" s="20">
        <v>635</v>
      </c>
      <c r="B1359" s="20">
        <v>1358</v>
      </c>
      <c r="C1359" s="18" t="s">
        <v>100</v>
      </c>
      <c r="D1359" s="8" t="str">
        <f>IFERROR(LOOKUP(C1359,[1]Expense!$A:$A,[1]Expense!$B:$B),"")</f>
        <v xml:space="preserve">Biaya Perlengkapan Produk </v>
      </c>
      <c r="E1359" s="18"/>
      <c r="F1359" s="18"/>
      <c r="G1359" s="22">
        <v>-273500</v>
      </c>
      <c r="H1359" s="18" t="s">
        <v>1380</v>
      </c>
    </row>
    <row r="1360" spans="1:8">
      <c r="A1360" s="20">
        <v>635</v>
      </c>
      <c r="B1360" s="20">
        <v>1359</v>
      </c>
      <c r="C1360" s="18" t="s">
        <v>100</v>
      </c>
      <c r="D1360" s="8" t="str">
        <f>IFERROR(LOOKUP(C1360,[1]Expense!$A:$A,[1]Expense!$B:$B),"")</f>
        <v xml:space="preserve">Biaya Perlengkapan Produk </v>
      </c>
      <c r="E1360" s="18"/>
      <c r="F1360" s="18"/>
      <c r="G1360" s="22">
        <v>-76500</v>
      </c>
      <c r="H1360" s="18" t="s">
        <v>1381</v>
      </c>
    </row>
    <row r="1361" spans="1:8">
      <c r="A1361" s="20">
        <v>635</v>
      </c>
      <c r="B1361" s="20">
        <v>1360</v>
      </c>
      <c r="C1361" s="18" t="s">
        <v>100</v>
      </c>
      <c r="D1361" s="8" t="str">
        <f>IFERROR(LOOKUP(C1361,[1]Expense!$A:$A,[1]Expense!$B:$B),"")</f>
        <v xml:space="preserve">Biaya Perlengkapan Produk </v>
      </c>
      <c r="E1361" s="18"/>
      <c r="F1361" s="18"/>
      <c r="G1361" s="22">
        <v>-279500</v>
      </c>
      <c r="H1361" s="18" t="s">
        <v>1382</v>
      </c>
    </row>
    <row r="1362" spans="1:8">
      <c r="A1362" s="20">
        <v>635</v>
      </c>
      <c r="B1362" s="20">
        <v>1361</v>
      </c>
      <c r="C1362" s="18" t="s">
        <v>100</v>
      </c>
      <c r="D1362" s="8" t="str">
        <f>IFERROR(LOOKUP(C1362,[1]Expense!$A:$A,[1]Expense!$B:$B),"")</f>
        <v xml:space="preserve">Biaya Perlengkapan Produk </v>
      </c>
      <c r="E1362" s="18"/>
      <c r="F1362" s="18"/>
      <c r="G1362" s="22">
        <v>-145500</v>
      </c>
      <c r="H1362" s="18" t="s">
        <v>1383</v>
      </c>
    </row>
    <row r="1363" spans="1:8">
      <c r="A1363" s="20">
        <v>635</v>
      </c>
      <c r="B1363" s="20">
        <v>1362</v>
      </c>
      <c r="C1363" s="18" t="s">
        <v>100</v>
      </c>
      <c r="D1363" s="8" t="str">
        <f>IFERROR(LOOKUP(C1363,[1]Expense!$A:$A,[1]Expense!$B:$B),"")</f>
        <v xml:space="preserve">Biaya Perlengkapan Produk </v>
      </c>
      <c r="E1363" s="18"/>
      <c r="F1363" s="18"/>
      <c r="G1363" s="22">
        <v>-90000</v>
      </c>
      <c r="H1363" s="18" t="s">
        <v>1384</v>
      </c>
    </row>
    <row r="1364" spans="1:8">
      <c r="A1364" s="20">
        <v>636</v>
      </c>
      <c r="B1364" s="20">
        <v>1363</v>
      </c>
      <c r="C1364" s="18"/>
      <c r="D1364" s="8" t="str">
        <f>IFERROR(LOOKUP(C1364,[1]Expense!$A:$A,[1]Expense!$B:$B),"")</f>
        <v/>
      </c>
      <c r="E1364" s="18" t="s">
        <v>1774</v>
      </c>
      <c r="F1364" s="18" t="s">
        <v>32</v>
      </c>
      <c r="G1364" s="22">
        <v>-4059600</v>
      </c>
      <c r="H1364" s="18" t="s">
        <v>1385</v>
      </c>
    </row>
    <row r="1365" spans="1:8">
      <c r="A1365" s="20">
        <v>637</v>
      </c>
      <c r="B1365" s="20">
        <v>1364</v>
      </c>
      <c r="C1365" s="18" t="s">
        <v>37</v>
      </c>
      <c r="D1365" s="8" t="str">
        <f>IFERROR(LOOKUP(C1365,[1]Expense!$A:$A,[1]Expense!$B:$B),"")</f>
        <v xml:space="preserve">Biaya Upah Pengemasan Produk </v>
      </c>
      <c r="E1365" s="18"/>
      <c r="F1365" s="18"/>
      <c r="G1365" s="22">
        <v>-60000</v>
      </c>
      <c r="H1365" s="18" t="s">
        <v>1386</v>
      </c>
    </row>
    <row r="1366" spans="1:8">
      <c r="A1366" s="20">
        <v>638</v>
      </c>
      <c r="B1366" s="20">
        <v>1365</v>
      </c>
      <c r="C1366" s="18" t="s">
        <v>111</v>
      </c>
      <c r="D1366" s="8" t="str">
        <f>IFERROR(LOOKUP(C1366,[1]Expense!$A:$A,[1]Expense!$B:$B),"")</f>
        <v xml:space="preserve">Biaya Upah Lembur </v>
      </c>
      <c r="E1366" s="18"/>
      <c r="F1366" s="18"/>
      <c r="G1366" s="22">
        <v>-15000</v>
      </c>
      <c r="H1366" s="18" t="s">
        <v>1387</v>
      </c>
    </row>
    <row r="1367" spans="1:8">
      <c r="A1367" s="20">
        <v>639</v>
      </c>
      <c r="B1367" s="20">
        <v>1366</v>
      </c>
      <c r="C1367" s="18"/>
      <c r="D1367" s="8" t="str">
        <f>IFERROR(LOOKUP(C1367,[1]Expense!$A:$A,[1]Expense!$B:$B),"")</f>
        <v/>
      </c>
      <c r="E1367" s="18"/>
      <c r="F1367" s="18"/>
      <c r="G1367" s="22">
        <v>-150000</v>
      </c>
      <c r="H1367" s="18" t="s">
        <v>1338</v>
      </c>
    </row>
    <row r="1368" spans="1:8">
      <c r="A1368" s="20">
        <v>639</v>
      </c>
      <c r="B1368" s="20">
        <v>1367</v>
      </c>
      <c r="C1368" s="18" t="s">
        <v>162</v>
      </c>
      <c r="D1368" s="8" t="str">
        <f>IFERROR(LOOKUP(C1368,[1]Expense!$A:$A,[1]Expense!$B:$B),"")</f>
        <v xml:space="preserve">Biaya Retribusi Perjalanan Dinas </v>
      </c>
      <c r="E1368" s="18"/>
      <c r="F1368" s="18"/>
      <c r="G1368" s="22">
        <v>-44000</v>
      </c>
      <c r="H1368" s="18" t="s">
        <v>1388</v>
      </c>
    </row>
    <row r="1369" spans="1:8">
      <c r="A1369" s="20">
        <v>639</v>
      </c>
      <c r="B1369" s="20">
        <v>1368</v>
      </c>
      <c r="C1369" s="18" t="s">
        <v>42</v>
      </c>
      <c r="D1369" s="8" t="str">
        <f>IFERROR(LOOKUP(C1369,[1]Expense!$A:$A,[1]Expense!$B:$B),"")</f>
        <v xml:space="preserve">Biaya Upah Buruh Bongkar Muat </v>
      </c>
      <c r="E1369" s="18"/>
      <c r="F1369" s="18"/>
      <c r="G1369" s="22">
        <v>-30000</v>
      </c>
      <c r="H1369" s="18" t="s">
        <v>1389</v>
      </c>
    </row>
    <row r="1370" spans="1:8">
      <c r="A1370" s="20">
        <v>639</v>
      </c>
      <c r="B1370" s="20">
        <v>1369</v>
      </c>
      <c r="C1370" s="18" t="s">
        <v>163</v>
      </c>
      <c r="D1370" s="8" t="str">
        <f>IFERROR(LOOKUP(C1370,[1]Expense!$A:$A,[1]Expense!$B:$B),"")</f>
        <v xml:space="preserve">Biaya Uang Makan </v>
      </c>
      <c r="E1370" s="18"/>
      <c r="F1370" s="18"/>
      <c r="G1370" s="22">
        <v>-15000</v>
      </c>
      <c r="H1370" s="18" t="s">
        <v>1390</v>
      </c>
    </row>
    <row r="1371" spans="1:8">
      <c r="A1371" s="20">
        <v>639</v>
      </c>
      <c r="B1371" s="20">
        <v>1370</v>
      </c>
      <c r="C1371" s="18"/>
      <c r="D1371" s="8" t="str">
        <f>IFERROR(LOOKUP(C1371,[1]Expense!$A:$A,[1]Expense!$B:$B),"")</f>
        <v/>
      </c>
      <c r="E1371" s="18"/>
      <c r="F1371" s="18"/>
      <c r="G1371" s="22">
        <v>-30000</v>
      </c>
      <c r="H1371" s="18" t="s">
        <v>1330</v>
      </c>
    </row>
    <row r="1372" spans="1:8">
      <c r="A1372" s="20">
        <v>639</v>
      </c>
      <c r="B1372" s="20">
        <v>1371</v>
      </c>
      <c r="C1372" s="18" t="s">
        <v>162</v>
      </c>
      <c r="D1372" s="8" t="str">
        <f>IFERROR(LOOKUP(C1372,[1]Expense!$A:$A,[1]Expense!$B:$B),"")</f>
        <v xml:space="preserve">Biaya Retribusi Perjalanan Dinas </v>
      </c>
      <c r="E1372" s="18"/>
      <c r="F1372" s="18"/>
      <c r="G1372" s="22">
        <v>-6000</v>
      </c>
      <c r="H1372" s="18" t="s">
        <v>1391</v>
      </c>
    </row>
    <row r="1373" spans="1:8">
      <c r="A1373" s="20">
        <v>639</v>
      </c>
      <c r="B1373" s="20">
        <v>1372</v>
      </c>
      <c r="C1373" s="18" t="s">
        <v>162</v>
      </c>
      <c r="D1373" s="8" t="str">
        <f>IFERROR(LOOKUP(C1373,[1]Expense!$A:$A,[1]Expense!$B:$B),"")</f>
        <v xml:space="preserve">Biaya Retribusi Perjalanan Dinas </v>
      </c>
      <c r="E1373" s="18"/>
      <c r="F1373" s="18"/>
      <c r="G1373" s="22">
        <v>-35000</v>
      </c>
      <c r="H1373" s="18" t="s">
        <v>1392</v>
      </c>
    </row>
    <row r="1374" spans="1:8">
      <c r="A1374" s="20">
        <v>640</v>
      </c>
      <c r="B1374" s="20">
        <v>1373</v>
      </c>
      <c r="C1374" s="18" t="s">
        <v>42</v>
      </c>
      <c r="D1374" s="8" t="str">
        <f>IFERROR(LOOKUP(C1374,[1]Expense!$A:$A,[1]Expense!$B:$B),"")</f>
        <v xml:space="preserve">Biaya Upah Buruh Bongkar Muat </v>
      </c>
      <c r="E1374" s="18"/>
      <c r="F1374" s="18"/>
      <c r="G1374" s="22">
        <v>-37500</v>
      </c>
      <c r="H1374" s="18" t="s">
        <v>1393</v>
      </c>
    </row>
    <row r="1375" spans="1:8">
      <c r="A1375" s="20">
        <v>640</v>
      </c>
      <c r="B1375" s="20">
        <v>1374</v>
      </c>
      <c r="C1375" s="18" t="s">
        <v>42</v>
      </c>
      <c r="D1375" s="8" t="str">
        <f>IFERROR(LOOKUP(C1375,[1]Expense!$A:$A,[1]Expense!$B:$B),"")</f>
        <v xml:space="preserve">Biaya Upah Buruh Bongkar Muat </v>
      </c>
      <c r="E1375" s="18"/>
      <c r="F1375" s="18"/>
      <c r="G1375" s="22">
        <v>-37500</v>
      </c>
      <c r="H1375" s="18" t="s">
        <v>1393</v>
      </c>
    </row>
    <row r="1376" spans="1:8">
      <c r="A1376" s="20">
        <v>640</v>
      </c>
      <c r="B1376" s="20">
        <v>1375</v>
      </c>
      <c r="C1376" s="18" t="s">
        <v>111</v>
      </c>
      <c r="D1376" s="8" t="str">
        <f>IFERROR(LOOKUP(C1376,[1]Expense!$A:$A,[1]Expense!$B:$B),"")</f>
        <v xml:space="preserve">Biaya Upah Lembur </v>
      </c>
      <c r="E1376" s="18"/>
      <c r="F1376" s="18"/>
      <c r="G1376" s="22">
        <v>-15000</v>
      </c>
      <c r="H1376" s="18" t="s">
        <v>1394</v>
      </c>
    </row>
    <row r="1377" spans="1:8">
      <c r="A1377" s="20">
        <v>640</v>
      </c>
      <c r="B1377" s="20">
        <v>1376</v>
      </c>
      <c r="C1377" s="18" t="s">
        <v>111</v>
      </c>
      <c r="D1377" s="8" t="str">
        <f>IFERROR(LOOKUP(C1377,[1]Expense!$A:$A,[1]Expense!$B:$B),"")</f>
        <v xml:space="preserve">Biaya Upah Lembur </v>
      </c>
      <c r="E1377" s="18"/>
      <c r="F1377" s="18"/>
      <c r="G1377" s="22">
        <v>-15000</v>
      </c>
      <c r="H1377" s="18" t="s">
        <v>1395</v>
      </c>
    </row>
    <row r="1378" spans="1:8">
      <c r="A1378" s="20">
        <v>640</v>
      </c>
      <c r="B1378" s="20">
        <v>1377</v>
      </c>
      <c r="C1378" s="18"/>
      <c r="D1378" s="8" t="str">
        <f>IFERROR(LOOKUP(C1378,[1]Expense!$A:$A,[1]Expense!$B:$B),"")</f>
        <v/>
      </c>
      <c r="E1378" s="18"/>
      <c r="F1378" s="18"/>
      <c r="G1378" s="22">
        <v>-30000</v>
      </c>
      <c r="H1378" s="18" t="s">
        <v>1396</v>
      </c>
    </row>
    <row r="1379" spans="1:8">
      <c r="A1379" s="20">
        <v>641</v>
      </c>
      <c r="B1379" s="20">
        <v>1378</v>
      </c>
      <c r="C1379" s="18" t="s">
        <v>42</v>
      </c>
      <c r="D1379" s="8" t="str">
        <f>IFERROR(LOOKUP(C1379,[1]Expense!$A:$A,[1]Expense!$B:$B),"")</f>
        <v xml:space="preserve">Biaya Upah Buruh Bongkar Muat </v>
      </c>
      <c r="E1379" s="18"/>
      <c r="F1379" s="18"/>
      <c r="G1379" s="22">
        <v>-37500</v>
      </c>
      <c r="H1379" s="18" t="s">
        <v>1393</v>
      </c>
    </row>
    <row r="1380" spans="1:8">
      <c r="A1380" s="20">
        <v>641</v>
      </c>
      <c r="B1380" s="20">
        <v>1379</v>
      </c>
      <c r="C1380" s="18"/>
      <c r="D1380" s="8" t="str">
        <f>IFERROR(LOOKUP(C1380,[1]Expense!$A:$A,[1]Expense!$B:$B),"")</f>
        <v/>
      </c>
      <c r="E1380" s="18"/>
      <c r="F1380" s="18"/>
      <c r="G1380" s="22">
        <v>-30000</v>
      </c>
      <c r="H1380" s="18" t="s">
        <v>1396</v>
      </c>
    </row>
    <row r="1381" spans="1:8">
      <c r="A1381" s="20">
        <v>642</v>
      </c>
      <c r="B1381" s="20">
        <v>1380</v>
      </c>
      <c r="C1381" s="18"/>
      <c r="D1381" s="8" t="str">
        <f>IFERROR(LOOKUP(C1381,[1]Expense!$A:$A,[1]Expense!$B:$B),"")</f>
        <v/>
      </c>
      <c r="E1381" s="18"/>
      <c r="F1381" s="18"/>
      <c r="G1381" s="22">
        <v>-4000000</v>
      </c>
      <c r="H1381" s="18" t="s">
        <v>1397</v>
      </c>
    </row>
    <row r="1382" spans="1:8">
      <c r="A1382" s="20">
        <v>643</v>
      </c>
      <c r="B1382" s="20">
        <v>1381</v>
      </c>
      <c r="C1382" s="18" t="s">
        <v>100</v>
      </c>
      <c r="D1382" s="8" t="str">
        <f>IFERROR(LOOKUP(C1382,[1]Expense!$A:$A,[1]Expense!$B:$B),"")</f>
        <v xml:space="preserve">Biaya Perlengkapan Produk </v>
      </c>
      <c r="E1382" s="18"/>
      <c r="F1382" s="18"/>
      <c r="G1382" s="22">
        <v>-180000</v>
      </c>
      <c r="H1382" s="18" t="s">
        <v>1398</v>
      </c>
    </row>
    <row r="1383" spans="1:8">
      <c r="A1383" s="20">
        <v>644</v>
      </c>
      <c r="B1383" s="20">
        <v>1382</v>
      </c>
      <c r="C1383" s="18" t="s">
        <v>66</v>
      </c>
      <c r="D1383" s="8" t="str">
        <f>IFERROR(LOOKUP(C1383,[1]Expense!$A:$A,[1]Expense!$B:$B),"")</f>
        <v>Biaya Rumah Tangga Kantor</v>
      </c>
      <c r="E1383" s="18"/>
      <c r="F1383" s="18"/>
      <c r="G1383" s="22">
        <v>-40500</v>
      </c>
      <c r="H1383" s="18" t="s">
        <v>1399</v>
      </c>
    </row>
    <row r="1384" spans="1:8">
      <c r="A1384" s="20">
        <v>644</v>
      </c>
      <c r="B1384" s="20">
        <v>1383</v>
      </c>
      <c r="C1384" s="18" t="s">
        <v>100</v>
      </c>
      <c r="D1384" s="8" t="str">
        <f>IFERROR(LOOKUP(C1384,[1]Expense!$A:$A,[1]Expense!$B:$B),"")</f>
        <v xml:space="preserve">Biaya Perlengkapan Produk </v>
      </c>
      <c r="E1384" s="18"/>
      <c r="F1384" s="18"/>
      <c r="G1384" s="22">
        <v>-100000</v>
      </c>
      <c r="H1384" s="18" t="s">
        <v>1400</v>
      </c>
    </row>
    <row r="1385" spans="1:8">
      <c r="A1385" s="20">
        <v>645</v>
      </c>
      <c r="B1385" s="20">
        <v>1384</v>
      </c>
      <c r="C1385" s="18" t="s">
        <v>37</v>
      </c>
      <c r="D1385" s="8" t="str">
        <f>IFERROR(LOOKUP(C1385,[1]Expense!$A:$A,[1]Expense!$B:$B),"")</f>
        <v xml:space="preserve">Biaya Upah Pengemasan Produk </v>
      </c>
      <c r="E1385" s="18"/>
      <c r="F1385" s="18"/>
      <c r="G1385" s="22">
        <v>-170000</v>
      </c>
      <c r="H1385" s="18" t="s">
        <v>1401</v>
      </c>
    </row>
    <row r="1386" spans="1:8">
      <c r="A1386" s="20">
        <v>646</v>
      </c>
      <c r="B1386" s="20">
        <v>1385</v>
      </c>
      <c r="C1386" s="18" t="s">
        <v>111</v>
      </c>
      <c r="D1386" s="8" t="str">
        <f>IFERROR(LOOKUP(C1386,[1]Expense!$A:$A,[1]Expense!$B:$B),"")</f>
        <v xml:space="preserve">Biaya Upah Lembur </v>
      </c>
      <c r="E1386" s="18"/>
      <c r="F1386" s="18"/>
      <c r="G1386" s="22">
        <v>-30000</v>
      </c>
      <c r="H1386" s="18" t="s">
        <v>1402</v>
      </c>
    </row>
    <row r="1387" spans="1:8">
      <c r="A1387" s="20">
        <v>647</v>
      </c>
      <c r="B1387" s="20">
        <v>1386</v>
      </c>
      <c r="C1387" s="18" t="s">
        <v>42</v>
      </c>
      <c r="D1387" s="8" t="str">
        <f>IFERROR(LOOKUP(C1387,[1]Expense!$A:$A,[1]Expense!$B:$B),"")</f>
        <v xml:space="preserve">Biaya Upah Buruh Bongkar Muat </v>
      </c>
      <c r="E1387" s="18"/>
      <c r="F1387" s="18"/>
      <c r="G1387" s="22">
        <v>-37500</v>
      </c>
      <c r="H1387" s="18" t="s">
        <v>1403</v>
      </c>
    </row>
    <row r="1388" spans="1:8">
      <c r="A1388" s="20">
        <v>647</v>
      </c>
      <c r="B1388" s="20">
        <v>1387</v>
      </c>
      <c r="C1388" s="18"/>
      <c r="D1388" s="8" t="str">
        <f>IFERROR(LOOKUP(C1388,[1]Expense!$A:$A,[1]Expense!$B:$B),"")</f>
        <v/>
      </c>
      <c r="E1388" s="18"/>
      <c r="F1388" s="18"/>
      <c r="G1388" s="22">
        <v>-20000</v>
      </c>
      <c r="H1388" s="18" t="s">
        <v>1404</v>
      </c>
    </row>
    <row r="1389" spans="1:8">
      <c r="A1389" s="20">
        <v>648</v>
      </c>
      <c r="B1389" s="20">
        <v>1388</v>
      </c>
      <c r="C1389" s="18" t="s">
        <v>100</v>
      </c>
      <c r="D1389" s="8" t="str">
        <f>IFERROR(LOOKUP(C1389,[1]Expense!$A:$A,[1]Expense!$B:$B),"")</f>
        <v xml:space="preserve">Biaya Perlengkapan Produk </v>
      </c>
      <c r="E1389" s="18" t="s">
        <v>1406</v>
      </c>
      <c r="F1389" s="18" t="s">
        <v>1255</v>
      </c>
      <c r="G1389" s="22">
        <v>-4500000</v>
      </c>
      <c r="H1389" s="18" t="s">
        <v>1405</v>
      </c>
    </row>
    <row r="1390" spans="1:8">
      <c r="A1390" s="20">
        <v>649</v>
      </c>
      <c r="B1390" s="20">
        <v>1389</v>
      </c>
      <c r="C1390" s="18" t="s">
        <v>37</v>
      </c>
      <c r="D1390" s="8" t="str">
        <f>IFERROR(LOOKUP(C1390,[1]Expense!$A:$A,[1]Expense!$B:$B),"")</f>
        <v xml:space="preserve">Biaya Upah Pengemasan Produk </v>
      </c>
      <c r="E1390" s="18"/>
      <c r="F1390" s="18"/>
      <c r="G1390" s="22">
        <v>-170000</v>
      </c>
      <c r="H1390" s="18" t="s">
        <v>1407</v>
      </c>
    </row>
    <row r="1391" spans="1:8">
      <c r="A1391" s="20">
        <v>649</v>
      </c>
      <c r="B1391" s="20">
        <v>1390</v>
      </c>
      <c r="C1391" s="18" t="s">
        <v>111</v>
      </c>
      <c r="D1391" s="8" t="str">
        <f>IFERROR(LOOKUP(C1391,[1]Expense!$A:$A,[1]Expense!$B:$B),"")</f>
        <v xml:space="preserve">Biaya Upah Lembur </v>
      </c>
      <c r="E1391" s="18"/>
      <c r="F1391" s="18"/>
      <c r="G1391" s="22">
        <v>-30000</v>
      </c>
      <c r="H1391" s="18" t="s">
        <v>1408</v>
      </c>
    </row>
    <row r="1392" spans="1:8">
      <c r="A1392" s="20">
        <v>650</v>
      </c>
      <c r="B1392" s="20">
        <v>1391</v>
      </c>
      <c r="C1392" s="18" t="s">
        <v>37</v>
      </c>
      <c r="D1392" s="8" t="str">
        <f>IFERROR(LOOKUP(C1392,[1]Expense!$A:$A,[1]Expense!$B:$B),"")</f>
        <v xml:space="preserve">Biaya Upah Pengemasan Produk </v>
      </c>
      <c r="E1392" s="18"/>
      <c r="F1392" s="18"/>
      <c r="G1392" s="22">
        <v>-120000</v>
      </c>
      <c r="H1392" s="18" t="s">
        <v>1409</v>
      </c>
    </row>
    <row r="1393" spans="1:8">
      <c r="A1393" s="20">
        <v>650</v>
      </c>
      <c r="B1393" s="20">
        <v>1392</v>
      </c>
      <c r="C1393" s="18" t="s">
        <v>111</v>
      </c>
      <c r="D1393" s="8" t="str">
        <f>IFERROR(LOOKUP(C1393,[1]Expense!$A:$A,[1]Expense!$B:$B),"")</f>
        <v xml:space="preserve">Biaya Upah Lembur </v>
      </c>
      <c r="E1393" s="18"/>
      <c r="F1393" s="18"/>
      <c r="G1393" s="22">
        <v>-30000</v>
      </c>
      <c r="H1393" s="18" t="s">
        <v>1410</v>
      </c>
    </row>
    <row r="1394" spans="1:8">
      <c r="A1394" s="20">
        <v>651</v>
      </c>
      <c r="B1394" s="20">
        <v>1393</v>
      </c>
      <c r="C1394" s="18" t="s">
        <v>37</v>
      </c>
      <c r="D1394" s="8" t="str">
        <f>IFERROR(LOOKUP(C1394,[1]Expense!$A:$A,[1]Expense!$B:$B),"")</f>
        <v xml:space="preserve">Biaya Upah Pengemasan Produk </v>
      </c>
      <c r="E1394" s="18"/>
      <c r="F1394" s="18"/>
      <c r="G1394" s="22">
        <v>-180000</v>
      </c>
      <c r="H1394" s="18" t="s">
        <v>1411</v>
      </c>
    </row>
    <row r="1395" spans="1:8">
      <c r="A1395" s="20">
        <v>651</v>
      </c>
      <c r="B1395" s="20">
        <v>1394</v>
      </c>
      <c r="C1395" s="18" t="s">
        <v>111</v>
      </c>
      <c r="D1395" s="8" t="str">
        <f>IFERROR(LOOKUP(C1395,[1]Expense!$A:$A,[1]Expense!$B:$B),"")</f>
        <v xml:space="preserve">Biaya Upah Lembur </v>
      </c>
      <c r="E1395" s="18"/>
      <c r="F1395" s="18"/>
      <c r="G1395" s="22">
        <v>-45000</v>
      </c>
      <c r="H1395" s="18" t="s">
        <v>1412</v>
      </c>
    </row>
    <row r="1396" spans="1:8">
      <c r="A1396" s="20">
        <v>652</v>
      </c>
      <c r="B1396" s="20">
        <v>1395</v>
      </c>
      <c r="C1396" s="18" t="s">
        <v>37</v>
      </c>
      <c r="D1396" s="8" t="str">
        <f>IFERROR(LOOKUP(C1396,[1]Expense!$A:$A,[1]Expense!$B:$B),"")</f>
        <v xml:space="preserve">Biaya Upah Pengemasan Produk </v>
      </c>
      <c r="E1396" s="18"/>
      <c r="F1396" s="18"/>
      <c r="G1396" s="22">
        <v>-180000</v>
      </c>
      <c r="H1396" s="18" t="s">
        <v>1413</v>
      </c>
    </row>
    <row r="1397" spans="1:8">
      <c r="A1397" s="20">
        <v>652</v>
      </c>
      <c r="B1397" s="20">
        <v>1396</v>
      </c>
      <c r="C1397" s="18" t="s">
        <v>111</v>
      </c>
      <c r="D1397" s="8" t="str">
        <f>IFERROR(LOOKUP(C1397,[1]Expense!$A:$A,[1]Expense!$B:$B),"")</f>
        <v xml:space="preserve">Biaya Upah Lembur </v>
      </c>
      <c r="E1397" s="18"/>
      <c r="F1397" s="18"/>
      <c r="G1397" s="22">
        <v>-45000</v>
      </c>
      <c r="H1397" s="18" t="s">
        <v>1414</v>
      </c>
    </row>
    <row r="1398" spans="1:8">
      <c r="A1398" s="20">
        <v>653</v>
      </c>
      <c r="B1398" s="20">
        <v>1397</v>
      </c>
      <c r="C1398" s="18" t="s">
        <v>37</v>
      </c>
      <c r="D1398" s="8" t="str">
        <f>IFERROR(LOOKUP(C1398,[1]Expense!$A:$A,[1]Expense!$B:$B),"")</f>
        <v xml:space="preserve">Biaya Upah Pengemasan Produk </v>
      </c>
      <c r="E1398" s="18"/>
      <c r="F1398" s="18"/>
      <c r="G1398" s="22">
        <v>-120000</v>
      </c>
      <c r="H1398" s="18" t="s">
        <v>1415</v>
      </c>
    </row>
    <row r="1399" spans="1:8">
      <c r="A1399" s="20">
        <v>653</v>
      </c>
      <c r="B1399" s="20">
        <v>1398</v>
      </c>
      <c r="C1399" s="18" t="s">
        <v>111</v>
      </c>
      <c r="D1399" s="8" t="str">
        <f>IFERROR(LOOKUP(C1399,[1]Expense!$A:$A,[1]Expense!$B:$B),"")</f>
        <v xml:space="preserve">Biaya Upah Lembur </v>
      </c>
      <c r="E1399" s="18"/>
      <c r="F1399" s="18"/>
      <c r="G1399" s="22">
        <v>-30000</v>
      </c>
      <c r="H1399" s="18" t="s">
        <v>1416</v>
      </c>
    </row>
    <row r="1400" spans="1:8">
      <c r="A1400" s="20">
        <v>654</v>
      </c>
      <c r="B1400" s="20">
        <v>1399</v>
      </c>
      <c r="C1400" s="18" t="s">
        <v>37</v>
      </c>
      <c r="D1400" s="8" t="str">
        <f>IFERROR(LOOKUP(C1400,[1]Expense!$A:$A,[1]Expense!$B:$B),"")</f>
        <v xml:space="preserve">Biaya Upah Pengemasan Produk </v>
      </c>
      <c r="E1400" s="18"/>
      <c r="F1400" s="18"/>
      <c r="G1400" s="22">
        <v>-180000</v>
      </c>
      <c r="H1400" s="18" t="s">
        <v>1417</v>
      </c>
    </row>
    <row r="1401" spans="1:8">
      <c r="A1401" s="20">
        <v>654</v>
      </c>
      <c r="B1401" s="20">
        <v>1400</v>
      </c>
      <c r="C1401" s="18" t="s">
        <v>111</v>
      </c>
      <c r="D1401" s="8" t="str">
        <f>IFERROR(LOOKUP(C1401,[1]Expense!$A:$A,[1]Expense!$B:$B),"")</f>
        <v xml:space="preserve">Biaya Upah Lembur </v>
      </c>
      <c r="E1401" s="18"/>
      <c r="F1401" s="18"/>
      <c r="G1401" s="22">
        <v>-45000</v>
      </c>
      <c r="H1401" s="18" t="s">
        <v>1418</v>
      </c>
    </row>
    <row r="1402" spans="1:8">
      <c r="A1402" s="20">
        <v>655</v>
      </c>
      <c r="B1402" s="20">
        <v>1401</v>
      </c>
      <c r="C1402" s="18" t="s">
        <v>42</v>
      </c>
      <c r="D1402" s="8" t="str">
        <f>IFERROR(LOOKUP(C1402,[1]Expense!$A:$A,[1]Expense!$B:$B),"")</f>
        <v xml:space="preserve">Biaya Upah Buruh Bongkar Muat </v>
      </c>
      <c r="E1402" s="18"/>
      <c r="F1402" s="18"/>
      <c r="G1402" s="22">
        <v>-50000</v>
      </c>
      <c r="H1402" s="18" t="s">
        <v>1228</v>
      </c>
    </row>
    <row r="1403" spans="1:8">
      <c r="A1403" s="20">
        <v>656</v>
      </c>
      <c r="B1403" s="20">
        <v>1402</v>
      </c>
      <c r="C1403" s="18" t="s">
        <v>42</v>
      </c>
      <c r="D1403" s="8" t="str">
        <f>IFERROR(LOOKUP(C1403,[1]Expense!$A:$A,[1]Expense!$B:$B),"")</f>
        <v xml:space="preserve">Biaya Upah Buruh Bongkar Muat </v>
      </c>
      <c r="E1403" s="18"/>
      <c r="F1403" s="18"/>
      <c r="G1403" s="22">
        <v>-70000</v>
      </c>
      <c r="H1403" s="18" t="s">
        <v>1419</v>
      </c>
    </row>
    <row r="1404" spans="1:8">
      <c r="A1404" s="20">
        <v>657</v>
      </c>
      <c r="B1404" s="20">
        <v>1403</v>
      </c>
      <c r="C1404" s="18" t="s">
        <v>47</v>
      </c>
      <c r="D1404" s="8" t="str">
        <f>IFERROR(LOOKUP(C1404,[1]Expense!$A:$A,[1]Expense!$B:$B),"")</f>
        <v xml:space="preserve">Biaya Sewa Kendaraan Operasional </v>
      </c>
      <c r="E1404" s="18" t="s">
        <v>1427</v>
      </c>
      <c r="F1404" s="18" t="s">
        <v>1255</v>
      </c>
      <c r="G1404" s="22">
        <v>-877500</v>
      </c>
      <c r="H1404" s="18" t="s">
        <v>1420</v>
      </c>
    </row>
    <row r="1405" spans="1:8">
      <c r="A1405" s="20">
        <v>657</v>
      </c>
      <c r="B1405" s="20">
        <v>1404</v>
      </c>
      <c r="C1405" s="18" t="s">
        <v>47</v>
      </c>
      <c r="D1405" s="8" t="str">
        <f>IFERROR(LOOKUP(C1405,[1]Expense!$A:$A,[1]Expense!$B:$B),"")</f>
        <v xml:space="preserve">Biaya Sewa Kendaraan Operasional </v>
      </c>
      <c r="E1405" s="18" t="s">
        <v>1427</v>
      </c>
      <c r="F1405" s="18" t="s">
        <v>1255</v>
      </c>
      <c r="G1405" s="22">
        <v>-573750</v>
      </c>
      <c r="H1405" s="18" t="s">
        <v>1421</v>
      </c>
    </row>
    <row r="1406" spans="1:8">
      <c r="A1406" s="20">
        <v>657</v>
      </c>
      <c r="B1406" s="20">
        <v>1405</v>
      </c>
      <c r="C1406" s="18" t="s">
        <v>47</v>
      </c>
      <c r="D1406" s="8" t="str">
        <f>IFERROR(LOOKUP(C1406,[1]Expense!$A:$A,[1]Expense!$B:$B),"")</f>
        <v xml:space="preserve">Biaya Sewa Kendaraan Operasional </v>
      </c>
      <c r="E1406" s="18" t="s">
        <v>1427</v>
      </c>
      <c r="F1406" s="18" t="s">
        <v>1255</v>
      </c>
      <c r="G1406" s="22">
        <v>-253125</v>
      </c>
      <c r="H1406" s="18" t="s">
        <v>1422</v>
      </c>
    </row>
    <row r="1407" spans="1:8">
      <c r="A1407" s="20">
        <v>657</v>
      </c>
      <c r="B1407" s="20">
        <v>1406</v>
      </c>
      <c r="C1407" s="18" t="s">
        <v>47</v>
      </c>
      <c r="D1407" s="8" t="str">
        <f>IFERROR(LOOKUP(C1407,[1]Expense!$A:$A,[1]Expense!$B:$B),"")</f>
        <v xml:space="preserve">Biaya Sewa Kendaraan Operasional </v>
      </c>
      <c r="E1407" s="18" t="s">
        <v>1427</v>
      </c>
      <c r="F1407" s="18" t="s">
        <v>1255</v>
      </c>
      <c r="G1407" s="22">
        <v>-219375</v>
      </c>
      <c r="H1407" s="18" t="s">
        <v>1423</v>
      </c>
    </row>
    <row r="1408" spans="1:8">
      <c r="A1408" s="20">
        <v>657</v>
      </c>
      <c r="B1408" s="20">
        <v>1407</v>
      </c>
      <c r="C1408" s="18" t="s">
        <v>47</v>
      </c>
      <c r="D1408" s="8" t="str">
        <f>IFERROR(LOOKUP(C1408,[1]Expense!$A:$A,[1]Expense!$B:$B),"")</f>
        <v xml:space="preserve">Biaya Sewa Kendaraan Operasional </v>
      </c>
      <c r="E1408" s="18" t="s">
        <v>1427</v>
      </c>
      <c r="F1408" s="18" t="s">
        <v>1255</v>
      </c>
      <c r="G1408" s="22">
        <v>-219375</v>
      </c>
      <c r="H1408" s="18" t="s">
        <v>1424</v>
      </c>
    </row>
    <row r="1409" spans="1:8">
      <c r="A1409" s="20">
        <v>657</v>
      </c>
      <c r="B1409" s="20">
        <v>1408</v>
      </c>
      <c r="C1409" s="18" t="s">
        <v>47</v>
      </c>
      <c r="D1409" s="8" t="str">
        <f>IFERROR(LOOKUP(C1409,[1]Expense!$A:$A,[1]Expense!$B:$B),"")</f>
        <v xml:space="preserve">Biaya Sewa Kendaraan Operasional </v>
      </c>
      <c r="E1409" s="18" t="s">
        <v>1427</v>
      </c>
      <c r="F1409" s="18" t="s">
        <v>1255</v>
      </c>
      <c r="G1409" s="22">
        <v>-1012500</v>
      </c>
      <c r="H1409" s="18" t="s">
        <v>1425</v>
      </c>
    </row>
    <row r="1410" spans="1:8">
      <c r="A1410" s="20">
        <v>657</v>
      </c>
      <c r="B1410" s="20">
        <v>1409</v>
      </c>
      <c r="C1410" s="18" t="s">
        <v>47</v>
      </c>
      <c r="D1410" s="8" t="str">
        <f>IFERROR(LOOKUP(C1410,[1]Expense!$A:$A,[1]Expense!$B:$B),"")</f>
        <v xml:space="preserve">Biaya Sewa Kendaraan Operasional </v>
      </c>
      <c r="E1410" s="18" t="s">
        <v>1427</v>
      </c>
      <c r="F1410" s="18" t="s">
        <v>1255</v>
      </c>
      <c r="G1410" s="22">
        <v>-535500</v>
      </c>
      <c r="H1410" s="18" t="s">
        <v>1426</v>
      </c>
    </row>
    <row r="1411" spans="1:8">
      <c r="A1411" s="20">
        <v>658</v>
      </c>
      <c r="B1411" s="20">
        <v>1410</v>
      </c>
      <c r="C1411" s="18"/>
      <c r="D1411" s="8" t="str">
        <f>IFERROR(LOOKUP(C1411,[1]Expense!$A:$A,[1]Expense!$B:$B),"")</f>
        <v/>
      </c>
      <c r="E1411" s="18"/>
      <c r="F1411" s="18"/>
      <c r="G1411" s="22">
        <v>-100000</v>
      </c>
      <c r="H1411" s="18" t="s">
        <v>1428</v>
      </c>
    </row>
    <row r="1412" spans="1:8">
      <c r="A1412" s="20">
        <v>659</v>
      </c>
      <c r="B1412" s="20">
        <v>1411</v>
      </c>
      <c r="C1412" s="18"/>
      <c r="D1412" s="8" t="str">
        <f>IFERROR(LOOKUP(C1412,[1]Expense!$A:$A,[1]Expense!$B:$B),"")</f>
        <v/>
      </c>
      <c r="E1412" s="18"/>
      <c r="F1412" s="18"/>
      <c r="G1412" s="22">
        <v>-100000</v>
      </c>
      <c r="H1412" s="18" t="s">
        <v>1429</v>
      </c>
    </row>
    <row r="1413" spans="1:8">
      <c r="A1413" s="20">
        <v>660</v>
      </c>
      <c r="B1413" s="20">
        <v>1412</v>
      </c>
      <c r="C1413" s="18" t="s">
        <v>42</v>
      </c>
      <c r="D1413" s="8" t="str">
        <f>IFERROR(LOOKUP(C1413,[1]Expense!$A:$A,[1]Expense!$B:$B),"")</f>
        <v xml:space="preserve">Biaya Upah Buruh Bongkar Muat </v>
      </c>
      <c r="E1413" s="18"/>
      <c r="F1413" s="18"/>
      <c r="G1413" s="22">
        <v>-216000</v>
      </c>
      <c r="H1413" s="18" t="s">
        <v>1431</v>
      </c>
    </row>
    <row r="1414" spans="1:8">
      <c r="A1414" s="20">
        <v>661</v>
      </c>
      <c r="B1414" s="20">
        <v>1413</v>
      </c>
      <c r="C1414" s="18" t="s">
        <v>42</v>
      </c>
      <c r="D1414" s="8" t="str">
        <f>IFERROR(LOOKUP(C1414,[1]Expense!$A:$A,[1]Expense!$B:$B),"")</f>
        <v xml:space="preserve">Biaya Upah Buruh Bongkar Muat </v>
      </c>
      <c r="E1414" s="18"/>
      <c r="F1414" s="18"/>
      <c r="G1414" s="22">
        <v>-200000</v>
      </c>
      <c r="H1414" s="18" t="s">
        <v>1432</v>
      </c>
    </row>
    <row r="1415" spans="1:8">
      <c r="A1415" s="20">
        <v>661</v>
      </c>
      <c r="B1415" s="20">
        <v>1414</v>
      </c>
      <c r="C1415" s="18" t="s">
        <v>47</v>
      </c>
      <c r="D1415" s="8" t="str">
        <f>IFERROR(LOOKUP(C1415,[1]Expense!$A:$A,[1]Expense!$B:$B),"")</f>
        <v xml:space="preserve">Biaya Sewa Kendaraan Operasional </v>
      </c>
      <c r="E1415" s="18"/>
      <c r="F1415" s="18"/>
      <c r="G1415" s="22">
        <v>-125000</v>
      </c>
      <c r="H1415" s="18" t="s">
        <v>1167</v>
      </c>
    </row>
    <row r="1416" spans="1:8">
      <c r="A1416" s="20">
        <v>662</v>
      </c>
      <c r="B1416" s="20">
        <v>1415</v>
      </c>
      <c r="C1416" s="18"/>
      <c r="D1416" s="8" t="str">
        <f>IFERROR(LOOKUP(C1416,[1]Expense!$A:$A,[1]Expense!$B:$B),"")</f>
        <v/>
      </c>
      <c r="E1416" s="18" t="s">
        <v>1773</v>
      </c>
      <c r="F1416" s="18" t="s">
        <v>32</v>
      </c>
      <c r="G1416" s="22">
        <v>9849000</v>
      </c>
      <c r="H1416" s="18" t="s">
        <v>1433</v>
      </c>
    </row>
    <row r="1417" spans="1:8">
      <c r="A1417" s="20">
        <v>663</v>
      </c>
      <c r="B1417" s="20">
        <v>1416</v>
      </c>
      <c r="C1417" s="18" t="s">
        <v>111</v>
      </c>
      <c r="D1417" s="8" t="str">
        <f>IFERROR(LOOKUP(C1417,[1]Expense!$A:$A,[1]Expense!$B:$B),"")</f>
        <v xml:space="preserve">Biaya Upah Lembur </v>
      </c>
      <c r="E1417" s="18"/>
      <c r="F1417" s="18"/>
      <c r="G1417" s="22">
        <v>-15000</v>
      </c>
      <c r="H1417" s="18" t="s">
        <v>1434</v>
      </c>
    </row>
    <row r="1418" spans="1:8">
      <c r="A1418" s="20">
        <v>664</v>
      </c>
      <c r="B1418" s="20">
        <v>1417</v>
      </c>
      <c r="C1418" s="18" t="s">
        <v>42</v>
      </c>
      <c r="D1418" s="8" t="str">
        <f>IFERROR(LOOKUP(C1418,[1]Expense!$A:$A,[1]Expense!$B:$B),"")</f>
        <v xml:space="preserve">Biaya Upah Buruh Bongkar Muat </v>
      </c>
      <c r="E1418" s="18"/>
      <c r="F1418" s="18"/>
      <c r="G1418" s="22">
        <v>-334500</v>
      </c>
      <c r="H1418" s="18" t="s">
        <v>1435</v>
      </c>
    </row>
    <row r="1419" spans="1:8">
      <c r="A1419" s="20">
        <v>665</v>
      </c>
      <c r="B1419" s="20">
        <v>1418</v>
      </c>
      <c r="C1419" s="18" t="s">
        <v>42</v>
      </c>
      <c r="D1419" s="8" t="str">
        <f>IFERROR(LOOKUP(C1419,[1]Expense!$A:$A,[1]Expense!$B:$B),"")</f>
        <v xml:space="preserve">Biaya Upah Buruh Bongkar Muat </v>
      </c>
      <c r="E1419" s="18"/>
      <c r="F1419" s="18"/>
      <c r="G1419" s="22">
        <v>-120000</v>
      </c>
      <c r="H1419" s="18" t="s">
        <v>1436</v>
      </c>
    </row>
    <row r="1420" spans="1:8">
      <c r="A1420" s="20">
        <v>665</v>
      </c>
      <c r="B1420" s="20">
        <v>1419</v>
      </c>
      <c r="C1420" s="18" t="s">
        <v>47</v>
      </c>
      <c r="D1420" s="8" t="str">
        <f>IFERROR(LOOKUP(C1420,[1]Expense!$A:$A,[1]Expense!$B:$B),"")</f>
        <v xml:space="preserve">Biaya Sewa Kendaraan Operasional </v>
      </c>
      <c r="E1420" s="18"/>
      <c r="F1420" s="18"/>
      <c r="G1420" s="22">
        <v>-125000</v>
      </c>
      <c r="H1420" s="18" t="s">
        <v>1167</v>
      </c>
    </row>
    <row r="1421" spans="1:8">
      <c r="A1421" s="20">
        <v>665</v>
      </c>
      <c r="B1421" s="20">
        <v>1420</v>
      </c>
      <c r="C1421" s="18"/>
      <c r="D1421" s="8" t="str">
        <f>IFERROR(LOOKUP(C1421,[1]Expense!$A:$A,[1]Expense!$B:$B),"")</f>
        <v/>
      </c>
      <c r="E1421" s="18"/>
      <c r="F1421" s="18"/>
      <c r="G1421" s="22">
        <v>-30000</v>
      </c>
      <c r="H1421" s="18" t="s">
        <v>1404</v>
      </c>
    </row>
    <row r="1422" spans="1:8">
      <c r="A1422" s="20">
        <v>666</v>
      </c>
      <c r="B1422" s="20">
        <v>1421</v>
      </c>
      <c r="C1422" s="18" t="s">
        <v>42</v>
      </c>
      <c r="D1422" s="8" t="str">
        <f>IFERROR(LOOKUP(C1422,[1]Expense!$A:$A,[1]Expense!$B:$B),"")</f>
        <v xml:space="preserve">Biaya Upah Buruh Bongkar Muat </v>
      </c>
      <c r="E1422" s="18"/>
      <c r="F1422" s="18"/>
      <c r="G1422" s="22">
        <v>-105000</v>
      </c>
      <c r="H1422" s="18" t="s">
        <v>1437</v>
      </c>
    </row>
    <row r="1423" spans="1:8">
      <c r="A1423" s="20">
        <v>666</v>
      </c>
      <c r="B1423" s="20">
        <v>1422</v>
      </c>
      <c r="C1423" s="18"/>
      <c r="D1423" s="8" t="str">
        <f>IFERROR(LOOKUP(C1423,[1]Expense!$A:$A,[1]Expense!$B:$B),"")</f>
        <v/>
      </c>
      <c r="E1423" s="18"/>
      <c r="F1423" s="18"/>
      <c r="G1423" s="22">
        <v>-20000</v>
      </c>
      <c r="H1423" s="18" t="s">
        <v>1404</v>
      </c>
    </row>
    <row r="1424" spans="1:8">
      <c r="A1424" s="20">
        <v>667</v>
      </c>
      <c r="B1424" s="20">
        <v>1423</v>
      </c>
      <c r="C1424" s="18" t="s">
        <v>42</v>
      </c>
      <c r="D1424" s="8" t="str">
        <f>IFERROR(LOOKUP(C1424,[1]Expense!$A:$A,[1]Expense!$B:$B),"")</f>
        <v xml:space="preserve">Biaya Upah Buruh Bongkar Muat </v>
      </c>
      <c r="E1424" s="18"/>
      <c r="F1424" s="18"/>
      <c r="G1424" s="22">
        <v>-70000</v>
      </c>
      <c r="H1424" s="18" t="s">
        <v>1419</v>
      </c>
    </row>
    <row r="1425" spans="1:8">
      <c r="A1425" s="20">
        <v>668</v>
      </c>
      <c r="B1425" s="20">
        <v>1424</v>
      </c>
      <c r="C1425" s="18" t="s">
        <v>37</v>
      </c>
      <c r="D1425" s="8" t="str">
        <f>IFERROR(LOOKUP(C1425,[1]Expense!$A:$A,[1]Expense!$B:$B),"")</f>
        <v xml:space="preserve">Biaya Upah Pengemasan Produk </v>
      </c>
      <c r="E1425" s="18"/>
      <c r="F1425" s="18"/>
      <c r="G1425" s="22">
        <v>-8500</v>
      </c>
      <c r="H1425" s="18" t="s">
        <v>1438</v>
      </c>
    </row>
    <row r="1426" spans="1:8">
      <c r="A1426" s="20">
        <v>669</v>
      </c>
      <c r="B1426" s="20">
        <v>1425</v>
      </c>
      <c r="C1426" s="18" t="s">
        <v>37</v>
      </c>
      <c r="D1426" s="8" t="str">
        <f>IFERROR(LOOKUP(C1426,[1]Expense!$A:$A,[1]Expense!$B:$B),"")</f>
        <v xml:space="preserve">Biaya Upah Pengemasan Produk </v>
      </c>
      <c r="E1426" s="18"/>
      <c r="F1426" s="18"/>
      <c r="G1426" s="22">
        <v>-8500</v>
      </c>
      <c r="H1426" s="18" t="s">
        <v>1439</v>
      </c>
    </row>
    <row r="1427" spans="1:8">
      <c r="A1427" s="20">
        <v>670</v>
      </c>
      <c r="B1427" s="20">
        <v>1426</v>
      </c>
      <c r="C1427" s="18" t="s">
        <v>37</v>
      </c>
      <c r="D1427" s="8" t="str">
        <f>IFERROR(LOOKUP(C1427,[1]Expense!$A:$A,[1]Expense!$B:$B),"")</f>
        <v xml:space="preserve">Biaya Upah Pengemasan Produk </v>
      </c>
      <c r="E1427" s="18"/>
      <c r="F1427" s="18"/>
      <c r="G1427" s="22">
        <v>-8500</v>
      </c>
      <c r="H1427" s="18" t="s">
        <v>1440</v>
      </c>
    </row>
    <row r="1428" spans="1:8">
      <c r="A1428" s="20">
        <v>671</v>
      </c>
      <c r="B1428" s="20">
        <v>1427</v>
      </c>
      <c r="C1428" s="18" t="s">
        <v>37</v>
      </c>
      <c r="D1428" s="8" t="str">
        <f>IFERROR(LOOKUP(C1428,[1]Expense!$A:$A,[1]Expense!$B:$B),"")</f>
        <v xml:space="preserve">Biaya Upah Pengemasan Produk </v>
      </c>
      <c r="E1428" s="18"/>
      <c r="F1428" s="18"/>
      <c r="G1428" s="22">
        <v>-240000</v>
      </c>
      <c r="H1428" s="18" t="s">
        <v>1441</v>
      </c>
    </row>
    <row r="1429" spans="1:8">
      <c r="A1429" s="20">
        <v>671</v>
      </c>
      <c r="B1429" s="20">
        <v>1428</v>
      </c>
      <c r="C1429" s="18" t="s">
        <v>111</v>
      </c>
      <c r="D1429" s="8" t="str">
        <f>IFERROR(LOOKUP(C1429,[1]Expense!$A:$A,[1]Expense!$B:$B),"")</f>
        <v xml:space="preserve">Biaya Upah Lembur </v>
      </c>
      <c r="E1429" s="18"/>
      <c r="F1429" s="18"/>
      <c r="G1429" s="22">
        <v>-60000</v>
      </c>
      <c r="H1429" s="18" t="s">
        <v>1442</v>
      </c>
    </row>
    <row r="1430" spans="1:8">
      <c r="A1430" s="20">
        <v>672</v>
      </c>
      <c r="B1430" s="20">
        <v>1429</v>
      </c>
      <c r="C1430" s="18"/>
      <c r="D1430" s="8" t="str">
        <f>IFERROR(LOOKUP(C1430,[1]Expense!$A:$A,[1]Expense!$B:$B),"")</f>
        <v/>
      </c>
      <c r="E1430" s="18" t="s">
        <v>1773</v>
      </c>
      <c r="F1430" s="18" t="s">
        <v>32</v>
      </c>
      <c r="G1430" s="22">
        <v>-9849000</v>
      </c>
      <c r="H1430" s="18" t="s">
        <v>1443</v>
      </c>
    </row>
    <row r="1431" spans="1:8">
      <c r="A1431" s="20">
        <v>673</v>
      </c>
      <c r="B1431" s="20">
        <v>1430</v>
      </c>
      <c r="C1431" s="18" t="s">
        <v>37</v>
      </c>
      <c r="D1431" s="8" t="str">
        <f>IFERROR(LOOKUP(C1431,[1]Expense!$A:$A,[1]Expense!$B:$B),"")</f>
        <v xml:space="preserve">Biaya Upah Pengemasan Produk </v>
      </c>
      <c r="E1431" s="18"/>
      <c r="F1431" s="18"/>
      <c r="G1431" s="22">
        <v>-60000</v>
      </c>
      <c r="H1431" s="18" t="s">
        <v>1444</v>
      </c>
    </row>
    <row r="1432" spans="1:8">
      <c r="A1432" s="20">
        <v>673</v>
      </c>
      <c r="B1432" s="20">
        <v>1431</v>
      </c>
      <c r="C1432" s="18" t="s">
        <v>111</v>
      </c>
      <c r="D1432" s="8" t="str">
        <f>IFERROR(LOOKUP(C1432,[1]Expense!$A:$A,[1]Expense!$B:$B),"")</f>
        <v xml:space="preserve">Biaya Upah Lembur </v>
      </c>
      <c r="E1432" s="18"/>
      <c r="F1432" s="18"/>
      <c r="G1432" s="22">
        <v>-15000</v>
      </c>
      <c r="H1432" s="18" t="s">
        <v>1445</v>
      </c>
    </row>
    <row r="1433" spans="1:8">
      <c r="A1433" s="20">
        <v>674</v>
      </c>
      <c r="B1433" s="20">
        <v>1432</v>
      </c>
      <c r="C1433" s="18" t="s">
        <v>37</v>
      </c>
      <c r="D1433" s="8" t="str">
        <f>IFERROR(LOOKUP(C1433,[1]Expense!$A:$A,[1]Expense!$B:$B),"")</f>
        <v xml:space="preserve">Biaya Upah Pengemasan Produk </v>
      </c>
      <c r="E1433" s="18"/>
      <c r="F1433" s="18"/>
      <c r="G1433" s="22">
        <v>-60000</v>
      </c>
      <c r="H1433" s="18" t="s">
        <v>1446</v>
      </c>
    </row>
    <row r="1434" spans="1:8">
      <c r="A1434" s="20">
        <v>674</v>
      </c>
      <c r="B1434" s="20">
        <v>1433</v>
      </c>
      <c r="C1434" s="18" t="s">
        <v>111</v>
      </c>
      <c r="D1434" s="8" t="str">
        <f>IFERROR(LOOKUP(C1434,[1]Expense!$A:$A,[1]Expense!$B:$B),"")</f>
        <v xml:space="preserve">Biaya Upah Lembur </v>
      </c>
      <c r="E1434" s="18"/>
      <c r="F1434" s="18"/>
      <c r="G1434" s="22">
        <v>-15000</v>
      </c>
      <c r="H1434" s="18" t="s">
        <v>1447</v>
      </c>
    </row>
    <row r="1435" spans="1:8">
      <c r="A1435" s="20">
        <v>675</v>
      </c>
      <c r="B1435" s="20">
        <v>1434</v>
      </c>
      <c r="C1435" s="18" t="s">
        <v>37</v>
      </c>
      <c r="D1435" s="8" t="str">
        <f>IFERROR(LOOKUP(C1435,[1]Expense!$A:$A,[1]Expense!$B:$B),"")</f>
        <v xml:space="preserve">Biaya Upah Pengemasan Produk </v>
      </c>
      <c r="E1435" s="18"/>
      <c r="F1435" s="18"/>
      <c r="G1435" s="22">
        <v>-60000</v>
      </c>
      <c r="H1435" s="18" t="s">
        <v>1448</v>
      </c>
    </row>
    <row r="1436" spans="1:8">
      <c r="A1436" s="20">
        <v>676</v>
      </c>
      <c r="B1436" s="20">
        <v>1435</v>
      </c>
      <c r="C1436" s="18" t="s">
        <v>37</v>
      </c>
      <c r="D1436" s="8" t="str">
        <f>IFERROR(LOOKUP(C1436,[1]Expense!$A:$A,[1]Expense!$B:$B),"")</f>
        <v xml:space="preserve">Biaya Upah Pengemasan Produk </v>
      </c>
      <c r="E1436" s="18"/>
      <c r="F1436" s="18"/>
      <c r="G1436" s="22">
        <v>-360000</v>
      </c>
      <c r="H1436" s="18" t="s">
        <v>1452</v>
      </c>
    </row>
    <row r="1437" spans="1:8">
      <c r="A1437" s="20">
        <v>676</v>
      </c>
      <c r="B1437" s="20">
        <v>1436</v>
      </c>
      <c r="C1437" s="18" t="s">
        <v>37</v>
      </c>
      <c r="D1437" s="8" t="str">
        <f>IFERROR(LOOKUP(C1437,[1]Expense!$A:$A,[1]Expense!$B:$B),"")</f>
        <v xml:space="preserve">Biaya Upah Pengemasan Produk </v>
      </c>
      <c r="E1437" s="18"/>
      <c r="F1437" s="18"/>
      <c r="G1437" s="22">
        <v>-360000</v>
      </c>
      <c r="H1437" s="18" t="s">
        <v>1449</v>
      </c>
    </row>
    <row r="1438" spans="1:8">
      <c r="A1438" s="20">
        <v>676</v>
      </c>
      <c r="B1438" s="20">
        <v>1437</v>
      </c>
      <c r="C1438" s="18" t="s">
        <v>37</v>
      </c>
      <c r="D1438" s="8" t="str">
        <f>IFERROR(LOOKUP(C1438,[1]Expense!$A:$A,[1]Expense!$B:$B),"")</f>
        <v xml:space="preserve">Biaya Upah Pengemasan Produk </v>
      </c>
      <c r="E1438" s="18"/>
      <c r="F1438" s="18"/>
      <c r="G1438" s="22">
        <v>-180000</v>
      </c>
      <c r="H1438" s="18" t="s">
        <v>1450</v>
      </c>
    </row>
    <row r="1439" spans="1:8">
      <c r="A1439" s="20">
        <v>676</v>
      </c>
      <c r="B1439" s="20">
        <v>1438</v>
      </c>
      <c r="C1439" s="18" t="s">
        <v>37</v>
      </c>
      <c r="D1439" s="8" t="str">
        <f>IFERROR(LOOKUP(C1439,[1]Expense!$A:$A,[1]Expense!$B:$B),"")</f>
        <v xml:space="preserve">Biaya Upah Pengemasan Produk </v>
      </c>
      <c r="E1439" s="18"/>
      <c r="F1439" s="18"/>
      <c r="G1439" s="22">
        <v>-180000</v>
      </c>
      <c r="H1439" s="18" t="s">
        <v>1451</v>
      </c>
    </row>
    <row r="1440" spans="1:8">
      <c r="A1440" s="20">
        <v>676</v>
      </c>
      <c r="B1440" s="20">
        <v>1439</v>
      </c>
      <c r="C1440" s="18" t="s">
        <v>37</v>
      </c>
      <c r="D1440" s="8" t="str">
        <f>IFERROR(LOOKUP(C1440,[1]Expense!$A:$A,[1]Expense!$B:$B),"")</f>
        <v xml:space="preserve">Biaya Upah Pengemasan Produk </v>
      </c>
      <c r="E1440" s="18"/>
      <c r="F1440" s="18"/>
      <c r="G1440" s="22">
        <v>-180000</v>
      </c>
      <c r="H1440" s="18" t="s">
        <v>1453</v>
      </c>
    </row>
    <row r="1441" spans="1:8">
      <c r="A1441" s="20">
        <v>676</v>
      </c>
      <c r="B1441" s="20">
        <v>1440</v>
      </c>
      <c r="C1441" s="18" t="s">
        <v>37</v>
      </c>
      <c r="D1441" s="8" t="str">
        <f>IFERROR(LOOKUP(C1441,[1]Expense!$A:$A,[1]Expense!$B:$B),"")</f>
        <v xml:space="preserve">Biaya Upah Pengemasan Produk </v>
      </c>
      <c r="E1441" s="18"/>
      <c r="F1441" s="18"/>
      <c r="G1441" s="22">
        <v>-60000</v>
      </c>
      <c r="H1441" s="18" t="s">
        <v>1460</v>
      </c>
    </row>
    <row r="1442" spans="1:8">
      <c r="A1442" s="20">
        <v>677</v>
      </c>
      <c r="B1442" s="20">
        <v>1441</v>
      </c>
      <c r="C1442" s="18" t="s">
        <v>111</v>
      </c>
      <c r="D1442" s="8" t="str">
        <f>IFERROR(LOOKUP(C1442,[1]Expense!$A:$A,[1]Expense!$B:$B),"")</f>
        <v xml:space="preserve">Biaya Upah Lembur </v>
      </c>
      <c r="E1442" s="18"/>
      <c r="F1442" s="18"/>
      <c r="G1442" s="22">
        <v>-90000</v>
      </c>
      <c r="H1442" s="18" t="s">
        <v>1454</v>
      </c>
    </row>
    <row r="1443" spans="1:8">
      <c r="A1443" s="20">
        <v>677</v>
      </c>
      <c r="B1443" s="20">
        <v>1442</v>
      </c>
      <c r="C1443" s="18" t="s">
        <v>111</v>
      </c>
      <c r="D1443" s="8" t="str">
        <f>IFERROR(LOOKUP(C1443,[1]Expense!$A:$A,[1]Expense!$B:$B),"")</f>
        <v xml:space="preserve">Biaya Upah Lembur </v>
      </c>
      <c r="E1443" s="18"/>
      <c r="F1443" s="18"/>
      <c r="G1443" s="22">
        <v>-90000</v>
      </c>
      <c r="H1443" s="18" t="s">
        <v>1455</v>
      </c>
    </row>
    <row r="1444" spans="1:8">
      <c r="A1444" s="20">
        <v>677</v>
      </c>
      <c r="B1444" s="20">
        <v>1443</v>
      </c>
      <c r="C1444" s="18" t="s">
        <v>111</v>
      </c>
      <c r="D1444" s="8" t="str">
        <f>IFERROR(LOOKUP(C1444,[1]Expense!$A:$A,[1]Expense!$B:$B),"")</f>
        <v xml:space="preserve">Biaya Upah Lembur </v>
      </c>
      <c r="E1444" s="18"/>
      <c r="F1444" s="18"/>
      <c r="G1444" s="22">
        <v>-45000</v>
      </c>
      <c r="H1444" s="18" t="s">
        <v>1456</v>
      </c>
    </row>
    <row r="1445" spans="1:8">
      <c r="A1445" s="20">
        <v>677</v>
      </c>
      <c r="B1445" s="20">
        <v>1444</v>
      </c>
      <c r="C1445" s="18" t="s">
        <v>111</v>
      </c>
      <c r="D1445" s="8" t="str">
        <f>IFERROR(LOOKUP(C1445,[1]Expense!$A:$A,[1]Expense!$B:$B),"")</f>
        <v xml:space="preserve">Biaya Upah Lembur </v>
      </c>
      <c r="E1445" s="18"/>
      <c r="F1445" s="18"/>
      <c r="G1445" s="22">
        <v>-45000</v>
      </c>
      <c r="H1445" s="18" t="s">
        <v>1457</v>
      </c>
    </row>
    <row r="1446" spans="1:8">
      <c r="A1446" s="20">
        <v>677</v>
      </c>
      <c r="B1446" s="20">
        <v>1445</v>
      </c>
      <c r="C1446" s="18" t="s">
        <v>111</v>
      </c>
      <c r="D1446" s="8" t="str">
        <f>IFERROR(LOOKUP(C1446,[1]Expense!$A:$A,[1]Expense!$B:$B),"")</f>
        <v xml:space="preserve">Biaya Upah Lembur </v>
      </c>
      <c r="E1446" s="18"/>
      <c r="F1446" s="18"/>
      <c r="G1446" s="22">
        <v>-45000</v>
      </c>
      <c r="H1446" s="18" t="s">
        <v>1458</v>
      </c>
    </row>
    <row r="1447" spans="1:8">
      <c r="A1447" s="20">
        <v>677</v>
      </c>
      <c r="B1447" s="20">
        <v>1446</v>
      </c>
      <c r="C1447" s="18" t="s">
        <v>111</v>
      </c>
      <c r="D1447" s="8" t="str">
        <f>IFERROR(LOOKUP(C1447,[1]Expense!$A:$A,[1]Expense!$B:$B),"")</f>
        <v xml:space="preserve">Biaya Upah Lembur </v>
      </c>
      <c r="E1447" s="18"/>
      <c r="F1447" s="18"/>
      <c r="G1447" s="22">
        <v>-15000</v>
      </c>
      <c r="H1447" s="18" t="s">
        <v>1459</v>
      </c>
    </row>
    <row r="1448" spans="1:8">
      <c r="A1448" s="20">
        <v>677</v>
      </c>
      <c r="B1448" s="20">
        <v>1447</v>
      </c>
      <c r="C1448" s="18" t="s">
        <v>111</v>
      </c>
      <c r="D1448" s="8" t="str">
        <f>IFERROR(LOOKUP(C1448,[1]Expense!$A:$A,[1]Expense!$B:$B),"")</f>
        <v xml:space="preserve">Biaya Upah Lembur </v>
      </c>
      <c r="E1448" s="18"/>
      <c r="F1448" s="18"/>
      <c r="G1448" s="22">
        <v>-90000</v>
      </c>
      <c r="H1448" s="18" t="s">
        <v>1461</v>
      </c>
    </row>
    <row r="1449" spans="1:8">
      <c r="A1449" s="20">
        <v>678</v>
      </c>
      <c r="B1449" s="20">
        <v>1448</v>
      </c>
      <c r="C1449" s="18" t="s">
        <v>37</v>
      </c>
      <c r="D1449" s="8" t="str">
        <f>IFERROR(LOOKUP(C1449,[1]Expense!$A:$A,[1]Expense!$B:$B),"")</f>
        <v xml:space="preserve">Biaya Upah Pengemasan Produk </v>
      </c>
      <c r="E1449" s="18"/>
      <c r="F1449" s="18"/>
      <c r="G1449" s="22">
        <v>-360000</v>
      </c>
      <c r="H1449" s="18" t="s">
        <v>1462</v>
      </c>
    </row>
    <row r="1450" spans="1:8">
      <c r="A1450" s="20">
        <v>678</v>
      </c>
      <c r="B1450" s="20">
        <v>1449</v>
      </c>
      <c r="C1450" s="18" t="s">
        <v>37</v>
      </c>
      <c r="D1450" s="8" t="str">
        <f>IFERROR(LOOKUP(C1450,[1]Expense!$A:$A,[1]Expense!$B:$B),"")</f>
        <v xml:space="preserve">Biaya Upah Pengemasan Produk </v>
      </c>
      <c r="E1450" s="18"/>
      <c r="F1450" s="18"/>
      <c r="G1450" s="22">
        <v>-360000</v>
      </c>
      <c r="H1450" s="18" t="s">
        <v>1463</v>
      </c>
    </row>
    <row r="1451" spans="1:8">
      <c r="A1451" s="20">
        <v>678</v>
      </c>
      <c r="B1451" s="20">
        <v>1450</v>
      </c>
      <c r="C1451" s="18" t="s">
        <v>37</v>
      </c>
      <c r="D1451" s="8" t="str">
        <f>IFERROR(LOOKUP(C1451,[1]Expense!$A:$A,[1]Expense!$B:$B),"")</f>
        <v xml:space="preserve">Biaya Upah Pengemasan Produk </v>
      </c>
      <c r="E1451" s="18"/>
      <c r="F1451" s="18"/>
      <c r="G1451" s="22">
        <v>-360000</v>
      </c>
      <c r="H1451" s="18" t="s">
        <v>1464</v>
      </c>
    </row>
    <row r="1452" spans="1:8">
      <c r="A1452" s="20">
        <v>678</v>
      </c>
      <c r="B1452" s="20">
        <v>1451</v>
      </c>
      <c r="C1452" s="18" t="s">
        <v>37</v>
      </c>
      <c r="D1452" s="8" t="str">
        <f>IFERROR(LOOKUP(C1452,[1]Expense!$A:$A,[1]Expense!$B:$B),"")</f>
        <v xml:space="preserve">Biaya Upah Pengemasan Produk </v>
      </c>
      <c r="E1452" s="18"/>
      <c r="F1452" s="18"/>
      <c r="G1452" s="22">
        <v>-300000</v>
      </c>
      <c r="H1452" s="18" t="s">
        <v>1465</v>
      </c>
    </row>
    <row r="1453" spans="1:8">
      <c r="A1453" s="20">
        <v>678</v>
      </c>
      <c r="B1453" s="20">
        <v>1452</v>
      </c>
      <c r="C1453" s="18" t="s">
        <v>37</v>
      </c>
      <c r="D1453" s="8" t="str">
        <f>IFERROR(LOOKUP(C1453,[1]Expense!$A:$A,[1]Expense!$B:$B),"")</f>
        <v xml:space="preserve">Biaya Upah Pengemasan Produk </v>
      </c>
      <c r="E1453" s="18"/>
      <c r="F1453" s="18"/>
      <c r="G1453" s="22">
        <v>-180000</v>
      </c>
      <c r="H1453" s="18" t="s">
        <v>1466</v>
      </c>
    </row>
    <row r="1454" spans="1:8">
      <c r="A1454" s="20">
        <v>678</v>
      </c>
      <c r="B1454" s="20">
        <v>1453</v>
      </c>
      <c r="C1454" s="18" t="s">
        <v>37</v>
      </c>
      <c r="D1454" s="8" t="str">
        <f>IFERROR(LOOKUP(C1454,[1]Expense!$A:$A,[1]Expense!$B:$B),"")</f>
        <v xml:space="preserve">Biaya Upah Pengemasan Produk </v>
      </c>
      <c r="E1454" s="18"/>
      <c r="F1454" s="18"/>
      <c r="G1454" s="22">
        <v>-120000</v>
      </c>
      <c r="H1454" s="18" t="s">
        <v>1467</v>
      </c>
    </row>
    <row r="1455" spans="1:8">
      <c r="A1455" s="20">
        <v>678</v>
      </c>
      <c r="B1455" s="20">
        <v>1454</v>
      </c>
      <c r="C1455" s="18" t="s">
        <v>37</v>
      </c>
      <c r="D1455" s="8" t="str">
        <f>IFERROR(LOOKUP(C1455,[1]Expense!$A:$A,[1]Expense!$B:$B),"")</f>
        <v xml:space="preserve">Biaya Upah Pengemasan Produk </v>
      </c>
      <c r="E1455" s="18"/>
      <c r="F1455" s="18"/>
      <c r="G1455" s="22">
        <v>-120000</v>
      </c>
      <c r="H1455" s="18" t="s">
        <v>1468</v>
      </c>
    </row>
    <row r="1456" spans="1:8">
      <c r="A1456" s="20">
        <v>679</v>
      </c>
      <c r="B1456" s="20">
        <v>1455</v>
      </c>
      <c r="C1456" s="18" t="s">
        <v>111</v>
      </c>
      <c r="D1456" s="8" t="str">
        <f>IFERROR(LOOKUP(C1456,[1]Expense!$A:$A,[1]Expense!$B:$B),"")</f>
        <v xml:space="preserve">Biaya Upah Lembur </v>
      </c>
      <c r="E1456" s="18"/>
      <c r="F1456" s="18"/>
      <c r="G1456" s="22">
        <v>-90000</v>
      </c>
      <c r="H1456" s="18" t="s">
        <v>1469</v>
      </c>
    </row>
    <row r="1457" spans="1:8">
      <c r="A1457" s="20">
        <v>679</v>
      </c>
      <c r="B1457" s="20">
        <v>1456</v>
      </c>
      <c r="C1457" s="18" t="s">
        <v>111</v>
      </c>
      <c r="D1457" s="8" t="str">
        <f>IFERROR(LOOKUP(C1457,[1]Expense!$A:$A,[1]Expense!$B:$B),"")</f>
        <v xml:space="preserve">Biaya Upah Lembur </v>
      </c>
      <c r="E1457" s="18"/>
      <c r="F1457" s="18"/>
      <c r="G1457" s="22">
        <v>-90000</v>
      </c>
      <c r="H1457" s="18" t="s">
        <v>1470</v>
      </c>
    </row>
    <row r="1458" spans="1:8">
      <c r="A1458" s="20">
        <v>679</v>
      </c>
      <c r="B1458" s="20">
        <v>1457</v>
      </c>
      <c r="C1458" s="18" t="s">
        <v>111</v>
      </c>
      <c r="D1458" s="8" t="str">
        <f>IFERROR(LOOKUP(C1458,[1]Expense!$A:$A,[1]Expense!$B:$B),"")</f>
        <v xml:space="preserve">Biaya Upah Lembur </v>
      </c>
      <c r="E1458" s="18"/>
      <c r="F1458" s="18"/>
      <c r="G1458" s="22">
        <v>-90000</v>
      </c>
      <c r="H1458" s="18" t="s">
        <v>1471</v>
      </c>
    </row>
    <row r="1459" spans="1:8">
      <c r="A1459" s="20">
        <v>679</v>
      </c>
      <c r="B1459" s="20">
        <v>1458</v>
      </c>
      <c r="C1459" s="18" t="s">
        <v>111</v>
      </c>
      <c r="D1459" s="8" t="str">
        <f>IFERROR(LOOKUP(C1459,[1]Expense!$A:$A,[1]Expense!$B:$B),"")</f>
        <v xml:space="preserve">Biaya Upah Lembur </v>
      </c>
      <c r="E1459" s="18"/>
      <c r="F1459" s="18"/>
      <c r="G1459" s="22">
        <v>-75000</v>
      </c>
      <c r="H1459" s="18" t="s">
        <v>1472</v>
      </c>
    </row>
    <row r="1460" spans="1:8">
      <c r="A1460" s="20">
        <v>679</v>
      </c>
      <c r="B1460" s="20">
        <v>1459</v>
      </c>
      <c r="C1460" s="18" t="s">
        <v>111</v>
      </c>
      <c r="D1460" s="8" t="str">
        <f>IFERROR(LOOKUP(C1460,[1]Expense!$A:$A,[1]Expense!$B:$B),"")</f>
        <v xml:space="preserve">Biaya Upah Lembur </v>
      </c>
      <c r="E1460" s="18"/>
      <c r="F1460" s="18"/>
      <c r="G1460" s="22">
        <v>-45000</v>
      </c>
      <c r="H1460" s="18" t="s">
        <v>1473</v>
      </c>
    </row>
    <row r="1461" spans="1:8">
      <c r="A1461" s="20">
        <v>679</v>
      </c>
      <c r="B1461" s="20">
        <v>1460</v>
      </c>
      <c r="C1461" s="18" t="s">
        <v>111</v>
      </c>
      <c r="D1461" s="8" t="str">
        <f>IFERROR(LOOKUP(C1461,[1]Expense!$A:$A,[1]Expense!$B:$B),"")</f>
        <v xml:space="preserve">Biaya Upah Lembur </v>
      </c>
      <c r="E1461" s="18"/>
      <c r="F1461" s="18"/>
      <c r="G1461" s="22">
        <v>-30000</v>
      </c>
      <c r="H1461" s="18" t="s">
        <v>1474</v>
      </c>
    </row>
    <row r="1462" spans="1:8">
      <c r="A1462" s="20">
        <v>679</v>
      </c>
      <c r="B1462" s="20">
        <v>1461</v>
      </c>
      <c r="C1462" s="18" t="s">
        <v>111</v>
      </c>
      <c r="D1462" s="8" t="str">
        <f>IFERROR(LOOKUP(C1462,[1]Expense!$A:$A,[1]Expense!$B:$B),"")</f>
        <v xml:space="preserve">Biaya Upah Lembur </v>
      </c>
      <c r="E1462" s="18"/>
      <c r="F1462" s="18"/>
      <c r="G1462" s="22">
        <v>-30000</v>
      </c>
      <c r="H1462" s="18" t="s">
        <v>1475</v>
      </c>
    </row>
    <row r="1463" spans="1:8">
      <c r="A1463" s="20">
        <v>680</v>
      </c>
      <c r="B1463" s="20">
        <v>1462</v>
      </c>
      <c r="C1463" s="18"/>
      <c r="D1463" s="8" t="str">
        <f>IFERROR(LOOKUP(C1463,[1]Expense!$A:$A,[1]Expense!$B:$B),"")</f>
        <v/>
      </c>
      <c r="E1463" s="18"/>
      <c r="F1463" s="18"/>
      <c r="G1463" s="22">
        <v>-1000000</v>
      </c>
      <c r="H1463" s="18" t="s">
        <v>1495</v>
      </c>
    </row>
    <row r="1464" spans="1:8">
      <c r="A1464" s="20">
        <v>681</v>
      </c>
      <c r="B1464" s="20">
        <v>1463</v>
      </c>
      <c r="C1464" s="18"/>
      <c r="D1464" s="8" t="str">
        <f>IFERROR(LOOKUP(C1464,[1]Expense!$A:$A,[1]Expense!$B:$B),"")</f>
        <v/>
      </c>
      <c r="E1464" s="18" t="s">
        <v>1477</v>
      </c>
      <c r="F1464" s="18" t="s">
        <v>1255</v>
      </c>
      <c r="G1464" s="22">
        <v>-23598000</v>
      </c>
      <c r="H1464" s="18" t="s">
        <v>1476</v>
      </c>
    </row>
    <row r="1465" spans="1:8">
      <c r="A1465" s="20">
        <v>681</v>
      </c>
      <c r="B1465" s="20">
        <v>1464</v>
      </c>
      <c r="C1465" s="18"/>
      <c r="D1465" s="8" t="str">
        <f>IFERROR(LOOKUP(C1465,[1]Expense!$A:$A,[1]Expense!$B:$B),"")</f>
        <v/>
      </c>
      <c r="E1465" s="18" t="s">
        <v>1477</v>
      </c>
      <c r="F1465" s="18" t="s">
        <v>1255</v>
      </c>
      <c r="G1465" s="22">
        <v>-31050000</v>
      </c>
      <c r="H1465" s="18" t="s">
        <v>1478</v>
      </c>
    </row>
    <row r="1466" spans="1:8">
      <c r="A1466" s="20">
        <v>681</v>
      </c>
      <c r="B1466" s="20">
        <v>1465</v>
      </c>
      <c r="C1466" s="18"/>
      <c r="D1466" s="8" t="str">
        <f>IFERROR(LOOKUP(C1466,[1]Expense!$A:$A,[1]Expense!$B:$B),"")</f>
        <v/>
      </c>
      <c r="E1466" s="18" t="s">
        <v>1477</v>
      </c>
      <c r="F1466" s="18" t="s">
        <v>1255</v>
      </c>
      <c r="G1466" s="22">
        <v>-54648000</v>
      </c>
      <c r="H1466" s="18" t="s">
        <v>1479</v>
      </c>
    </row>
    <row r="1467" spans="1:8">
      <c r="A1467" s="20">
        <v>681</v>
      </c>
      <c r="B1467" s="20">
        <v>1466</v>
      </c>
      <c r="C1467" s="18"/>
      <c r="D1467" s="8" t="str">
        <f>IFERROR(LOOKUP(C1467,[1]Expense!$A:$A,[1]Expense!$B:$B),"")</f>
        <v/>
      </c>
      <c r="E1467" s="18" t="s">
        <v>1477</v>
      </c>
      <c r="F1467" s="18" t="s">
        <v>1255</v>
      </c>
      <c r="G1467" s="22">
        <v>-55890000</v>
      </c>
      <c r="H1467" s="18" t="s">
        <v>1480</v>
      </c>
    </row>
    <row r="1468" spans="1:8">
      <c r="A1468" s="20">
        <v>681</v>
      </c>
      <c r="B1468" s="20">
        <v>1467</v>
      </c>
      <c r="C1468" s="18"/>
      <c r="D1468" s="8" t="str">
        <f>IFERROR(LOOKUP(C1468,[1]Expense!$A:$A,[1]Expense!$B:$B),"")</f>
        <v/>
      </c>
      <c r="E1468" s="18" t="s">
        <v>1477</v>
      </c>
      <c r="F1468" s="18" t="s">
        <v>1255</v>
      </c>
      <c r="G1468" s="22">
        <v>-64584000</v>
      </c>
      <c r="H1468" s="18" t="s">
        <v>1481</v>
      </c>
    </row>
    <row r="1469" spans="1:8">
      <c r="A1469" s="20">
        <v>681</v>
      </c>
      <c r="B1469" s="20">
        <v>1468</v>
      </c>
      <c r="C1469" s="18"/>
      <c r="D1469" s="8" t="str">
        <f>IFERROR(LOOKUP(C1469,[1]Expense!$A:$A,[1]Expense!$B:$B),"")</f>
        <v/>
      </c>
      <c r="E1469" s="18" t="s">
        <v>1477</v>
      </c>
      <c r="F1469" s="18" t="s">
        <v>1255</v>
      </c>
      <c r="G1469" s="22">
        <v>-20120400</v>
      </c>
      <c r="H1469" s="18" t="s">
        <v>1482</v>
      </c>
    </row>
    <row r="1470" spans="1:8">
      <c r="A1470" s="20">
        <v>681</v>
      </c>
      <c r="B1470" s="20">
        <v>1469</v>
      </c>
      <c r="C1470" s="18"/>
      <c r="D1470" s="8" t="str">
        <f>IFERROR(LOOKUP(C1470,[1]Expense!$A:$A,[1]Expense!$B:$B),"")</f>
        <v/>
      </c>
      <c r="E1470" s="18" t="s">
        <v>1477</v>
      </c>
      <c r="F1470" s="18" t="s">
        <v>1255</v>
      </c>
      <c r="G1470" s="22">
        <v>-47196000</v>
      </c>
      <c r="H1470" s="18" t="s">
        <v>1483</v>
      </c>
    </row>
    <row r="1471" spans="1:8">
      <c r="A1471" s="20">
        <v>681</v>
      </c>
      <c r="B1471" s="20">
        <v>1470</v>
      </c>
      <c r="C1471" s="18"/>
      <c r="D1471" s="8" t="str">
        <f>IFERROR(LOOKUP(C1471,[1]Expense!$A:$A,[1]Expense!$B:$B),"")</f>
        <v/>
      </c>
      <c r="E1471" s="18" t="s">
        <v>1477</v>
      </c>
      <c r="F1471" s="18" t="s">
        <v>1255</v>
      </c>
      <c r="G1471" s="22">
        <v>-37260000</v>
      </c>
      <c r="H1471" s="18" t="s">
        <v>1484</v>
      </c>
    </row>
    <row r="1472" spans="1:8">
      <c r="A1472" s="20">
        <v>682</v>
      </c>
      <c r="B1472" s="20">
        <v>1471</v>
      </c>
      <c r="C1472" s="18"/>
      <c r="D1472" s="8" t="str">
        <f>IFERROR(LOOKUP(C1472,[1]Expense!$A:$A,[1]Expense!$B:$B),"")</f>
        <v/>
      </c>
      <c r="E1472" s="18" t="s">
        <v>1485</v>
      </c>
      <c r="F1472" s="18" t="s">
        <v>1255</v>
      </c>
      <c r="G1472" s="27">
        <v>30072851</v>
      </c>
      <c r="H1472" s="18" t="s">
        <v>1843</v>
      </c>
    </row>
    <row r="1473" spans="1:8">
      <c r="A1473" s="20">
        <v>683</v>
      </c>
      <c r="B1473" s="20">
        <v>1472</v>
      </c>
      <c r="C1473" s="18"/>
      <c r="D1473" s="8" t="str">
        <f>IFERROR(LOOKUP(C1473,[1]Expense!$A:$A,[1]Expense!$B:$B),"")</f>
        <v/>
      </c>
      <c r="E1473" s="18" t="s">
        <v>1485</v>
      </c>
      <c r="F1473" s="18" t="s">
        <v>1255</v>
      </c>
      <c r="G1473" s="27">
        <v>71814240</v>
      </c>
      <c r="H1473" s="18" t="s">
        <v>1844</v>
      </c>
    </row>
    <row r="1474" spans="1:8">
      <c r="A1474" s="20">
        <v>684</v>
      </c>
      <c r="B1474" s="20">
        <v>1473</v>
      </c>
      <c r="C1474" s="18"/>
      <c r="D1474" s="8" t="str">
        <f>IFERROR(LOOKUP(C1474,[1]Expense!$A:$A,[1]Expense!$B:$B),"")</f>
        <v/>
      </c>
      <c r="E1474" s="18" t="s">
        <v>1485</v>
      </c>
      <c r="F1474" s="18" t="s">
        <v>1255</v>
      </c>
      <c r="G1474" s="27">
        <v>114651309</v>
      </c>
      <c r="H1474" s="18" t="s">
        <v>1864</v>
      </c>
    </row>
    <row r="1475" spans="1:8">
      <c r="A1475" s="20">
        <v>685</v>
      </c>
      <c r="B1475" s="20">
        <v>1474</v>
      </c>
      <c r="C1475" s="18"/>
      <c r="D1475" s="8" t="str">
        <f>IFERROR(LOOKUP(C1475,[1]Expense!$A:$A,[1]Expense!$B:$B),"")</f>
        <v/>
      </c>
      <c r="E1475" s="18" t="s">
        <v>1485</v>
      </c>
      <c r="F1475" s="18" t="s">
        <v>1255</v>
      </c>
      <c r="G1475" s="27">
        <v>52900226</v>
      </c>
      <c r="H1475" s="18" t="s">
        <v>1855</v>
      </c>
    </row>
    <row r="1476" spans="1:8">
      <c r="A1476" s="20">
        <v>686</v>
      </c>
      <c r="B1476" s="20">
        <v>1475</v>
      </c>
      <c r="C1476" s="18"/>
      <c r="D1476" s="8" t="str">
        <f>IFERROR(LOOKUP(C1476,[1]Expense!$A:$A,[1]Expense!$B:$B),"")</f>
        <v/>
      </c>
      <c r="E1476" s="18" t="s">
        <v>1485</v>
      </c>
      <c r="F1476" s="18" t="s">
        <v>1255</v>
      </c>
      <c r="G1476" s="27">
        <v>5754383</v>
      </c>
      <c r="H1476" s="18" t="s">
        <v>1856</v>
      </c>
    </row>
    <row r="1477" spans="1:8">
      <c r="A1477" s="20">
        <v>687</v>
      </c>
      <c r="B1477" s="20">
        <v>1476</v>
      </c>
      <c r="C1477" s="18"/>
      <c r="D1477" s="8" t="str">
        <f>IFERROR(LOOKUP(C1477,[1]Expense!$A:$A,[1]Expense!$B:$B),"")</f>
        <v/>
      </c>
      <c r="E1477" s="18" t="s">
        <v>1485</v>
      </c>
      <c r="F1477" s="18" t="s">
        <v>1255</v>
      </c>
      <c r="G1477" s="27">
        <v>5754383</v>
      </c>
      <c r="H1477" s="18" t="s">
        <v>1856</v>
      </c>
    </row>
    <row r="1478" spans="1:8">
      <c r="A1478" s="20">
        <v>688</v>
      </c>
      <c r="B1478" s="20">
        <v>1477</v>
      </c>
      <c r="C1478" s="18"/>
      <c r="D1478" s="8" t="str">
        <f>IFERROR(LOOKUP(C1478,[1]Expense!$A:$A,[1]Expense!$B:$B),"")</f>
        <v/>
      </c>
      <c r="E1478" s="18" t="s">
        <v>1485</v>
      </c>
      <c r="F1478" s="18" t="s">
        <v>1255</v>
      </c>
      <c r="G1478" s="27">
        <v>5754383</v>
      </c>
      <c r="H1478" s="18" t="s">
        <v>1856</v>
      </c>
    </row>
    <row r="1479" spans="1:8">
      <c r="A1479" s="20">
        <v>689</v>
      </c>
      <c r="B1479" s="20">
        <v>1478</v>
      </c>
      <c r="C1479" s="18"/>
      <c r="D1479" s="8" t="str">
        <f>IFERROR(LOOKUP(C1479,[1]Expense!$A:$A,[1]Expense!$B:$B),"")</f>
        <v/>
      </c>
      <c r="E1479" s="18" t="s">
        <v>1485</v>
      </c>
      <c r="F1479" s="18" t="s">
        <v>1255</v>
      </c>
      <c r="G1479" s="27">
        <v>5754383</v>
      </c>
      <c r="H1479" s="18" t="s">
        <v>1856</v>
      </c>
    </row>
    <row r="1480" spans="1:8">
      <c r="A1480" s="20">
        <v>690</v>
      </c>
      <c r="B1480" s="20">
        <v>1479</v>
      </c>
      <c r="C1480" s="18"/>
      <c r="D1480" s="8" t="str">
        <f>IFERROR(LOOKUP(C1480,[1]Expense!$A:$A,[1]Expense!$B:$B),"")</f>
        <v/>
      </c>
      <c r="E1480" s="18" t="s">
        <v>1485</v>
      </c>
      <c r="F1480" s="18" t="s">
        <v>1255</v>
      </c>
      <c r="G1480" s="27">
        <v>5754383</v>
      </c>
      <c r="H1480" s="18" t="s">
        <v>1856</v>
      </c>
    </row>
    <row r="1481" spans="1:8">
      <c r="A1481" s="20">
        <v>691</v>
      </c>
      <c r="B1481" s="20">
        <v>1480</v>
      </c>
      <c r="C1481" s="18"/>
      <c r="D1481" s="8" t="str">
        <f>IFERROR(LOOKUP(C1481,[1]Expense!$A:$A,[1]Expense!$B:$B),"")</f>
        <v/>
      </c>
      <c r="E1481" s="18" t="s">
        <v>1485</v>
      </c>
      <c r="F1481" s="18" t="s">
        <v>1255</v>
      </c>
      <c r="G1481" s="27">
        <v>5754383</v>
      </c>
      <c r="H1481" s="18" t="s">
        <v>1856</v>
      </c>
    </row>
    <row r="1482" spans="1:8">
      <c r="A1482" s="20">
        <v>692</v>
      </c>
      <c r="B1482" s="20">
        <v>1481</v>
      </c>
      <c r="C1482" s="18"/>
      <c r="D1482" s="8" t="str">
        <f>IFERROR(LOOKUP(C1482,[1]Expense!$A:$A,[1]Expense!$B:$B),"")</f>
        <v/>
      </c>
      <c r="E1482" s="18" t="s">
        <v>1485</v>
      </c>
      <c r="F1482" s="18" t="s">
        <v>1255</v>
      </c>
      <c r="G1482" s="27">
        <v>5754383</v>
      </c>
      <c r="H1482" s="18" t="s">
        <v>1856</v>
      </c>
    </row>
    <row r="1483" spans="1:8">
      <c r="A1483" s="20">
        <v>693</v>
      </c>
      <c r="B1483" s="20">
        <v>1482</v>
      </c>
      <c r="C1483" s="18"/>
      <c r="D1483" s="8" t="str">
        <f>IFERROR(LOOKUP(C1483,[1]Expense!$A:$A,[1]Expense!$B:$B),"")</f>
        <v/>
      </c>
      <c r="E1483" s="18" t="s">
        <v>1485</v>
      </c>
      <c r="F1483" s="18" t="s">
        <v>1255</v>
      </c>
      <c r="G1483" s="27">
        <v>5754383</v>
      </c>
      <c r="H1483" s="18" t="s">
        <v>1856</v>
      </c>
    </row>
    <row r="1484" spans="1:8">
      <c r="A1484" s="20">
        <v>694</v>
      </c>
      <c r="B1484" s="20">
        <v>1483</v>
      </c>
      <c r="C1484" s="18"/>
      <c r="D1484" s="8" t="str">
        <f>IFERROR(LOOKUP(C1484,[1]Expense!$A:$A,[1]Expense!$B:$B),"")</f>
        <v/>
      </c>
      <c r="E1484" s="18" t="s">
        <v>1485</v>
      </c>
      <c r="F1484" s="18" t="s">
        <v>1255</v>
      </c>
      <c r="G1484" s="27">
        <v>5754383</v>
      </c>
      <c r="H1484" s="18" t="s">
        <v>1856</v>
      </c>
    </row>
    <row r="1485" spans="1:8">
      <c r="A1485" s="20">
        <v>695</v>
      </c>
      <c r="B1485" s="20">
        <v>1484</v>
      </c>
      <c r="C1485" s="18"/>
      <c r="D1485" s="8" t="str">
        <f>IFERROR(LOOKUP(C1485,[1]Expense!$A:$A,[1]Expense!$B:$B),"")</f>
        <v/>
      </c>
      <c r="E1485" s="18" t="s">
        <v>1485</v>
      </c>
      <c r="F1485" s="18" t="s">
        <v>1255</v>
      </c>
      <c r="G1485" s="27">
        <v>5754383</v>
      </c>
      <c r="H1485" s="18" t="s">
        <v>1856</v>
      </c>
    </row>
    <row r="1486" spans="1:8">
      <c r="A1486" s="20">
        <v>696</v>
      </c>
      <c r="B1486" s="20">
        <v>1485</v>
      </c>
      <c r="C1486" s="18"/>
      <c r="D1486" s="8" t="str">
        <f>IFERROR(LOOKUP(C1486,[1]Expense!$A:$A,[1]Expense!$B:$B),"")</f>
        <v/>
      </c>
      <c r="E1486" s="18" t="s">
        <v>1485</v>
      </c>
      <c r="F1486" s="18" t="s">
        <v>1255</v>
      </c>
      <c r="G1486" s="27">
        <v>5754383</v>
      </c>
      <c r="H1486" s="18" t="s">
        <v>1856</v>
      </c>
    </row>
    <row r="1487" spans="1:8">
      <c r="A1487" s="20">
        <v>697</v>
      </c>
      <c r="B1487" s="20">
        <v>1486</v>
      </c>
      <c r="C1487" s="18"/>
      <c r="D1487" s="8" t="str">
        <f>IFERROR(LOOKUP(C1487,[1]Expense!$A:$A,[1]Expense!$B:$B),"")</f>
        <v/>
      </c>
      <c r="E1487" s="18" t="s">
        <v>1485</v>
      </c>
      <c r="F1487" s="18" t="s">
        <v>1255</v>
      </c>
      <c r="G1487" s="27">
        <v>5754383</v>
      </c>
      <c r="H1487" s="18" t="s">
        <v>1856</v>
      </c>
    </row>
    <row r="1488" spans="1:8">
      <c r="A1488" s="20">
        <v>698</v>
      </c>
      <c r="B1488" s="20">
        <v>1487</v>
      </c>
      <c r="C1488" s="18"/>
      <c r="D1488" s="8" t="str">
        <f>IFERROR(LOOKUP(C1488,[1]Expense!$A:$A,[1]Expense!$B:$B),"")</f>
        <v/>
      </c>
      <c r="E1488" s="18" t="s">
        <v>1485</v>
      </c>
      <c r="F1488" s="18" t="s">
        <v>1255</v>
      </c>
      <c r="G1488" s="27">
        <v>5754383</v>
      </c>
      <c r="H1488" s="18" t="s">
        <v>1856</v>
      </c>
    </row>
    <row r="1489" spans="1:8">
      <c r="A1489" s="20">
        <v>699</v>
      </c>
      <c r="B1489" s="20">
        <v>1488</v>
      </c>
      <c r="C1489" s="18"/>
      <c r="D1489" s="8" t="str">
        <f>IFERROR(LOOKUP(C1489,[1]Expense!$A:$A,[1]Expense!$B:$B),"")</f>
        <v/>
      </c>
      <c r="E1489" s="18" t="s">
        <v>1485</v>
      </c>
      <c r="F1489" s="18" t="s">
        <v>1255</v>
      </c>
      <c r="G1489" s="27">
        <v>5754395</v>
      </c>
      <c r="H1489" s="18" t="s">
        <v>1856</v>
      </c>
    </row>
    <row r="1490" spans="1:8">
      <c r="A1490" s="20">
        <v>700</v>
      </c>
      <c r="B1490" s="20">
        <v>1489</v>
      </c>
      <c r="C1490" s="18" t="s">
        <v>42</v>
      </c>
      <c r="D1490" s="8" t="str">
        <f>IFERROR(LOOKUP(C1490,[1]Expense!$A:$A,[1]Expense!$B:$B),"")</f>
        <v xml:space="preserve">Biaya Upah Buruh Bongkar Muat </v>
      </c>
      <c r="E1490" s="18"/>
      <c r="F1490" s="18"/>
      <c r="G1490" s="22">
        <v>-70000</v>
      </c>
      <c r="H1490" s="18" t="s">
        <v>1488</v>
      </c>
    </row>
    <row r="1491" spans="1:8">
      <c r="A1491" s="20">
        <v>701</v>
      </c>
      <c r="B1491" s="20">
        <v>1490</v>
      </c>
      <c r="C1491" s="18" t="s">
        <v>37</v>
      </c>
      <c r="D1491" s="8" t="str">
        <f>IFERROR(LOOKUP(C1491,[1]Expense!$A:$A,[1]Expense!$B:$B),"")</f>
        <v xml:space="preserve">Biaya Upah Pengemasan Produk </v>
      </c>
      <c r="E1491" s="18"/>
      <c r="F1491" s="18"/>
      <c r="G1491" s="22">
        <v>-60000</v>
      </c>
      <c r="H1491" s="18" t="s">
        <v>1489</v>
      </c>
    </row>
    <row r="1492" spans="1:8">
      <c r="A1492" s="20">
        <v>702</v>
      </c>
      <c r="B1492" s="20">
        <v>1491</v>
      </c>
      <c r="C1492" s="18" t="s">
        <v>164</v>
      </c>
      <c r="D1492" s="8" t="str">
        <f>IFERROR(LOOKUP(C1492,[1]Expense!$A:$A,[1]Expense!$B:$B),"")</f>
        <v xml:space="preserve">Biaya Telekomunikasi </v>
      </c>
      <c r="E1492" s="18"/>
      <c r="F1492" s="18"/>
      <c r="G1492" s="22">
        <v>-75860</v>
      </c>
      <c r="H1492" s="18" t="s">
        <v>1490</v>
      </c>
    </row>
    <row r="1493" spans="1:8">
      <c r="A1493" s="20">
        <v>703</v>
      </c>
      <c r="B1493" s="20">
        <v>1492</v>
      </c>
      <c r="C1493" s="18" t="s">
        <v>164</v>
      </c>
      <c r="D1493" s="8" t="str">
        <f>IFERROR(LOOKUP(C1493,[1]Expense!$A:$A,[1]Expense!$B:$B),"")</f>
        <v xml:space="preserve">Biaya Telekomunikasi </v>
      </c>
      <c r="E1493" s="18"/>
      <c r="F1493" s="18"/>
      <c r="G1493" s="22">
        <v>-70860</v>
      </c>
      <c r="H1493" s="18" t="s">
        <v>1491</v>
      </c>
    </row>
    <row r="1494" spans="1:8">
      <c r="A1494" s="20">
        <v>704</v>
      </c>
      <c r="B1494" s="20">
        <v>1493</v>
      </c>
      <c r="C1494" s="18" t="s">
        <v>42</v>
      </c>
      <c r="D1494" s="8" t="str">
        <f>IFERROR(LOOKUP(C1494,[1]Expense!$A:$A,[1]Expense!$B:$B),"")</f>
        <v xml:space="preserve">Biaya Upah Buruh Bongkar Muat </v>
      </c>
      <c r="E1494" s="18"/>
      <c r="F1494" s="18"/>
      <c r="G1494" s="22">
        <v>-70000</v>
      </c>
      <c r="H1494" s="18" t="s">
        <v>1492</v>
      </c>
    </row>
    <row r="1495" spans="1:8">
      <c r="A1495" s="20">
        <v>705</v>
      </c>
      <c r="B1495" s="20">
        <v>1494</v>
      </c>
      <c r="C1495" s="18" t="s">
        <v>84</v>
      </c>
      <c r="D1495" s="8" t="str">
        <f>IFERROR(LOOKUP(C1495,[1]Expense!$A:$A,[1]Expense!$B:$B),"")</f>
        <v xml:space="preserve">Biaya Penggunaan Listrik PLN </v>
      </c>
      <c r="E1495" s="18"/>
      <c r="F1495" s="18"/>
      <c r="G1495" s="22">
        <v>-500000</v>
      </c>
      <c r="H1495" s="18" t="s">
        <v>1493</v>
      </c>
    </row>
    <row r="1496" spans="1:8">
      <c r="A1496" s="20">
        <v>706</v>
      </c>
      <c r="B1496" s="20">
        <v>1495</v>
      </c>
      <c r="C1496" s="18" t="s">
        <v>66</v>
      </c>
      <c r="D1496" s="8" t="str">
        <f>IFERROR(LOOKUP(C1496,[1]Expense!$A:$A,[1]Expense!$B:$B),"")</f>
        <v>Biaya Rumah Tangga Kantor</v>
      </c>
      <c r="E1496" s="18"/>
      <c r="F1496" s="18"/>
      <c r="G1496" s="22">
        <v>-500000</v>
      </c>
      <c r="H1496" s="18" t="s">
        <v>1494</v>
      </c>
    </row>
    <row r="1497" spans="1:8">
      <c r="A1497" s="20">
        <v>707</v>
      </c>
      <c r="B1497" s="20">
        <v>1496</v>
      </c>
      <c r="C1497" s="18"/>
      <c r="D1497" s="8" t="str">
        <f>IFERROR(LOOKUP(C1497,[1]Expense!$A:$A,[1]Expense!$B:$B),"")</f>
        <v/>
      </c>
      <c r="E1497" s="18"/>
      <c r="F1497" s="18"/>
      <c r="G1497" s="22">
        <v>-6191600</v>
      </c>
      <c r="H1497" s="18" t="s">
        <v>1496</v>
      </c>
    </row>
    <row r="1498" spans="1:8">
      <c r="A1498" s="20">
        <v>708</v>
      </c>
      <c r="B1498" s="20">
        <v>1497</v>
      </c>
      <c r="C1498" s="18" t="s">
        <v>37</v>
      </c>
      <c r="D1498" s="8" t="str">
        <f>IFERROR(LOOKUP(C1498,[1]Expense!$A:$A,[1]Expense!$B:$B),"")</f>
        <v xml:space="preserve">Biaya Upah Pengemasan Produk </v>
      </c>
      <c r="E1498" s="18"/>
      <c r="F1498" s="18"/>
      <c r="G1498" s="22">
        <v>-120000</v>
      </c>
      <c r="H1498" s="18" t="s">
        <v>1497</v>
      </c>
    </row>
    <row r="1499" spans="1:8">
      <c r="A1499" s="20">
        <v>709</v>
      </c>
      <c r="B1499" s="20">
        <v>1498</v>
      </c>
      <c r="C1499" s="18" t="s">
        <v>111</v>
      </c>
      <c r="D1499" s="8" t="str">
        <f>IFERROR(LOOKUP(C1499,[1]Expense!$A:$A,[1]Expense!$B:$B),"")</f>
        <v xml:space="preserve">Biaya Upah Lembur </v>
      </c>
      <c r="E1499" s="18"/>
      <c r="F1499" s="18"/>
      <c r="G1499" s="22">
        <v>-15000</v>
      </c>
      <c r="H1499" s="18" t="s">
        <v>1498</v>
      </c>
    </row>
    <row r="1500" spans="1:8">
      <c r="A1500" s="20">
        <v>710</v>
      </c>
      <c r="B1500" s="20">
        <v>1499</v>
      </c>
      <c r="C1500" s="18" t="s">
        <v>37</v>
      </c>
      <c r="D1500" s="8" t="str">
        <f>IFERROR(LOOKUP(C1500,[1]Expense!$A:$A,[1]Expense!$B:$B),"")</f>
        <v xml:space="preserve">Biaya Upah Pengemasan Produk </v>
      </c>
      <c r="E1500" s="18"/>
      <c r="F1500" s="18"/>
      <c r="G1500" s="22">
        <v>-150000</v>
      </c>
      <c r="H1500" s="18" t="s">
        <v>1499</v>
      </c>
    </row>
    <row r="1501" spans="1:8">
      <c r="A1501" s="20">
        <v>711</v>
      </c>
      <c r="B1501" s="20">
        <v>1500</v>
      </c>
      <c r="C1501" s="18" t="s">
        <v>37</v>
      </c>
      <c r="D1501" s="8" t="str">
        <f>IFERROR(LOOKUP(C1501,[1]Expense!$A:$A,[1]Expense!$B:$B),"")</f>
        <v xml:space="preserve">Biaya Upah Pengemasan Produk </v>
      </c>
      <c r="E1501" s="18"/>
      <c r="F1501" s="18"/>
      <c r="G1501" s="22">
        <v>-120000</v>
      </c>
      <c r="H1501" s="18" t="s">
        <v>1503</v>
      </c>
    </row>
    <row r="1502" spans="1:8">
      <c r="A1502" s="20">
        <v>712</v>
      </c>
      <c r="B1502" s="20">
        <v>1501</v>
      </c>
      <c r="C1502" s="18" t="s">
        <v>111</v>
      </c>
      <c r="D1502" s="8" t="str">
        <f>IFERROR(LOOKUP(C1502,[1]Expense!$A:$A,[1]Expense!$B:$B),"")</f>
        <v xml:space="preserve">Biaya Upah Lembur </v>
      </c>
      <c r="E1502" s="18"/>
      <c r="F1502" s="18"/>
      <c r="G1502" s="22">
        <v>-30000</v>
      </c>
      <c r="H1502" s="18" t="s">
        <v>1500</v>
      </c>
    </row>
    <row r="1503" spans="1:8">
      <c r="A1503" s="20">
        <v>713</v>
      </c>
      <c r="B1503" s="20">
        <v>1502</v>
      </c>
      <c r="C1503" s="18" t="s">
        <v>37</v>
      </c>
      <c r="D1503" s="8" t="str">
        <f>IFERROR(LOOKUP(C1503,[1]Expense!$A:$A,[1]Expense!$B:$B),"")</f>
        <v xml:space="preserve">Biaya Upah Pengemasan Produk </v>
      </c>
      <c r="E1503" s="18"/>
      <c r="F1503" s="18"/>
      <c r="G1503" s="22">
        <v>-60000</v>
      </c>
      <c r="H1503" s="18" t="s">
        <v>1501</v>
      </c>
    </row>
    <row r="1504" spans="1:8">
      <c r="A1504" s="20">
        <v>714</v>
      </c>
      <c r="B1504" s="20">
        <v>1503</v>
      </c>
      <c r="C1504" s="18" t="s">
        <v>111</v>
      </c>
      <c r="D1504" s="8" t="str">
        <f>IFERROR(LOOKUP(C1504,[1]Expense!$A:$A,[1]Expense!$B:$B),"")</f>
        <v xml:space="preserve">Biaya Upah Lembur </v>
      </c>
      <c r="E1504" s="18"/>
      <c r="F1504" s="18"/>
      <c r="G1504" s="22">
        <v>-15000</v>
      </c>
      <c r="H1504" s="18" t="s">
        <v>1502</v>
      </c>
    </row>
    <row r="1505" spans="1:8">
      <c r="A1505" s="20">
        <v>715</v>
      </c>
      <c r="B1505" s="20">
        <v>1504</v>
      </c>
      <c r="C1505" s="18"/>
      <c r="D1505" s="8" t="str">
        <f>IFERROR(LOOKUP(C1505,[1]Expense!$A:$A,[1]Expense!$B:$B),"")</f>
        <v/>
      </c>
      <c r="E1505" s="18"/>
      <c r="F1505" s="20"/>
      <c r="G1505" s="27">
        <v>34015602</v>
      </c>
      <c r="H1505" s="18" t="s">
        <v>1856</v>
      </c>
    </row>
    <row r="1506" spans="1:8">
      <c r="A1506" s="20">
        <v>716</v>
      </c>
      <c r="B1506" s="20">
        <v>1505</v>
      </c>
      <c r="C1506" s="18"/>
      <c r="D1506" s="8" t="str">
        <f>IFERROR(LOOKUP(C1506,[1]Expense!$A:$A,[1]Expense!$B:$B),"")</f>
        <v/>
      </c>
      <c r="E1506" s="18"/>
      <c r="F1506" s="20"/>
      <c r="G1506" s="27">
        <v>169490208</v>
      </c>
      <c r="H1506" s="18" t="s">
        <v>1486</v>
      </c>
    </row>
    <row r="1507" spans="1:8">
      <c r="A1507" s="20">
        <v>717</v>
      </c>
      <c r="B1507" s="20">
        <v>1506</v>
      </c>
      <c r="C1507" s="18"/>
      <c r="D1507" s="8" t="str">
        <f>IFERROR(LOOKUP(C1507,[1]Expense!$A:$A,[1]Expense!$B:$B),"")</f>
        <v/>
      </c>
      <c r="E1507" s="18"/>
      <c r="F1507" s="18"/>
      <c r="G1507" s="27">
        <v>103631725</v>
      </c>
      <c r="H1507" s="18" t="s">
        <v>1487</v>
      </c>
    </row>
    <row r="1508" spans="1:8">
      <c r="A1508" s="20">
        <v>718</v>
      </c>
      <c r="B1508" s="20">
        <v>1507</v>
      </c>
      <c r="C1508" s="18"/>
      <c r="D1508" s="8" t="str">
        <f>IFERROR(LOOKUP(C1508,[1]Expense!$A:$A,[1]Expense!$B:$B),"")</f>
        <v/>
      </c>
      <c r="E1508" s="18"/>
      <c r="F1508" s="18"/>
      <c r="G1508" s="27">
        <v>95274715</v>
      </c>
      <c r="H1508" s="18" t="s">
        <v>1504</v>
      </c>
    </row>
    <row r="1509" spans="1:8">
      <c r="A1509" s="20">
        <v>719</v>
      </c>
      <c r="B1509" s="20">
        <v>1508</v>
      </c>
      <c r="C1509" s="18"/>
      <c r="D1509" s="8" t="str">
        <f>IFERROR(LOOKUP(C1509,[1]Expense!$A:$A,[1]Expense!$B:$B),"")</f>
        <v/>
      </c>
      <c r="E1509" s="18"/>
      <c r="F1509" s="18"/>
      <c r="G1509" s="27">
        <v>261803371</v>
      </c>
      <c r="H1509" s="18" t="s">
        <v>1505</v>
      </c>
    </row>
    <row r="1510" spans="1:8">
      <c r="A1510" s="20">
        <v>720</v>
      </c>
      <c r="B1510" s="20">
        <v>1509</v>
      </c>
      <c r="C1510" s="18"/>
      <c r="D1510" s="8" t="str">
        <f>IFERROR(LOOKUP(C1510,[1]Expense!$A:$A,[1]Expense!$B:$B),"")</f>
        <v/>
      </c>
      <c r="E1510" s="18"/>
      <c r="F1510" s="18"/>
      <c r="G1510" s="27">
        <v>261803371</v>
      </c>
      <c r="H1510" s="18" t="s">
        <v>1506</v>
      </c>
    </row>
    <row r="1511" spans="1:8">
      <c r="A1511" s="20">
        <v>721</v>
      </c>
      <c r="B1511" s="20">
        <v>1510</v>
      </c>
      <c r="C1511" s="18"/>
      <c r="D1511" s="8" t="str">
        <f>IFERROR(LOOKUP(C1511,[1]Expense!$A:$A,[1]Expense!$B:$B),"")</f>
        <v/>
      </c>
      <c r="E1511" s="18"/>
      <c r="F1511" s="18"/>
      <c r="G1511" s="27">
        <v>261803371</v>
      </c>
      <c r="H1511" s="18" t="s">
        <v>1507</v>
      </c>
    </row>
    <row r="1512" spans="1:8">
      <c r="A1512" s="20">
        <v>722</v>
      </c>
      <c r="B1512" s="20">
        <v>1511</v>
      </c>
      <c r="C1512" s="18"/>
      <c r="D1512" s="8" t="str">
        <f>IFERROR(LOOKUP(C1512,[1]Expense!$A:$A,[1]Expense!$B:$B),"")</f>
        <v/>
      </c>
      <c r="E1512" s="18"/>
      <c r="F1512" s="18"/>
      <c r="G1512" s="27">
        <v>262897026</v>
      </c>
      <c r="H1512" s="18" t="s">
        <v>1508</v>
      </c>
    </row>
    <row r="1513" spans="1:8">
      <c r="A1513" s="20">
        <v>723</v>
      </c>
      <c r="B1513" s="20">
        <v>1512</v>
      </c>
      <c r="C1513" s="18"/>
      <c r="D1513" s="8" t="str">
        <f>IFERROR(LOOKUP(C1513,[1]Expense!$A:$A,[1]Expense!$B:$B),"")</f>
        <v/>
      </c>
      <c r="E1513" s="18"/>
      <c r="F1513" s="18"/>
      <c r="G1513" s="27">
        <v>127860201</v>
      </c>
      <c r="H1513" s="18" t="s">
        <v>1509</v>
      </c>
    </row>
    <row r="1514" spans="1:8">
      <c r="A1514" s="20">
        <v>724</v>
      </c>
      <c r="B1514" s="20">
        <v>1513</v>
      </c>
      <c r="C1514" s="18"/>
      <c r="D1514" s="8" t="str">
        <f>IFERROR(LOOKUP(C1514,[1]Expense!$A:$A,[1]Expense!$B:$B),"")</f>
        <v/>
      </c>
      <c r="E1514" s="18"/>
      <c r="F1514" s="18"/>
      <c r="G1514" s="27">
        <v>122342707</v>
      </c>
      <c r="H1514" s="18" t="s">
        <v>1510</v>
      </c>
    </row>
    <row r="1515" spans="1:8">
      <c r="A1515" s="20">
        <v>725</v>
      </c>
      <c r="B1515" s="20">
        <v>1514</v>
      </c>
      <c r="C1515" s="18"/>
      <c r="D1515" s="8" t="str">
        <f>IFERROR(LOOKUP(C1515,[1]Expense!$A:$A,[1]Expense!$B:$B),"")</f>
        <v/>
      </c>
      <c r="E1515" s="18"/>
      <c r="F1515" s="18"/>
      <c r="G1515" s="27">
        <v>187619494</v>
      </c>
      <c r="H1515" s="18" t="s">
        <v>1511</v>
      </c>
    </row>
    <row r="1516" spans="1:8">
      <c r="A1516" s="20">
        <v>726</v>
      </c>
      <c r="B1516" s="20">
        <v>1515</v>
      </c>
      <c r="C1516" s="18"/>
      <c r="D1516" s="8" t="str">
        <f>IFERROR(LOOKUP(C1516,[1]Expense!$A:$A,[1]Expense!$B:$B),"")</f>
        <v/>
      </c>
      <c r="E1516" s="18"/>
      <c r="F1516" s="18"/>
      <c r="G1516" s="27">
        <v>236605197</v>
      </c>
      <c r="H1516" s="18" t="s">
        <v>1512</v>
      </c>
    </row>
    <row r="1517" spans="1:8">
      <c r="A1517" s="20">
        <v>727</v>
      </c>
      <c r="B1517" s="20">
        <v>1516</v>
      </c>
      <c r="C1517" s="18"/>
      <c r="D1517" s="8" t="str">
        <f>IFERROR(LOOKUP(C1517,[1]Expense!$A:$A,[1]Expense!$B:$B),"")</f>
        <v/>
      </c>
      <c r="E1517" s="18"/>
      <c r="F1517" s="18"/>
      <c r="G1517" s="27">
        <v>50265683</v>
      </c>
      <c r="H1517" s="18" t="s">
        <v>1513</v>
      </c>
    </row>
    <row r="1518" spans="1:8">
      <c r="A1518" s="20">
        <v>728</v>
      </c>
      <c r="B1518" s="20">
        <v>1517</v>
      </c>
      <c r="C1518" s="18"/>
      <c r="D1518" s="8" t="str">
        <f>IFERROR(LOOKUP(C1518,[1]Expense!$A:$A,[1]Expense!$B:$B),"")</f>
        <v/>
      </c>
      <c r="E1518" s="18" t="s">
        <v>1515</v>
      </c>
      <c r="F1518" s="18" t="s">
        <v>1255</v>
      </c>
      <c r="G1518" s="27">
        <v>-1068587294</v>
      </c>
      <c r="H1518" s="18" t="s">
        <v>3091</v>
      </c>
    </row>
    <row r="1519" spans="1:8">
      <c r="A1519" s="20">
        <v>729</v>
      </c>
      <c r="B1519" s="20">
        <v>1518</v>
      </c>
      <c r="C1519" s="18"/>
      <c r="D1519" s="8" t="str">
        <f>IFERROR(LOOKUP(C1519,[1]Expense!$A:$A,[1]Expense!$B:$B),"")</f>
        <v/>
      </c>
      <c r="E1519" s="18" t="s">
        <v>1515</v>
      </c>
      <c r="F1519" s="18" t="s">
        <v>1255</v>
      </c>
      <c r="G1519" s="27">
        <v>-36209712</v>
      </c>
      <c r="H1519" s="18" t="s">
        <v>3092</v>
      </c>
    </row>
    <row r="1520" spans="1:8">
      <c r="A1520" s="20">
        <v>730</v>
      </c>
      <c r="B1520" s="20">
        <v>1519</v>
      </c>
      <c r="C1520" s="18"/>
      <c r="D1520" s="8" t="str">
        <f>IFERROR(LOOKUP(C1520,[1]Expense!$A:$A,[1]Expense!$B:$B),"")</f>
        <v/>
      </c>
      <c r="E1520" s="18" t="s">
        <v>1515</v>
      </c>
      <c r="F1520" s="18" t="s">
        <v>1255</v>
      </c>
      <c r="G1520" s="27">
        <v>-2003320</v>
      </c>
      <c r="H1520" s="18" t="s">
        <v>3093</v>
      </c>
    </row>
    <row r="1521" spans="1:8">
      <c r="A1521" s="20">
        <v>731</v>
      </c>
      <c r="B1521" s="20">
        <v>1520</v>
      </c>
      <c r="C1521" s="18"/>
      <c r="D1521" s="8" t="str">
        <f>IFERROR(LOOKUP(C1521,[1]Expense!$A:$A,[1]Expense!$B:$B),"")</f>
        <v/>
      </c>
      <c r="E1521" s="18" t="s">
        <v>1515</v>
      </c>
      <c r="F1521" s="18" t="s">
        <v>1255</v>
      </c>
      <c r="G1521" s="27">
        <v>-109319967.40000001</v>
      </c>
      <c r="H1521" s="18" t="s">
        <v>3094</v>
      </c>
    </row>
    <row r="1522" spans="1:8">
      <c r="A1522" s="20">
        <v>732</v>
      </c>
      <c r="B1522" s="20">
        <v>1521</v>
      </c>
      <c r="C1522" s="18"/>
      <c r="D1522" s="8" t="str">
        <f>IFERROR(LOOKUP(C1522,[1]Expense!$A:$A,[1]Expense!$B:$B),"")</f>
        <v/>
      </c>
      <c r="E1522" s="18" t="s">
        <v>1515</v>
      </c>
      <c r="F1522" s="18" t="s">
        <v>1255</v>
      </c>
      <c r="G1522" s="27">
        <v>-109319967.40000001</v>
      </c>
      <c r="H1522" s="18" t="s">
        <v>3094</v>
      </c>
    </row>
    <row r="1523" spans="1:8">
      <c r="A1523" s="20">
        <v>733</v>
      </c>
      <c r="B1523" s="20">
        <v>1522</v>
      </c>
      <c r="C1523" s="18"/>
      <c r="D1523" s="8" t="str">
        <f>IFERROR(LOOKUP(C1523,[1]Expense!$A:$A,[1]Expense!$B:$B),"")</f>
        <v/>
      </c>
      <c r="E1523" s="18" t="s">
        <v>1515</v>
      </c>
      <c r="F1523" s="18" t="s">
        <v>1255</v>
      </c>
      <c r="G1523" s="27">
        <v>-109319967.40000001</v>
      </c>
      <c r="H1523" s="18" t="s">
        <v>3094</v>
      </c>
    </row>
    <row r="1524" spans="1:8">
      <c r="A1524" s="20">
        <v>734</v>
      </c>
      <c r="B1524" s="20">
        <v>1523</v>
      </c>
      <c r="C1524" s="18"/>
      <c r="D1524" s="8" t="str">
        <f>IFERROR(LOOKUP(C1524,[1]Expense!$A:$A,[1]Expense!$B:$B),"")</f>
        <v/>
      </c>
      <c r="E1524" s="18" t="s">
        <v>1515</v>
      </c>
      <c r="F1524" s="18" t="s">
        <v>1255</v>
      </c>
      <c r="G1524" s="27">
        <v>-109319967.40000001</v>
      </c>
      <c r="H1524" s="18" t="s">
        <v>3094</v>
      </c>
    </row>
    <row r="1525" spans="1:8">
      <c r="A1525" s="20">
        <v>735</v>
      </c>
      <c r="B1525" s="20">
        <v>1524</v>
      </c>
      <c r="C1525" s="18"/>
      <c r="D1525" s="8" t="str">
        <f>IFERROR(LOOKUP(C1525,[1]Expense!$A:$A,[1]Expense!$B:$B),"")</f>
        <v/>
      </c>
      <c r="E1525" s="18" t="s">
        <v>1515</v>
      </c>
      <c r="F1525" s="18" t="s">
        <v>1255</v>
      </c>
      <c r="G1525" s="27">
        <v>-109319967.40000001</v>
      </c>
      <c r="H1525" s="18" t="s">
        <v>3094</v>
      </c>
    </row>
    <row r="1526" spans="1:8">
      <c r="A1526" s="20">
        <v>736</v>
      </c>
      <c r="B1526" s="20">
        <v>1525</v>
      </c>
      <c r="C1526" s="18"/>
      <c r="D1526" s="8" t="str">
        <f>IFERROR(LOOKUP(C1526,[1]Expense!$A:$A,[1]Expense!$B:$B),"")</f>
        <v/>
      </c>
      <c r="E1526" s="18" t="s">
        <v>1515</v>
      </c>
      <c r="F1526" s="18" t="s">
        <v>1255</v>
      </c>
      <c r="G1526" s="27">
        <v>-109319967.40000001</v>
      </c>
      <c r="H1526" s="18" t="s">
        <v>3094</v>
      </c>
    </row>
    <row r="1527" spans="1:8">
      <c r="A1527" s="20">
        <v>737</v>
      </c>
      <c r="B1527" s="20">
        <v>1526</v>
      </c>
      <c r="C1527" s="18"/>
      <c r="D1527" s="8" t="str">
        <f>IFERROR(LOOKUP(C1527,[1]Expense!$A:$A,[1]Expense!$B:$B),"")</f>
        <v/>
      </c>
      <c r="E1527" s="18" t="s">
        <v>1515</v>
      </c>
      <c r="F1527" s="18" t="s">
        <v>1255</v>
      </c>
      <c r="G1527" s="27">
        <v>-109319967.40000001</v>
      </c>
      <c r="H1527" s="18" t="s">
        <v>3094</v>
      </c>
    </row>
    <row r="1528" spans="1:8">
      <c r="A1528" s="20">
        <v>738</v>
      </c>
      <c r="B1528" s="20">
        <v>1527</v>
      </c>
      <c r="C1528" s="18"/>
      <c r="D1528" s="8" t="str">
        <f>IFERROR(LOOKUP(C1528,[1]Expense!$A:$A,[1]Expense!$B:$B),"")</f>
        <v/>
      </c>
      <c r="E1528" s="18" t="s">
        <v>1515</v>
      </c>
      <c r="F1528" s="18" t="s">
        <v>1255</v>
      </c>
      <c r="G1528" s="27">
        <v>-109319967.40000001</v>
      </c>
      <c r="H1528" s="18" t="s">
        <v>3094</v>
      </c>
    </row>
    <row r="1529" spans="1:8">
      <c r="A1529" s="20">
        <v>739</v>
      </c>
      <c r="B1529" s="20">
        <v>1528</v>
      </c>
      <c r="C1529" s="18"/>
      <c r="D1529" s="8" t="str">
        <f>IFERROR(LOOKUP(C1529,[1]Expense!$A:$A,[1]Expense!$B:$B),"")</f>
        <v/>
      </c>
      <c r="E1529" s="18" t="s">
        <v>1515</v>
      </c>
      <c r="F1529" s="18" t="s">
        <v>1255</v>
      </c>
      <c r="G1529" s="27">
        <v>-109319967.40000001</v>
      </c>
      <c r="H1529" s="18" t="s">
        <v>3094</v>
      </c>
    </row>
    <row r="1530" spans="1:8">
      <c r="A1530" s="20">
        <v>740</v>
      </c>
      <c r="B1530" s="20">
        <v>1529</v>
      </c>
      <c r="C1530" s="18"/>
      <c r="D1530" s="8" t="str">
        <f>IFERROR(LOOKUP(C1530,[1]Expense!$A:$A,[1]Expense!$B:$B),"")</f>
        <v/>
      </c>
      <c r="E1530" s="18" t="s">
        <v>1515</v>
      </c>
      <c r="F1530" s="18" t="s">
        <v>1255</v>
      </c>
      <c r="G1530" s="27">
        <v>-109319967.40000001</v>
      </c>
      <c r="H1530" s="18" t="s">
        <v>3094</v>
      </c>
    </row>
    <row r="1531" spans="1:8">
      <c r="A1531" s="20">
        <v>741</v>
      </c>
      <c r="B1531" s="20">
        <v>1530</v>
      </c>
      <c r="C1531" s="18"/>
      <c r="D1531" s="8" t="str">
        <f>IFERROR(LOOKUP(C1531,[1]Expense!$A:$A,[1]Expense!$B:$B),"")</f>
        <v/>
      </c>
      <c r="E1531" s="18"/>
      <c r="F1531" s="18"/>
      <c r="G1531" s="22">
        <v>-20000</v>
      </c>
      <c r="H1531" s="18" t="s">
        <v>1516</v>
      </c>
    </row>
    <row r="1532" spans="1:8">
      <c r="A1532" s="20">
        <v>742</v>
      </c>
      <c r="B1532" s="20">
        <v>1531</v>
      </c>
      <c r="C1532" s="18" t="s">
        <v>100</v>
      </c>
      <c r="D1532" s="8" t="str">
        <f>IFERROR(LOOKUP(C1532,[1]Expense!$A:$A,[1]Expense!$B:$B),"")</f>
        <v xml:space="preserve">Biaya Perlengkapan Produk </v>
      </c>
      <c r="E1532" s="18"/>
      <c r="F1532" s="18"/>
      <c r="G1532" s="22">
        <v>-20000</v>
      </c>
      <c r="H1532" s="18" t="s">
        <v>1517</v>
      </c>
    </row>
    <row r="1533" spans="1:8">
      <c r="A1533" s="20">
        <v>743</v>
      </c>
      <c r="B1533" s="20">
        <v>1532</v>
      </c>
      <c r="C1533" s="18" t="s">
        <v>100</v>
      </c>
      <c r="D1533" s="8" t="str">
        <f>IFERROR(LOOKUP(C1533,[1]Expense!$A:$A,[1]Expense!$B:$B),"")</f>
        <v xml:space="preserve">Biaya Perlengkapan Produk </v>
      </c>
      <c r="E1533" s="18"/>
      <c r="F1533" s="18"/>
      <c r="G1533" s="22">
        <v>-1050000</v>
      </c>
      <c r="H1533" s="18" t="s">
        <v>1518</v>
      </c>
    </row>
    <row r="1534" spans="1:8">
      <c r="A1534" s="20">
        <v>743</v>
      </c>
      <c r="B1534" s="20">
        <v>1533</v>
      </c>
      <c r="C1534" s="18" t="s">
        <v>100</v>
      </c>
      <c r="D1534" s="8" t="str">
        <f>IFERROR(LOOKUP(C1534,[1]Expense!$A:$A,[1]Expense!$B:$B),"")</f>
        <v xml:space="preserve">Biaya Perlengkapan Produk </v>
      </c>
      <c r="E1534" s="18"/>
      <c r="F1534" s="18"/>
      <c r="G1534" s="22">
        <v>-1000</v>
      </c>
      <c r="H1534" s="18" t="s">
        <v>1331</v>
      </c>
    </row>
    <row r="1535" spans="1:8">
      <c r="A1535" s="20">
        <v>744</v>
      </c>
      <c r="B1535" s="20">
        <v>1534</v>
      </c>
      <c r="C1535" s="18" t="s">
        <v>42</v>
      </c>
      <c r="D1535" s="8" t="str">
        <f>IFERROR(LOOKUP(C1535,[1]Expense!$A:$A,[1]Expense!$B:$B),"")</f>
        <v xml:space="preserve">Biaya Upah Buruh Bongkar Muat </v>
      </c>
      <c r="E1535" s="18"/>
      <c r="F1535" s="18"/>
      <c r="G1535" s="22">
        <v>-70000</v>
      </c>
      <c r="H1535" s="18" t="s">
        <v>1519</v>
      </c>
    </row>
    <row r="1536" spans="1:8">
      <c r="A1536" s="20">
        <v>745</v>
      </c>
      <c r="B1536" s="20">
        <v>1535</v>
      </c>
      <c r="C1536" s="18" t="s">
        <v>42</v>
      </c>
      <c r="D1536" s="8" t="str">
        <f>IFERROR(LOOKUP(C1536,[1]Expense!$A:$A,[1]Expense!$B:$B),"")</f>
        <v xml:space="preserve">Biaya Upah Buruh Bongkar Muat </v>
      </c>
      <c r="E1536" s="18"/>
      <c r="F1536" s="18"/>
      <c r="G1536" s="22">
        <v>-70000</v>
      </c>
      <c r="H1536" s="18" t="s">
        <v>1519</v>
      </c>
    </row>
    <row r="1537" spans="1:8">
      <c r="A1537" s="20">
        <v>746</v>
      </c>
      <c r="B1537" s="20">
        <v>1536</v>
      </c>
      <c r="C1537" s="18" t="s">
        <v>42</v>
      </c>
      <c r="D1537" s="8" t="str">
        <f>IFERROR(LOOKUP(C1537,[1]Expense!$A:$A,[1]Expense!$B:$B),"")</f>
        <v xml:space="preserve">Biaya Upah Buruh Bongkar Muat </v>
      </c>
      <c r="E1537" s="18"/>
      <c r="F1537" s="18"/>
      <c r="G1537" s="22">
        <v>-70000</v>
      </c>
      <c r="H1537" s="18" t="s">
        <v>1492</v>
      </c>
    </row>
    <row r="1538" spans="1:8">
      <c r="A1538" s="20">
        <v>747</v>
      </c>
      <c r="B1538" s="20">
        <v>1537</v>
      </c>
      <c r="C1538" s="18"/>
      <c r="D1538" s="8" t="str">
        <f>IFERROR(LOOKUP(C1538,[1]Expense!$A:$A,[1]Expense!$B:$B),"")</f>
        <v/>
      </c>
      <c r="E1538" s="18"/>
      <c r="F1538" s="18"/>
      <c r="G1538" s="22">
        <v>-4500000</v>
      </c>
      <c r="H1538" s="18" t="s">
        <v>1520</v>
      </c>
    </row>
    <row r="1539" spans="1:8">
      <c r="A1539" s="20">
        <v>748</v>
      </c>
      <c r="B1539" s="20">
        <v>1538</v>
      </c>
      <c r="C1539" s="18"/>
      <c r="D1539" s="8" t="str">
        <f>IFERROR(LOOKUP(C1539,[1]Expense!$A:$A,[1]Expense!$B:$B),"")</f>
        <v/>
      </c>
      <c r="E1539" s="18"/>
      <c r="F1539" s="18"/>
      <c r="G1539" s="22">
        <v>-2000000</v>
      </c>
      <c r="H1539" s="18" t="s">
        <v>1521</v>
      </c>
    </row>
    <row r="1540" spans="1:8">
      <c r="A1540" s="20">
        <v>748</v>
      </c>
      <c r="B1540" s="20">
        <v>1539</v>
      </c>
      <c r="C1540" s="18"/>
      <c r="D1540" s="8" t="str">
        <f>IFERROR(LOOKUP(C1540,[1]Expense!$A:$A,[1]Expense!$B:$B),"")</f>
        <v/>
      </c>
      <c r="E1540" s="18"/>
      <c r="F1540" s="18"/>
      <c r="G1540" s="22">
        <v>-270000</v>
      </c>
      <c r="H1540" s="18" t="s">
        <v>1522</v>
      </c>
    </row>
    <row r="1541" spans="1:8">
      <c r="A1541" s="20">
        <v>749</v>
      </c>
      <c r="B1541" s="20">
        <v>1540</v>
      </c>
      <c r="C1541" s="18" t="s">
        <v>37</v>
      </c>
      <c r="D1541" s="8" t="str">
        <f>IFERROR(LOOKUP(C1541,[1]Expense!$A:$A,[1]Expense!$B:$B),"")</f>
        <v xml:space="preserve">Biaya Upah Pengemasan Produk </v>
      </c>
      <c r="E1541" s="18"/>
      <c r="F1541" s="18"/>
      <c r="G1541" s="22">
        <v>-60000</v>
      </c>
      <c r="H1541" s="18" t="s">
        <v>1523</v>
      </c>
    </row>
    <row r="1542" spans="1:8">
      <c r="A1542" s="20">
        <v>750</v>
      </c>
      <c r="B1542" s="20">
        <v>1541</v>
      </c>
      <c r="C1542" s="18" t="s">
        <v>111</v>
      </c>
      <c r="D1542" s="8" t="str">
        <f>IFERROR(LOOKUP(C1542,[1]Expense!$A:$A,[1]Expense!$B:$B),"")</f>
        <v xml:space="preserve">Biaya Upah Lembur </v>
      </c>
      <c r="E1542" s="18"/>
      <c r="F1542" s="18"/>
      <c r="G1542" s="22">
        <v>-15000</v>
      </c>
      <c r="H1542" s="18" t="s">
        <v>1526</v>
      </c>
    </row>
    <row r="1543" spans="1:8">
      <c r="A1543" s="20">
        <v>751</v>
      </c>
      <c r="B1543" s="20">
        <v>1542</v>
      </c>
      <c r="C1543" s="18" t="s">
        <v>37</v>
      </c>
      <c r="D1543" s="8" t="str">
        <f>IFERROR(LOOKUP(C1543,[1]Expense!$A:$A,[1]Expense!$B:$B),"")</f>
        <v xml:space="preserve">Biaya Upah Pengemasan Produk </v>
      </c>
      <c r="E1543" s="18"/>
      <c r="F1543" s="18"/>
      <c r="G1543" s="22">
        <v>-60000</v>
      </c>
      <c r="H1543" s="18" t="s">
        <v>1524</v>
      </c>
    </row>
    <row r="1544" spans="1:8">
      <c r="A1544" s="20">
        <v>752</v>
      </c>
      <c r="B1544" s="20">
        <v>1543</v>
      </c>
      <c r="C1544" s="18" t="s">
        <v>111</v>
      </c>
      <c r="D1544" s="8" t="str">
        <f>IFERROR(LOOKUP(C1544,[1]Expense!$A:$A,[1]Expense!$B:$B),"")</f>
        <v xml:space="preserve">Biaya Upah Lembur </v>
      </c>
      <c r="E1544" s="18"/>
      <c r="F1544" s="18"/>
      <c r="G1544" s="22">
        <v>-15000</v>
      </c>
      <c r="H1544" s="18" t="s">
        <v>1525</v>
      </c>
    </row>
    <row r="1545" spans="1:8">
      <c r="A1545" s="20">
        <v>753</v>
      </c>
      <c r="B1545" s="20">
        <v>1544</v>
      </c>
      <c r="C1545" s="18"/>
      <c r="D1545" s="8" t="str">
        <f>IFERROR(LOOKUP(C1545,[1]Expense!$A:$A,[1]Expense!$B:$B),"")</f>
        <v/>
      </c>
      <c r="E1545" s="18" t="s">
        <v>1772</v>
      </c>
      <c r="F1545" s="18" t="s">
        <v>32</v>
      </c>
      <c r="G1545" s="22">
        <v>6875000</v>
      </c>
      <c r="H1545" s="18" t="s">
        <v>1562</v>
      </c>
    </row>
    <row r="1546" spans="1:8">
      <c r="A1546" s="20">
        <v>754</v>
      </c>
      <c r="B1546" s="20">
        <v>1545</v>
      </c>
      <c r="C1546" s="18" t="s">
        <v>66</v>
      </c>
      <c r="D1546" s="8" t="str">
        <f>IFERROR(LOOKUP(C1546,[1]Expense!$A:$A,[1]Expense!$B:$B),"")</f>
        <v>Biaya Rumah Tangga Kantor</v>
      </c>
      <c r="E1546" s="18"/>
      <c r="F1546" s="18"/>
      <c r="G1546" s="22">
        <v>-10000</v>
      </c>
      <c r="H1546" s="18" t="s">
        <v>1527</v>
      </c>
    </row>
    <row r="1547" spans="1:8">
      <c r="A1547" s="20">
        <v>754</v>
      </c>
      <c r="B1547" s="20">
        <v>1546</v>
      </c>
      <c r="C1547" s="18" t="s">
        <v>66</v>
      </c>
      <c r="D1547" s="8" t="str">
        <f>IFERROR(LOOKUP(C1547,[1]Expense!$A:$A,[1]Expense!$B:$B),"")</f>
        <v>Biaya Rumah Tangga Kantor</v>
      </c>
      <c r="E1547" s="18"/>
      <c r="F1547" s="18"/>
      <c r="G1547" s="22">
        <v>-10000</v>
      </c>
      <c r="H1547" s="18" t="s">
        <v>1528</v>
      </c>
    </row>
    <row r="1548" spans="1:8">
      <c r="A1548" s="20">
        <v>755</v>
      </c>
      <c r="B1548" s="20">
        <v>1547</v>
      </c>
      <c r="C1548" s="18" t="s">
        <v>100</v>
      </c>
      <c r="D1548" s="8" t="str">
        <f>IFERROR(LOOKUP(C1548,[1]Expense!$A:$A,[1]Expense!$B:$B),"")</f>
        <v xml:space="preserve">Biaya Perlengkapan Produk </v>
      </c>
      <c r="E1548" s="18"/>
      <c r="F1548" s="18"/>
      <c r="G1548" s="22">
        <v>-9000</v>
      </c>
      <c r="H1548" s="18" t="s">
        <v>1530</v>
      </c>
    </row>
    <row r="1549" spans="1:8">
      <c r="A1549" s="20">
        <v>755</v>
      </c>
      <c r="B1549" s="20">
        <v>1548</v>
      </c>
      <c r="C1549" s="18" t="s">
        <v>100</v>
      </c>
      <c r="D1549" s="8" t="str">
        <f>IFERROR(LOOKUP(C1549,[1]Expense!$A:$A,[1]Expense!$B:$B),"")</f>
        <v xml:space="preserve">Biaya Perlengkapan Produk </v>
      </c>
      <c r="E1549" s="18"/>
      <c r="F1549" s="18"/>
      <c r="G1549" s="22">
        <v>-34000</v>
      </c>
      <c r="H1549" s="18" t="s">
        <v>1529</v>
      </c>
    </row>
    <row r="1550" spans="1:8">
      <c r="A1550" s="20">
        <v>755</v>
      </c>
      <c r="B1550" s="20">
        <v>1549</v>
      </c>
      <c r="C1550" s="18" t="s">
        <v>100</v>
      </c>
      <c r="D1550" s="8" t="str">
        <f>IFERROR(LOOKUP(C1550,[1]Expense!$A:$A,[1]Expense!$B:$B),"")</f>
        <v xml:space="preserve">Biaya Perlengkapan Produk </v>
      </c>
      <c r="E1550" s="18"/>
      <c r="F1550" s="18"/>
      <c r="G1550" s="22">
        <v>-10000</v>
      </c>
      <c r="H1550" s="18" t="s">
        <v>1531</v>
      </c>
    </row>
    <row r="1551" spans="1:8">
      <c r="A1551" s="20">
        <v>756</v>
      </c>
      <c r="B1551" s="20">
        <v>1550</v>
      </c>
      <c r="C1551" s="18" t="s">
        <v>100</v>
      </c>
      <c r="D1551" s="8" t="str">
        <f>IFERROR(LOOKUP(C1551,[1]Expense!$A:$A,[1]Expense!$B:$B),"")</f>
        <v xml:space="preserve">Biaya Perlengkapan Produk </v>
      </c>
      <c r="E1551" s="18"/>
      <c r="F1551" s="18"/>
      <c r="G1551" s="22">
        <v>-78000</v>
      </c>
      <c r="H1551" s="18" t="s">
        <v>1532</v>
      </c>
    </row>
    <row r="1552" spans="1:8">
      <c r="A1552" s="20">
        <v>757</v>
      </c>
      <c r="B1552" s="20">
        <v>1551</v>
      </c>
      <c r="C1552" s="18" t="s">
        <v>42</v>
      </c>
      <c r="D1552" s="8" t="str">
        <f>IFERROR(LOOKUP(C1552,[1]Expense!$A:$A,[1]Expense!$B:$B),"")</f>
        <v xml:space="preserve">Biaya Upah Buruh Bongkar Muat </v>
      </c>
      <c r="E1552" s="18"/>
      <c r="F1552" s="18"/>
      <c r="G1552" s="22">
        <v>-70000</v>
      </c>
      <c r="H1552" s="18" t="s">
        <v>1492</v>
      </c>
    </row>
    <row r="1553" spans="1:8">
      <c r="A1553" s="20">
        <v>758</v>
      </c>
      <c r="B1553" s="20">
        <v>1552</v>
      </c>
      <c r="C1553" s="18" t="s">
        <v>37</v>
      </c>
      <c r="D1553" s="8" t="str">
        <f>IFERROR(LOOKUP(C1553,[1]Expense!$A:$A,[1]Expense!$B:$B),"")</f>
        <v xml:space="preserve">Biaya Upah Pengemasan Produk </v>
      </c>
      <c r="E1553" s="18"/>
      <c r="F1553" s="18"/>
      <c r="G1553" s="22">
        <v>-360000</v>
      </c>
      <c r="H1553" s="18" t="s">
        <v>1533</v>
      </c>
    </row>
    <row r="1554" spans="1:8">
      <c r="A1554" s="20">
        <v>758</v>
      </c>
      <c r="B1554" s="20">
        <v>1553</v>
      </c>
      <c r="C1554" s="18" t="s">
        <v>37</v>
      </c>
      <c r="D1554" s="8" t="str">
        <f>IFERROR(LOOKUP(C1554,[1]Expense!$A:$A,[1]Expense!$B:$B),"")</f>
        <v xml:space="preserve">Biaya Upah Pengemasan Produk </v>
      </c>
      <c r="E1554" s="18"/>
      <c r="F1554" s="18"/>
      <c r="G1554" s="22">
        <v>-360000</v>
      </c>
      <c r="H1554" s="18" t="s">
        <v>1534</v>
      </c>
    </row>
    <row r="1555" spans="1:8">
      <c r="A1555" s="20">
        <v>758</v>
      </c>
      <c r="B1555" s="20">
        <v>1554</v>
      </c>
      <c r="C1555" s="18" t="s">
        <v>37</v>
      </c>
      <c r="D1555" s="8" t="str">
        <f>IFERROR(LOOKUP(C1555,[1]Expense!$A:$A,[1]Expense!$B:$B),"")</f>
        <v xml:space="preserve">Biaya Upah Pengemasan Produk </v>
      </c>
      <c r="E1555" s="18"/>
      <c r="F1555" s="18"/>
      <c r="G1555" s="22">
        <v>-360000</v>
      </c>
      <c r="H1555" s="18" t="s">
        <v>1535</v>
      </c>
    </row>
    <row r="1556" spans="1:8">
      <c r="A1556" s="20">
        <v>759</v>
      </c>
      <c r="B1556" s="20">
        <v>1555</v>
      </c>
      <c r="C1556" s="18" t="s">
        <v>111</v>
      </c>
      <c r="D1556" s="8" t="str">
        <f>IFERROR(LOOKUP(C1556,[1]Expense!$A:$A,[1]Expense!$B:$B),"")</f>
        <v xml:space="preserve">Biaya Upah Lembur </v>
      </c>
      <c r="E1556" s="18"/>
      <c r="F1556" s="18"/>
      <c r="G1556" s="22">
        <v>-60000</v>
      </c>
      <c r="H1556" s="18" t="s">
        <v>1536</v>
      </c>
    </row>
    <row r="1557" spans="1:8">
      <c r="A1557" s="20">
        <v>759</v>
      </c>
      <c r="B1557" s="20">
        <v>1556</v>
      </c>
      <c r="C1557" s="18" t="s">
        <v>111</v>
      </c>
      <c r="D1557" s="8" t="str">
        <f>IFERROR(LOOKUP(C1557,[1]Expense!$A:$A,[1]Expense!$B:$B),"")</f>
        <v xml:space="preserve">Biaya Upah Lembur </v>
      </c>
      <c r="E1557" s="18"/>
      <c r="F1557" s="18"/>
      <c r="G1557" s="22">
        <v>-60000</v>
      </c>
      <c r="H1557" s="18" t="s">
        <v>1537</v>
      </c>
    </row>
    <row r="1558" spans="1:8">
      <c r="A1558" s="20">
        <v>760</v>
      </c>
      <c r="B1558" s="20">
        <v>1557</v>
      </c>
      <c r="C1558" s="18" t="s">
        <v>37</v>
      </c>
      <c r="D1558" s="8" t="str">
        <f>IFERROR(LOOKUP(C1558,[1]Expense!$A:$A,[1]Expense!$B:$B),"")</f>
        <v xml:space="preserve">Biaya Upah Pengemasan Produk </v>
      </c>
      <c r="E1558" s="18"/>
      <c r="F1558" s="18"/>
      <c r="G1558" s="22">
        <v>-360000</v>
      </c>
      <c r="H1558" s="18" t="s">
        <v>1538</v>
      </c>
    </row>
    <row r="1559" spans="1:8">
      <c r="A1559" s="20">
        <v>760</v>
      </c>
      <c r="B1559" s="20">
        <v>1558</v>
      </c>
      <c r="C1559" s="18" t="s">
        <v>37</v>
      </c>
      <c r="D1559" s="8" t="str">
        <f>IFERROR(LOOKUP(C1559,[1]Expense!$A:$A,[1]Expense!$B:$B),"")</f>
        <v xml:space="preserve">Biaya Upah Pengemasan Produk </v>
      </c>
      <c r="E1559" s="18"/>
      <c r="F1559" s="18"/>
      <c r="G1559" s="22">
        <v>-360000</v>
      </c>
      <c r="H1559" s="18" t="s">
        <v>1539</v>
      </c>
    </row>
    <row r="1560" spans="1:8">
      <c r="A1560" s="20">
        <v>760</v>
      </c>
      <c r="B1560" s="20">
        <v>1559</v>
      </c>
      <c r="C1560" s="18" t="s">
        <v>37</v>
      </c>
      <c r="D1560" s="8" t="str">
        <f>IFERROR(LOOKUP(C1560,[1]Expense!$A:$A,[1]Expense!$B:$B),"")</f>
        <v xml:space="preserve">Biaya Upah Pengemasan Produk </v>
      </c>
      <c r="E1560" s="18"/>
      <c r="F1560" s="18"/>
      <c r="G1560" s="22">
        <v>-360000</v>
      </c>
      <c r="H1560" s="18" t="s">
        <v>1540</v>
      </c>
    </row>
    <row r="1561" spans="1:8">
      <c r="A1561" s="20">
        <v>760</v>
      </c>
      <c r="B1561" s="20">
        <v>1560</v>
      </c>
      <c r="C1561" s="18" t="s">
        <v>37</v>
      </c>
      <c r="D1561" s="8" t="str">
        <f>IFERROR(LOOKUP(C1561,[1]Expense!$A:$A,[1]Expense!$B:$B),"")</f>
        <v xml:space="preserve">Biaya Upah Pengemasan Produk </v>
      </c>
      <c r="E1561" s="18"/>
      <c r="F1561" s="18"/>
      <c r="G1561" s="22">
        <v>-360000</v>
      </c>
      <c r="H1561" s="18" t="s">
        <v>1541</v>
      </c>
    </row>
    <row r="1562" spans="1:8">
      <c r="A1562" s="20">
        <v>760</v>
      </c>
      <c r="B1562" s="20">
        <v>1561</v>
      </c>
      <c r="C1562" s="18" t="s">
        <v>37</v>
      </c>
      <c r="D1562" s="8" t="str">
        <f>IFERROR(LOOKUP(C1562,[1]Expense!$A:$A,[1]Expense!$B:$B),"")</f>
        <v xml:space="preserve">Biaya Upah Pengemasan Produk </v>
      </c>
      <c r="E1562" s="18"/>
      <c r="F1562" s="18"/>
      <c r="G1562" s="22">
        <v>-60000</v>
      </c>
      <c r="H1562" s="18" t="s">
        <v>1542</v>
      </c>
    </row>
    <row r="1563" spans="1:8">
      <c r="A1563" s="20">
        <v>760</v>
      </c>
      <c r="B1563" s="20">
        <v>1562</v>
      </c>
      <c r="C1563" s="18" t="s">
        <v>37</v>
      </c>
      <c r="D1563" s="8" t="str">
        <f>IFERROR(LOOKUP(C1563,[1]Expense!$A:$A,[1]Expense!$B:$B),"")</f>
        <v xml:space="preserve">Biaya Upah Pengemasan Produk </v>
      </c>
      <c r="E1563" s="18"/>
      <c r="F1563" s="18"/>
      <c r="G1563" s="22">
        <v>-240000</v>
      </c>
      <c r="H1563" s="18" t="s">
        <v>1543</v>
      </c>
    </row>
    <row r="1564" spans="1:8">
      <c r="A1564" s="20">
        <v>761</v>
      </c>
      <c r="B1564" s="20">
        <v>1563</v>
      </c>
      <c r="C1564" s="18" t="s">
        <v>111</v>
      </c>
      <c r="D1564" s="8" t="str">
        <f>IFERROR(LOOKUP(C1564,[1]Expense!$A:$A,[1]Expense!$B:$B),"")</f>
        <v xml:space="preserve">Biaya Upah Lembur </v>
      </c>
      <c r="E1564" s="18"/>
      <c r="F1564" s="18"/>
      <c r="G1564" s="22">
        <v>-90000</v>
      </c>
      <c r="H1564" s="18" t="s">
        <v>1609</v>
      </c>
    </row>
    <row r="1565" spans="1:8">
      <c r="A1565" s="20">
        <v>761</v>
      </c>
      <c r="B1565" s="20">
        <v>1564</v>
      </c>
      <c r="C1565" s="18" t="s">
        <v>111</v>
      </c>
      <c r="D1565" s="8" t="str">
        <f>IFERROR(LOOKUP(C1565,[1]Expense!$A:$A,[1]Expense!$B:$B),"")</f>
        <v xml:space="preserve">Biaya Upah Lembur </v>
      </c>
      <c r="E1565" s="18"/>
      <c r="F1565" s="18"/>
      <c r="G1565" s="22">
        <v>-90000</v>
      </c>
      <c r="H1565" s="18" t="s">
        <v>1610</v>
      </c>
    </row>
    <row r="1566" spans="1:8">
      <c r="A1566" s="20">
        <v>761</v>
      </c>
      <c r="B1566" s="20">
        <v>1565</v>
      </c>
      <c r="C1566" s="18" t="s">
        <v>111</v>
      </c>
      <c r="D1566" s="8" t="str">
        <f>IFERROR(LOOKUP(C1566,[1]Expense!$A:$A,[1]Expense!$B:$B),"")</f>
        <v xml:space="preserve">Biaya Upah Lembur </v>
      </c>
      <c r="E1566" s="18"/>
      <c r="F1566" s="18"/>
      <c r="G1566" s="22">
        <v>-90000</v>
      </c>
      <c r="H1566" s="18" t="s">
        <v>1611</v>
      </c>
    </row>
    <row r="1567" spans="1:8">
      <c r="A1567" s="20">
        <v>761</v>
      </c>
      <c r="B1567" s="20">
        <v>1566</v>
      </c>
      <c r="C1567" s="18" t="s">
        <v>111</v>
      </c>
      <c r="D1567" s="8" t="str">
        <f>IFERROR(LOOKUP(C1567,[1]Expense!$A:$A,[1]Expense!$B:$B),"")</f>
        <v xml:space="preserve">Biaya Upah Lembur </v>
      </c>
      <c r="E1567" s="18"/>
      <c r="F1567" s="18"/>
      <c r="G1567" s="22">
        <v>-90000</v>
      </c>
      <c r="H1567" s="18" t="s">
        <v>1612</v>
      </c>
    </row>
    <row r="1568" spans="1:8">
      <c r="A1568" s="20">
        <v>761</v>
      </c>
      <c r="B1568" s="20">
        <v>1567</v>
      </c>
      <c r="C1568" s="18" t="s">
        <v>111</v>
      </c>
      <c r="D1568" s="8" t="str">
        <f>IFERROR(LOOKUP(C1568,[1]Expense!$A:$A,[1]Expense!$B:$B),"")</f>
        <v xml:space="preserve">Biaya Upah Lembur </v>
      </c>
      <c r="E1568" s="18"/>
      <c r="F1568" s="18"/>
      <c r="G1568" s="22">
        <v>-15000</v>
      </c>
      <c r="H1568" s="18" t="s">
        <v>1613</v>
      </c>
    </row>
    <row r="1569" spans="1:8">
      <c r="A1569" s="20">
        <v>761</v>
      </c>
      <c r="B1569" s="20">
        <v>1568</v>
      </c>
      <c r="C1569" s="18" t="s">
        <v>111</v>
      </c>
      <c r="D1569" s="8" t="str">
        <f>IFERROR(LOOKUP(C1569,[1]Expense!$A:$A,[1]Expense!$B:$B),"")</f>
        <v xml:space="preserve">Biaya Upah Lembur </v>
      </c>
      <c r="E1569" s="18"/>
      <c r="F1569" s="18"/>
      <c r="G1569" s="22">
        <v>-60000</v>
      </c>
      <c r="H1569" s="18" t="s">
        <v>1614</v>
      </c>
    </row>
    <row r="1570" spans="1:8">
      <c r="A1570" s="20">
        <v>761</v>
      </c>
      <c r="B1570" s="20">
        <v>1569</v>
      </c>
      <c r="C1570" s="18" t="s">
        <v>111</v>
      </c>
      <c r="D1570" s="8" t="str">
        <f>IFERROR(LOOKUP(C1570,[1]Expense!$A:$A,[1]Expense!$B:$B),"")</f>
        <v xml:space="preserve">Biaya Upah Lembur </v>
      </c>
      <c r="E1570" s="18"/>
      <c r="F1570" s="18"/>
      <c r="G1570" s="22">
        <v>-90000</v>
      </c>
      <c r="H1570" s="18" t="s">
        <v>1544</v>
      </c>
    </row>
    <row r="1571" spans="1:8">
      <c r="A1571" s="20">
        <v>762</v>
      </c>
      <c r="B1571" s="20">
        <v>1570</v>
      </c>
      <c r="C1571" s="18" t="s">
        <v>826</v>
      </c>
      <c r="D1571" s="8" t="str">
        <f>IFERROR(LOOKUP(C1571,[1]Expense!$A:$A,[1]Expense!$B:$B),"")</f>
        <v xml:space="preserve">Biaya Administrasi Perbankan </v>
      </c>
      <c r="E1571" s="18"/>
      <c r="F1571" s="18"/>
      <c r="G1571" s="22">
        <v>-30000</v>
      </c>
      <c r="H1571" s="18" t="s">
        <v>1545</v>
      </c>
    </row>
    <row r="1572" spans="1:8">
      <c r="A1572" s="20">
        <v>763</v>
      </c>
      <c r="B1572" s="20">
        <v>1571</v>
      </c>
      <c r="C1572" s="18"/>
      <c r="D1572" s="8" t="str">
        <f>IFERROR(LOOKUP(C1572,[1]Expense!$A:$A,[1]Expense!$B:$B),"")</f>
        <v/>
      </c>
      <c r="E1572" s="18"/>
      <c r="F1572" s="18"/>
      <c r="G1572" s="22">
        <v>115543.3</v>
      </c>
      <c r="H1572" s="18" t="s">
        <v>1546</v>
      </c>
    </row>
    <row r="1573" spans="1:8">
      <c r="A1573" s="20">
        <v>764</v>
      </c>
      <c r="B1573" s="20">
        <v>1572</v>
      </c>
      <c r="C1573" s="18"/>
      <c r="D1573" s="8" t="str">
        <f>IFERROR(LOOKUP(C1573,[1]Expense!$A:$A,[1]Expense!$B:$B),"")</f>
        <v/>
      </c>
      <c r="E1573" s="18"/>
      <c r="F1573" s="18"/>
      <c r="G1573" s="22">
        <v>-23108.66</v>
      </c>
      <c r="H1573" s="18" t="s">
        <v>1547</v>
      </c>
    </row>
    <row r="1574" spans="1:8">
      <c r="A1574" s="20">
        <v>765</v>
      </c>
      <c r="B1574" s="20">
        <v>1573</v>
      </c>
      <c r="C1574" s="18"/>
      <c r="D1574" s="8" t="str">
        <f>IFERROR(LOOKUP(C1574,[1]Expense!$A:$A,[1]Expense!$B:$B),"")</f>
        <v/>
      </c>
      <c r="E1574" s="18" t="s">
        <v>1772</v>
      </c>
      <c r="F1574" s="18" t="s">
        <v>32</v>
      </c>
      <c r="G1574" s="22">
        <v>-6875000</v>
      </c>
      <c r="H1574" s="18" t="s">
        <v>1562</v>
      </c>
    </row>
    <row r="1575" spans="1:8">
      <c r="A1575" s="20">
        <v>766</v>
      </c>
      <c r="B1575" s="20">
        <v>1574</v>
      </c>
      <c r="C1575" s="18" t="s">
        <v>111</v>
      </c>
      <c r="D1575" s="8" t="str">
        <f>IFERROR(LOOKUP(C1575,[1]Expense!$A:$A,[1]Expense!$B:$B),"")</f>
        <v xml:space="preserve">Biaya Upah Lembur </v>
      </c>
      <c r="E1575" s="18"/>
      <c r="F1575" s="18"/>
      <c r="G1575" s="22">
        <v>-15000</v>
      </c>
      <c r="H1575" s="18" t="s">
        <v>1548</v>
      </c>
    </row>
    <row r="1576" spans="1:8">
      <c r="A1576" s="20">
        <v>767</v>
      </c>
      <c r="B1576" s="20">
        <v>1575</v>
      </c>
      <c r="C1576" s="18" t="s">
        <v>100</v>
      </c>
      <c r="D1576" s="8" t="str">
        <f>IFERROR(LOOKUP(C1576,[1]Expense!$A:$A,[1]Expense!$B:$B),"")</f>
        <v xml:space="preserve">Biaya Perlengkapan Produk </v>
      </c>
      <c r="E1576" s="18"/>
      <c r="F1576" s="18"/>
      <c r="G1576" s="22">
        <v>-108000</v>
      </c>
      <c r="H1576" s="18" t="s">
        <v>1549</v>
      </c>
    </row>
    <row r="1577" spans="1:8">
      <c r="A1577" s="20">
        <v>768</v>
      </c>
      <c r="B1577" s="20">
        <v>1576</v>
      </c>
      <c r="C1577" s="18" t="s">
        <v>100</v>
      </c>
      <c r="D1577" s="8" t="str">
        <f>IFERROR(LOOKUP(C1577,[1]Expense!$A:$A,[1]Expense!$B:$B),"")</f>
        <v xml:space="preserve">Biaya Perlengkapan Produk </v>
      </c>
      <c r="E1577" s="18"/>
      <c r="F1577" s="18"/>
      <c r="G1577" s="22">
        <v>-120000</v>
      </c>
      <c r="H1577" s="18" t="s">
        <v>1549</v>
      </c>
    </row>
    <row r="1578" spans="1:8">
      <c r="A1578" s="20">
        <v>769</v>
      </c>
      <c r="B1578" s="20">
        <v>1577</v>
      </c>
      <c r="C1578" s="18" t="s">
        <v>42</v>
      </c>
      <c r="D1578" s="8" t="str">
        <f>IFERROR(LOOKUP(C1578,[1]Expense!$A:$A,[1]Expense!$B:$B),"")</f>
        <v xml:space="preserve">Biaya Upah Buruh Bongkar Muat </v>
      </c>
      <c r="E1578" s="18"/>
      <c r="F1578" s="18"/>
      <c r="G1578" s="22">
        <v>-240000</v>
      </c>
      <c r="H1578" s="18" t="s">
        <v>1550</v>
      </c>
    </row>
    <row r="1579" spans="1:8">
      <c r="A1579" s="20">
        <v>769</v>
      </c>
      <c r="B1579" s="20">
        <v>1578</v>
      </c>
      <c r="C1579" s="18"/>
      <c r="D1579" s="8" t="str">
        <f>IFERROR(LOOKUP(C1579,[1]Expense!$A:$A,[1]Expense!$B:$B),"")</f>
        <v/>
      </c>
      <c r="E1579" s="18"/>
      <c r="F1579" s="18"/>
      <c r="G1579" s="22">
        <v>-30000</v>
      </c>
      <c r="H1579" s="18" t="s">
        <v>1516</v>
      </c>
    </row>
    <row r="1580" spans="1:8">
      <c r="A1580" s="20">
        <v>769</v>
      </c>
      <c r="B1580" s="20">
        <v>1579</v>
      </c>
      <c r="C1580" s="18" t="s">
        <v>47</v>
      </c>
      <c r="D1580" s="8" t="str">
        <f>IFERROR(LOOKUP(C1580,[1]Expense!$A:$A,[1]Expense!$B:$B),"")</f>
        <v xml:space="preserve">Biaya Sewa Kendaraan Operasional </v>
      </c>
      <c r="E1580" s="18"/>
      <c r="F1580" s="18"/>
      <c r="G1580" s="22">
        <v>-250000</v>
      </c>
      <c r="H1580" s="18" t="s">
        <v>1551</v>
      </c>
    </row>
    <row r="1581" spans="1:8">
      <c r="A1581" s="20">
        <v>770</v>
      </c>
      <c r="B1581" s="20">
        <v>1580</v>
      </c>
      <c r="C1581" s="18" t="s">
        <v>42</v>
      </c>
      <c r="D1581" s="8" t="str">
        <f>IFERROR(LOOKUP(C1581,[1]Expense!$A:$A,[1]Expense!$B:$B),"")</f>
        <v xml:space="preserve">Biaya Upah Buruh Bongkar Muat </v>
      </c>
      <c r="E1581" s="18"/>
      <c r="F1581" s="18"/>
      <c r="G1581" s="22">
        <v>-70000</v>
      </c>
      <c r="H1581" s="18" t="s">
        <v>1492</v>
      </c>
    </row>
    <row r="1582" spans="1:8">
      <c r="A1582" s="20">
        <v>771</v>
      </c>
      <c r="B1582" s="20">
        <v>1581</v>
      </c>
      <c r="C1582" s="18" t="s">
        <v>42</v>
      </c>
      <c r="D1582" s="8" t="str">
        <f>IFERROR(LOOKUP(C1582,[1]Expense!$A:$A,[1]Expense!$B:$B),"")</f>
        <v xml:space="preserve">Biaya Upah Buruh Bongkar Muat </v>
      </c>
      <c r="E1582" s="18"/>
      <c r="F1582" s="18"/>
      <c r="G1582" s="22">
        <v>-90000</v>
      </c>
      <c r="H1582" s="18" t="s">
        <v>1552</v>
      </c>
    </row>
    <row r="1583" spans="1:8">
      <c r="A1583" s="20">
        <v>771</v>
      </c>
      <c r="B1583" s="20">
        <v>1582</v>
      </c>
      <c r="C1583" s="18"/>
      <c r="D1583" s="8" t="str">
        <f>IFERROR(LOOKUP(C1583,[1]Expense!$A:$A,[1]Expense!$B:$B),"")</f>
        <v/>
      </c>
      <c r="E1583" s="18"/>
      <c r="F1583" s="18"/>
      <c r="G1583" s="22">
        <v>-30000</v>
      </c>
      <c r="H1583" s="18" t="s">
        <v>1553</v>
      </c>
    </row>
    <row r="1584" spans="1:8">
      <c r="A1584" s="20">
        <v>772</v>
      </c>
      <c r="B1584" s="20">
        <v>1583</v>
      </c>
      <c r="C1584" s="18" t="s">
        <v>42</v>
      </c>
      <c r="D1584" s="8" t="str">
        <f>IFERROR(LOOKUP(C1584,[1]Expense!$A:$A,[1]Expense!$B:$B),"")</f>
        <v xml:space="preserve">Biaya Upah Buruh Bongkar Muat </v>
      </c>
      <c r="E1584" s="18"/>
      <c r="F1584" s="18"/>
      <c r="G1584" s="22">
        <v>-90000</v>
      </c>
      <c r="H1584" s="18" t="s">
        <v>1554</v>
      </c>
    </row>
    <row r="1585" spans="1:8">
      <c r="A1585" s="20">
        <v>773</v>
      </c>
      <c r="B1585" s="20">
        <v>1584</v>
      </c>
      <c r="C1585" s="18" t="s">
        <v>43</v>
      </c>
      <c r="D1585" s="8" t="str">
        <f>IFERROR(LOOKUP(C1585,[1]Expense!$A:$A,[1]Expense!$B:$B),"")</f>
        <v>Biaya Iuran Keamanan Lingkungan</v>
      </c>
      <c r="E1585" s="18"/>
      <c r="F1585" s="18"/>
      <c r="G1585" s="22">
        <v>-150000</v>
      </c>
      <c r="H1585" s="18" t="s">
        <v>1555</v>
      </c>
    </row>
    <row r="1586" spans="1:8">
      <c r="A1586" s="20">
        <v>774</v>
      </c>
      <c r="B1586" s="20">
        <v>1585</v>
      </c>
      <c r="C1586" s="18" t="s">
        <v>42</v>
      </c>
      <c r="D1586" s="8" t="str">
        <f>IFERROR(LOOKUP(C1586,[1]Expense!$A:$A,[1]Expense!$B:$B),"")</f>
        <v xml:space="preserve">Biaya Upah Buruh Bongkar Muat </v>
      </c>
      <c r="E1586" s="18"/>
      <c r="F1586" s="18"/>
      <c r="G1586" s="22">
        <v>-70000</v>
      </c>
      <c r="H1586" s="18" t="s">
        <v>1492</v>
      </c>
    </row>
    <row r="1587" spans="1:8">
      <c r="A1587" s="20">
        <v>775</v>
      </c>
      <c r="B1587" s="20">
        <v>1586</v>
      </c>
      <c r="C1587" s="18" t="s">
        <v>42</v>
      </c>
      <c r="D1587" s="8" t="str">
        <f>IFERROR(LOOKUP(C1587,[1]Expense!$A:$A,[1]Expense!$B:$B),"")</f>
        <v xml:space="preserve">Biaya Upah Buruh Bongkar Muat </v>
      </c>
      <c r="E1587" s="18"/>
      <c r="F1587" s="18"/>
      <c r="G1587" s="22">
        <v>-90000</v>
      </c>
      <c r="H1587" s="18" t="s">
        <v>1556</v>
      </c>
    </row>
    <row r="1588" spans="1:8">
      <c r="A1588" s="20">
        <v>776</v>
      </c>
      <c r="B1588" s="20">
        <v>1587</v>
      </c>
      <c r="C1588" s="18" t="s">
        <v>43</v>
      </c>
      <c r="D1588" s="8" t="str">
        <f>IFERROR(LOOKUP(C1588,[1]Expense!$A:$A,[1]Expense!$B:$B),"")</f>
        <v>Biaya Iuran Keamanan Lingkungan</v>
      </c>
      <c r="E1588" s="18"/>
      <c r="F1588" s="18"/>
      <c r="G1588" s="22">
        <v>-250000</v>
      </c>
      <c r="H1588" s="18" t="s">
        <v>1557</v>
      </c>
    </row>
    <row r="1589" spans="1:8">
      <c r="A1589" s="20">
        <v>777</v>
      </c>
      <c r="B1589" s="20">
        <v>1588</v>
      </c>
      <c r="C1589" s="18" t="s">
        <v>100</v>
      </c>
      <c r="D1589" s="8" t="str">
        <f>IFERROR(LOOKUP(C1589,[1]Expense!$A:$A,[1]Expense!$B:$B),"")</f>
        <v xml:space="preserve">Biaya Perlengkapan Produk </v>
      </c>
      <c r="E1589" s="18"/>
      <c r="F1589" s="18"/>
      <c r="G1589" s="22">
        <v>-105000</v>
      </c>
      <c r="H1589" s="18" t="s">
        <v>1558</v>
      </c>
    </row>
    <row r="1590" spans="1:8">
      <c r="A1590" s="20">
        <v>778</v>
      </c>
      <c r="B1590" s="20">
        <v>1589</v>
      </c>
      <c r="C1590" s="18" t="s">
        <v>100</v>
      </c>
      <c r="D1590" s="8" t="str">
        <f>IFERROR(LOOKUP(C1590,[1]Expense!$A:$A,[1]Expense!$B:$B),"")</f>
        <v xml:space="preserve">Biaya Perlengkapan Produk </v>
      </c>
      <c r="E1590" s="18"/>
      <c r="F1590" s="18"/>
      <c r="G1590" s="22">
        <v>-40000</v>
      </c>
      <c r="H1590" s="18" t="s">
        <v>1559</v>
      </c>
    </row>
    <row r="1591" spans="1:8">
      <c r="A1591" s="20">
        <v>778</v>
      </c>
      <c r="B1591" s="20">
        <v>1590</v>
      </c>
      <c r="C1591" s="18" t="s">
        <v>100</v>
      </c>
      <c r="D1591" s="8" t="str">
        <f>IFERROR(LOOKUP(C1591,[1]Expense!$A:$A,[1]Expense!$B:$B),"")</f>
        <v xml:space="preserve">Biaya Perlengkapan Produk </v>
      </c>
      <c r="E1591" s="18"/>
      <c r="F1591" s="18"/>
      <c r="G1591" s="22">
        <v>-72000</v>
      </c>
      <c r="H1591" s="18" t="s">
        <v>1560</v>
      </c>
    </row>
    <row r="1592" spans="1:8">
      <c r="A1592" s="20">
        <v>778</v>
      </c>
      <c r="B1592" s="20">
        <v>1591</v>
      </c>
      <c r="C1592" s="18" t="s">
        <v>100</v>
      </c>
      <c r="D1592" s="8" t="str">
        <f>IFERROR(LOOKUP(C1592,[1]Expense!$A:$A,[1]Expense!$B:$B),"")</f>
        <v xml:space="preserve">Biaya Perlengkapan Produk </v>
      </c>
      <c r="E1592" s="18"/>
      <c r="F1592" s="18"/>
      <c r="G1592" s="22">
        <v>-4000</v>
      </c>
      <c r="H1592" s="18" t="s">
        <v>1561</v>
      </c>
    </row>
    <row r="1593" spans="1:8">
      <c r="A1593" s="20">
        <v>779</v>
      </c>
      <c r="B1593" s="20">
        <v>1592</v>
      </c>
      <c r="C1593" s="18"/>
      <c r="D1593" s="8" t="str">
        <f>IFERROR(LOOKUP(C1593,[1]Expense!$A:$A,[1]Expense!$B:$B),"")</f>
        <v/>
      </c>
      <c r="E1593" s="18" t="s">
        <v>1771</v>
      </c>
      <c r="F1593" s="18" t="s">
        <v>32</v>
      </c>
      <c r="G1593" s="22">
        <v>9835000</v>
      </c>
      <c r="H1593" s="18" t="s">
        <v>1563</v>
      </c>
    </row>
    <row r="1594" spans="1:8">
      <c r="A1594" s="20">
        <v>780</v>
      </c>
      <c r="B1594" s="20">
        <v>1593</v>
      </c>
      <c r="C1594" s="18"/>
      <c r="D1594" s="8" t="str">
        <f>IFERROR(LOOKUP(C1594,[1]Expense!$A:$A,[1]Expense!$B:$B),"")</f>
        <v/>
      </c>
      <c r="E1594" s="18" t="s">
        <v>1771</v>
      </c>
      <c r="F1594" s="18" t="s">
        <v>32</v>
      </c>
      <c r="G1594" s="22">
        <v>-9835000</v>
      </c>
      <c r="H1594" s="18" t="s">
        <v>1563</v>
      </c>
    </row>
    <row r="1595" spans="1:8">
      <c r="A1595" s="20">
        <v>781</v>
      </c>
      <c r="B1595" s="20">
        <v>1594</v>
      </c>
      <c r="C1595" s="18"/>
      <c r="D1595" s="8" t="str">
        <f>IFERROR(LOOKUP(C1595,[1]Expense!$A:$A,[1]Expense!$B:$B),"")</f>
        <v/>
      </c>
      <c r="E1595" s="18"/>
      <c r="F1595" s="18"/>
      <c r="G1595" s="22">
        <v>-300000</v>
      </c>
      <c r="H1595" s="18" t="s">
        <v>1564</v>
      </c>
    </row>
    <row r="1596" spans="1:8">
      <c r="A1596" s="20">
        <v>781</v>
      </c>
      <c r="B1596" s="20">
        <v>1595</v>
      </c>
      <c r="C1596" s="18"/>
      <c r="D1596" s="8" t="str">
        <f>IFERROR(LOOKUP(C1596,[1]Expense!$A:$A,[1]Expense!$B:$B),"")</f>
        <v/>
      </c>
      <c r="E1596" s="18"/>
      <c r="F1596" s="18"/>
      <c r="G1596" s="22">
        <v>-300000</v>
      </c>
      <c r="H1596" s="18" t="s">
        <v>1565</v>
      </c>
    </row>
    <row r="1597" spans="1:8">
      <c r="A1597" s="20">
        <v>781</v>
      </c>
      <c r="B1597" s="20">
        <v>1596</v>
      </c>
      <c r="C1597" s="18"/>
      <c r="D1597" s="8" t="str">
        <f>IFERROR(LOOKUP(C1597,[1]Expense!$A:$A,[1]Expense!$B:$B),"")</f>
        <v/>
      </c>
      <c r="E1597" s="18"/>
      <c r="F1597" s="18"/>
      <c r="G1597" s="22">
        <v>-300000</v>
      </c>
      <c r="H1597" s="18" t="s">
        <v>1566</v>
      </c>
    </row>
    <row r="1598" spans="1:8">
      <c r="A1598" s="20">
        <v>781</v>
      </c>
      <c r="B1598" s="20">
        <v>1597</v>
      </c>
      <c r="C1598" s="18"/>
      <c r="D1598" s="8" t="str">
        <f>IFERROR(LOOKUP(C1598,[1]Expense!$A:$A,[1]Expense!$B:$B),"")</f>
        <v/>
      </c>
      <c r="E1598" s="18"/>
      <c r="F1598" s="18"/>
      <c r="G1598" s="22">
        <v>-300000</v>
      </c>
      <c r="H1598" s="18" t="s">
        <v>1567</v>
      </c>
    </row>
    <row r="1599" spans="1:8">
      <c r="A1599" s="20">
        <v>782</v>
      </c>
      <c r="B1599" s="20">
        <v>1598</v>
      </c>
      <c r="C1599" s="18" t="s">
        <v>47</v>
      </c>
      <c r="D1599" s="8" t="str">
        <f>IFERROR(LOOKUP(C1599,[1]Expense!$A:$A,[1]Expense!$B:$B),"")</f>
        <v xml:space="preserve">Biaya Sewa Kendaraan Operasional </v>
      </c>
      <c r="E1599" s="18"/>
      <c r="F1599" s="18"/>
      <c r="G1599" s="22">
        <v>-455625</v>
      </c>
      <c r="H1599" s="18" t="s">
        <v>1568</v>
      </c>
    </row>
    <row r="1600" spans="1:8">
      <c r="A1600" s="20">
        <v>782</v>
      </c>
      <c r="B1600" s="20">
        <v>1599</v>
      </c>
      <c r="C1600" s="18" t="s">
        <v>47</v>
      </c>
      <c r="D1600" s="8" t="str">
        <f>IFERROR(LOOKUP(C1600,[1]Expense!$A:$A,[1]Expense!$B:$B),"")</f>
        <v xml:space="preserve">Biaya Sewa Kendaraan Operasional </v>
      </c>
      <c r="E1600" s="18"/>
      <c r="F1600" s="18"/>
      <c r="G1600" s="22">
        <v>-371250</v>
      </c>
      <c r="H1600" s="18" t="s">
        <v>1569</v>
      </c>
    </row>
    <row r="1601" spans="1:8">
      <c r="A1601" s="20">
        <v>782</v>
      </c>
      <c r="B1601" s="20">
        <v>1600</v>
      </c>
      <c r="C1601" s="18" t="s">
        <v>47</v>
      </c>
      <c r="D1601" s="8" t="str">
        <f>IFERROR(LOOKUP(C1601,[1]Expense!$A:$A,[1]Expense!$B:$B),"")</f>
        <v xml:space="preserve">Biaya Sewa Kendaraan Operasional </v>
      </c>
      <c r="E1601" s="18"/>
      <c r="F1601" s="18"/>
      <c r="G1601" s="22">
        <v>-202500</v>
      </c>
      <c r="H1601" s="18" t="s">
        <v>1570</v>
      </c>
    </row>
    <row r="1602" spans="1:8">
      <c r="A1602" s="20">
        <v>782</v>
      </c>
      <c r="B1602" s="20">
        <v>1601</v>
      </c>
      <c r="C1602" s="18" t="s">
        <v>47</v>
      </c>
      <c r="D1602" s="8" t="str">
        <f>IFERROR(LOOKUP(C1602,[1]Expense!$A:$A,[1]Expense!$B:$B),"")</f>
        <v xml:space="preserve">Biaya Sewa Kendaraan Operasional </v>
      </c>
      <c r="E1602" s="18"/>
      <c r="F1602" s="18"/>
      <c r="G1602" s="22">
        <v>-202500</v>
      </c>
      <c r="H1602" s="18" t="s">
        <v>1571</v>
      </c>
    </row>
    <row r="1603" spans="1:8">
      <c r="A1603" s="20">
        <v>782</v>
      </c>
      <c r="B1603" s="20">
        <v>1602</v>
      </c>
      <c r="C1603" s="18" t="s">
        <v>47</v>
      </c>
      <c r="D1603" s="8" t="str">
        <f>IFERROR(LOOKUP(C1603,[1]Expense!$A:$A,[1]Expense!$B:$B),"")</f>
        <v xml:space="preserve">Biaya Sewa Kendaraan Operasional </v>
      </c>
      <c r="E1603" s="18"/>
      <c r="F1603" s="18"/>
      <c r="G1603" s="22">
        <v>-204750</v>
      </c>
      <c r="H1603" s="18" t="s">
        <v>1572</v>
      </c>
    </row>
    <row r="1604" spans="1:8">
      <c r="A1604" s="20">
        <v>782</v>
      </c>
      <c r="B1604" s="20">
        <v>1603</v>
      </c>
      <c r="C1604" s="18" t="s">
        <v>47</v>
      </c>
      <c r="D1604" s="8" t="str">
        <f>IFERROR(LOOKUP(C1604,[1]Expense!$A:$A,[1]Expense!$B:$B),"")</f>
        <v xml:space="preserve">Biaya Sewa Kendaraan Operasional </v>
      </c>
      <c r="E1604" s="18"/>
      <c r="F1604" s="18"/>
      <c r="G1604" s="22">
        <v>-189000</v>
      </c>
      <c r="H1604" s="18" t="s">
        <v>1573</v>
      </c>
    </row>
    <row r="1605" spans="1:8">
      <c r="A1605" s="20">
        <v>783</v>
      </c>
      <c r="B1605" s="20">
        <v>1604</v>
      </c>
      <c r="C1605" s="18" t="s">
        <v>37</v>
      </c>
      <c r="D1605" s="8" t="str">
        <f>IFERROR(LOOKUP(C1605,[1]Expense!$A:$A,[1]Expense!$B:$B),"")</f>
        <v xml:space="preserve">Biaya Upah Pengemasan Produk </v>
      </c>
      <c r="E1605" s="18"/>
      <c r="F1605" s="18"/>
      <c r="G1605" s="22">
        <v>-360000</v>
      </c>
      <c r="H1605" s="18" t="s">
        <v>1574</v>
      </c>
    </row>
    <row r="1606" spans="1:8">
      <c r="A1606" s="20">
        <v>783</v>
      </c>
      <c r="B1606" s="20">
        <v>1605</v>
      </c>
      <c r="C1606" s="18" t="s">
        <v>37</v>
      </c>
      <c r="D1606" s="8" t="str">
        <f>IFERROR(LOOKUP(C1606,[1]Expense!$A:$A,[1]Expense!$B:$B),"")</f>
        <v xml:space="preserve">Biaya Upah Pengemasan Produk </v>
      </c>
      <c r="E1606" s="18"/>
      <c r="F1606" s="18"/>
      <c r="G1606" s="22">
        <v>-360000</v>
      </c>
      <c r="H1606" s="18" t="s">
        <v>1575</v>
      </c>
    </row>
    <row r="1607" spans="1:8">
      <c r="A1607" s="20">
        <v>783</v>
      </c>
      <c r="B1607" s="20">
        <v>1606</v>
      </c>
      <c r="C1607" s="18" t="s">
        <v>37</v>
      </c>
      <c r="D1607" s="8" t="str">
        <f>IFERROR(LOOKUP(C1607,[1]Expense!$A:$A,[1]Expense!$B:$B),"")</f>
        <v xml:space="preserve">Biaya Upah Pengemasan Produk </v>
      </c>
      <c r="E1607" s="18"/>
      <c r="F1607" s="18"/>
      <c r="G1607" s="22">
        <v>-360000</v>
      </c>
      <c r="H1607" s="18" t="s">
        <v>1576</v>
      </c>
    </row>
    <row r="1608" spans="1:8">
      <c r="A1608" s="20">
        <v>783</v>
      </c>
      <c r="B1608" s="20">
        <v>1607</v>
      </c>
      <c r="C1608" s="18" t="s">
        <v>37</v>
      </c>
      <c r="D1608" s="8" t="str">
        <f>IFERROR(LOOKUP(C1608,[1]Expense!$A:$A,[1]Expense!$B:$B),"")</f>
        <v xml:space="preserve">Biaya Upah Pengemasan Produk </v>
      </c>
      <c r="E1608" s="18"/>
      <c r="F1608" s="18"/>
      <c r="G1608" s="22">
        <v>-300000</v>
      </c>
      <c r="H1608" s="18" t="s">
        <v>1577</v>
      </c>
    </row>
    <row r="1609" spans="1:8">
      <c r="A1609" s="20">
        <v>783</v>
      </c>
      <c r="B1609" s="20">
        <v>1608</v>
      </c>
      <c r="C1609" s="18" t="s">
        <v>37</v>
      </c>
      <c r="D1609" s="8" t="str">
        <f>IFERROR(LOOKUP(C1609,[1]Expense!$A:$A,[1]Expense!$B:$B),"")</f>
        <v xml:space="preserve">Biaya Upah Pengemasan Produk </v>
      </c>
      <c r="E1609" s="18"/>
      <c r="F1609" s="18"/>
      <c r="G1609" s="22">
        <v>-300000</v>
      </c>
      <c r="H1609" s="18" t="s">
        <v>1578</v>
      </c>
    </row>
    <row r="1610" spans="1:8">
      <c r="A1610" s="20">
        <v>784</v>
      </c>
      <c r="B1610" s="20">
        <v>1609</v>
      </c>
      <c r="C1610" s="18" t="s">
        <v>111</v>
      </c>
      <c r="D1610" s="8" t="str">
        <f>IFERROR(LOOKUP(C1610,[1]Expense!$A:$A,[1]Expense!$B:$B),"")</f>
        <v xml:space="preserve">Biaya Upah Lembur </v>
      </c>
      <c r="E1610" s="18"/>
      <c r="F1610" s="18"/>
      <c r="G1610" s="22">
        <v>-90000</v>
      </c>
      <c r="H1610" s="18" t="s">
        <v>1579</v>
      </c>
    </row>
    <row r="1611" spans="1:8">
      <c r="A1611" s="20">
        <v>784</v>
      </c>
      <c r="B1611" s="20">
        <v>1610</v>
      </c>
      <c r="C1611" s="18" t="s">
        <v>111</v>
      </c>
      <c r="D1611" s="8" t="str">
        <f>IFERROR(LOOKUP(C1611,[1]Expense!$A:$A,[1]Expense!$B:$B),"")</f>
        <v xml:space="preserve">Biaya Upah Lembur </v>
      </c>
      <c r="E1611" s="18"/>
      <c r="F1611" s="18"/>
      <c r="G1611" s="22">
        <v>-90000</v>
      </c>
      <c r="H1611" s="18" t="s">
        <v>1580</v>
      </c>
    </row>
    <row r="1612" spans="1:8">
      <c r="A1612" s="20">
        <v>784</v>
      </c>
      <c r="B1612" s="20">
        <v>1611</v>
      </c>
      <c r="C1612" s="18" t="s">
        <v>111</v>
      </c>
      <c r="D1612" s="8" t="str">
        <f>IFERROR(LOOKUP(C1612,[1]Expense!$A:$A,[1]Expense!$B:$B),"")</f>
        <v xml:space="preserve">Biaya Upah Lembur </v>
      </c>
      <c r="E1612" s="18"/>
      <c r="F1612" s="18"/>
      <c r="G1612" s="22">
        <v>-90000</v>
      </c>
      <c r="H1612" s="18" t="s">
        <v>1581</v>
      </c>
    </row>
    <row r="1613" spans="1:8">
      <c r="A1613" s="20">
        <v>784</v>
      </c>
      <c r="B1613" s="20">
        <v>1612</v>
      </c>
      <c r="C1613" s="18" t="s">
        <v>111</v>
      </c>
      <c r="D1613" s="8" t="str">
        <f>IFERROR(LOOKUP(C1613,[1]Expense!$A:$A,[1]Expense!$B:$B),"")</f>
        <v xml:space="preserve">Biaya Upah Lembur </v>
      </c>
      <c r="E1613" s="18"/>
      <c r="F1613" s="18"/>
      <c r="G1613" s="22">
        <v>-75000</v>
      </c>
      <c r="H1613" s="18" t="s">
        <v>1582</v>
      </c>
    </row>
    <row r="1614" spans="1:8">
      <c r="A1614" s="20">
        <v>784</v>
      </c>
      <c r="B1614" s="20">
        <v>1613</v>
      </c>
      <c r="C1614" s="18" t="s">
        <v>111</v>
      </c>
      <c r="D1614" s="8" t="str">
        <f>IFERROR(LOOKUP(C1614,[1]Expense!$A:$A,[1]Expense!$B:$B),"")</f>
        <v xml:space="preserve">Biaya Upah Lembur </v>
      </c>
      <c r="E1614" s="18"/>
      <c r="F1614" s="18"/>
      <c r="G1614" s="22">
        <v>-75000</v>
      </c>
      <c r="H1614" s="18" t="s">
        <v>1583</v>
      </c>
    </row>
    <row r="1615" spans="1:8">
      <c r="A1615" s="20">
        <v>784</v>
      </c>
      <c r="B1615" s="20">
        <v>1614</v>
      </c>
      <c r="C1615" s="18" t="s">
        <v>111</v>
      </c>
      <c r="D1615" s="8" t="str">
        <f>IFERROR(LOOKUP(C1615,[1]Expense!$A:$A,[1]Expense!$B:$B),"")</f>
        <v xml:space="preserve">Biaya Upah Lembur </v>
      </c>
      <c r="E1615" s="18"/>
      <c r="F1615" s="18"/>
      <c r="G1615" s="22">
        <v>-90000</v>
      </c>
      <c r="H1615" s="18" t="s">
        <v>1584</v>
      </c>
    </row>
    <row r="1616" spans="1:8">
      <c r="A1616" s="20">
        <v>785</v>
      </c>
      <c r="B1616" s="20">
        <v>1615</v>
      </c>
      <c r="C1616" s="18" t="s">
        <v>37</v>
      </c>
      <c r="D1616" s="8" t="str">
        <f>IFERROR(LOOKUP(C1616,[1]Expense!$A:$A,[1]Expense!$B:$B),"")</f>
        <v xml:space="preserve">Biaya Upah Pengemasan Produk </v>
      </c>
      <c r="E1616" s="18"/>
      <c r="F1616" s="18"/>
      <c r="G1616" s="22">
        <v>-360000</v>
      </c>
      <c r="H1616" s="18" t="s">
        <v>1585</v>
      </c>
    </row>
    <row r="1617" spans="1:8">
      <c r="A1617" s="20">
        <v>785</v>
      </c>
      <c r="B1617" s="20">
        <v>1616</v>
      </c>
      <c r="C1617" s="18" t="s">
        <v>37</v>
      </c>
      <c r="D1617" s="8" t="str">
        <f>IFERROR(LOOKUP(C1617,[1]Expense!$A:$A,[1]Expense!$B:$B),"")</f>
        <v xml:space="preserve">Biaya Upah Pengemasan Produk </v>
      </c>
      <c r="E1617" s="18"/>
      <c r="F1617" s="18"/>
      <c r="G1617" s="22">
        <v>-360000</v>
      </c>
      <c r="H1617" s="18" t="s">
        <v>1586</v>
      </c>
    </row>
    <row r="1618" spans="1:8">
      <c r="A1618" s="20">
        <v>785</v>
      </c>
      <c r="B1618" s="20">
        <v>1617</v>
      </c>
      <c r="C1618" s="18" t="s">
        <v>37</v>
      </c>
      <c r="D1618" s="8" t="str">
        <f>IFERROR(LOOKUP(C1618,[1]Expense!$A:$A,[1]Expense!$B:$B),"")</f>
        <v xml:space="preserve">Biaya Upah Pengemasan Produk </v>
      </c>
      <c r="E1618" s="18"/>
      <c r="F1618" s="18"/>
      <c r="G1618" s="22">
        <v>-300000</v>
      </c>
      <c r="H1618" s="18" t="s">
        <v>1587</v>
      </c>
    </row>
    <row r="1619" spans="1:8">
      <c r="A1619" s="20">
        <v>785</v>
      </c>
      <c r="B1619" s="20">
        <v>1618</v>
      </c>
      <c r="C1619" s="18" t="s">
        <v>37</v>
      </c>
      <c r="D1619" s="8" t="str">
        <f>IFERROR(LOOKUP(C1619,[1]Expense!$A:$A,[1]Expense!$B:$B),"")</f>
        <v xml:space="preserve">Biaya Upah Pengemasan Produk </v>
      </c>
      <c r="E1619" s="18"/>
      <c r="F1619" s="18"/>
      <c r="G1619" s="22">
        <v>-60000</v>
      </c>
      <c r="H1619" s="18" t="s">
        <v>1588</v>
      </c>
    </row>
    <row r="1620" spans="1:8">
      <c r="A1620" s="20">
        <v>786</v>
      </c>
      <c r="B1620" s="20">
        <v>1619</v>
      </c>
      <c r="C1620" s="18" t="s">
        <v>111</v>
      </c>
      <c r="D1620" s="8" t="str">
        <f>IFERROR(LOOKUP(C1620,[1]Expense!$A:$A,[1]Expense!$B:$B),"")</f>
        <v xml:space="preserve">Biaya Upah Lembur </v>
      </c>
      <c r="E1620" s="18"/>
      <c r="F1620" s="18"/>
      <c r="G1620" s="22">
        <v>-90000</v>
      </c>
      <c r="H1620" s="18" t="s">
        <v>1589</v>
      </c>
    </row>
    <row r="1621" spans="1:8">
      <c r="A1621" s="20">
        <v>786</v>
      </c>
      <c r="B1621" s="20">
        <v>1620</v>
      </c>
      <c r="C1621" s="18" t="s">
        <v>111</v>
      </c>
      <c r="D1621" s="8" t="str">
        <f>IFERROR(LOOKUP(C1621,[1]Expense!$A:$A,[1]Expense!$B:$B),"")</f>
        <v xml:space="preserve">Biaya Upah Lembur </v>
      </c>
      <c r="E1621" s="18"/>
      <c r="F1621" s="18"/>
      <c r="G1621" s="22">
        <v>-90000</v>
      </c>
      <c r="H1621" s="18" t="s">
        <v>1590</v>
      </c>
    </row>
    <row r="1622" spans="1:8">
      <c r="A1622" s="20">
        <v>786</v>
      </c>
      <c r="B1622" s="20">
        <v>1621</v>
      </c>
      <c r="C1622" s="18" t="s">
        <v>111</v>
      </c>
      <c r="D1622" s="8" t="str">
        <f>IFERROR(LOOKUP(C1622,[1]Expense!$A:$A,[1]Expense!$B:$B),"")</f>
        <v xml:space="preserve">Biaya Upah Lembur </v>
      </c>
      <c r="E1622" s="18"/>
      <c r="F1622" s="18"/>
      <c r="G1622" s="22">
        <v>-75000</v>
      </c>
      <c r="H1622" s="18" t="s">
        <v>1591</v>
      </c>
    </row>
    <row r="1623" spans="1:8">
      <c r="A1623" s="20">
        <v>786</v>
      </c>
      <c r="B1623" s="20">
        <v>1622</v>
      </c>
      <c r="C1623" s="18" t="s">
        <v>111</v>
      </c>
      <c r="D1623" s="8" t="str">
        <f>IFERROR(LOOKUP(C1623,[1]Expense!$A:$A,[1]Expense!$B:$B),"")</f>
        <v xml:space="preserve">Biaya Upah Lembur </v>
      </c>
      <c r="E1623" s="18"/>
      <c r="F1623" s="18"/>
      <c r="G1623" s="22">
        <v>-15000</v>
      </c>
      <c r="H1623" s="18" t="s">
        <v>1592</v>
      </c>
    </row>
    <row r="1624" spans="1:8">
      <c r="A1624" s="20">
        <v>787</v>
      </c>
      <c r="B1624" s="20">
        <v>1623</v>
      </c>
      <c r="C1624" s="18" t="s">
        <v>37</v>
      </c>
      <c r="D1624" s="8" t="str">
        <f>IFERROR(LOOKUP(C1624,[1]Expense!$A:$A,[1]Expense!$B:$B),"")</f>
        <v xml:space="preserve">Biaya Upah Pengemasan Produk </v>
      </c>
      <c r="E1624" s="18"/>
      <c r="F1624" s="18"/>
      <c r="G1624" s="22">
        <v>-360000</v>
      </c>
      <c r="H1624" s="18" t="s">
        <v>1593</v>
      </c>
    </row>
    <row r="1625" spans="1:8">
      <c r="A1625" s="20">
        <v>787</v>
      </c>
      <c r="B1625" s="20">
        <v>1624</v>
      </c>
      <c r="C1625" s="18" t="s">
        <v>37</v>
      </c>
      <c r="D1625" s="8" t="str">
        <f>IFERROR(LOOKUP(C1625,[1]Expense!$A:$A,[1]Expense!$B:$B),"")</f>
        <v xml:space="preserve">Biaya Upah Pengemasan Produk </v>
      </c>
      <c r="E1625" s="18"/>
      <c r="F1625" s="18"/>
      <c r="G1625" s="22">
        <v>-240000</v>
      </c>
      <c r="H1625" s="18" t="s">
        <v>1594</v>
      </c>
    </row>
    <row r="1626" spans="1:8">
      <c r="A1626" s="20">
        <v>787</v>
      </c>
      <c r="B1626" s="20">
        <v>1625</v>
      </c>
      <c r="C1626" s="18" t="s">
        <v>37</v>
      </c>
      <c r="D1626" s="8" t="str">
        <f>IFERROR(LOOKUP(C1626,[1]Expense!$A:$A,[1]Expense!$B:$B),"")</f>
        <v xml:space="preserve">Biaya Upah Pengemasan Produk </v>
      </c>
      <c r="E1626" s="18"/>
      <c r="F1626" s="18"/>
      <c r="G1626" s="22">
        <v>-360000</v>
      </c>
      <c r="H1626" s="18" t="s">
        <v>1595</v>
      </c>
    </row>
    <row r="1627" spans="1:8">
      <c r="A1627" s="20">
        <v>787</v>
      </c>
      <c r="B1627" s="20">
        <v>1626</v>
      </c>
      <c r="C1627" s="18" t="s">
        <v>37</v>
      </c>
      <c r="D1627" s="8" t="str">
        <f>IFERROR(LOOKUP(C1627,[1]Expense!$A:$A,[1]Expense!$B:$B),"")</f>
        <v xml:space="preserve">Biaya Upah Pengemasan Produk </v>
      </c>
      <c r="E1627" s="18"/>
      <c r="F1627" s="18"/>
      <c r="G1627" s="22">
        <v>-300000</v>
      </c>
      <c r="H1627" s="18" t="s">
        <v>1596</v>
      </c>
    </row>
    <row r="1628" spans="1:8">
      <c r="A1628" s="20">
        <v>787</v>
      </c>
      <c r="B1628" s="20">
        <v>1627</v>
      </c>
      <c r="C1628" s="18" t="s">
        <v>37</v>
      </c>
      <c r="D1628" s="8" t="str">
        <f>IFERROR(LOOKUP(C1628,[1]Expense!$A:$A,[1]Expense!$B:$B),"")</f>
        <v xml:space="preserve">Biaya Upah Pengemasan Produk </v>
      </c>
      <c r="E1628" s="18"/>
      <c r="F1628" s="18"/>
      <c r="G1628" s="22">
        <v>-300000</v>
      </c>
      <c r="H1628" s="18" t="s">
        <v>1597</v>
      </c>
    </row>
    <row r="1629" spans="1:8">
      <c r="A1629" s="20">
        <v>787</v>
      </c>
      <c r="B1629" s="20">
        <v>1628</v>
      </c>
      <c r="C1629" s="18" t="s">
        <v>37</v>
      </c>
      <c r="D1629" s="8" t="str">
        <f>IFERROR(LOOKUP(C1629,[1]Expense!$A:$A,[1]Expense!$B:$B),"")</f>
        <v xml:space="preserve">Biaya Upah Pengemasan Produk </v>
      </c>
      <c r="E1629" s="18"/>
      <c r="F1629" s="18"/>
      <c r="G1629" s="22">
        <v>-300000</v>
      </c>
      <c r="H1629" s="18" t="s">
        <v>1598</v>
      </c>
    </row>
    <row r="1630" spans="1:8">
      <c r="A1630" s="20">
        <v>787</v>
      </c>
      <c r="B1630" s="20">
        <v>1629</v>
      </c>
      <c r="C1630" s="18" t="s">
        <v>37</v>
      </c>
      <c r="D1630" s="8" t="str">
        <f>IFERROR(LOOKUP(C1630,[1]Expense!$A:$A,[1]Expense!$B:$B),"")</f>
        <v xml:space="preserve">Biaya Upah Pengemasan Produk </v>
      </c>
      <c r="E1630" s="18"/>
      <c r="F1630" s="18"/>
      <c r="G1630" s="22">
        <v>-300000</v>
      </c>
      <c r="H1630" s="18" t="s">
        <v>1599</v>
      </c>
    </row>
    <row r="1631" spans="1:8">
      <c r="A1631" s="20">
        <v>788</v>
      </c>
      <c r="B1631" s="20">
        <v>1630</v>
      </c>
      <c r="C1631" s="18" t="s">
        <v>111</v>
      </c>
      <c r="D1631" s="8" t="str">
        <f>IFERROR(LOOKUP(C1631,[1]Expense!$A:$A,[1]Expense!$B:$B),"")</f>
        <v xml:space="preserve">Biaya Upah Lembur </v>
      </c>
      <c r="E1631" s="18"/>
      <c r="F1631" s="18"/>
      <c r="G1631" s="22">
        <v>-90000</v>
      </c>
      <c r="H1631" s="18" t="s">
        <v>1600</v>
      </c>
    </row>
    <row r="1632" spans="1:8">
      <c r="A1632" s="20">
        <v>788</v>
      </c>
      <c r="B1632" s="20">
        <v>1631</v>
      </c>
      <c r="C1632" s="18" t="s">
        <v>111</v>
      </c>
      <c r="D1632" s="8" t="str">
        <f>IFERROR(LOOKUP(C1632,[1]Expense!$A:$A,[1]Expense!$B:$B),"")</f>
        <v xml:space="preserve">Biaya Upah Lembur </v>
      </c>
      <c r="E1632" s="18"/>
      <c r="F1632" s="18"/>
      <c r="G1632" s="22">
        <v>-30000</v>
      </c>
      <c r="H1632" s="18" t="s">
        <v>1602</v>
      </c>
    </row>
    <row r="1633" spans="1:8">
      <c r="A1633" s="20">
        <v>788</v>
      </c>
      <c r="B1633" s="20">
        <v>1632</v>
      </c>
      <c r="C1633" s="18" t="s">
        <v>111</v>
      </c>
      <c r="D1633" s="8" t="str">
        <f>IFERROR(LOOKUP(C1633,[1]Expense!$A:$A,[1]Expense!$B:$B),"")</f>
        <v xml:space="preserve">Biaya Upah Lembur </v>
      </c>
      <c r="E1633" s="18"/>
      <c r="F1633" s="18"/>
      <c r="G1633" s="22">
        <v>-15000</v>
      </c>
      <c r="H1633" s="18" t="s">
        <v>1601</v>
      </c>
    </row>
    <row r="1634" spans="1:8">
      <c r="A1634" s="20">
        <v>789</v>
      </c>
      <c r="B1634" s="20">
        <v>1633</v>
      </c>
      <c r="C1634" s="18" t="s">
        <v>37</v>
      </c>
      <c r="D1634" s="8" t="str">
        <f>IFERROR(LOOKUP(C1634,[1]Expense!$A:$A,[1]Expense!$B:$B),"")</f>
        <v xml:space="preserve">Biaya Upah Pengemasan Produk </v>
      </c>
      <c r="E1634" s="18"/>
      <c r="F1634" s="18"/>
      <c r="G1634" s="22">
        <v>-120000</v>
      </c>
      <c r="H1634" s="18" t="s">
        <v>1603</v>
      </c>
    </row>
    <row r="1635" spans="1:8">
      <c r="A1635" s="20">
        <v>790</v>
      </c>
      <c r="B1635" s="20">
        <v>1634</v>
      </c>
      <c r="C1635" s="18" t="s">
        <v>42</v>
      </c>
      <c r="D1635" s="8" t="str">
        <f>IFERROR(LOOKUP(C1635,[1]Expense!$A:$A,[1]Expense!$B:$B),"")</f>
        <v xml:space="preserve">Biaya Upah Buruh Bongkar Muat </v>
      </c>
      <c r="E1635" s="18"/>
      <c r="F1635" s="18"/>
      <c r="G1635" s="22">
        <v>-75000</v>
      </c>
      <c r="H1635" s="18" t="s">
        <v>1604</v>
      </c>
    </row>
    <row r="1636" spans="1:8">
      <c r="A1636" s="20">
        <v>791</v>
      </c>
      <c r="B1636" s="20">
        <v>1635</v>
      </c>
      <c r="C1636" s="18" t="s">
        <v>42</v>
      </c>
      <c r="D1636" s="8" t="str">
        <f>IFERROR(LOOKUP(C1636,[1]Expense!$A:$A,[1]Expense!$B:$B),"")</f>
        <v xml:space="preserve">Biaya Upah Buruh Bongkar Muat </v>
      </c>
      <c r="E1636" s="18"/>
      <c r="F1636" s="18"/>
      <c r="G1636" s="22">
        <v>-270000</v>
      </c>
      <c r="H1636" s="18" t="s">
        <v>1605</v>
      </c>
    </row>
    <row r="1637" spans="1:8">
      <c r="A1637" s="20">
        <v>791</v>
      </c>
      <c r="B1637" s="20">
        <v>1636</v>
      </c>
      <c r="C1637" s="18"/>
      <c r="D1637" s="8" t="str">
        <f>IFERROR(LOOKUP(C1637,[1]Expense!$A:$A,[1]Expense!$B:$B),"")</f>
        <v/>
      </c>
      <c r="E1637" s="18"/>
      <c r="F1637" s="18"/>
      <c r="G1637" s="22">
        <v>-40000</v>
      </c>
      <c r="H1637" s="18" t="s">
        <v>1404</v>
      </c>
    </row>
    <row r="1638" spans="1:8">
      <c r="A1638" s="20">
        <v>792</v>
      </c>
      <c r="B1638" s="20">
        <v>1637</v>
      </c>
      <c r="C1638" s="18" t="s">
        <v>42</v>
      </c>
      <c r="D1638" s="8" t="str">
        <f>IFERROR(LOOKUP(C1638,[1]Expense!$A:$A,[1]Expense!$B:$B),"")</f>
        <v xml:space="preserve">Biaya Upah Buruh Bongkar Muat </v>
      </c>
      <c r="E1638" s="18"/>
      <c r="F1638" s="18"/>
      <c r="G1638" s="22">
        <v>-30000</v>
      </c>
      <c r="H1638" s="18" t="s">
        <v>1606</v>
      </c>
    </row>
    <row r="1639" spans="1:8">
      <c r="A1639" s="20">
        <v>792</v>
      </c>
      <c r="B1639" s="20">
        <v>1638</v>
      </c>
      <c r="C1639" s="18"/>
      <c r="D1639" s="8" t="str">
        <f>IFERROR(LOOKUP(C1639,[1]Expense!$A:$A,[1]Expense!$B:$B),"")</f>
        <v/>
      </c>
      <c r="E1639" s="18"/>
      <c r="F1639" s="18"/>
      <c r="G1639" s="22">
        <v>-15000</v>
      </c>
      <c r="H1639" s="18" t="s">
        <v>1404</v>
      </c>
    </row>
    <row r="1640" spans="1:8">
      <c r="A1640" s="20">
        <v>793</v>
      </c>
      <c r="B1640" s="20">
        <v>1639</v>
      </c>
      <c r="C1640" s="18" t="s">
        <v>42</v>
      </c>
      <c r="D1640" s="8" t="str">
        <f>IFERROR(LOOKUP(C1640,[1]Expense!$A:$A,[1]Expense!$B:$B),"")</f>
        <v xml:space="preserve">Biaya Upah Buruh Bongkar Muat </v>
      </c>
      <c r="E1640" s="18"/>
      <c r="F1640" s="18"/>
      <c r="G1640" s="22">
        <v>-37500</v>
      </c>
      <c r="H1640" s="18" t="s">
        <v>1607</v>
      </c>
    </row>
    <row r="1641" spans="1:8">
      <c r="A1641" s="20">
        <v>794</v>
      </c>
      <c r="B1641" s="20">
        <v>1640</v>
      </c>
      <c r="C1641" s="18" t="s">
        <v>42</v>
      </c>
      <c r="D1641" s="8" t="str">
        <f>IFERROR(LOOKUP(C1641,[1]Expense!$A:$A,[1]Expense!$B:$B),"")</f>
        <v xml:space="preserve">Biaya Upah Buruh Bongkar Muat </v>
      </c>
      <c r="E1641" s="18"/>
      <c r="F1641" s="18"/>
      <c r="G1641" s="22">
        <v>-90000</v>
      </c>
      <c r="H1641" s="18" t="s">
        <v>1608</v>
      </c>
    </row>
    <row r="1642" spans="1:8">
      <c r="A1642" s="20">
        <v>794</v>
      </c>
      <c r="B1642" s="20">
        <v>1641</v>
      </c>
      <c r="C1642" s="18"/>
      <c r="D1642" s="8" t="str">
        <f>IFERROR(LOOKUP(C1642,[1]Expense!$A:$A,[1]Expense!$B:$B),"")</f>
        <v/>
      </c>
      <c r="E1642" s="18"/>
      <c r="F1642" s="18"/>
      <c r="G1642" s="22">
        <v>-25000</v>
      </c>
      <c r="H1642" s="18" t="s">
        <v>1404</v>
      </c>
    </row>
    <row r="1643" spans="1:8">
      <c r="A1643" s="20">
        <v>795</v>
      </c>
      <c r="B1643" s="20">
        <v>1642</v>
      </c>
      <c r="C1643" s="18" t="s">
        <v>100</v>
      </c>
      <c r="D1643" s="8" t="str">
        <f>IFERROR(LOOKUP(C1643,[1]Expense!$A:$A,[1]Expense!$B:$B),"")</f>
        <v xml:space="preserve">Biaya Perlengkapan Produk </v>
      </c>
      <c r="E1643" s="18"/>
      <c r="F1643" s="18"/>
      <c r="G1643" s="22">
        <v>-70000</v>
      </c>
      <c r="H1643" s="18" t="s">
        <v>1615</v>
      </c>
    </row>
    <row r="1644" spans="1:8">
      <c r="A1644" s="20">
        <v>796</v>
      </c>
      <c r="B1644" s="20">
        <v>1643</v>
      </c>
      <c r="C1644" s="18"/>
      <c r="D1644" s="8" t="str">
        <f>IFERROR(LOOKUP(C1644,[1]Expense!$A:$A,[1]Expense!$B:$B),"")</f>
        <v/>
      </c>
      <c r="E1644" s="18" t="s">
        <v>1717</v>
      </c>
      <c r="F1644" s="18" t="s">
        <v>32</v>
      </c>
      <c r="G1644" s="22">
        <v>-6124521</v>
      </c>
      <c r="H1644" s="18" t="s">
        <v>1616</v>
      </c>
    </row>
    <row r="1645" spans="1:8">
      <c r="A1645" s="20">
        <v>797</v>
      </c>
      <c r="B1645" s="20">
        <v>1644</v>
      </c>
      <c r="C1645" s="18"/>
      <c r="D1645" s="8" t="str">
        <f>IFERROR(LOOKUP(C1645,[1]Expense!$A:$A,[1]Expense!$B:$B),"")</f>
        <v/>
      </c>
      <c r="E1645" s="18"/>
      <c r="F1645" s="18"/>
      <c r="G1645" s="27">
        <v>21549337</v>
      </c>
      <c r="H1645" s="18" t="s">
        <v>1702</v>
      </c>
    </row>
    <row r="1646" spans="1:8">
      <c r="A1646" s="20">
        <v>798</v>
      </c>
      <c r="B1646" s="20">
        <v>1645</v>
      </c>
      <c r="C1646" s="18"/>
      <c r="D1646" s="8" t="str">
        <f>IFERROR(LOOKUP(C1646,[1]Expense!$A:$A,[1]Expense!$B:$B),"")</f>
        <v/>
      </c>
      <c r="E1646" s="18"/>
      <c r="F1646" s="18"/>
      <c r="G1646" s="27">
        <v>670335</v>
      </c>
      <c r="H1646" s="18" t="s">
        <v>1514</v>
      </c>
    </row>
    <row r="1647" spans="1:8">
      <c r="A1647" s="20">
        <v>799</v>
      </c>
      <c r="B1647" s="20">
        <v>1646</v>
      </c>
      <c r="C1647" s="18"/>
      <c r="D1647" s="8" t="str">
        <f>IFERROR(LOOKUP(C1647,[1]Expense!$A:$A,[1]Expense!$B:$B),"")</f>
        <v/>
      </c>
      <c r="E1647" s="18"/>
      <c r="F1647" s="18"/>
      <c r="G1647" s="27">
        <v>31633317</v>
      </c>
      <c r="H1647" s="18" t="s">
        <v>1845</v>
      </c>
    </row>
    <row r="1648" spans="1:8">
      <c r="A1648" s="20">
        <v>800</v>
      </c>
      <c r="B1648" s="20">
        <v>1647</v>
      </c>
      <c r="C1648" s="18"/>
      <c r="D1648" s="8" t="str">
        <f>IFERROR(LOOKUP(C1648,[1]Expense!$A:$A,[1]Expense!$B:$B),"")</f>
        <v/>
      </c>
      <c r="E1648" s="18"/>
      <c r="F1648" s="18"/>
      <c r="G1648" s="27">
        <v>191882852</v>
      </c>
      <c r="H1648" s="18" t="s">
        <v>1846</v>
      </c>
    </row>
    <row r="1649" spans="1:8">
      <c r="A1649" s="20">
        <v>801</v>
      </c>
      <c r="B1649" s="20">
        <v>1648</v>
      </c>
      <c r="C1649" s="18"/>
      <c r="D1649" s="8" t="str">
        <f>IFERROR(LOOKUP(C1649,[1]Expense!$A:$A,[1]Expense!$B:$B),"")</f>
        <v/>
      </c>
      <c r="E1649" s="18"/>
      <c r="F1649" s="18"/>
      <c r="G1649" s="27">
        <v>114417107</v>
      </c>
      <c r="H1649" s="18" t="s">
        <v>1847</v>
      </c>
    </row>
    <row r="1650" spans="1:8">
      <c r="A1650" s="20">
        <v>802</v>
      </c>
      <c r="B1650" s="20">
        <v>1649</v>
      </c>
      <c r="C1650" s="18"/>
      <c r="D1650" s="8" t="str">
        <f>IFERROR(LOOKUP(C1650,[1]Expense!$A:$A,[1]Expense!$B:$B),"")</f>
        <v/>
      </c>
      <c r="E1650" s="18"/>
      <c r="F1650" s="18"/>
      <c r="G1650" s="27">
        <v>194234399</v>
      </c>
      <c r="H1650" s="18" t="s">
        <v>1848</v>
      </c>
    </row>
    <row r="1651" spans="1:8">
      <c r="A1651" s="20">
        <v>803</v>
      </c>
      <c r="B1651" s="20">
        <v>1650</v>
      </c>
      <c r="C1651" s="18"/>
      <c r="D1651" s="8" t="str">
        <f>IFERROR(LOOKUP(C1651,[1]Expense!$A:$A,[1]Expense!$B:$B),"")</f>
        <v/>
      </c>
      <c r="E1651" s="18"/>
      <c r="F1651" s="18"/>
      <c r="G1651" s="27">
        <v>115854761</v>
      </c>
      <c r="H1651" s="18" t="s">
        <v>1849</v>
      </c>
    </row>
    <row r="1652" spans="1:8">
      <c r="A1652" s="20">
        <v>804</v>
      </c>
      <c r="B1652" s="20">
        <v>1651</v>
      </c>
      <c r="C1652" s="18"/>
      <c r="D1652" s="8" t="str">
        <f>IFERROR(LOOKUP(C1652,[1]Expense!$A:$A,[1]Expense!$B:$B),"")</f>
        <v/>
      </c>
      <c r="E1652" s="18"/>
      <c r="F1652" s="18"/>
      <c r="G1652" s="27">
        <v>396737747</v>
      </c>
      <c r="H1652" s="18" t="s">
        <v>1850</v>
      </c>
    </row>
    <row r="1653" spans="1:8">
      <c r="A1653" s="20">
        <v>805</v>
      </c>
      <c r="B1653" s="20">
        <v>1652</v>
      </c>
      <c r="C1653" s="18"/>
      <c r="D1653" s="8" t="str">
        <f>IFERROR(LOOKUP(C1653,[1]Expense!$A:$A,[1]Expense!$B:$B),"")</f>
        <v/>
      </c>
      <c r="E1653" s="18"/>
      <c r="F1653" s="18"/>
      <c r="G1653" s="27">
        <v>289300527</v>
      </c>
      <c r="H1653" s="18" t="s">
        <v>1851</v>
      </c>
    </row>
    <row r="1654" spans="1:8">
      <c r="A1654" s="20">
        <v>806</v>
      </c>
      <c r="B1654" s="20">
        <v>1653</v>
      </c>
      <c r="C1654" s="18"/>
      <c r="D1654" s="8" t="str">
        <f>IFERROR(LOOKUP(C1654,[1]Expense!$A:$A,[1]Expense!$B:$B),"")</f>
        <v/>
      </c>
      <c r="E1654" s="18"/>
      <c r="F1654" s="18"/>
      <c r="G1654" s="27">
        <v>235728319</v>
      </c>
      <c r="H1654" s="18" t="s">
        <v>1852</v>
      </c>
    </row>
    <row r="1655" spans="1:8">
      <c r="A1655" s="20">
        <v>807</v>
      </c>
      <c r="B1655" s="20">
        <v>1654</v>
      </c>
      <c r="C1655" s="18"/>
      <c r="D1655" s="8" t="str">
        <f>IFERROR(LOOKUP(C1655,[1]Expense!$A:$A,[1]Expense!$B:$B),"")</f>
        <v/>
      </c>
      <c r="E1655" s="18"/>
      <c r="F1655" s="18"/>
      <c r="G1655" s="27">
        <v>144650000</v>
      </c>
      <c r="H1655" s="18" t="s">
        <v>1853</v>
      </c>
    </row>
    <row r="1656" spans="1:8">
      <c r="A1656" s="20">
        <v>808</v>
      </c>
      <c r="B1656" s="20">
        <v>1655</v>
      </c>
      <c r="C1656" s="18"/>
      <c r="D1656" s="8" t="str">
        <f>IFERROR(LOOKUP(C1656,[1]Expense!$A:$A,[1]Expense!$B:$B),"")</f>
        <v/>
      </c>
      <c r="E1656" s="18"/>
      <c r="F1656" s="18"/>
      <c r="G1656" s="27">
        <v>52668259</v>
      </c>
      <c r="H1656" s="18" t="s">
        <v>1854</v>
      </c>
    </row>
    <row r="1657" spans="1:8">
      <c r="A1657" s="20">
        <v>809</v>
      </c>
      <c r="B1657" s="20">
        <v>1656</v>
      </c>
      <c r="C1657" s="18"/>
      <c r="D1657" s="8" t="str">
        <f>IFERROR(LOOKUP(C1657,[1]Expense!$A:$A,[1]Expense!$B:$B),"")</f>
        <v/>
      </c>
      <c r="E1657" s="18"/>
      <c r="F1657" s="18"/>
      <c r="G1657" s="27">
        <v>52668259</v>
      </c>
      <c r="H1657" s="18" t="s">
        <v>1854</v>
      </c>
    </row>
    <row r="1658" spans="1:8">
      <c r="A1658" s="20">
        <v>810</v>
      </c>
      <c r="B1658" s="20">
        <v>1657</v>
      </c>
      <c r="C1658" s="18"/>
      <c r="D1658" s="8" t="str">
        <f>IFERROR(LOOKUP(C1658,[1]Expense!$A:$A,[1]Expense!$B:$B),"")</f>
        <v/>
      </c>
      <c r="E1658" s="18"/>
      <c r="F1658" s="18"/>
      <c r="G1658" s="27">
        <v>52668259</v>
      </c>
      <c r="H1658" s="18" t="s">
        <v>1854</v>
      </c>
    </row>
    <row r="1659" spans="1:8">
      <c r="A1659" s="20">
        <v>811</v>
      </c>
      <c r="B1659" s="20">
        <v>1658</v>
      </c>
      <c r="C1659" s="18"/>
      <c r="D1659" s="8" t="str">
        <f>IFERROR(LOOKUP(C1659,[1]Expense!$A:$A,[1]Expense!$B:$B),"")</f>
        <v/>
      </c>
      <c r="E1659" s="18"/>
      <c r="F1659" s="18"/>
      <c r="G1659" s="27">
        <v>52668259</v>
      </c>
      <c r="H1659" s="18" t="s">
        <v>1854</v>
      </c>
    </row>
    <row r="1660" spans="1:8">
      <c r="A1660" s="20">
        <v>812</v>
      </c>
      <c r="B1660" s="20">
        <v>1659</v>
      </c>
      <c r="C1660" s="18"/>
      <c r="D1660" s="8" t="str">
        <f>IFERROR(LOOKUP(C1660,[1]Expense!$A:$A,[1]Expense!$B:$B),"")</f>
        <v/>
      </c>
      <c r="E1660" s="18"/>
      <c r="F1660" s="18"/>
      <c r="G1660" s="27">
        <v>52668263</v>
      </c>
      <c r="H1660" s="18" t="s">
        <v>1854</v>
      </c>
    </row>
    <row r="1661" spans="1:8">
      <c r="A1661" s="20">
        <v>813</v>
      </c>
      <c r="B1661" s="20">
        <v>1660</v>
      </c>
      <c r="C1661" s="18"/>
      <c r="D1661" s="8" t="str">
        <f>IFERROR(LOOKUP(C1661,[1]Expense!$A:$A,[1]Expense!$B:$B),"")</f>
        <v/>
      </c>
      <c r="E1661" s="18" t="s">
        <v>1621</v>
      </c>
      <c r="F1661" s="18" t="s">
        <v>32</v>
      </c>
      <c r="G1661" s="27">
        <v>-230722541</v>
      </c>
      <c r="H1661" s="18" t="s">
        <v>3094</v>
      </c>
    </row>
    <row r="1662" spans="1:8">
      <c r="A1662" s="20">
        <v>814</v>
      </c>
      <c r="B1662" s="20">
        <v>1661</v>
      </c>
      <c r="C1662" s="18"/>
      <c r="D1662" s="8" t="str">
        <f>IFERROR(LOOKUP(C1662,[1]Expense!$A:$A,[1]Expense!$B:$B),"")</f>
        <v/>
      </c>
      <c r="E1662" s="18" t="s">
        <v>1621</v>
      </c>
      <c r="F1662" s="18" t="s">
        <v>32</v>
      </c>
      <c r="G1662" s="27">
        <v>-1372800</v>
      </c>
      <c r="H1662" s="18" t="s">
        <v>3095</v>
      </c>
    </row>
    <row r="1663" spans="1:8">
      <c r="A1663" s="20">
        <v>815</v>
      </c>
      <c r="B1663" s="20">
        <v>1662</v>
      </c>
      <c r="C1663" s="18"/>
      <c r="D1663" s="8" t="str">
        <f>IFERROR(LOOKUP(C1663,[1]Expense!$A:$A,[1]Expense!$B:$B),"")</f>
        <v/>
      </c>
      <c r="E1663" s="18" t="s">
        <v>1621</v>
      </c>
      <c r="F1663" s="18" t="s">
        <v>32</v>
      </c>
      <c r="G1663" s="27">
        <v>-19598040</v>
      </c>
      <c r="H1663" s="18" t="s">
        <v>3096</v>
      </c>
    </row>
    <row r="1664" spans="1:8">
      <c r="A1664" s="20">
        <v>816</v>
      </c>
      <c r="B1664" s="20">
        <v>1663</v>
      </c>
      <c r="C1664" s="18"/>
      <c r="D1664" s="8" t="str">
        <f>IFERROR(LOOKUP(C1664,[1]Expense!$A:$A,[1]Expense!$B:$B),"")</f>
        <v/>
      </c>
      <c r="E1664" s="18" t="s">
        <v>1621</v>
      </c>
      <c r="F1664" s="18" t="s">
        <v>32</v>
      </c>
      <c r="G1664" s="27">
        <v>-5488890</v>
      </c>
      <c r="H1664" s="18" t="s">
        <v>3097</v>
      </c>
    </row>
    <row r="1665" spans="1:8">
      <c r="A1665" s="20">
        <v>817</v>
      </c>
      <c r="B1665" s="20">
        <v>1664</v>
      </c>
      <c r="C1665" s="18"/>
      <c r="D1665" s="8" t="str">
        <f>IFERROR(LOOKUP(C1665,[1]Expense!$A:$A,[1]Expense!$B:$B),"")</f>
        <v/>
      </c>
      <c r="E1665" s="18" t="s">
        <v>1621</v>
      </c>
      <c r="F1665" s="18" t="s">
        <v>32</v>
      </c>
      <c r="G1665" s="27">
        <v>-14457124</v>
      </c>
      <c r="H1665" s="18" t="s">
        <v>3098</v>
      </c>
    </row>
    <row r="1666" spans="1:8">
      <c r="A1666" s="20">
        <v>818</v>
      </c>
      <c r="B1666" s="20">
        <v>1665</v>
      </c>
      <c r="C1666" s="18"/>
      <c r="D1666" s="8" t="str">
        <f>IFERROR(LOOKUP(C1666,[1]Expense!$A:$A,[1]Expense!$B:$B),"")</f>
        <v/>
      </c>
      <c r="E1666" s="18" t="s">
        <v>1621</v>
      </c>
      <c r="F1666" s="18" t="s">
        <v>32</v>
      </c>
      <c r="G1666" s="27">
        <v>-619988069</v>
      </c>
      <c r="H1666" s="18" t="s">
        <v>3099</v>
      </c>
    </row>
    <row r="1667" spans="1:8">
      <c r="A1667" s="20">
        <v>819</v>
      </c>
      <c r="B1667" s="20">
        <v>1666</v>
      </c>
      <c r="C1667" s="18"/>
      <c r="D1667" s="8" t="str">
        <f>IFERROR(LOOKUP(C1667,[1]Expense!$A:$A,[1]Expense!$B:$B),"")</f>
        <v/>
      </c>
      <c r="E1667" s="18" t="s">
        <v>1621</v>
      </c>
      <c r="F1667" s="18" t="s">
        <v>32</v>
      </c>
      <c r="G1667" s="27">
        <v>-41978046</v>
      </c>
      <c r="H1667" s="18" t="s">
        <v>3100</v>
      </c>
    </row>
    <row r="1668" spans="1:8">
      <c r="A1668" s="20">
        <v>820</v>
      </c>
      <c r="B1668" s="20">
        <v>1667</v>
      </c>
      <c r="C1668" s="18"/>
      <c r="D1668" s="8" t="str">
        <f>IFERROR(LOOKUP(C1668,[1]Expense!$A:$A,[1]Expense!$B:$B),"")</f>
        <v/>
      </c>
      <c r="E1668" s="18" t="s">
        <v>1621</v>
      </c>
      <c r="F1668" s="18" t="s">
        <v>32</v>
      </c>
      <c r="G1668" s="27">
        <v>-63671854</v>
      </c>
      <c r="H1668" s="18" t="s">
        <v>3101</v>
      </c>
    </row>
    <row r="1669" spans="1:8">
      <c r="A1669" s="20">
        <v>821</v>
      </c>
      <c r="B1669" s="20">
        <v>1668</v>
      </c>
      <c r="C1669" s="18"/>
      <c r="D1669" s="8" t="str">
        <f>IFERROR(LOOKUP(C1669,[1]Expense!$A:$A,[1]Expense!$B:$B),"")</f>
        <v/>
      </c>
      <c r="E1669" s="18" t="s">
        <v>1621</v>
      </c>
      <c r="F1669" s="18" t="s">
        <v>32</v>
      </c>
      <c r="G1669" s="27">
        <v>-33330000</v>
      </c>
      <c r="H1669" s="18" t="s">
        <v>3102</v>
      </c>
    </row>
    <row r="1670" spans="1:8">
      <c r="A1670" s="20">
        <v>822</v>
      </c>
      <c r="B1670" s="20">
        <v>1669</v>
      </c>
      <c r="C1670" s="18"/>
      <c r="D1670" s="8" t="str">
        <f>IFERROR(LOOKUP(C1670,[1]Expense!$A:$A,[1]Expense!$B:$B),"")</f>
        <v/>
      </c>
      <c r="E1670" s="18" t="s">
        <v>1621</v>
      </c>
      <c r="F1670" s="18" t="s">
        <v>32</v>
      </c>
      <c r="G1670" s="27">
        <v>-746588</v>
      </c>
      <c r="H1670" s="18" t="s">
        <v>3103</v>
      </c>
    </row>
    <row r="1671" spans="1:8">
      <c r="A1671" s="20">
        <v>823</v>
      </c>
      <c r="B1671" s="20">
        <v>1670</v>
      </c>
      <c r="C1671" s="18"/>
      <c r="D1671" s="8" t="str">
        <f>IFERROR(LOOKUP(C1671,[1]Expense!$A:$A,[1]Expense!$B:$B),"")</f>
        <v/>
      </c>
      <c r="E1671" s="18" t="s">
        <v>1621</v>
      </c>
      <c r="F1671" s="18" t="s">
        <v>32</v>
      </c>
      <c r="G1671" s="27">
        <v>-161441008</v>
      </c>
      <c r="H1671" s="18" t="s">
        <v>2067</v>
      </c>
    </row>
    <row r="1672" spans="1:8">
      <c r="A1672" s="20">
        <v>824</v>
      </c>
      <c r="B1672" s="20">
        <v>1671</v>
      </c>
      <c r="C1672" s="18"/>
      <c r="D1672" s="8" t="str">
        <f>IFERROR(LOOKUP(C1672,[1]Expense!$A:$A,[1]Expense!$B:$B),"")</f>
        <v/>
      </c>
      <c r="E1672" s="18" t="s">
        <v>1621</v>
      </c>
      <c r="F1672" s="18" t="s">
        <v>32</v>
      </c>
      <c r="G1672" s="27">
        <v>-161441008</v>
      </c>
      <c r="H1672" s="18" t="s">
        <v>2067</v>
      </c>
    </row>
    <row r="1673" spans="1:8">
      <c r="A1673" s="20">
        <v>825</v>
      </c>
      <c r="B1673" s="20">
        <v>1672</v>
      </c>
      <c r="C1673" s="18"/>
      <c r="D1673" s="8" t="str">
        <f>IFERROR(LOOKUP(C1673,[1]Expense!$A:$A,[1]Expense!$B:$B),"")</f>
        <v/>
      </c>
      <c r="E1673" s="18" t="s">
        <v>1621</v>
      </c>
      <c r="F1673" s="18" t="s">
        <v>32</v>
      </c>
      <c r="G1673" s="27">
        <v>-161441008</v>
      </c>
      <c r="H1673" s="18" t="s">
        <v>2067</v>
      </c>
    </row>
    <row r="1674" spans="1:8">
      <c r="A1674" s="20">
        <v>826</v>
      </c>
      <c r="B1674" s="20">
        <v>1673</v>
      </c>
      <c r="C1674" s="18"/>
      <c r="D1674" s="8" t="str">
        <f>IFERROR(LOOKUP(C1674,[1]Expense!$A:$A,[1]Expense!$B:$B),"")</f>
        <v/>
      </c>
      <c r="E1674" s="18" t="s">
        <v>1621</v>
      </c>
      <c r="F1674" s="18" t="s">
        <v>32</v>
      </c>
      <c r="G1674" s="27">
        <v>-161441008</v>
      </c>
      <c r="H1674" s="18" t="s">
        <v>2067</v>
      </c>
    </row>
    <row r="1675" spans="1:8">
      <c r="A1675" s="20">
        <v>827</v>
      </c>
      <c r="B1675" s="20">
        <v>1674</v>
      </c>
      <c r="C1675" s="18"/>
      <c r="D1675" s="8" t="str">
        <f>IFERROR(LOOKUP(C1675,[1]Expense!$A:$A,[1]Expense!$B:$B),"")</f>
        <v/>
      </c>
      <c r="E1675" s="18" t="s">
        <v>1621</v>
      </c>
      <c r="F1675" s="18" t="s">
        <v>32</v>
      </c>
      <c r="G1675" s="27">
        <v>-161441008</v>
      </c>
      <c r="H1675" s="18" t="s">
        <v>2067</v>
      </c>
    </row>
    <row r="1676" spans="1:8">
      <c r="A1676" s="20">
        <v>828</v>
      </c>
      <c r="B1676" s="20">
        <v>1675</v>
      </c>
      <c r="C1676" s="18"/>
      <c r="D1676" s="8" t="str">
        <f>IFERROR(LOOKUP(C1676,[1]Expense!$A:$A,[1]Expense!$B:$B),"")</f>
        <v/>
      </c>
      <c r="E1676" s="18" t="s">
        <v>1621</v>
      </c>
      <c r="F1676" s="18" t="s">
        <v>32</v>
      </c>
      <c r="G1676" s="27">
        <v>-161441008</v>
      </c>
      <c r="H1676" s="18" t="s">
        <v>2067</v>
      </c>
    </row>
    <row r="1677" spans="1:8">
      <c r="A1677" s="20">
        <v>829</v>
      </c>
      <c r="B1677" s="20">
        <v>1676</v>
      </c>
      <c r="C1677" s="18" t="s">
        <v>37</v>
      </c>
      <c r="D1677" s="8" t="str">
        <f>IFERROR(LOOKUP(C1677,[1]Expense!$A:$A,[1]Expense!$B:$B),"")</f>
        <v xml:space="preserve">Biaya Upah Pengemasan Produk </v>
      </c>
      <c r="E1677" s="18"/>
      <c r="F1677" s="18"/>
      <c r="G1677" s="22">
        <v>-60000</v>
      </c>
      <c r="H1677" s="18" t="s">
        <v>1617</v>
      </c>
    </row>
    <row r="1678" spans="1:8">
      <c r="A1678" s="20">
        <v>829</v>
      </c>
      <c r="B1678" s="20">
        <v>1677</v>
      </c>
      <c r="C1678" s="18" t="s">
        <v>111</v>
      </c>
      <c r="D1678" s="8" t="str">
        <f>IFERROR(LOOKUP(C1678,[1]Expense!$A:$A,[1]Expense!$B:$B),"")</f>
        <v xml:space="preserve">Biaya Upah Lembur </v>
      </c>
      <c r="E1678" s="18"/>
      <c r="F1678" s="18"/>
      <c r="G1678" s="22">
        <v>-15000</v>
      </c>
      <c r="H1678" s="18" t="s">
        <v>1618</v>
      </c>
    </row>
    <row r="1679" spans="1:8">
      <c r="A1679" s="20">
        <v>830</v>
      </c>
      <c r="B1679" s="20">
        <v>1678</v>
      </c>
      <c r="C1679" s="18" t="s">
        <v>42</v>
      </c>
      <c r="D1679" s="8" t="str">
        <f>IFERROR(LOOKUP(C1679,[1]Expense!$A:$A,[1]Expense!$B:$B),"")</f>
        <v xml:space="preserve">Biaya Upah Buruh Bongkar Muat </v>
      </c>
      <c r="E1679" s="18"/>
      <c r="F1679" s="18"/>
      <c r="G1679" s="22">
        <v>-120000</v>
      </c>
      <c r="H1679" s="18" t="s">
        <v>1619</v>
      </c>
    </row>
    <row r="1680" spans="1:8">
      <c r="A1680" s="20">
        <v>830</v>
      </c>
      <c r="B1680" s="20">
        <v>1679</v>
      </c>
      <c r="C1680" s="18" t="s">
        <v>42</v>
      </c>
      <c r="D1680" s="8" t="str">
        <f>IFERROR(LOOKUP(C1680,[1]Expense!$A:$A,[1]Expense!$B:$B),"")</f>
        <v xml:space="preserve">Biaya Upah Buruh Bongkar Muat </v>
      </c>
      <c r="E1680" s="18"/>
      <c r="F1680" s="18"/>
      <c r="G1680" s="22">
        <v>-30000</v>
      </c>
      <c r="H1680" s="18" t="s">
        <v>1620</v>
      </c>
    </row>
    <row r="1681" spans="1:8">
      <c r="A1681" s="20">
        <v>830</v>
      </c>
      <c r="B1681" s="20">
        <v>1680</v>
      </c>
      <c r="C1681" s="18"/>
      <c r="D1681" s="8" t="str">
        <f>IFERROR(LOOKUP(C1681,[1]Expense!$A:$A,[1]Expense!$B:$B),"")</f>
        <v/>
      </c>
      <c r="E1681" s="18"/>
      <c r="F1681" s="18"/>
      <c r="G1681" s="22">
        <v>-30000</v>
      </c>
      <c r="H1681" s="18" t="s">
        <v>1516</v>
      </c>
    </row>
    <row r="1682" spans="1:8">
      <c r="A1682" s="20">
        <v>831</v>
      </c>
      <c r="B1682" s="20">
        <v>1681</v>
      </c>
      <c r="C1682" s="18"/>
      <c r="D1682" s="8" t="str">
        <f>IFERROR(LOOKUP(C1682,[1]Expense!$A:$A,[1]Expense!$B:$B),"")</f>
        <v/>
      </c>
      <c r="E1682" s="18" t="s">
        <v>1629</v>
      </c>
      <c r="F1682" s="18" t="s">
        <v>1255</v>
      </c>
      <c r="G1682" s="22">
        <v>-1000000</v>
      </c>
      <c r="H1682" s="18" t="s">
        <v>1622</v>
      </c>
    </row>
    <row r="1683" spans="1:8">
      <c r="A1683" s="20">
        <v>832</v>
      </c>
      <c r="B1683" s="20">
        <v>1682</v>
      </c>
      <c r="C1683" s="18"/>
      <c r="D1683" s="8" t="str">
        <f>IFERROR(LOOKUP(C1683,[1]Expense!$A:$A,[1]Expense!$B:$B),"")</f>
        <v/>
      </c>
      <c r="E1683" s="18"/>
      <c r="F1683" s="18"/>
      <c r="G1683" s="22">
        <v>-150000</v>
      </c>
      <c r="H1683" s="18" t="s">
        <v>1623</v>
      </c>
    </row>
    <row r="1684" spans="1:8">
      <c r="A1684" s="20">
        <v>832</v>
      </c>
      <c r="B1684" s="20">
        <v>1683</v>
      </c>
      <c r="C1684" s="18" t="s">
        <v>162</v>
      </c>
      <c r="D1684" s="8" t="str">
        <f>IFERROR(LOOKUP(C1684,[1]Expense!$A:$A,[1]Expense!$B:$B),"")</f>
        <v xml:space="preserve">Biaya Retribusi Perjalanan Dinas </v>
      </c>
      <c r="E1684" s="18"/>
      <c r="F1684" s="18"/>
      <c r="G1684" s="22">
        <v>-42000</v>
      </c>
      <c r="H1684" s="18" t="s">
        <v>1624</v>
      </c>
    </row>
    <row r="1685" spans="1:8">
      <c r="A1685" s="20">
        <v>832</v>
      </c>
      <c r="B1685" s="20">
        <v>1684</v>
      </c>
      <c r="C1685" s="18" t="s">
        <v>161</v>
      </c>
      <c r="D1685" s="8" t="str">
        <f>IFERROR(LOOKUP(C1685,[1]Expense!$A:$A,[1]Expense!$B:$B),"")</f>
        <v xml:space="preserve">Biaya Bahan Bakar Minyak </v>
      </c>
      <c r="E1685" s="18"/>
      <c r="F1685" s="18"/>
      <c r="G1685" s="22">
        <v>-375000</v>
      </c>
      <c r="H1685" s="18" t="s">
        <v>1625</v>
      </c>
    </row>
    <row r="1686" spans="1:8">
      <c r="A1686" s="20">
        <v>832</v>
      </c>
      <c r="B1686" s="20">
        <v>1685</v>
      </c>
      <c r="C1686" s="18" t="s">
        <v>42</v>
      </c>
      <c r="D1686" s="8" t="str">
        <f>IFERROR(LOOKUP(C1686,[1]Expense!$A:$A,[1]Expense!$B:$B),"")</f>
        <v xml:space="preserve">Biaya Upah Buruh Bongkar Muat </v>
      </c>
      <c r="E1686" s="18"/>
      <c r="F1686" s="18"/>
      <c r="G1686" s="22">
        <v>-30000</v>
      </c>
      <c r="H1686" s="18" t="s">
        <v>1188</v>
      </c>
    </row>
    <row r="1687" spans="1:8">
      <c r="A1687" s="20">
        <v>832</v>
      </c>
      <c r="B1687" s="20">
        <v>1686</v>
      </c>
      <c r="C1687" s="18" t="s">
        <v>163</v>
      </c>
      <c r="D1687" s="8" t="str">
        <f>IFERROR(LOOKUP(C1687,[1]Expense!$A:$A,[1]Expense!$B:$B),"")</f>
        <v xml:space="preserve">Biaya Uang Makan </v>
      </c>
      <c r="E1687" s="18"/>
      <c r="F1687" s="18"/>
      <c r="G1687" s="22">
        <v>-20000</v>
      </c>
      <c r="H1687" s="18" t="s">
        <v>1626</v>
      </c>
    </row>
    <row r="1688" spans="1:8">
      <c r="A1688" s="20">
        <v>832</v>
      </c>
      <c r="B1688" s="20">
        <v>1687</v>
      </c>
      <c r="C1688" s="18" t="s">
        <v>111</v>
      </c>
      <c r="D1688" s="8" t="str">
        <f>IFERROR(LOOKUP(C1688,[1]Expense!$A:$A,[1]Expense!$B:$B),"")</f>
        <v xml:space="preserve">Biaya Upah Lembur </v>
      </c>
      <c r="E1688" s="18"/>
      <c r="F1688" s="18"/>
      <c r="G1688" s="22">
        <v>-15000</v>
      </c>
      <c r="H1688" s="18" t="s">
        <v>1628</v>
      </c>
    </row>
    <row r="1689" spans="1:8">
      <c r="A1689" s="20">
        <v>832</v>
      </c>
      <c r="B1689" s="20">
        <v>1688</v>
      </c>
      <c r="C1689" s="18" t="s">
        <v>162</v>
      </c>
      <c r="D1689" s="8" t="str">
        <f>IFERROR(LOOKUP(C1689,[1]Expense!$A:$A,[1]Expense!$B:$B),"")</f>
        <v xml:space="preserve">Biaya Retribusi Perjalanan Dinas </v>
      </c>
      <c r="E1689" s="18"/>
      <c r="F1689" s="18"/>
      <c r="G1689" s="22">
        <v>-5000</v>
      </c>
      <c r="H1689" s="18" t="s">
        <v>1331</v>
      </c>
    </row>
    <row r="1690" spans="1:8">
      <c r="A1690" s="20">
        <v>832</v>
      </c>
      <c r="B1690" s="20">
        <v>1689</v>
      </c>
      <c r="C1690" s="18"/>
      <c r="D1690" s="8" t="str">
        <f>IFERROR(LOOKUP(C1690,[1]Expense!$A:$A,[1]Expense!$B:$B),"")</f>
        <v/>
      </c>
      <c r="E1690" s="18"/>
      <c r="F1690" s="18"/>
      <c r="G1690" s="22">
        <v>-4000</v>
      </c>
      <c r="H1690" s="18" t="s">
        <v>1627</v>
      </c>
    </row>
    <row r="1691" spans="1:8">
      <c r="A1691" s="20">
        <v>833</v>
      </c>
      <c r="B1691" s="20">
        <v>1690</v>
      </c>
      <c r="C1691" s="18" t="s">
        <v>100</v>
      </c>
      <c r="D1691" s="8" t="str">
        <f>IFERROR(LOOKUP(C1691,[1]Expense!$A:$A,[1]Expense!$B:$B),"")</f>
        <v xml:space="preserve">Biaya Perlengkapan Produk </v>
      </c>
      <c r="E1691" s="18"/>
      <c r="F1691" s="18"/>
      <c r="G1691" s="22">
        <v>-80000</v>
      </c>
      <c r="H1691" s="18" t="s">
        <v>1630</v>
      </c>
    </row>
    <row r="1692" spans="1:8">
      <c r="A1692" s="20">
        <v>833</v>
      </c>
      <c r="B1692" s="20">
        <v>1691</v>
      </c>
      <c r="C1692" s="18" t="s">
        <v>100</v>
      </c>
      <c r="D1692" s="8" t="str">
        <f>IFERROR(LOOKUP(C1692,[1]Expense!$A:$A,[1]Expense!$B:$B),"")</f>
        <v xml:space="preserve">Biaya Perlengkapan Produk </v>
      </c>
      <c r="E1692" s="18"/>
      <c r="F1692" s="18"/>
      <c r="G1692" s="22">
        <v>-50000</v>
      </c>
      <c r="H1692" s="18" t="s">
        <v>1631</v>
      </c>
    </row>
    <row r="1693" spans="1:8">
      <c r="A1693" s="20">
        <v>833</v>
      </c>
      <c r="B1693" s="20">
        <v>1692</v>
      </c>
      <c r="C1693" s="18" t="s">
        <v>100</v>
      </c>
      <c r="D1693" s="8" t="str">
        <f>IFERROR(LOOKUP(C1693,[1]Expense!$A:$A,[1]Expense!$B:$B),"")</f>
        <v xml:space="preserve">Biaya Perlengkapan Produk </v>
      </c>
      <c r="E1693" s="18"/>
      <c r="F1693" s="18"/>
      <c r="G1693" s="22">
        <v>-40000</v>
      </c>
      <c r="H1693" s="18" t="s">
        <v>1632</v>
      </c>
    </row>
    <row r="1694" spans="1:8">
      <c r="A1694" s="20">
        <v>834</v>
      </c>
      <c r="B1694" s="20">
        <v>1693</v>
      </c>
      <c r="C1694" s="18" t="s">
        <v>42</v>
      </c>
      <c r="D1694" s="8" t="str">
        <f>IFERROR(LOOKUP(C1694,[1]Expense!$A:$A,[1]Expense!$B:$B),"")</f>
        <v xml:space="preserve">Biaya Upah Buruh Bongkar Muat </v>
      </c>
      <c r="E1694" s="18"/>
      <c r="F1694" s="18"/>
      <c r="G1694" s="22">
        <v>-50000</v>
      </c>
      <c r="H1694" s="18" t="s">
        <v>1633</v>
      </c>
    </row>
    <row r="1695" spans="1:8">
      <c r="A1695" s="20">
        <v>835</v>
      </c>
      <c r="B1695" s="20">
        <v>1694</v>
      </c>
      <c r="C1695" s="18" t="s">
        <v>100</v>
      </c>
      <c r="D1695" s="8" t="str">
        <f>IFERROR(LOOKUP(C1695,[1]Expense!$A:$A,[1]Expense!$B:$B),"")</f>
        <v xml:space="preserve">Biaya Perlengkapan Produk </v>
      </c>
      <c r="E1695" s="18"/>
      <c r="F1695" s="18"/>
      <c r="G1695" s="22">
        <v>-75000</v>
      </c>
      <c r="H1695" s="18" t="s">
        <v>1634</v>
      </c>
    </row>
    <row r="1696" spans="1:8">
      <c r="A1696" s="20">
        <v>836</v>
      </c>
      <c r="B1696" s="20">
        <v>1695</v>
      </c>
      <c r="C1696" s="18" t="s">
        <v>66</v>
      </c>
      <c r="D1696" s="8" t="str">
        <f>IFERROR(LOOKUP(C1696,[1]Expense!$A:$A,[1]Expense!$B:$B),"")</f>
        <v>Biaya Rumah Tangga Kantor</v>
      </c>
      <c r="E1696" s="18"/>
      <c r="F1696" s="18"/>
      <c r="G1696" s="22">
        <v>-550000</v>
      </c>
      <c r="H1696" s="18" t="s">
        <v>1637</v>
      </c>
    </row>
    <row r="1697" spans="1:8">
      <c r="A1697" s="20">
        <v>837</v>
      </c>
      <c r="B1697" s="20">
        <v>1696</v>
      </c>
      <c r="C1697" s="18" t="s">
        <v>66</v>
      </c>
      <c r="D1697" s="8" t="str">
        <f>IFERROR(LOOKUP(C1697,[1]Expense!$A:$A,[1]Expense!$B:$B),"")</f>
        <v>Biaya Rumah Tangga Kantor</v>
      </c>
      <c r="E1697" s="18"/>
      <c r="F1697" s="18"/>
      <c r="G1697" s="22">
        <v>-12600</v>
      </c>
      <c r="H1697" s="18" t="s">
        <v>1636</v>
      </c>
    </row>
    <row r="1698" spans="1:8">
      <c r="A1698" s="20">
        <v>837</v>
      </c>
      <c r="B1698" s="20">
        <v>1697</v>
      </c>
      <c r="C1698" s="18" t="s">
        <v>87</v>
      </c>
      <c r="D1698" s="8" t="str">
        <f>IFERROR(LOOKUP(C1698,[1]Expense!$A:$A,[1]Expense!$B:$B),"")</f>
        <v>Biaya Perbaikan Peralatan</v>
      </c>
      <c r="E1698" s="18"/>
      <c r="F1698" s="18"/>
      <c r="G1698" s="22">
        <v>-50000</v>
      </c>
      <c r="H1698" s="18" t="s">
        <v>1635</v>
      </c>
    </row>
    <row r="1699" spans="1:8">
      <c r="A1699" s="20">
        <v>838</v>
      </c>
      <c r="B1699" s="20">
        <v>1698</v>
      </c>
      <c r="C1699" s="18" t="s">
        <v>66</v>
      </c>
      <c r="D1699" s="8" t="str">
        <f>IFERROR(LOOKUP(C1699,[1]Expense!$A:$A,[1]Expense!$B:$B),"")</f>
        <v>Biaya Rumah Tangga Kantor</v>
      </c>
      <c r="E1699" s="18"/>
      <c r="F1699" s="18"/>
      <c r="G1699" s="22">
        <v>-500000</v>
      </c>
      <c r="H1699" s="18" t="s">
        <v>1638</v>
      </c>
    </row>
    <row r="1700" spans="1:8">
      <c r="A1700" s="20">
        <v>839</v>
      </c>
      <c r="B1700" s="20">
        <v>1699</v>
      </c>
      <c r="C1700" s="18" t="s">
        <v>42</v>
      </c>
      <c r="D1700" s="8" t="str">
        <f>IFERROR(LOOKUP(C1700,[1]Expense!$A:$A,[1]Expense!$B:$B),"")</f>
        <v xml:space="preserve">Biaya Upah Buruh Bongkar Muat </v>
      </c>
      <c r="E1700" s="18"/>
      <c r="F1700" s="18"/>
      <c r="G1700" s="22">
        <v>-57000</v>
      </c>
      <c r="H1700" s="18" t="s">
        <v>1639</v>
      </c>
    </row>
    <row r="1701" spans="1:8">
      <c r="A1701" s="20">
        <v>839</v>
      </c>
      <c r="B1701" s="20">
        <v>1700</v>
      </c>
      <c r="C1701" s="18" t="s">
        <v>47</v>
      </c>
      <c r="D1701" s="8" t="str">
        <f>IFERROR(LOOKUP(C1701,[1]Expense!$A:$A,[1]Expense!$B:$B),"")</f>
        <v xml:space="preserve">Biaya Sewa Kendaraan Operasional </v>
      </c>
      <c r="E1701" s="18"/>
      <c r="F1701" s="18"/>
      <c r="G1701" s="22">
        <v>-90000</v>
      </c>
      <c r="H1701" s="18" t="s">
        <v>1640</v>
      </c>
    </row>
    <row r="1702" spans="1:8">
      <c r="A1702" s="20">
        <v>840</v>
      </c>
      <c r="B1702" s="20">
        <v>1701</v>
      </c>
      <c r="C1702" s="18"/>
      <c r="D1702" s="8" t="str">
        <f>IFERROR(LOOKUP(C1702,[1]Expense!$A:$A,[1]Expense!$B:$B),"")</f>
        <v/>
      </c>
      <c r="E1702" s="18" t="s">
        <v>1716</v>
      </c>
      <c r="F1702" s="18" t="s">
        <v>32</v>
      </c>
      <c r="G1702" s="22">
        <v>8260000</v>
      </c>
      <c r="H1702" s="18" t="s">
        <v>1641</v>
      </c>
    </row>
    <row r="1703" spans="1:8">
      <c r="A1703" s="20">
        <v>841</v>
      </c>
      <c r="B1703" s="20">
        <v>1702</v>
      </c>
      <c r="C1703" s="18" t="s">
        <v>42</v>
      </c>
      <c r="D1703" s="8" t="str">
        <f>IFERROR(LOOKUP(C1703,[1]Expense!$A:$A,[1]Expense!$B:$B),"")</f>
        <v xml:space="preserve">Biaya Upah Buruh Bongkar Muat </v>
      </c>
      <c r="E1703" s="18"/>
      <c r="F1703" s="18"/>
      <c r="G1703" s="22">
        <v>-31500</v>
      </c>
      <c r="H1703" s="18" t="s">
        <v>1642</v>
      </c>
    </row>
    <row r="1704" spans="1:8">
      <c r="A1704" s="20">
        <v>841</v>
      </c>
      <c r="B1704" s="20">
        <v>1703</v>
      </c>
      <c r="C1704" s="18" t="s">
        <v>42</v>
      </c>
      <c r="D1704" s="8" t="str">
        <f>IFERROR(LOOKUP(C1704,[1]Expense!$A:$A,[1]Expense!$B:$B),"")</f>
        <v xml:space="preserve">Biaya Upah Buruh Bongkar Muat </v>
      </c>
      <c r="E1704" s="18"/>
      <c r="F1704" s="18"/>
      <c r="G1704" s="22">
        <v>-37500</v>
      </c>
      <c r="H1704" s="18" t="s">
        <v>1643</v>
      </c>
    </row>
    <row r="1705" spans="1:8">
      <c r="A1705" s="20">
        <v>842</v>
      </c>
      <c r="B1705" s="20">
        <v>1704</v>
      </c>
      <c r="C1705" s="18"/>
      <c r="D1705" s="8" t="str">
        <f>IFERROR(LOOKUP(C1705,[1]Expense!$A:$A,[1]Expense!$B:$B),"")</f>
        <v/>
      </c>
      <c r="E1705" s="18" t="s">
        <v>1716</v>
      </c>
      <c r="F1705" s="18" t="s">
        <v>32</v>
      </c>
      <c r="G1705" s="22">
        <v>-8260000</v>
      </c>
      <c r="H1705" s="18" t="s">
        <v>1641</v>
      </c>
    </row>
    <row r="1706" spans="1:8">
      <c r="A1706" s="20">
        <v>843</v>
      </c>
      <c r="B1706" s="20">
        <v>1705</v>
      </c>
      <c r="C1706" s="18" t="s">
        <v>100</v>
      </c>
      <c r="D1706" s="8" t="str">
        <f>IFERROR(LOOKUP(C1706,[1]Expense!$A:$A,[1]Expense!$B:$B),"")</f>
        <v xml:space="preserve">Biaya Perlengkapan Produk </v>
      </c>
      <c r="E1706" s="18" t="s">
        <v>1648</v>
      </c>
      <c r="F1706" s="18" t="s">
        <v>32</v>
      </c>
      <c r="G1706" s="22">
        <v>-137000</v>
      </c>
      <c r="H1706" s="18" t="s">
        <v>1644</v>
      </c>
    </row>
    <row r="1707" spans="1:8">
      <c r="A1707" s="20">
        <v>843</v>
      </c>
      <c r="B1707" s="20">
        <v>1706</v>
      </c>
      <c r="C1707" s="18" t="s">
        <v>100</v>
      </c>
      <c r="D1707" s="8" t="str">
        <f>IFERROR(LOOKUP(C1707,[1]Expense!$A:$A,[1]Expense!$B:$B),"")</f>
        <v xml:space="preserve">Biaya Perlengkapan Produk </v>
      </c>
      <c r="E1707" s="18" t="s">
        <v>1648</v>
      </c>
      <c r="F1707" s="18" t="s">
        <v>32</v>
      </c>
      <c r="G1707" s="22">
        <v>-106900</v>
      </c>
      <c r="H1707" s="18" t="s">
        <v>1645</v>
      </c>
    </row>
    <row r="1708" spans="1:8">
      <c r="A1708" s="20">
        <v>843</v>
      </c>
      <c r="B1708" s="20">
        <v>1707</v>
      </c>
      <c r="C1708" s="18" t="s">
        <v>100</v>
      </c>
      <c r="D1708" s="8" t="str">
        <f>IFERROR(LOOKUP(C1708,[1]Expense!$A:$A,[1]Expense!$B:$B),"")</f>
        <v xml:space="preserve">Biaya Perlengkapan Produk </v>
      </c>
      <c r="E1708" s="18" t="s">
        <v>1648</v>
      </c>
      <c r="F1708" s="18" t="s">
        <v>32</v>
      </c>
      <c r="G1708" s="22">
        <v>-93000</v>
      </c>
      <c r="H1708" s="18" t="s">
        <v>1646</v>
      </c>
    </row>
    <row r="1709" spans="1:8">
      <c r="A1709" s="20">
        <v>843</v>
      </c>
      <c r="B1709" s="20">
        <v>1708</v>
      </c>
      <c r="C1709" s="18" t="s">
        <v>100</v>
      </c>
      <c r="D1709" s="8" t="str">
        <f>IFERROR(LOOKUP(C1709,[1]Expense!$A:$A,[1]Expense!$B:$B),"")</f>
        <v xml:space="preserve">Biaya Perlengkapan Produk </v>
      </c>
      <c r="E1709" s="18" t="s">
        <v>1648</v>
      </c>
      <c r="F1709" s="18" t="s">
        <v>32</v>
      </c>
      <c r="G1709" s="22">
        <v>-227500</v>
      </c>
      <c r="H1709" s="18" t="s">
        <v>1647</v>
      </c>
    </row>
    <row r="1710" spans="1:8">
      <c r="A1710" s="20">
        <v>844</v>
      </c>
      <c r="B1710" s="20">
        <v>1709</v>
      </c>
      <c r="C1710" s="18" t="s">
        <v>37</v>
      </c>
      <c r="D1710" s="8" t="str">
        <f>IFERROR(LOOKUP(C1710,[1]Expense!$A:$A,[1]Expense!$B:$B),"")</f>
        <v xml:space="preserve">Biaya Upah Pengemasan Produk </v>
      </c>
      <c r="E1710" s="18"/>
      <c r="F1710" s="18"/>
      <c r="G1710" s="22">
        <v>-360000</v>
      </c>
      <c r="H1710" s="18" t="s">
        <v>1649</v>
      </c>
    </row>
    <row r="1711" spans="1:8">
      <c r="A1711" s="20">
        <v>844</v>
      </c>
      <c r="B1711" s="20">
        <v>1710</v>
      </c>
      <c r="C1711" s="18" t="s">
        <v>37</v>
      </c>
      <c r="D1711" s="8" t="str">
        <f>IFERROR(LOOKUP(C1711,[1]Expense!$A:$A,[1]Expense!$B:$B),"")</f>
        <v xml:space="preserve">Biaya Upah Pengemasan Produk </v>
      </c>
      <c r="E1711" s="18"/>
      <c r="F1711" s="18"/>
      <c r="G1711" s="22">
        <v>-360000</v>
      </c>
      <c r="H1711" s="18" t="s">
        <v>1650</v>
      </c>
    </row>
    <row r="1712" spans="1:8">
      <c r="A1712" s="20">
        <v>844</v>
      </c>
      <c r="B1712" s="20">
        <v>1711</v>
      </c>
      <c r="C1712" s="18" t="s">
        <v>37</v>
      </c>
      <c r="D1712" s="8" t="str">
        <f>IFERROR(LOOKUP(C1712,[1]Expense!$A:$A,[1]Expense!$B:$B),"")</f>
        <v xml:space="preserve">Biaya Upah Pengemasan Produk </v>
      </c>
      <c r="E1712" s="18"/>
      <c r="F1712" s="18"/>
      <c r="G1712" s="22">
        <v>-360000</v>
      </c>
      <c r="H1712" s="18" t="s">
        <v>1651</v>
      </c>
    </row>
    <row r="1713" spans="1:8">
      <c r="A1713" s="20">
        <v>844</v>
      </c>
      <c r="B1713" s="20">
        <v>1712</v>
      </c>
      <c r="C1713" s="18" t="s">
        <v>37</v>
      </c>
      <c r="D1713" s="8" t="str">
        <f>IFERROR(LOOKUP(C1713,[1]Expense!$A:$A,[1]Expense!$B:$B),"")</f>
        <v xml:space="preserve">Biaya Upah Pengemasan Produk </v>
      </c>
      <c r="E1713" s="18"/>
      <c r="F1713" s="18"/>
      <c r="G1713" s="22">
        <v>-360000</v>
      </c>
      <c r="H1713" s="18" t="s">
        <v>1652</v>
      </c>
    </row>
    <row r="1714" spans="1:8">
      <c r="A1714" s="20">
        <v>844</v>
      </c>
      <c r="B1714" s="20">
        <v>1713</v>
      </c>
      <c r="C1714" s="18" t="s">
        <v>37</v>
      </c>
      <c r="D1714" s="8" t="str">
        <f>IFERROR(LOOKUP(C1714,[1]Expense!$A:$A,[1]Expense!$B:$B),"")</f>
        <v xml:space="preserve">Biaya Upah Pengemasan Produk </v>
      </c>
      <c r="E1714" s="18"/>
      <c r="F1714" s="18"/>
      <c r="G1714" s="22">
        <v>-300000</v>
      </c>
      <c r="H1714" s="18" t="s">
        <v>1653</v>
      </c>
    </row>
    <row r="1715" spans="1:8">
      <c r="A1715" s="20">
        <v>844</v>
      </c>
      <c r="B1715" s="20">
        <v>1714</v>
      </c>
      <c r="C1715" s="18" t="s">
        <v>37</v>
      </c>
      <c r="D1715" s="8" t="str">
        <f>IFERROR(LOOKUP(C1715,[1]Expense!$A:$A,[1]Expense!$B:$B),"")</f>
        <v xml:space="preserve">Biaya Upah Pengemasan Produk </v>
      </c>
      <c r="E1715" s="18"/>
      <c r="F1715" s="18"/>
      <c r="G1715" s="22">
        <v>-360000</v>
      </c>
      <c r="H1715" s="18" t="s">
        <v>1654</v>
      </c>
    </row>
    <row r="1716" spans="1:8">
      <c r="A1716" s="20">
        <v>844</v>
      </c>
      <c r="B1716" s="20">
        <v>1715</v>
      </c>
      <c r="C1716" s="18" t="s">
        <v>37</v>
      </c>
      <c r="D1716" s="8" t="str">
        <f>IFERROR(LOOKUP(C1716,[1]Expense!$A:$A,[1]Expense!$B:$B),"")</f>
        <v xml:space="preserve">Biaya Upah Pengemasan Produk </v>
      </c>
      <c r="E1716" s="18"/>
      <c r="F1716" s="18"/>
      <c r="G1716" s="22">
        <v>-90000</v>
      </c>
      <c r="H1716" s="18" t="s">
        <v>1655</v>
      </c>
    </row>
    <row r="1717" spans="1:8">
      <c r="A1717" s="20">
        <v>845</v>
      </c>
      <c r="B1717" s="20">
        <v>1716</v>
      </c>
      <c r="C1717" s="18" t="s">
        <v>111</v>
      </c>
      <c r="D1717" s="8" t="str">
        <f>IFERROR(LOOKUP(C1717,[1]Expense!$A:$A,[1]Expense!$B:$B),"")</f>
        <v xml:space="preserve">Biaya Upah Lembur </v>
      </c>
      <c r="E1717" s="18"/>
      <c r="F1717" s="18"/>
      <c r="G1717" s="22">
        <v>-90000</v>
      </c>
      <c r="H1717" s="18" t="s">
        <v>1656</v>
      </c>
    </row>
    <row r="1718" spans="1:8">
      <c r="A1718" s="20">
        <v>845</v>
      </c>
      <c r="B1718" s="20">
        <v>1717</v>
      </c>
      <c r="C1718" s="18" t="s">
        <v>111</v>
      </c>
      <c r="D1718" s="8" t="str">
        <f>IFERROR(LOOKUP(C1718,[1]Expense!$A:$A,[1]Expense!$B:$B),"")</f>
        <v xml:space="preserve">Biaya Upah Lembur </v>
      </c>
      <c r="E1718" s="18"/>
      <c r="F1718" s="18"/>
      <c r="G1718" s="22">
        <v>-30000</v>
      </c>
      <c r="H1718" s="18" t="s">
        <v>1657</v>
      </c>
    </row>
    <row r="1719" spans="1:8">
      <c r="A1719" s="20">
        <v>846</v>
      </c>
      <c r="B1719" s="20">
        <v>1718</v>
      </c>
      <c r="C1719" s="18" t="s">
        <v>37</v>
      </c>
      <c r="D1719" s="8" t="str">
        <f>IFERROR(LOOKUP(C1719,[1]Expense!$A:$A,[1]Expense!$B:$B),"")</f>
        <v xml:space="preserve">Biaya Upah Pengemasan Produk </v>
      </c>
      <c r="E1719" s="18"/>
      <c r="F1719" s="18"/>
      <c r="G1719" s="22">
        <v>-360000</v>
      </c>
      <c r="H1719" s="18" t="s">
        <v>1658</v>
      </c>
    </row>
    <row r="1720" spans="1:8">
      <c r="A1720" s="20">
        <v>846</v>
      </c>
      <c r="B1720" s="20">
        <v>1719</v>
      </c>
      <c r="C1720" s="18" t="s">
        <v>37</v>
      </c>
      <c r="D1720" s="8" t="str">
        <f>IFERROR(LOOKUP(C1720,[1]Expense!$A:$A,[1]Expense!$B:$B),"")</f>
        <v xml:space="preserve">Biaya Upah Pengemasan Produk </v>
      </c>
      <c r="E1720" s="18"/>
      <c r="F1720" s="18"/>
      <c r="G1720" s="22">
        <v>-360000</v>
      </c>
      <c r="H1720" s="18" t="s">
        <v>1659</v>
      </c>
    </row>
    <row r="1721" spans="1:8">
      <c r="A1721" s="20">
        <v>846</v>
      </c>
      <c r="B1721" s="20">
        <v>1720</v>
      </c>
      <c r="C1721" s="18" t="s">
        <v>37</v>
      </c>
      <c r="D1721" s="8" t="str">
        <f>IFERROR(LOOKUP(C1721,[1]Expense!$A:$A,[1]Expense!$B:$B),"")</f>
        <v xml:space="preserve">Biaya Upah Pengemasan Produk </v>
      </c>
      <c r="E1721" s="18"/>
      <c r="F1721" s="18"/>
      <c r="G1721" s="22">
        <v>-360000</v>
      </c>
      <c r="H1721" s="18" t="s">
        <v>1660</v>
      </c>
    </row>
    <row r="1722" spans="1:8">
      <c r="A1722" s="20">
        <v>846</v>
      </c>
      <c r="B1722" s="20">
        <v>1721</v>
      </c>
      <c r="C1722" s="18" t="s">
        <v>37</v>
      </c>
      <c r="D1722" s="8" t="str">
        <f>IFERROR(LOOKUP(C1722,[1]Expense!$A:$A,[1]Expense!$B:$B),"")</f>
        <v xml:space="preserve">Biaya Upah Pengemasan Produk </v>
      </c>
      <c r="E1722" s="18"/>
      <c r="F1722" s="18"/>
      <c r="G1722" s="22">
        <v>-90000</v>
      </c>
      <c r="H1722" s="18" t="s">
        <v>1661</v>
      </c>
    </row>
    <row r="1723" spans="1:8">
      <c r="A1723" s="20">
        <v>846</v>
      </c>
      <c r="B1723" s="20">
        <v>1722</v>
      </c>
      <c r="C1723" s="18" t="s">
        <v>37</v>
      </c>
      <c r="D1723" s="8" t="str">
        <f>IFERROR(LOOKUP(C1723,[1]Expense!$A:$A,[1]Expense!$B:$B),"")</f>
        <v xml:space="preserve">Biaya Upah Pengemasan Produk </v>
      </c>
      <c r="E1723" s="18"/>
      <c r="F1723" s="18"/>
      <c r="G1723" s="22">
        <v>-120000</v>
      </c>
      <c r="H1723" s="18" t="s">
        <v>1664</v>
      </c>
    </row>
    <row r="1724" spans="1:8">
      <c r="A1724" s="20">
        <v>846</v>
      </c>
      <c r="B1724" s="20">
        <v>1723</v>
      </c>
      <c r="C1724" s="18" t="s">
        <v>37</v>
      </c>
      <c r="D1724" s="8" t="str">
        <f>IFERROR(LOOKUP(C1724,[1]Expense!$A:$A,[1]Expense!$B:$B),"")</f>
        <v xml:space="preserve">Biaya Upah Pengemasan Produk </v>
      </c>
      <c r="E1724" s="18"/>
      <c r="F1724" s="18"/>
      <c r="G1724" s="22">
        <v>-60000</v>
      </c>
      <c r="H1724" s="18" t="s">
        <v>1662</v>
      </c>
    </row>
    <row r="1725" spans="1:8">
      <c r="A1725" s="20">
        <v>846</v>
      </c>
      <c r="B1725" s="20">
        <v>1724</v>
      </c>
      <c r="C1725" s="18" t="s">
        <v>37</v>
      </c>
      <c r="D1725" s="8" t="str">
        <f>IFERROR(LOOKUP(C1725,[1]Expense!$A:$A,[1]Expense!$B:$B),"")</f>
        <v xml:space="preserve">Biaya Upah Pengemasan Produk </v>
      </c>
      <c r="E1725" s="18"/>
      <c r="F1725" s="18"/>
      <c r="G1725" s="22">
        <v>-360000</v>
      </c>
      <c r="H1725" s="18" t="s">
        <v>1663</v>
      </c>
    </row>
    <row r="1726" spans="1:8">
      <c r="A1726" s="20">
        <v>847</v>
      </c>
      <c r="B1726" s="20">
        <v>1725</v>
      </c>
      <c r="C1726" s="18" t="s">
        <v>111</v>
      </c>
      <c r="D1726" s="8" t="str">
        <f>IFERROR(LOOKUP(C1726,[1]Expense!$A:$A,[1]Expense!$B:$B),"")</f>
        <v xml:space="preserve">Biaya Upah Lembur </v>
      </c>
      <c r="E1726" s="18"/>
      <c r="F1726" s="18"/>
      <c r="G1726" s="22">
        <v>-90000</v>
      </c>
      <c r="H1726" s="18" t="s">
        <v>1665</v>
      </c>
    </row>
    <row r="1727" spans="1:8">
      <c r="A1727" s="20">
        <v>847</v>
      </c>
      <c r="B1727" s="20">
        <v>1726</v>
      </c>
      <c r="C1727" s="18" t="s">
        <v>111</v>
      </c>
      <c r="D1727" s="8" t="str">
        <f>IFERROR(LOOKUP(C1727,[1]Expense!$A:$A,[1]Expense!$B:$B),"")</f>
        <v xml:space="preserve">Biaya Upah Lembur </v>
      </c>
      <c r="E1727" s="18"/>
      <c r="F1727" s="18"/>
      <c r="G1727" s="22">
        <v>-90000</v>
      </c>
      <c r="H1727" s="18" t="s">
        <v>1666</v>
      </c>
    </row>
    <row r="1728" spans="1:8">
      <c r="A1728" s="20">
        <v>847</v>
      </c>
      <c r="B1728" s="20">
        <v>1727</v>
      </c>
      <c r="C1728" s="18" t="s">
        <v>111</v>
      </c>
      <c r="D1728" s="8" t="str">
        <f>IFERROR(LOOKUP(C1728,[1]Expense!$A:$A,[1]Expense!$B:$B),"")</f>
        <v xml:space="preserve">Biaya Upah Lembur </v>
      </c>
      <c r="E1728" s="18"/>
      <c r="F1728" s="18"/>
      <c r="G1728" s="22">
        <v>-90000</v>
      </c>
      <c r="H1728" s="18" t="s">
        <v>1667</v>
      </c>
    </row>
    <row r="1729" spans="1:8">
      <c r="A1729" s="20">
        <v>847</v>
      </c>
      <c r="B1729" s="20">
        <v>1728</v>
      </c>
      <c r="C1729" s="18" t="s">
        <v>111</v>
      </c>
      <c r="D1729" s="8" t="str">
        <f>IFERROR(LOOKUP(C1729,[1]Expense!$A:$A,[1]Expense!$B:$B),"")</f>
        <v xml:space="preserve">Biaya Upah Lembur </v>
      </c>
      <c r="E1729" s="18"/>
      <c r="F1729" s="18"/>
      <c r="G1729" s="22">
        <v>-30000</v>
      </c>
      <c r="H1729" s="18" t="s">
        <v>1668</v>
      </c>
    </row>
    <row r="1730" spans="1:8">
      <c r="A1730" s="20">
        <v>847</v>
      </c>
      <c r="B1730" s="20">
        <v>1729</v>
      </c>
      <c r="C1730" s="18" t="s">
        <v>111</v>
      </c>
      <c r="D1730" s="8" t="str">
        <f>IFERROR(LOOKUP(C1730,[1]Expense!$A:$A,[1]Expense!$B:$B),"")</f>
        <v xml:space="preserve">Biaya Upah Lembur </v>
      </c>
      <c r="E1730" s="18"/>
      <c r="F1730" s="18"/>
      <c r="G1730" s="22">
        <v>-30000</v>
      </c>
      <c r="H1730" s="18" t="s">
        <v>1669</v>
      </c>
    </row>
    <row r="1731" spans="1:8">
      <c r="A1731" s="20">
        <v>847</v>
      </c>
      <c r="B1731" s="20">
        <v>1730</v>
      </c>
      <c r="C1731" s="18" t="s">
        <v>111</v>
      </c>
      <c r="D1731" s="8" t="str">
        <f>IFERROR(LOOKUP(C1731,[1]Expense!$A:$A,[1]Expense!$B:$B),"")</f>
        <v xml:space="preserve">Biaya Upah Lembur </v>
      </c>
      <c r="E1731" s="18"/>
      <c r="F1731" s="18"/>
      <c r="G1731" s="22">
        <v>-15000</v>
      </c>
      <c r="H1731" s="18" t="s">
        <v>1670</v>
      </c>
    </row>
    <row r="1732" spans="1:8">
      <c r="A1732" s="20">
        <v>847</v>
      </c>
      <c r="B1732" s="20">
        <v>1731</v>
      </c>
      <c r="C1732" s="18" t="s">
        <v>111</v>
      </c>
      <c r="D1732" s="8" t="str">
        <f>IFERROR(LOOKUP(C1732,[1]Expense!$A:$A,[1]Expense!$B:$B),"")</f>
        <v xml:space="preserve">Biaya Upah Lembur </v>
      </c>
      <c r="E1732" s="18"/>
      <c r="F1732" s="18"/>
      <c r="G1732" s="22">
        <v>-90000</v>
      </c>
      <c r="H1732" s="18" t="s">
        <v>1671</v>
      </c>
    </row>
    <row r="1733" spans="1:8">
      <c r="A1733" s="20">
        <v>847</v>
      </c>
      <c r="B1733" s="20">
        <v>1732</v>
      </c>
      <c r="C1733" s="18" t="s">
        <v>111</v>
      </c>
      <c r="D1733" s="8" t="str">
        <f>IFERROR(LOOKUP(C1733,[1]Expense!$A:$A,[1]Expense!$B:$B),"")</f>
        <v xml:space="preserve">Biaya Upah Lembur </v>
      </c>
      <c r="E1733" s="18"/>
      <c r="F1733" s="18"/>
      <c r="G1733" s="22">
        <v>-90000</v>
      </c>
      <c r="H1733" s="18" t="s">
        <v>1672</v>
      </c>
    </row>
    <row r="1734" spans="1:8">
      <c r="A1734" s="20">
        <v>848</v>
      </c>
      <c r="B1734" s="20">
        <v>1733</v>
      </c>
      <c r="C1734" s="18" t="s">
        <v>37</v>
      </c>
      <c r="D1734" s="8" t="str">
        <f>IFERROR(LOOKUP(C1734,[1]Expense!$A:$A,[1]Expense!$B:$B),"")</f>
        <v xml:space="preserve">Biaya Upah Pengemasan Produk </v>
      </c>
      <c r="E1734" s="18"/>
      <c r="F1734" s="18"/>
      <c r="G1734" s="22">
        <v>-360000</v>
      </c>
      <c r="H1734" s="18" t="s">
        <v>1673</v>
      </c>
    </row>
    <row r="1735" spans="1:8">
      <c r="A1735" s="20">
        <v>848</v>
      </c>
      <c r="B1735" s="20">
        <v>1734</v>
      </c>
      <c r="C1735" s="18" t="s">
        <v>37</v>
      </c>
      <c r="D1735" s="8" t="str">
        <f>IFERROR(LOOKUP(C1735,[1]Expense!$A:$A,[1]Expense!$B:$B),"")</f>
        <v xml:space="preserve">Biaya Upah Pengemasan Produk </v>
      </c>
      <c r="E1735" s="18"/>
      <c r="F1735" s="18"/>
      <c r="G1735" s="22">
        <v>-360000</v>
      </c>
      <c r="H1735" s="18" t="s">
        <v>1674</v>
      </c>
    </row>
    <row r="1736" spans="1:8">
      <c r="A1736" s="20">
        <v>848</v>
      </c>
      <c r="B1736" s="20">
        <v>1735</v>
      </c>
      <c r="C1736" s="18" t="s">
        <v>37</v>
      </c>
      <c r="D1736" s="8" t="str">
        <f>IFERROR(LOOKUP(C1736,[1]Expense!$A:$A,[1]Expense!$B:$B),"")</f>
        <v xml:space="preserve">Biaya Upah Pengemasan Produk </v>
      </c>
      <c r="E1736" s="18"/>
      <c r="F1736" s="18"/>
      <c r="G1736" s="22">
        <v>-360000</v>
      </c>
      <c r="H1736" s="18" t="s">
        <v>1675</v>
      </c>
    </row>
    <row r="1737" spans="1:8">
      <c r="A1737" s="20">
        <v>848</v>
      </c>
      <c r="B1737" s="20">
        <v>1736</v>
      </c>
      <c r="C1737" s="18" t="s">
        <v>37</v>
      </c>
      <c r="D1737" s="8" t="str">
        <f>IFERROR(LOOKUP(C1737,[1]Expense!$A:$A,[1]Expense!$B:$B),"")</f>
        <v xml:space="preserve">Biaya Upah Pengemasan Produk </v>
      </c>
      <c r="E1737" s="18"/>
      <c r="F1737" s="18"/>
      <c r="G1737" s="22">
        <v>-360000</v>
      </c>
      <c r="H1737" s="18" t="s">
        <v>1676</v>
      </c>
    </row>
    <row r="1738" spans="1:8">
      <c r="A1738" s="20">
        <v>848</v>
      </c>
      <c r="B1738" s="20">
        <v>1737</v>
      </c>
      <c r="C1738" s="18" t="s">
        <v>37</v>
      </c>
      <c r="D1738" s="8" t="str">
        <f>IFERROR(LOOKUP(C1738,[1]Expense!$A:$A,[1]Expense!$B:$B),"")</f>
        <v xml:space="preserve">Biaya Upah Pengemasan Produk </v>
      </c>
      <c r="E1738" s="18"/>
      <c r="F1738" s="18"/>
      <c r="G1738" s="22">
        <v>-90000</v>
      </c>
      <c r="H1738" s="18" t="s">
        <v>1677</v>
      </c>
    </row>
    <row r="1739" spans="1:8">
      <c r="A1739" s="20">
        <v>848</v>
      </c>
      <c r="B1739" s="20">
        <v>1738</v>
      </c>
      <c r="C1739" s="18" t="s">
        <v>37</v>
      </c>
      <c r="D1739" s="8" t="str">
        <f>IFERROR(LOOKUP(C1739,[1]Expense!$A:$A,[1]Expense!$B:$B),"")</f>
        <v xml:space="preserve">Biaya Upah Pengemasan Produk </v>
      </c>
      <c r="E1739" s="18"/>
      <c r="F1739" s="18"/>
      <c r="G1739" s="22">
        <v>-360000</v>
      </c>
      <c r="H1739" s="18" t="s">
        <v>1678</v>
      </c>
    </row>
    <row r="1740" spans="1:8">
      <c r="A1740" s="20">
        <v>849</v>
      </c>
      <c r="B1740" s="20">
        <v>1739</v>
      </c>
      <c r="C1740" s="18" t="s">
        <v>111</v>
      </c>
      <c r="D1740" s="8" t="str">
        <f>IFERROR(LOOKUP(C1740,[1]Expense!$A:$A,[1]Expense!$B:$B),"")</f>
        <v xml:space="preserve">Biaya Upah Lembur </v>
      </c>
      <c r="E1740" s="18"/>
      <c r="F1740" s="18"/>
      <c r="G1740" s="22">
        <v>-90000</v>
      </c>
      <c r="H1740" s="18" t="s">
        <v>1679</v>
      </c>
    </row>
    <row r="1741" spans="1:8">
      <c r="A1741" s="20">
        <v>849</v>
      </c>
      <c r="B1741" s="20">
        <v>1740</v>
      </c>
      <c r="C1741" s="18" t="s">
        <v>111</v>
      </c>
      <c r="D1741" s="8" t="str">
        <f>IFERROR(LOOKUP(C1741,[1]Expense!$A:$A,[1]Expense!$B:$B),"")</f>
        <v xml:space="preserve">Biaya Upah Lembur </v>
      </c>
      <c r="E1741" s="18"/>
      <c r="F1741" s="18"/>
      <c r="G1741" s="22">
        <v>-90000</v>
      </c>
      <c r="H1741" s="18" t="s">
        <v>1680</v>
      </c>
    </row>
    <row r="1742" spans="1:8">
      <c r="A1742" s="20">
        <v>849</v>
      </c>
      <c r="B1742" s="20">
        <v>1741</v>
      </c>
      <c r="C1742" s="18" t="s">
        <v>111</v>
      </c>
      <c r="D1742" s="8" t="str">
        <f>IFERROR(LOOKUP(C1742,[1]Expense!$A:$A,[1]Expense!$B:$B),"")</f>
        <v xml:space="preserve">Biaya Upah Lembur </v>
      </c>
      <c r="E1742" s="18"/>
      <c r="F1742" s="18"/>
      <c r="G1742" s="22">
        <v>-90000</v>
      </c>
      <c r="H1742" s="18" t="s">
        <v>1681</v>
      </c>
    </row>
    <row r="1743" spans="1:8">
      <c r="A1743" s="20">
        <v>849</v>
      </c>
      <c r="B1743" s="20">
        <v>1742</v>
      </c>
      <c r="C1743" s="18" t="s">
        <v>111</v>
      </c>
      <c r="D1743" s="8" t="str">
        <f>IFERROR(LOOKUP(C1743,[1]Expense!$A:$A,[1]Expense!$B:$B),"")</f>
        <v xml:space="preserve">Biaya Upah Lembur </v>
      </c>
      <c r="E1743" s="18"/>
      <c r="F1743" s="18"/>
      <c r="G1743" s="22">
        <v>-90000</v>
      </c>
      <c r="H1743" s="18" t="s">
        <v>1682</v>
      </c>
    </row>
    <row r="1744" spans="1:8">
      <c r="A1744" s="20">
        <v>849</v>
      </c>
      <c r="B1744" s="20">
        <v>1743</v>
      </c>
      <c r="C1744" s="18" t="s">
        <v>111</v>
      </c>
      <c r="D1744" s="8" t="str">
        <f>IFERROR(LOOKUP(C1744,[1]Expense!$A:$A,[1]Expense!$B:$B),"")</f>
        <v xml:space="preserve">Biaya Upah Lembur </v>
      </c>
      <c r="E1744" s="18"/>
      <c r="F1744" s="18"/>
      <c r="G1744" s="22">
        <v>-30000</v>
      </c>
      <c r="H1744" s="18" t="s">
        <v>1683</v>
      </c>
    </row>
    <row r="1745" spans="1:8">
      <c r="A1745" s="20">
        <v>849</v>
      </c>
      <c r="B1745" s="20">
        <v>1744</v>
      </c>
      <c r="C1745" s="18" t="s">
        <v>111</v>
      </c>
      <c r="D1745" s="8" t="str">
        <f>IFERROR(LOOKUP(C1745,[1]Expense!$A:$A,[1]Expense!$B:$B),"")</f>
        <v xml:space="preserve">Biaya Upah Lembur </v>
      </c>
      <c r="E1745" s="18"/>
      <c r="F1745" s="18"/>
      <c r="G1745" s="22">
        <v>-90000</v>
      </c>
      <c r="H1745" s="18" t="s">
        <v>1684</v>
      </c>
    </row>
    <row r="1746" spans="1:8">
      <c r="A1746" s="20">
        <v>850</v>
      </c>
      <c r="B1746" s="20">
        <v>1745</v>
      </c>
      <c r="C1746" s="18" t="s">
        <v>87</v>
      </c>
      <c r="D1746" s="8" t="str">
        <f>IFERROR(LOOKUP(C1746,[1]Expense!$A:$A,[1]Expense!$B:$B),"")</f>
        <v>Biaya Perbaikan Peralatan</v>
      </c>
      <c r="E1746" s="18"/>
      <c r="F1746" s="18"/>
      <c r="G1746" s="22">
        <v>-80000</v>
      </c>
      <c r="H1746" s="18" t="s">
        <v>1685</v>
      </c>
    </row>
    <row r="1747" spans="1:8">
      <c r="A1747" s="20">
        <v>851</v>
      </c>
      <c r="B1747" s="20">
        <v>1746</v>
      </c>
      <c r="C1747" s="18" t="s">
        <v>162</v>
      </c>
      <c r="D1747" s="8" t="str">
        <f>IFERROR(LOOKUP(C1747,[1]Expense!$A:$A,[1]Expense!$B:$B),"")</f>
        <v xml:space="preserve">Biaya Retribusi Perjalanan Dinas </v>
      </c>
      <c r="E1747" s="18"/>
      <c r="F1747" s="18"/>
      <c r="G1747" s="22">
        <v>-42000</v>
      </c>
      <c r="H1747" s="18" t="s">
        <v>1686</v>
      </c>
    </row>
    <row r="1748" spans="1:8">
      <c r="A1748" s="20">
        <v>851</v>
      </c>
      <c r="B1748" s="20">
        <v>1747</v>
      </c>
      <c r="C1748" s="18" t="s">
        <v>42</v>
      </c>
      <c r="D1748" s="8" t="str">
        <f>IFERROR(LOOKUP(C1748,[1]Expense!$A:$A,[1]Expense!$B:$B),"")</f>
        <v xml:space="preserve">Biaya Upah Buruh Bongkar Muat </v>
      </c>
      <c r="E1748" s="18"/>
      <c r="F1748" s="18"/>
      <c r="G1748" s="22">
        <v>-30000</v>
      </c>
      <c r="H1748" s="18" t="s">
        <v>1687</v>
      </c>
    </row>
    <row r="1749" spans="1:8">
      <c r="A1749" s="20">
        <v>851</v>
      </c>
      <c r="B1749" s="20">
        <v>1748</v>
      </c>
      <c r="C1749" s="18" t="s">
        <v>163</v>
      </c>
      <c r="D1749" s="8" t="str">
        <f>IFERROR(LOOKUP(C1749,[1]Expense!$A:$A,[1]Expense!$B:$B),"")</f>
        <v xml:space="preserve">Biaya Uang Makan </v>
      </c>
      <c r="E1749" s="18"/>
      <c r="F1749" s="18"/>
      <c r="G1749" s="22">
        <v>-15000</v>
      </c>
      <c r="H1749" s="18" t="s">
        <v>1688</v>
      </c>
    </row>
    <row r="1750" spans="1:8">
      <c r="A1750" s="20">
        <v>851</v>
      </c>
      <c r="B1750" s="20">
        <v>1749</v>
      </c>
      <c r="C1750" s="18" t="s">
        <v>162</v>
      </c>
      <c r="D1750" s="8" t="str">
        <f>IFERROR(LOOKUP(C1750,[1]Expense!$A:$A,[1]Expense!$B:$B),"")</f>
        <v xml:space="preserve">Biaya Retribusi Perjalanan Dinas </v>
      </c>
      <c r="E1750" s="18"/>
      <c r="F1750" s="18"/>
      <c r="G1750" s="22">
        <v>-5000</v>
      </c>
      <c r="H1750" s="18" t="s">
        <v>1331</v>
      </c>
    </row>
    <row r="1751" spans="1:8">
      <c r="A1751" s="20">
        <v>851</v>
      </c>
      <c r="B1751" s="20">
        <v>1750</v>
      </c>
      <c r="C1751" s="18"/>
      <c r="D1751" s="8" t="str">
        <f>IFERROR(LOOKUP(C1751,[1]Expense!$A:$A,[1]Expense!$B:$B),"")</f>
        <v/>
      </c>
      <c r="E1751" s="18"/>
      <c r="F1751" s="18"/>
      <c r="G1751" s="22">
        <v>-150000</v>
      </c>
      <c r="H1751" s="18" t="s">
        <v>1689</v>
      </c>
    </row>
    <row r="1752" spans="1:8">
      <c r="A1752" s="20">
        <v>852</v>
      </c>
      <c r="B1752" s="20">
        <v>1751</v>
      </c>
      <c r="C1752" s="18" t="s">
        <v>100</v>
      </c>
      <c r="D1752" s="8" t="str">
        <f>IFERROR(LOOKUP(C1752,[1]Expense!$A:$A,[1]Expense!$B:$B),"")</f>
        <v xml:space="preserve">Biaya Perlengkapan Produk </v>
      </c>
      <c r="E1752" s="18"/>
      <c r="F1752" s="18"/>
      <c r="G1752" s="22">
        <v>-220000</v>
      </c>
      <c r="H1752" s="18" t="s">
        <v>1690</v>
      </c>
    </row>
    <row r="1753" spans="1:8">
      <c r="A1753" s="20">
        <v>853</v>
      </c>
      <c r="B1753" s="20">
        <v>1752</v>
      </c>
      <c r="C1753" s="18" t="s">
        <v>42</v>
      </c>
      <c r="D1753" s="8" t="str">
        <f>IFERROR(LOOKUP(C1753,[1]Expense!$A:$A,[1]Expense!$B:$B),"")</f>
        <v xml:space="preserve">Biaya Upah Buruh Bongkar Muat </v>
      </c>
      <c r="E1753" s="18"/>
      <c r="F1753" s="18"/>
      <c r="G1753" s="22">
        <v>-31500</v>
      </c>
      <c r="H1753" s="18" t="s">
        <v>1692</v>
      </c>
    </row>
    <row r="1754" spans="1:8">
      <c r="A1754" s="20">
        <v>854</v>
      </c>
      <c r="B1754" s="20">
        <v>1753</v>
      </c>
      <c r="C1754" s="18"/>
      <c r="D1754" s="8" t="str">
        <f>IFERROR(LOOKUP(C1754,[1]Expense!$A:$A,[1]Expense!$B:$B),"")</f>
        <v/>
      </c>
      <c r="E1754" s="18"/>
      <c r="F1754" s="18"/>
      <c r="G1754" s="22">
        <v>-30000</v>
      </c>
      <c r="H1754" s="18" t="s">
        <v>1693</v>
      </c>
    </row>
    <row r="1755" spans="1:8">
      <c r="A1755" s="20">
        <v>855</v>
      </c>
      <c r="B1755" s="20">
        <v>1754</v>
      </c>
      <c r="C1755" s="18" t="s">
        <v>42</v>
      </c>
      <c r="D1755" s="8" t="str">
        <f>IFERROR(LOOKUP(C1755,[1]Expense!$A:$A,[1]Expense!$B:$B),"")</f>
        <v xml:space="preserve">Biaya Upah Buruh Bongkar Muat </v>
      </c>
      <c r="E1755" s="18"/>
      <c r="F1755" s="18"/>
      <c r="G1755" s="22">
        <v>-22500</v>
      </c>
      <c r="H1755" s="18" t="s">
        <v>1694</v>
      </c>
    </row>
    <row r="1756" spans="1:8">
      <c r="A1756" s="20">
        <v>855</v>
      </c>
      <c r="B1756" s="20">
        <v>1755</v>
      </c>
      <c r="C1756" s="18" t="s">
        <v>47</v>
      </c>
      <c r="D1756" s="8" t="str">
        <f>IFERROR(LOOKUP(C1756,[1]Expense!$A:$A,[1]Expense!$B:$B),"")</f>
        <v xml:space="preserve">Biaya Sewa Kendaraan Operasional </v>
      </c>
      <c r="E1756" s="18"/>
      <c r="F1756" s="18"/>
      <c r="G1756" s="22">
        <v>-110000</v>
      </c>
      <c r="H1756" s="18" t="s">
        <v>1695</v>
      </c>
    </row>
    <row r="1757" spans="1:8">
      <c r="A1757" s="20">
        <v>856</v>
      </c>
      <c r="B1757" s="20">
        <v>1756</v>
      </c>
      <c r="C1757" s="18" t="s">
        <v>43</v>
      </c>
      <c r="D1757" s="8" t="str">
        <f>IFERROR(LOOKUP(C1757,[1]Expense!$A:$A,[1]Expense!$B:$B),"")</f>
        <v>Biaya Iuran Keamanan Lingkungan</v>
      </c>
      <c r="E1757" s="18"/>
      <c r="F1757" s="18"/>
      <c r="G1757" s="22">
        <v>-500000</v>
      </c>
      <c r="H1757" s="18" t="s">
        <v>1696</v>
      </c>
    </row>
    <row r="1758" spans="1:8">
      <c r="A1758" s="20">
        <v>856</v>
      </c>
      <c r="B1758" s="20">
        <v>1757</v>
      </c>
      <c r="C1758" s="18" t="s">
        <v>43</v>
      </c>
      <c r="D1758" s="8" t="str">
        <f>IFERROR(LOOKUP(C1758,[1]Expense!$A:$A,[1]Expense!$B:$B),"")</f>
        <v>Biaya Iuran Keamanan Lingkungan</v>
      </c>
      <c r="E1758" s="18"/>
      <c r="F1758" s="18"/>
      <c r="G1758" s="22">
        <v>-500000</v>
      </c>
      <c r="H1758" s="18" t="s">
        <v>1698</v>
      </c>
    </row>
    <row r="1759" spans="1:8">
      <c r="A1759" s="20">
        <v>856</v>
      </c>
      <c r="B1759" s="20">
        <v>1758</v>
      </c>
      <c r="C1759" s="18" t="s">
        <v>43</v>
      </c>
      <c r="D1759" s="8" t="str">
        <f>IFERROR(LOOKUP(C1759,[1]Expense!$A:$A,[1]Expense!$B:$B),"")</f>
        <v>Biaya Iuran Keamanan Lingkungan</v>
      </c>
      <c r="E1759" s="18"/>
      <c r="F1759" s="18"/>
      <c r="G1759" s="22">
        <v>-500000</v>
      </c>
      <c r="H1759" s="18" t="s">
        <v>1697</v>
      </c>
    </row>
    <row r="1760" spans="1:8">
      <c r="A1760" s="20">
        <v>857</v>
      </c>
      <c r="B1760" s="20">
        <v>1759</v>
      </c>
      <c r="C1760" s="18" t="s">
        <v>47</v>
      </c>
      <c r="D1760" s="8" t="str">
        <f>IFERROR(LOOKUP(C1760,[1]Expense!$A:$A,[1]Expense!$B:$B),"")</f>
        <v xml:space="preserve">Biaya Sewa Kendaraan Operasional </v>
      </c>
      <c r="E1760" s="18"/>
      <c r="F1760" s="18"/>
      <c r="G1760" s="22">
        <v>-80000</v>
      </c>
      <c r="H1760" s="18" t="s">
        <v>1699</v>
      </c>
    </row>
    <row r="1761" spans="1:8">
      <c r="A1761" s="20">
        <v>858</v>
      </c>
      <c r="B1761" s="20">
        <v>1760</v>
      </c>
      <c r="C1761" s="18" t="s">
        <v>48</v>
      </c>
      <c r="D1761" s="8" t="str">
        <f>IFERROR(LOOKUP(C1761,[1]Expense!$A:$A,[1]Expense!$B:$B),"")</f>
        <v xml:space="preserve">Biaya Umum dan Lain-lain </v>
      </c>
      <c r="E1761" s="18"/>
      <c r="F1761" s="18"/>
      <c r="G1761" s="22">
        <v>-150000</v>
      </c>
      <c r="H1761" s="18" t="s">
        <v>1700</v>
      </c>
    </row>
    <row r="1762" spans="1:8">
      <c r="A1762" s="20">
        <v>859</v>
      </c>
      <c r="B1762" s="20">
        <v>1761</v>
      </c>
      <c r="C1762" s="18" t="s">
        <v>164</v>
      </c>
      <c r="D1762" s="8" t="str">
        <f>IFERROR(LOOKUP(C1762,[1]Expense!$A:$A,[1]Expense!$B:$B),"")</f>
        <v xml:space="preserve">Biaya Telekomunikasi </v>
      </c>
      <c r="E1762" s="18"/>
      <c r="F1762" s="18"/>
      <c r="G1762" s="22">
        <v>-65860</v>
      </c>
      <c r="H1762" s="18" t="s">
        <v>1701</v>
      </c>
    </row>
    <row r="1763" spans="1:8">
      <c r="A1763" s="20">
        <v>860</v>
      </c>
      <c r="B1763" s="20">
        <v>1762</v>
      </c>
      <c r="C1763" s="18"/>
      <c r="D1763" s="8" t="str">
        <f>IFERROR(LOOKUP(C1763,[1]Expense!$A:$A,[1]Expense!$B:$B),"")</f>
        <v/>
      </c>
      <c r="E1763" s="18"/>
      <c r="F1763" s="18"/>
      <c r="G1763" s="27">
        <v>71920813</v>
      </c>
      <c r="H1763" s="18" t="s">
        <v>3080</v>
      </c>
    </row>
    <row r="1764" spans="1:8">
      <c r="A1764" s="20">
        <v>861</v>
      </c>
      <c r="B1764" s="20">
        <v>1763</v>
      </c>
      <c r="C1764" s="18"/>
      <c r="D1764" s="8" t="str">
        <f>IFERROR(LOOKUP(C1764,[1]Expense!$A:$A,[1]Expense!$B:$B),"")</f>
        <v/>
      </c>
      <c r="E1764" s="18"/>
      <c r="F1764" s="18"/>
      <c r="G1764" s="27">
        <v>52672</v>
      </c>
      <c r="H1764" s="18" t="s">
        <v>3081</v>
      </c>
    </row>
    <row r="1765" spans="1:8">
      <c r="A1765" s="20">
        <v>862</v>
      </c>
      <c r="B1765" s="20">
        <v>1764</v>
      </c>
      <c r="C1765" s="18"/>
      <c r="D1765" s="8" t="str">
        <f>IFERROR(LOOKUP(C1765,[1]Expense!$A:$A,[1]Expense!$B:$B),"")</f>
        <v/>
      </c>
      <c r="E1765" s="18"/>
      <c r="F1765" s="18"/>
      <c r="G1765" s="27">
        <v>156660238</v>
      </c>
      <c r="H1765" s="18" t="s">
        <v>3082</v>
      </c>
    </row>
    <row r="1766" spans="1:8">
      <c r="A1766" s="20">
        <v>863</v>
      </c>
      <c r="B1766" s="20">
        <v>1765</v>
      </c>
      <c r="C1766" s="18"/>
      <c r="D1766" s="8" t="str">
        <f>IFERROR(LOOKUP(C1766,[1]Expense!$A:$A,[1]Expense!$B:$B),"")</f>
        <v/>
      </c>
      <c r="E1766" s="18"/>
      <c r="F1766" s="18"/>
      <c r="G1766" s="27">
        <v>21366277</v>
      </c>
      <c r="H1766" s="18" t="s">
        <v>1702</v>
      </c>
    </row>
    <row r="1767" spans="1:8">
      <c r="A1767" s="20">
        <v>864</v>
      </c>
      <c r="B1767" s="20">
        <v>1766</v>
      </c>
      <c r="C1767" s="18"/>
      <c r="D1767" s="8" t="str">
        <f>IFERROR(LOOKUP(C1767,[1]Expense!$A:$A,[1]Expense!$B:$B),"")</f>
        <v/>
      </c>
      <c r="E1767" s="18" t="s">
        <v>1704</v>
      </c>
      <c r="F1767" s="18" t="s">
        <v>1255</v>
      </c>
      <c r="G1767" s="22">
        <v>-44000000</v>
      </c>
      <c r="H1767" s="18" t="s">
        <v>1703</v>
      </c>
    </row>
    <row r="1768" spans="1:8">
      <c r="A1768" s="20">
        <v>865</v>
      </c>
      <c r="B1768" s="20">
        <v>1767</v>
      </c>
      <c r="C1768" s="18" t="s">
        <v>100</v>
      </c>
      <c r="D1768" s="8" t="str">
        <f>IFERROR(LOOKUP(C1768,[1]Expense!$A:$A,[1]Expense!$B:$B),"")</f>
        <v xml:space="preserve">Biaya Perlengkapan Produk </v>
      </c>
      <c r="E1768" s="18"/>
      <c r="F1768" s="18"/>
      <c r="G1768" s="22">
        <v>-112000</v>
      </c>
      <c r="H1768" s="18" t="s">
        <v>1705</v>
      </c>
    </row>
    <row r="1769" spans="1:8">
      <c r="A1769" s="20">
        <v>866</v>
      </c>
      <c r="B1769" s="20">
        <v>1768</v>
      </c>
      <c r="C1769" s="18"/>
      <c r="D1769" s="8" t="str">
        <f>IFERROR(LOOKUP(C1769,[1]Expense!$A:$A,[1]Expense!$B:$B),"")</f>
        <v/>
      </c>
      <c r="E1769" s="18" t="s">
        <v>1713</v>
      </c>
      <c r="F1769" s="18" t="s">
        <v>32</v>
      </c>
      <c r="G1769" s="22">
        <v>-100000000</v>
      </c>
      <c r="H1769" s="18" t="s">
        <v>1706</v>
      </c>
    </row>
    <row r="1770" spans="1:8">
      <c r="A1770" s="20">
        <v>867</v>
      </c>
      <c r="B1770" s="20">
        <v>1769</v>
      </c>
      <c r="C1770" s="18" t="s">
        <v>84</v>
      </c>
      <c r="D1770" s="8" t="str">
        <f>IFERROR(LOOKUP(C1770,[1]Expense!$A:$A,[1]Expense!$B:$B),"")</f>
        <v xml:space="preserve">Biaya Penggunaan Listrik PLN </v>
      </c>
      <c r="E1770" s="18" t="s">
        <v>1714</v>
      </c>
      <c r="F1770" s="18" t="s">
        <v>32</v>
      </c>
      <c r="G1770" s="22">
        <v>-576216</v>
      </c>
      <c r="H1770" s="18" t="s">
        <v>1707</v>
      </c>
    </row>
    <row r="1771" spans="1:8">
      <c r="A1771" s="20">
        <v>868</v>
      </c>
      <c r="B1771" s="20">
        <v>1770</v>
      </c>
      <c r="C1771" s="18"/>
      <c r="D1771" s="8" t="str">
        <f>IFERROR(LOOKUP(C1771,[1]Expense!$A:$A,[1]Expense!$B:$B),"")</f>
        <v/>
      </c>
      <c r="E1771" s="18" t="s">
        <v>1715</v>
      </c>
      <c r="F1771" s="18" t="s">
        <v>32</v>
      </c>
      <c r="G1771" s="22">
        <v>-3000000</v>
      </c>
      <c r="H1771" s="18" t="s">
        <v>1708</v>
      </c>
    </row>
    <row r="1772" spans="1:8">
      <c r="A1772" s="20">
        <v>869</v>
      </c>
      <c r="B1772" s="20">
        <v>1771</v>
      </c>
      <c r="C1772" s="18"/>
      <c r="D1772" s="8" t="str">
        <f>IFERROR(LOOKUP(C1772,[1]Expense!$A:$A,[1]Expense!$B:$B),"")</f>
        <v/>
      </c>
      <c r="E1772" s="18"/>
      <c r="F1772" s="18"/>
      <c r="G1772" s="22">
        <v>-50000</v>
      </c>
      <c r="H1772" s="18" t="s">
        <v>1553</v>
      </c>
    </row>
    <row r="1773" spans="1:8">
      <c r="A1773" s="20">
        <v>869</v>
      </c>
      <c r="B1773" s="20">
        <v>1772</v>
      </c>
      <c r="C1773" s="18" t="s">
        <v>42</v>
      </c>
      <c r="D1773" s="8" t="str">
        <f>IFERROR(LOOKUP(C1773,[1]Expense!$A:$A,[1]Expense!$B:$B),"")</f>
        <v xml:space="preserve">Biaya Upah Buruh Bongkar Muat </v>
      </c>
      <c r="E1773" s="18"/>
      <c r="F1773" s="18"/>
      <c r="G1773" s="22">
        <v>-42000</v>
      </c>
      <c r="H1773" s="18" t="s">
        <v>1709</v>
      </c>
    </row>
    <row r="1774" spans="1:8">
      <c r="A1774" s="20">
        <v>869</v>
      </c>
      <c r="B1774" s="20">
        <v>1773</v>
      </c>
      <c r="C1774" s="18" t="s">
        <v>42</v>
      </c>
      <c r="D1774" s="8" t="str">
        <f>IFERROR(LOOKUP(C1774,[1]Expense!$A:$A,[1]Expense!$B:$B),"")</f>
        <v xml:space="preserve">Biaya Upah Buruh Bongkar Muat </v>
      </c>
      <c r="E1774" s="18"/>
      <c r="F1774" s="18"/>
      <c r="G1774" s="22">
        <v>-37500</v>
      </c>
      <c r="H1774" s="18" t="s">
        <v>1710</v>
      </c>
    </row>
    <row r="1775" spans="1:8">
      <c r="A1775" s="20">
        <v>869</v>
      </c>
      <c r="B1775" s="20">
        <v>1774</v>
      </c>
      <c r="C1775" s="18" t="s">
        <v>42</v>
      </c>
      <c r="D1775" s="8" t="str">
        <f>IFERROR(LOOKUP(C1775,[1]Expense!$A:$A,[1]Expense!$B:$B),"")</f>
        <v xml:space="preserve">Biaya Upah Buruh Bongkar Muat </v>
      </c>
      <c r="E1775" s="18"/>
      <c r="F1775" s="18"/>
      <c r="G1775" s="22">
        <v>-135000</v>
      </c>
      <c r="H1775" s="18" t="s">
        <v>1711</v>
      </c>
    </row>
    <row r="1776" spans="1:8">
      <c r="A1776" s="20">
        <v>869</v>
      </c>
      <c r="B1776" s="20">
        <v>1775</v>
      </c>
      <c r="C1776" s="18" t="s">
        <v>111</v>
      </c>
      <c r="D1776" s="8" t="str">
        <f>IFERROR(LOOKUP(C1776,[1]Expense!$A:$A,[1]Expense!$B:$B),"")</f>
        <v xml:space="preserve">Biaya Upah Lembur </v>
      </c>
      <c r="E1776" s="18"/>
      <c r="F1776" s="18"/>
      <c r="G1776" s="22">
        <v>-30000</v>
      </c>
      <c r="H1776" s="18" t="s">
        <v>1712</v>
      </c>
    </row>
    <row r="1777" spans="1:8">
      <c r="A1777" s="20">
        <v>870</v>
      </c>
      <c r="B1777" s="20">
        <v>1776</v>
      </c>
      <c r="C1777" s="18" t="s">
        <v>42</v>
      </c>
      <c r="D1777" s="8" t="str">
        <f>IFERROR(LOOKUP(C1777,[1]Expense!$A:$A,[1]Expense!$B:$B),"")</f>
        <v xml:space="preserve">Biaya Upah Buruh Bongkar Muat </v>
      </c>
      <c r="E1777" s="18"/>
      <c r="F1777" s="18"/>
      <c r="G1777" s="22">
        <v>-21000</v>
      </c>
      <c r="H1777" s="18" t="s">
        <v>1718</v>
      </c>
    </row>
    <row r="1778" spans="1:8">
      <c r="A1778" s="20">
        <v>870</v>
      </c>
      <c r="B1778" s="20">
        <v>1777</v>
      </c>
      <c r="C1778" s="18" t="s">
        <v>42</v>
      </c>
      <c r="D1778" s="8" t="str">
        <f>IFERROR(LOOKUP(C1778,[1]Expense!$A:$A,[1]Expense!$B:$B),"")</f>
        <v xml:space="preserve">Biaya Upah Buruh Bongkar Muat </v>
      </c>
      <c r="E1778" s="18"/>
      <c r="F1778" s="18"/>
      <c r="G1778" s="22">
        <v>-25000</v>
      </c>
      <c r="H1778" s="18" t="s">
        <v>1719</v>
      </c>
    </row>
    <row r="1779" spans="1:8">
      <c r="A1779" s="20">
        <v>870</v>
      </c>
      <c r="B1779" s="20">
        <v>1778</v>
      </c>
      <c r="C1779" s="18" t="s">
        <v>47</v>
      </c>
      <c r="D1779" s="8" t="str">
        <f>IFERROR(LOOKUP(C1779,[1]Expense!$A:$A,[1]Expense!$B:$B),"")</f>
        <v xml:space="preserve">Biaya Sewa Kendaraan Operasional </v>
      </c>
      <c r="E1779" s="18"/>
      <c r="F1779" s="18"/>
      <c r="G1779" s="22">
        <v>-70000</v>
      </c>
      <c r="H1779" s="18" t="s">
        <v>1695</v>
      </c>
    </row>
    <row r="1780" spans="1:8">
      <c r="A1780" s="20">
        <v>871</v>
      </c>
      <c r="B1780" s="20">
        <v>1779</v>
      </c>
      <c r="C1780" s="18"/>
      <c r="D1780" s="8" t="str">
        <f>IFERROR(LOOKUP(C1780,[1]Expense!$A:$A,[1]Expense!$B:$B),"")</f>
        <v/>
      </c>
      <c r="E1780" s="18" t="s">
        <v>1724</v>
      </c>
      <c r="F1780" s="18" t="s">
        <v>32</v>
      </c>
      <c r="G1780" s="22">
        <v>9455000</v>
      </c>
      <c r="H1780" s="18" t="s">
        <v>1726</v>
      </c>
    </row>
    <row r="1781" spans="1:8">
      <c r="A1781" s="20">
        <v>872</v>
      </c>
      <c r="B1781" s="20">
        <v>1780</v>
      </c>
      <c r="C1781" s="18" t="s">
        <v>42</v>
      </c>
      <c r="D1781" s="8" t="str">
        <f>IFERROR(LOOKUP(C1781,[1]Expense!$A:$A,[1]Expense!$B:$B),"")</f>
        <v xml:space="preserve">Biaya Upah Buruh Bongkar Muat </v>
      </c>
      <c r="E1781" s="18"/>
      <c r="F1781" s="18"/>
      <c r="G1781" s="22">
        <v>-12000</v>
      </c>
      <c r="H1781" s="18" t="s">
        <v>1720</v>
      </c>
    </row>
    <row r="1782" spans="1:8">
      <c r="A1782" s="20">
        <v>873</v>
      </c>
      <c r="B1782" s="20">
        <v>1781</v>
      </c>
      <c r="C1782" s="18" t="s">
        <v>42</v>
      </c>
      <c r="D1782" s="8" t="str">
        <f>IFERROR(LOOKUP(C1782,[1]Expense!$A:$A,[1]Expense!$B:$B),"")</f>
        <v xml:space="preserve">Biaya Upah Buruh Bongkar Muat </v>
      </c>
      <c r="E1782" s="18"/>
      <c r="F1782" s="18"/>
      <c r="G1782" s="22">
        <v>-30000</v>
      </c>
      <c r="H1782" s="18" t="s">
        <v>1519</v>
      </c>
    </row>
    <row r="1783" spans="1:8">
      <c r="A1783" s="20">
        <v>874</v>
      </c>
      <c r="B1783" s="20">
        <v>1782</v>
      </c>
      <c r="C1783" s="18" t="s">
        <v>42</v>
      </c>
      <c r="D1783" s="8" t="str">
        <f>IFERROR(LOOKUP(C1783,[1]Expense!$A:$A,[1]Expense!$B:$B),"")</f>
        <v xml:space="preserve">Biaya Upah Buruh Bongkar Muat </v>
      </c>
      <c r="E1783" s="18"/>
      <c r="F1783" s="18"/>
      <c r="G1783" s="22">
        <v>-70000</v>
      </c>
      <c r="H1783" s="18" t="s">
        <v>1721</v>
      </c>
    </row>
    <row r="1784" spans="1:8">
      <c r="A1784" s="20">
        <v>875</v>
      </c>
      <c r="B1784" s="20">
        <v>1783</v>
      </c>
      <c r="C1784" s="18" t="s">
        <v>84</v>
      </c>
      <c r="D1784" s="8" t="str">
        <f>IFERROR(LOOKUP(C1784,[1]Expense!$A:$A,[1]Expense!$B:$B),"")</f>
        <v xml:space="preserve">Biaya Penggunaan Listrik PLN </v>
      </c>
      <c r="E1784" s="18"/>
      <c r="F1784" s="18"/>
      <c r="G1784" s="22">
        <v>-100000</v>
      </c>
      <c r="H1784" s="18" t="s">
        <v>1722</v>
      </c>
    </row>
    <row r="1785" spans="1:8">
      <c r="A1785" s="20">
        <v>876</v>
      </c>
      <c r="B1785" s="20">
        <v>1784</v>
      </c>
      <c r="C1785" s="18" t="s">
        <v>163</v>
      </c>
      <c r="D1785" s="8" t="str">
        <f>IFERROR(LOOKUP(C1785,[1]Expense!$A:$A,[1]Expense!$B:$B),"")</f>
        <v xml:space="preserve">Biaya Uang Makan </v>
      </c>
      <c r="E1785" s="18"/>
      <c r="F1785" s="18"/>
      <c r="G1785" s="22">
        <v>-505000</v>
      </c>
      <c r="H1785" s="18" t="s">
        <v>1494</v>
      </c>
    </row>
    <row r="1786" spans="1:8">
      <c r="A1786" s="20">
        <v>877</v>
      </c>
      <c r="B1786" s="20">
        <v>1785</v>
      </c>
      <c r="C1786" s="18" t="s">
        <v>163</v>
      </c>
      <c r="D1786" s="8" t="str">
        <f>IFERROR(LOOKUP(C1786,[1]Expense!$A:$A,[1]Expense!$B:$B),"")</f>
        <v xml:space="preserve">Biaya Uang Makan </v>
      </c>
      <c r="E1786" s="18"/>
      <c r="F1786" s="18"/>
      <c r="G1786" s="22">
        <v>-107000</v>
      </c>
      <c r="H1786" s="18" t="s">
        <v>1723</v>
      </c>
    </row>
    <row r="1787" spans="1:8">
      <c r="A1787" s="20">
        <v>878</v>
      </c>
      <c r="B1787" s="20">
        <v>1786</v>
      </c>
      <c r="C1787" s="18"/>
      <c r="D1787" s="8" t="str">
        <f>IFERROR(LOOKUP(C1787,[1]Expense!$A:$A,[1]Expense!$B:$B),"")</f>
        <v/>
      </c>
      <c r="E1787" s="18" t="s">
        <v>1724</v>
      </c>
      <c r="F1787" s="18" t="s">
        <v>32</v>
      </c>
      <c r="G1787" s="22">
        <v>-9455000</v>
      </c>
      <c r="H1787" s="18" t="s">
        <v>1725</v>
      </c>
    </row>
    <row r="1788" spans="1:8">
      <c r="A1788" s="20">
        <v>879</v>
      </c>
      <c r="B1788" s="20">
        <v>1787</v>
      </c>
      <c r="C1788" s="18" t="s">
        <v>47</v>
      </c>
      <c r="D1788" s="8" t="str">
        <f>IFERROR(LOOKUP(C1788,[1]Expense!$A:$A,[1]Expense!$B:$B),"")</f>
        <v xml:space="preserve">Biaya Sewa Kendaraan Operasional </v>
      </c>
      <c r="E1788" s="18" t="s">
        <v>1733</v>
      </c>
      <c r="F1788" s="18" t="s">
        <v>32</v>
      </c>
      <c r="G1788" s="22">
        <v>-202500</v>
      </c>
      <c r="H1788" s="18" t="s">
        <v>1727</v>
      </c>
    </row>
    <row r="1789" spans="1:8">
      <c r="A1789" s="20">
        <v>879</v>
      </c>
      <c r="B1789" s="20">
        <v>1788</v>
      </c>
      <c r="C1789" s="18" t="s">
        <v>47</v>
      </c>
      <c r="D1789" s="8" t="str">
        <f>IFERROR(LOOKUP(C1789,[1]Expense!$A:$A,[1]Expense!$B:$B),"")</f>
        <v xml:space="preserve">Biaya Sewa Kendaraan Operasional </v>
      </c>
      <c r="E1789" s="18" t="s">
        <v>1733</v>
      </c>
      <c r="F1789" s="18" t="s">
        <v>32</v>
      </c>
      <c r="G1789" s="22">
        <v>-202500</v>
      </c>
      <c r="H1789" s="18" t="s">
        <v>1728</v>
      </c>
    </row>
    <row r="1790" spans="1:8">
      <c r="A1790" s="20">
        <v>879</v>
      </c>
      <c r="B1790" s="20">
        <v>1789</v>
      </c>
      <c r="C1790" s="18" t="s">
        <v>47</v>
      </c>
      <c r="D1790" s="8" t="str">
        <f>IFERROR(LOOKUP(C1790,[1]Expense!$A:$A,[1]Expense!$B:$B),"")</f>
        <v xml:space="preserve">Biaya Sewa Kendaraan Operasional </v>
      </c>
      <c r="E1790" s="18" t="s">
        <v>1733</v>
      </c>
      <c r="F1790" s="18" t="s">
        <v>32</v>
      </c>
      <c r="G1790" s="22">
        <v>-472500</v>
      </c>
      <c r="H1790" s="18" t="s">
        <v>1729</v>
      </c>
    </row>
    <row r="1791" spans="1:8">
      <c r="A1791" s="20">
        <v>879</v>
      </c>
      <c r="B1791" s="20">
        <v>1790</v>
      </c>
      <c r="C1791" s="18" t="s">
        <v>47</v>
      </c>
      <c r="D1791" s="8" t="str">
        <f>IFERROR(LOOKUP(C1791,[1]Expense!$A:$A,[1]Expense!$B:$B),"")</f>
        <v xml:space="preserve">Biaya Sewa Kendaraan Operasional </v>
      </c>
      <c r="E1791" s="18" t="s">
        <v>1733</v>
      </c>
      <c r="F1791" s="18" t="s">
        <v>32</v>
      </c>
      <c r="G1791" s="22">
        <v>-189000</v>
      </c>
      <c r="H1791" s="18" t="s">
        <v>1730</v>
      </c>
    </row>
    <row r="1792" spans="1:8">
      <c r="A1792" s="20">
        <v>879</v>
      </c>
      <c r="B1792" s="20">
        <v>1791</v>
      </c>
      <c r="C1792" s="18" t="s">
        <v>47</v>
      </c>
      <c r="D1792" s="8" t="str">
        <f>IFERROR(LOOKUP(C1792,[1]Expense!$A:$A,[1]Expense!$B:$B),"")</f>
        <v xml:space="preserve">Biaya Sewa Kendaraan Operasional </v>
      </c>
      <c r="E1792" s="18" t="s">
        <v>1733</v>
      </c>
      <c r="F1792" s="18" t="s">
        <v>32</v>
      </c>
      <c r="G1792" s="22">
        <v>-337500</v>
      </c>
      <c r="H1792" s="18" t="s">
        <v>1731</v>
      </c>
    </row>
    <row r="1793" spans="1:8">
      <c r="A1793" s="20">
        <v>879</v>
      </c>
      <c r="B1793" s="20">
        <v>1792</v>
      </c>
      <c r="C1793" s="18" t="s">
        <v>47</v>
      </c>
      <c r="D1793" s="8" t="str">
        <f>IFERROR(LOOKUP(C1793,[1]Expense!$A:$A,[1]Expense!$B:$B),"")</f>
        <v xml:space="preserve">Biaya Sewa Kendaraan Operasional </v>
      </c>
      <c r="E1793" s="18" t="s">
        <v>1733</v>
      </c>
      <c r="F1793" s="18" t="s">
        <v>32</v>
      </c>
      <c r="G1793" s="22">
        <v>-202500</v>
      </c>
      <c r="H1793" s="18" t="s">
        <v>1732</v>
      </c>
    </row>
    <row r="1794" spans="1:8">
      <c r="A1794" s="20">
        <v>880</v>
      </c>
      <c r="B1794" s="20">
        <v>1793</v>
      </c>
      <c r="C1794" s="18" t="s">
        <v>37</v>
      </c>
      <c r="D1794" s="8" t="str">
        <f>IFERROR(LOOKUP(C1794,[1]Expense!$A:$A,[1]Expense!$B:$B),"")</f>
        <v xml:space="preserve">Biaya Upah Pengemasan Produk </v>
      </c>
      <c r="E1794" s="18"/>
      <c r="F1794" s="18"/>
      <c r="G1794" s="22">
        <v>-360000</v>
      </c>
      <c r="H1794" s="18" t="s">
        <v>1734</v>
      </c>
    </row>
    <row r="1795" spans="1:8">
      <c r="A1795" s="20">
        <v>880</v>
      </c>
      <c r="B1795" s="20">
        <v>1794</v>
      </c>
      <c r="C1795" s="18" t="s">
        <v>37</v>
      </c>
      <c r="D1795" s="8" t="str">
        <f>IFERROR(LOOKUP(C1795,[1]Expense!$A:$A,[1]Expense!$B:$B),"")</f>
        <v xml:space="preserve">Biaya Upah Pengemasan Produk </v>
      </c>
      <c r="E1795" s="18"/>
      <c r="F1795" s="18"/>
      <c r="G1795" s="22">
        <v>-360000</v>
      </c>
      <c r="H1795" s="18" t="s">
        <v>1735</v>
      </c>
    </row>
    <row r="1796" spans="1:8">
      <c r="A1796" s="20">
        <v>880</v>
      </c>
      <c r="B1796" s="20">
        <v>1795</v>
      </c>
      <c r="C1796" s="18" t="s">
        <v>37</v>
      </c>
      <c r="D1796" s="8" t="str">
        <f>IFERROR(LOOKUP(C1796,[1]Expense!$A:$A,[1]Expense!$B:$B),"")</f>
        <v xml:space="preserve">Biaya Upah Pengemasan Produk </v>
      </c>
      <c r="E1796" s="18"/>
      <c r="F1796" s="18"/>
      <c r="G1796" s="22">
        <v>-360000</v>
      </c>
      <c r="H1796" s="18" t="s">
        <v>1736</v>
      </c>
    </row>
    <row r="1797" spans="1:8">
      <c r="A1797" s="20">
        <v>880</v>
      </c>
      <c r="B1797" s="20">
        <v>1796</v>
      </c>
      <c r="C1797" s="18" t="s">
        <v>37</v>
      </c>
      <c r="D1797" s="8" t="str">
        <f>IFERROR(LOOKUP(C1797,[1]Expense!$A:$A,[1]Expense!$B:$B),"")</f>
        <v xml:space="preserve">Biaya Upah Pengemasan Produk </v>
      </c>
      <c r="E1797" s="18"/>
      <c r="F1797" s="18"/>
      <c r="G1797" s="22">
        <v>-360000</v>
      </c>
      <c r="H1797" s="18" t="s">
        <v>1767</v>
      </c>
    </row>
    <row r="1798" spans="1:8">
      <c r="A1798" s="20">
        <v>880</v>
      </c>
      <c r="B1798" s="20">
        <v>1797</v>
      </c>
      <c r="C1798" s="18" t="s">
        <v>37</v>
      </c>
      <c r="D1798" s="8" t="str">
        <f>IFERROR(LOOKUP(C1798,[1]Expense!$A:$A,[1]Expense!$B:$B),"")</f>
        <v xml:space="preserve">Biaya Upah Pengemasan Produk </v>
      </c>
      <c r="E1798" s="18"/>
      <c r="F1798" s="18"/>
      <c r="G1798" s="22">
        <v>-360000</v>
      </c>
      <c r="H1798" s="18" t="s">
        <v>1766</v>
      </c>
    </row>
    <row r="1799" spans="1:8">
      <c r="A1799" s="20">
        <v>880</v>
      </c>
      <c r="B1799" s="20">
        <v>1798</v>
      </c>
      <c r="C1799" s="18" t="s">
        <v>37</v>
      </c>
      <c r="D1799" s="8" t="str">
        <f>IFERROR(LOOKUP(C1799,[1]Expense!$A:$A,[1]Expense!$B:$B),"")</f>
        <v xml:space="preserve">Biaya Upah Pengemasan Produk </v>
      </c>
      <c r="E1799" s="18"/>
      <c r="F1799" s="18"/>
      <c r="G1799" s="22">
        <v>-360000</v>
      </c>
      <c r="H1799" s="18" t="s">
        <v>1765</v>
      </c>
    </row>
    <row r="1800" spans="1:8">
      <c r="A1800" s="20">
        <v>880</v>
      </c>
      <c r="B1800" s="20">
        <v>1799</v>
      </c>
      <c r="C1800" s="18" t="s">
        <v>37</v>
      </c>
      <c r="D1800" s="8" t="str">
        <f>IFERROR(LOOKUP(C1800,[1]Expense!$A:$A,[1]Expense!$B:$B),"")</f>
        <v xml:space="preserve">Biaya Upah Pengemasan Produk </v>
      </c>
      <c r="E1800" s="18"/>
      <c r="F1800" s="18"/>
      <c r="G1800" s="22">
        <v>-360000</v>
      </c>
      <c r="H1800" s="18" t="s">
        <v>1737</v>
      </c>
    </row>
    <row r="1801" spans="1:8">
      <c r="A1801" s="20">
        <v>881</v>
      </c>
      <c r="B1801" s="20">
        <v>1800</v>
      </c>
      <c r="C1801" s="18" t="s">
        <v>111</v>
      </c>
      <c r="D1801" s="8" t="str">
        <f>IFERROR(LOOKUP(C1801,[1]Expense!$A:$A,[1]Expense!$B:$B),"")</f>
        <v xml:space="preserve">Biaya Upah Lembur </v>
      </c>
      <c r="E1801" s="18"/>
      <c r="F1801" s="18"/>
      <c r="G1801" s="22">
        <v>-75000</v>
      </c>
      <c r="H1801" s="18" t="s">
        <v>1738</v>
      </c>
    </row>
    <row r="1802" spans="1:8">
      <c r="A1802" s="20">
        <v>881</v>
      </c>
      <c r="B1802" s="20">
        <v>1801</v>
      </c>
      <c r="C1802" s="18" t="s">
        <v>111</v>
      </c>
      <c r="D1802" s="8" t="str">
        <f>IFERROR(LOOKUP(C1802,[1]Expense!$A:$A,[1]Expense!$B:$B),"")</f>
        <v xml:space="preserve">Biaya Upah Lembur </v>
      </c>
      <c r="E1802" s="18"/>
      <c r="F1802" s="18"/>
      <c r="G1802" s="22">
        <v>-75000</v>
      </c>
      <c r="H1802" s="18" t="s">
        <v>1739</v>
      </c>
    </row>
    <row r="1803" spans="1:8">
      <c r="A1803" s="20">
        <v>881</v>
      </c>
      <c r="B1803" s="20">
        <v>1802</v>
      </c>
      <c r="C1803" s="18" t="s">
        <v>111</v>
      </c>
      <c r="D1803" s="8" t="str">
        <f>IFERROR(LOOKUP(C1803,[1]Expense!$A:$A,[1]Expense!$B:$B),"")</f>
        <v xml:space="preserve">Biaya Upah Lembur </v>
      </c>
      <c r="E1803" s="18"/>
      <c r="F1803" s="18"/>
      <c r="G1803" s="22">
        <v>-75000</v>
      </c>
      <c r="H1803" s="18" t="s">
        <v>1740</v>
      </c>
    </row>
    <row r="1804" spans="1:8">
      <c r="A1804" s="20">
        <v>881</v>
      </c>
      <c r="B1804" s="20">
        <v>1803</v>
      </c>
      <c r="C1804" s="18" t="s">
        <v>111</v>
      </c>
      <c r="D1804" s="8" t="str">
        <f>IFERROR(LOOKUP(C1804,[1]Expense!$A:$A,[1]Expense!$B:$B),"")</f>
        <v xml:space="preserve">Biaya Upah Lembur </v>
      </c>
      <c r="E1804" s="18"/>
      <c r="F1804" s="18"/>
      <c r="G1804" s="22">
        <v>-75000</v>
      </c>
      <c r="H1804" s="18" t="s">
        <v>1741</v>
      </c>
    </row>
    <row r="1805" spans="1:8">
      <c r="A1805" s="20">
        <v>881</v>
      </c>
      <c r="B1805" s="20">
        <v>1804</v>
      </c>
      <c r="C1805" s="18" t="s">
        <v>111</v>
      </c>
      <c r="D1805" s="8" t="str">
        <f>IFERROR(LOOKUP(C1805,[1]Expense!$A:$A,[1]Expense!$B:$B),"")</f>
        <v xml:space="preserve">Biaya Upah Lembur </v>
      </c>
      <c r="E1805" s="18"/>
      <c r="F1805" s="18"/>
      <c r="G1805" s="22">
        <v>-60000</v>
      </c>
      <c r="H1805" s="18" t="s">
        <v>1742</v>
      </c>
    </row>
    <row r="1806" spans="1:8">
      <c r="A1806" s="20">
        <v>881</v>
      </c>
      <c r="B1806" s="20">
        <v>1805</v>
      </c>
      <c r="C1806" s="18" t="s">
        <v>111</v>
      </c>
      <c r="D1806" s="8" t="str">
        <f>IFERROR(LOOKUP(C1806,[1]Expense!$A:$A,[1]Expense!$B:$B),"")</f>
        <v xml:space="preserve">Biaya Upah Lembur </v>
      </c>
      <c r="E1806" s="18"/>
      <c r="F1806" s="18"/>
      <c r="G1806" s="22">
        <v>-75000</v>
      </c>
      <c r="H1806" s="18" t="s">
        <v>1743</v>
      </c>
    </row>
    <row r="1807" spans="1:8">
      <c r="A1807" s="20">
        <v>881</v>
      </c>
      <c r="B1807" s="20">
        <v>1806</v>
      </c>
      <c r="C1807" s="18" t="s">
        <v>111</v>
      </c>
      <c r="D1807" s="8" t="str">
        <f>IFERROR(LOOKUP(C1807,[1]Expense!$A:$A,[1]Expense!$B:$B),"")</f>
        <v xml:space="preserve">Biaya Upah Lembur </v>
      </c>
      <c r="E1807" s="18"/>
      <c r="F1807" s="18"/>
      <c r="G1807" s="22">
        <v>-75000</v>
      </c>
      <c r="H1807" s="18" t="s">
        <v>1744</v>
      </c>
    </row>
    <row r="1808" spans="1:8">
      <c r="A1808" s="20">
        <v>881</v>
      </c>
      <c r="B1808" s="20">
        <v>1807</v>
      </c>
      <c r="C1808" s="18" t="s">
        <v>111</v>
      </c>
      <c r="D1808" s="8" t="str">
        <f>IFERROR(LOOKUP(C1808,[1]Expense!$A:$A,[1]Expense!$B:$B),"")</f>
        <v xml:space="preserve">Biaya Upah Lembur </v>
      </c>
      <c r="E1808" s="18"/>
      <c r="F1808" s="18"/>
      <c r="G1808" s="22">
        <v>-75000</v>
      </c>
      <c r="H1808" s="18" t="s">
        <v>1745</v>
      </c>
    </row>
    <row r="1809" spans="1:8">
      <c r="A1809" s="20">
        <v>882</v>
      </c>
      <c r="B1809" s="20">
        <v>1808</v>
      </c>
      <c r="C1809" s="18" t="s">
        <v>37</v>
      </c>
      <c r="D1809" s="8" t="str">
        <f>IFERROR(LOOKUP(C1809,[1]Expense!$A:$A,[1]Expense!$B:$B),"")</f>
        <v xml:space="preserve">Biaya Upah Pengemasan Produk </v>
      </c>
      <c r="E1809" s="18"/>
      <c r="F1809" s="18"/>
      <c r="G1809" s="22">
        <v>-360000</v>
      </c>
      <c r="H1809" s="18" t="s">
        <v>1746</v>
      </c>
    </row>
    <row r="1810" spans="1:8">
      <c r="A1810" s="20">
        <v>882</v>
      </c>
      <c r="B1810" s="20">
        <v>1809</v>
      </c>
      <c r="C1810" s="18" t="s">
        <v>37</v>
      </c>
      <c r="D1810" s="8" t="str">
        <f>IFERROR(LOOKUP(C1810,[1]Expense!$A:$A,[1]Expense!$B:$B),"")</f>
        <v xml:space="preserve">Biaya Upah Pengemasan Produk </v>
      </c>
      <c r="E1810" s="18"/>
      <c r="F1810" s="18"/>
      <c r="G1810" s="22">
        <v>-360000</v>
      </c>
      <c r="H1810" s="18" t="s">
        <v>1747</v>
      </c>
    </row>
    <row r="1811" spans="1:8">
      <c r="A1811" s="20">
        <v>882</v>
      </c>
      <c r="B1811" s="20">
        <v>1810</v>
      </c>
      <c r="C1811" s="18" t="s">
        <v>37</v>
      </c>
      <c r="D1811" s="8" t="str">
        <f>IFERROR(LOOKUP(C1811,[1]Expense!$A:$A,[1]Expense!$B:$B),"")</f>
        <v xml:space="preserve">Biaya Upah Pengemasan Produk </v>
      </c>
      <c r="E1811" s="18"/>
      <c r="F1811" s="18"/>
      <c r="G1811" s="22">
        <v>-360000</v>
      </c>
      <c r="H1811" s="18" t="s">
        <v>1748</v>
      </c>
    </row>
    <row r="1812" spans="1:8">
      <c r="A1812" s="20">
        <v>882</v>
      </c>
      <c r="B1812" s="20">
        <v>1811</v>
      </c>
      <c r="C1812" s="18" t="s">
        <v>37</v>
      </c>
      <c r="D1812" s="8" t="str">
        <f>IFERROR(LOOKUP(C1812,[1]Expense!$A:$A,[1]Expense!$B:$B),"")</f>
        <v xml:space="preserve">Biaya Upah Pengemasan Produk </v>
      </c>
      <c r="E1812" s="18"/>
      <c r="F1812" s="18"/>
      <c r="G1812" s="22">
        <v>-360000</v>
      </c>
      <c r="H1812" s="18" t="s">
        <v>1749</v>
      </c>
    </row>
    <row r="1813" spans="1:8">
      <c r="A1813" s="20">
        <v>882</v>
      </c>
      <c r="B1813" s="20">
        <v>1812</v>
      </c>
      <c r="C1813" s="18" t="s">
        <v>37</v>
      </c>
      <c r="D1813" s="8" t="str">
        <f>IFERROR(LOOKUP(C1813,[1]Expense!$A:$A,[1]Expense!$B:$B),"")</f>
        <v xml:space="preserve">Biaya Upah Pengemasan Produk </v>
      </c>
      <c r="E1813" s="18"/>
      <c r="F1813" s="18"/>
      <c r="G1813" s="22">
        <v>-360000</v>
      </c>
      <c r="H1813" s="18" t="s">
        <v>1764</v>
      </c>
    </row>
    <row r="1814" spans="1:8">
      <c r="A1814" s="20">
        <v>882</v>
      </c>
      <c r="B1814" s="20">
        <v>1813</v>
      </c>
      <c r="C1814" s="18" t="s">
        <v>37</v>
      </c>
      <c r="D1814" s="8" t="str">
        <f>IFERROR(LOOKUP(C1814,[1]Expense!$A:$A,[1]Expense!$B:$B),"")</f>
        <v xml:space="preserve">Biaya Upah Pengemasan Produk </v>
      </c>
      <c r="E1814" s="18"/>
      <c r="F1814" s="18"/>
      <c r="G1814" s="22">
        <v>-360000</v>
      </c>
      <c r="H1814" s="18" t="s">
        <v>1750</v>
      </c>
    </row>
    <row r="1815" spans="1:8">
      <c r="A1815" s="20">
        <v>882</v>
      </c>
      <c r="B1815" s="20">
        <v>1814</v>
      </c>
      <c r="C1815" s="18" t="s">
        <v>37</v>
      </c>
      <c r="D1815" s="8" t="str">
        <f>IFERROR(LOOKUP(C1815,[1]Expense!$A:$A,[1]Expense!$B:$B),"")</f>
        <v xml:space="preserve">Biaya Upah Pengemasan Produk </v>
      </c>
      <c r="E1815" s="18"/>
      <c r="F1815" s="18"/>
      <c r="G1815" s="22">
        <v>-300000</v>
      </c>
      <c r="H1815" s="18" t="s">
        <v>1751</v>
      </c>
    </row>
    <row r="1816" spans="1:8">
      <c r="A1816" s="20">
        <v>883</v>
      </c>
      <c r="B1816" s="20">
        <v>1815</v>
      </c>
      <c r="C1816" s="18" t="s">
        <v>111</v>
      </c>
      <c r="D1816" s="8" t="str">
        <f>IFERROR(LOOKUP(C1816,[1]Expense!$A:$A,[1]Expense!$B:$B),"")</f>
        <v xml:space="preserve">Biaya Upah Lembur </v>
      </c>
      <c r="E1816" s="18"/>
      <c r="F1816" s="18"/>
      <c r="G1816" s="22">
        <v>-75000</v>
      </c>
      <c r="H1816" s="18" t="s">
        <v>1768</v>
      </c>
    </row>
    <row r="1817" spans="1:8">
      <c r="A1817" s="20">
        <v>884</v>
      </c>
      <c r="B1817" s="20">
        <v>1816</v>
      </c>
      <c r="C1817" s="18" t="s">
        <v>37</v>
      </c>
      <c r="D1817" s="8" t="str">
        <f>IFERROR(LOOKUP(C1817,[1]Expense!$A:$A,[1]Expense!$B:$B),"")</f>
        <v xml:space="preserve">Biaya Upah Pengemasan Produk </v>
      </c>
      <c r="E1817" s="18"/>
      <c r="F1817" s="18"/>
      <c r="G1817" s="22">
        <v>-360000</v>
      </c>
      <c r="H1817" s="18" t="s">
        <v>1752</v>
      </c>
    </row>
    <row r="1818" spans="1:8">
      <c r="A1818" s="20">
        <v>884</v>
      </c>
      <c r="B1818" s="20">
        <v>1817</v>
      </c>
      <c r="C1818" s="18" t="s">
        <v>37</v>
      </c>
      <c r="D1818" s="8" t="str">
        <f>IFERROR(LOOKUP(C1818,[1]Expense!$A:$A,[1]Expense!$B:$B),"")</f>
        <v xml:space="preserve">Biaya Upah Pengemasan Produk </v>
      </c>
      <c r="E1818" s="18"/>
      <c r="F1818" s="18"/>
      <c r="G1818" s="22">
        <v>-360000</v>
      </c>
      <c r="H1818" s="18" t="s">
        <v>1753</v>
      </c>
    </row>
    <row r="1819" spans="1:8">
      <c r="A1819" s="20">
        <v>884</v>
      </c>
      <c r="B1819" s="20">
        <v>1818</v>
      </c>
      <c r="C1819" s="18" t="s">
        <v>37</v>
      </c>
      <c r="D1819" s="8" t="str">
        <f>IFERROR(LOOKUP(C1819,[1]Expense!$A:$A,[1]Expense!$B:$B),"")</f>
        <v xml:space="preserve">Biaya Upah Pengemasan Produk </v>
      </c>
      <c r="E1819" s="18"/>
      <c r="F1819" s="18"/>
      <c r="G1819" s="22">
        <v>-300000</v>
      </c>
      <c r="H1819" s="18" t="s">
        <v>1754</v>
      </c>
    </row>
    <row r="1820" spans="1:8">
      <c r="A1820" s="20">
        <v>884</v>
      </c>
      <c r="B1820" s="20">
        <v>1819</v>
      </c>
      <c r="C1820" s="18" t="s">
        <v>37</v>
      </c>
      <c r="D1820" s="8" t="str">
        <f>IFERROR(LOOKUP(C1820,[1]Expense!$A:$A,[1]Expense!$B:$B),"")</f>
        <v xml:space="preserve">Biaya Upah Pengemasan Produk </v>
      </c>
      <c r="E1820" s="18"/>
      <c r="F1820" s="18"/>
      <c r="G1820" s="22">
        <v>-300000</v>
      </c>
      <c r="H1820" s="18" t="s">
        <v>1755</v>
      </c>
    </row>
    <row r="1821" spans="1:8">
      <c r="A1821" s="20">
        <v>884</v>
      </c>
      <c r="B1821" s="20">
        <v>1820</v>
      </c>
      <c r="C1821" s="18" t="s">
        <v>37</v>
      </c>
      <c r="D1821" s="8" t="str">
        <f>IFERROR(LOOKUP(C1821,[1]Expense!$A:$A,[1]Expense!$B:$B),"")</f>
        <v xml:space="preserve">Biaya Upah Pengemasan Produk </v>
      </c>
      <c r="E1821" s="18"/>
      <c r="F1821" s="18"/>
      <c r="G1821" s="22">
        <v>-180000</v>
      </c>
      <c r="H1821" s="18" t="s">
        <v>1756</v>
      </c>
    </row>
    <row r="1822" spans="1:8">
      <c r="A1822" s="20">
        <v>884</v>
      </c>
      <c r="B1822" s="20">
        <v>1821</v>
      </c>
      <c r="C1822" s="18" t="s">
        <v>37</v>
      </c>
      <c r="D1822" s="8" t="str">
        <f>IFERROR(LOOKUP(C1822,[1]Expense!$A:$A,[1]Expense!$B:$B),"")</f>
        <v xml:space="preserve">Biaya Upah Pengemasan Produk </v>
      </c>
      <c r="E1822" s="18"/>
      <c r="F1822" s="18"/>
      <c r="G1822" s="22">
        <v>-360000</v>
      </c>
      <c r="H1822" s="18" t="s">
        <v>1757</v>
      </c>
    </row>
    <row r="1823" spans="1:8">
      <c r="A1823" s="20">
        <v>885</v>
      </c>
      <c r="B1823" s="20">
        <v>1822</v>
      </c>
      <c r="C1823" s="18" t="s">
        <v>111</v>
      </c>
      <c r="D1823" s="8" t="str">
        <f>IFERROR(LOOKUP(C1823,[1]Expense!$A:$A,[1]Expense!$B:$B),"")</f>
        <v xml:space="preserve">Biaya Upah Lembur </v>
      </c>
      <c r="E1823" s="18"/>
      <c r="F1823" s="18"/>
      <c r="G1823" s="22">
        <v>-60000</v>
      </c>
      <c r="H1823" s="18" t="s">
        <v>1758</v>
      </c>
    </row>
    <row r="1824" spans="1:8">
      <c r="A1824" s="20">
        <v>885</v>
      </c>
      <c r="B1824" s="20">
        <v>1823</v>
      </c>
      <c r="C1824" s="18" t="s">
        <v>111</v>
      </c>
      <c r="D1824" s="8" t="str">
        <f>IFERROR(LOOKUP(C1824,[1]Expense!$A:$A,[1]Expense!$B:$B),"")</f>
        <v xml:space="preserve">Biaya Upah Lembur </v>
      </c>
      <c r="E1824" s="18"/>
      <c r="F1824" s="18"/>
      <c r="G1824" s="22">
        <v>-60000</v>
      </c>
      <c r="H1824" s="18" t="s">
        <v>1759</v>
      </c>
    </row>
    <row r="1825" spans="1:8">
      <c r="A1825" s="20">
        <v>885</v>
      </c>
      <c r="B1825" s="20">
        <v>1824</v>
      </c>
      <c r="C1825" s="18" t="s">
        <v>111</v>
      </c>
      <c r="D1825" s="8" t="str">
        <f>IFERROR(LOOKUP(C1825,[1]Expense!$A:$A,[1]Expense!$B:$B),"")</f>
        <v xml:space="preserve">Biaya Upah Lembur </v>
      </c>
      <c r="E1825" s="18"/>
      <c r="F1825" s="18"/>
      <c r="G1825" s="22">
        <v>-30000</v>
      </c>
      <c r="H1825" s="18" t="s">
        <v>1760</v>
      </c>
    </row>
    <row r="1826" spans="1:8">
      <c r="A1826" s="20">
        <v>885</v>
      </c>
      <c r="B1826" s="20">
        <v>1825</v>
      </c>
      <c r="C1826" s="18" t="s">
        <v>111</v>
      </c>
      <c r="D1826" s="8" t="str">
        <f>IFERROR(LOOKUP(C1826,[1]Expense!$A:$A,[1]Expense!$B:$B),"")</f>
        <v xml:space="preserve">Biaya Upah Lembur </v>
      </c>
      <c r="E1826" s="18"/>
      <c r="F1826" s="18"/>
      <c r="G1826" s="22">
        <v>-30000</v>
      </c>
      <c r="H1826" s="18" t="s">
        <v>1761</v>
      </c>
    </row>
    <row r="1827" spans="1:8">
      <c r="A1827" s="20">
        <v>885</v>
      </c>
      <c r="B1827" s="20">
        <v>1826</v>
      </c>
      <c r="C1827" s="18" t="s">
        <v>111</v>
      </c>
      <c r="D1827" s="8" t="str">
        <f>IFERROR(LOOKUP(C1827,[1]Expense!$A:$A,[1]Expense!$B:$B),"")</f>
        <v xml:space="preserve">Biaya Upah Lembur </v>
      </c>
      <c r="E1827" s="18"/>
      <c r="F1827" s="18"/>
      <c r="G1827" s="22">
        <v>-30000</v>
      </c>
      <c r="H1827" s="18" t="s">
        <v>1762</v>
      </c>
    </row>
    <row r="1828" spans="1:8">
      <c r="A1828" s="20">
        <v>885</v>
      </c>
      <c r="B1828" s="20">
        <v>1827</v>
      </c>
      <c r="C1828" s="18" t="s">
        <v>111</v>
      </c>
      <c r="D1828" s="8" t="str">
        <f>IFERROR(LOOKUP(C1828,[1]Expense!$A:$A,[1]Expense!$B:$B),"")</f>
        <v xml:space="preserve">Biaya Upah Lembur </v>
      </c>
      <c r="E1828" s="18"/>
      <c r="F1828" s="18"/>
      <c r="G1828" s="22">
        <v>-60000</v>
      </c>
      <c r="H1828" s="18" t="s">
        <v>1763</v>
      </c>
    </row>
    <row r="1829" spans="1:8">
      <c r="A1829" s="20">
        <v>886</v>
      </c>
      <c r="B1829" s="20">
        <v>1828</v>
      </c>
      <c r="C1829" s="18" t="s">
        <v>100</v>
      </c>
      <c r="D1829" s="8" t="str">
        <f>IFERROR(LOOKUP(C1829,[1]Expense!$A:$A,[1]Expense!$B:$B),"")</f>
        <v xml:space="preserve">Biaya Perlengkapan Produk </v>
      </c>
      <c r="E1829" s="18"/>
      <c r="F1829" s="18"/>
      <c r="G1829" s="22">
        <v>-84000</v>
      </c>
      <c r="H1829" s="18" t="s">
        <v>1769</v>
      </c>
    </row>
    <row r="1830" spans="1:8">
      <c r="A1830" s="20">
        <v>887</v>
      </c>
      <c r="B1830" s="20">
        <v>1829</v>
      </c>
      <c r="C1830" s="18" t="s">
        <v>100</v>
      </c>
      <c r="D1830" s="8" t="str">
        <f>IFERROR(LOOKUP(C1830,[1]Expense!$A:$A,[1]Expense!$B:$B),"")</f>
        <v xml:space="preserve">Biaya Perlengkapan Produk </v>
      </c>
      <c r="E1830" s="18"/>
      <c r="F1830" s="18"/>
      <c r="G1830" s="22">
        <v>-10000</v>
      </c>
      <c r="H1830" s="18" t="s">
        <v>1770</v>
      </c>
    </row>
    <row r="1831" spans="1:8">
      <c r="A1831" s="20">
        <v>888</v>
      </c>
      <c r="B1831" s="20">
        <v>1830</v>
      </c>
      <c r="C1831" s="18" t="s">
        <v>100</v>
      </c>
      <c r="D1831" s="8" t="str">
        <f>IFERROR(LOOKUP(C1831,[1]Expense!$A:$A,[1]Expense!$B:$B),"")</f>
        <v xml:space="preserve">Biaya Perlengkapan Produk </v>
      </c>
      <c r="E1831" s="18"/>
      <c r="F1831" s="18"/>
      <c r="G1831" s="22">
        <v>-90000</v>
      </c>
      <c r="H1831" s="18" t="s">
        <v>1780</v>
      </c>
    </row>
    <row r="1832" spans="1:8">
      <c r="A1832" s="20">
        <v>889</v>
      </c>
      <c r="B1832" s="20">
        <v>1831</v>
      </c>
      <c r="C1832" s="18"/>
      <c r="D1832" s="8" t="str">
        <f>IFERROR(LOOKUP(C1832,[1]Expense!$A:$A,[1]Expense!$B:$B),"")</f>
        <v/>
      </c>
      <c r="E1832" s="18"/>
      <c r="F1832" s="18"/>
      <c r="G1832" s="22">
        <v>-40000</v>
      </c>
      <c r="H1832" s="18" t="s">
        <v>1693</v>
      </c>
    </row>
    <row r="1833" spans="1:8">
      <c r="A1833" s="20">
        <v>890</v>
      </c>
      <c r="B1833" s="20">
        <v>1832</v>
      </c>
      <c r="C1833" s="18"/>
      <c r="D1833" s="8" t="str">
        <f>IFERROR(LOOKUP(C1833,[1]Expense!$A:$A,[1]Expense!$B:$B),"")</f>
        <v/>
      </c>
      <c r="E1833" s="18" t="s">
        <v>1782</v>
      </c>
      <c r="F1833" s="18" t="s">
        <v>32</v>
      </c>
      <c r="G1833" s="22">
        <v>-44000000</v>
      </c>
      <c r="H1833" s="18" t="s">
        <v>1703</v>
      </c>
    </row>
    <row r="1834" spans="1:8">
      <c r="A1834" s="20">
        <v>891</v>
      </c>
      <c r="B1834" s="20">
        <v>1833</v>
      </c>
      <c r="C1834" s="18" t="s">
        <v>47</v>
      </c>
      <c r="D1834" s="8" t="str">
        <f>IFERROR(LOOKUP(C1834,[1]Expense!$A:$A,[1]Expense!$B:$B),"")</f>
        <v xml:space="preserve">Biaya Sewa Kendaraan Operasional </v>
      </c>
      <c r="E1834" s="18"/>
      <c r="F1834" s="18"/>
      <c r="G1834" s="22">
        <v>-80000</v>
      </c>
      <c r="H1834" s="18" t="s">
        <v>1781</v>
      </c>
    </row>
    <row r="1835" spans="1:8">
      <c r="A1835" s="20">
        <v>892</v>
      </c>
      <c r="B1835" s="20">
        <v>1834</v>
      </c>
      <c r="C1835" s="18" t="s">
        <v>42</v>
      </c>
      <c r="D1835" s="8" t="str">
        <f>IFERROR(LOOKUP(C1835,[1]Expense!$A:$A,[1]Expense!$B:$B),"")</f>
        <v xml:space="preserve">Biaya Upah Buruh Bongkar Muat </v>
      </c>
      <c r="E1835" s="18"/>
      <c r="F1835" s="18"/>
      <c r="G1835" s="22">
        <v>-12500</v>
      </c>
      <c r="H1835" s="18" t="s">
        <v>1783</v>
      </c>
    </row>
    <row r="1836" spans="1:8">
      <c r="A1836" s="20">
        <v>892</v>
      </c>
      <c r="B1836" s="20">
        <v>1835</v>
      </c>
      <c r="C1836" s="18" t="s">
        <v>42</v>
      </c>
      <c r="D1836" s="8" t="str">
        <f>IFERROR(LOOKUP(C1836,[1]Expense!$A:$A,[1]Expense!$B:$B),"")</f>
        <v xml:space="preserve">Biaya Upah Buruh Bongkar Muat </v>
      </c>
      <c r="E1836" s="18"/>
      <c r="F1836" s="18"/>
      <c r="G1836" s="22">
        <v>-37500</v>
      </c>
      <c r="H1836" s="18" t="s">
        <v>1784</v>
      </c>
    </row>
    <row r="1837" spans="1:8">
      <c r="A1837" s="20">
        <v>892</v>
      </c>
      <c r="B1837" s="20">
        <v>1836</v>
      </c>
      <c r="C1837" s="18"/>
      <c r="D1837" s="8" t="str">
        <f>IFERROR(LOOKUP(C1837,[1]Expense!$A:$A,[1]Expense!$B:$B),"")</f>
        <v/>
      </c>
      <c r="E1837" s="18"/>
      <c r="F1837" s="18"/>
      <c r="G1837" s="22">
        <v>-100000</v>
      </c>
      <c r="H1837" s="18" t="s">
        <v>1695</v>
      </c>
    </row>
    <row r="1838" spans="1:8">
      <c r="A1838" s="20">
        <v>893</v>
      </c>
      <c r="B1838" s="20">
        <v>1837</v>
      </c>
      <c r="C1838" s="18"/>
      <c r="D1838" s="8" t="str">
        <f>IFERROR(LOOKUP(C1838,[1]Expense!$A:$A,[1]Expense!$B:$B),"")</f>
        <v/>
      </c>
      <c r="E1838" s="18" t="s">
        <v>1785</v>
      </c>
      <c r="F1838" s="18" t="s">
        <v>32</v>
      </c>
      <c r="G1838" s="22">
        <v>-1500000</v>
      </c>
      <c r="H1838" s="18" t="s">
        <v>1786</v>
      </c>
    </row>
    <row r="1839" spans="1:8">
      <c r="A1839" s="20">
        <v>894</v>
      </c>
      <c r="B1839" s="20">
        <v>1838</v>
      </c>
      <c r="C1839" s="18"/>
      <c r="D1839" s="8" t="str">
        <f>IFERROR(LOOKUP(C1839,[1]Expense!$A:$A,[1]Expense!$B:$B),"")</f>
        <v/>
      </c>
      <c r="E1839" s="18"/>
      <c r="F1839" s="18"/>
      <c r="G1839" s="22">
        <v>-16000</v>
      </c>
      <c r="H1839" s="18" t="s">
        <v>1787</v>
      </c>
    </row>
    <row r="1840" spans="1:8">
      <c r="A1840" s="20">
        <v>895</v>
      </c>
      <c r="B1840" s="20">
        <v>1839</v>
      </c>
      <c r="C1840" s="18" t="s">
        <v>43</v>
      </c>
      <c r="D1840" s="8" t="str">
        <f>IFERROR(LOOKUP(C1840,[1]Expense!$A:$A,[1]Expense!$B:$B),"")</f>
        <v>Biaya Iuran Keamanan Lingkungan</v>
      </c>
      <c r="E1840" s="18"/>
      <c r="F1840" s="18"/>
      <c r="G1840" s="22">
        <v>-500000</v>
      </c>
      <c r="H1840" s="18" t="s">
        <v>1788</v>
      </c>
    </row>
    <row r="1841" spans="1:8">
      <c r="A1841" s="20">
        <v>896</v>
      </c>
      <c r="B1841" s="20">
        <v>1840</v>
      </c>
      <c r="C1841" s="18" t="s">
        <v>42</v>
      </c>
      <c r="D1841" s="8" t="str">
        <f>IFERROR(LOOKUP(C1841,[1]Expense!$A:$A,[1]Expense!$B:$B),"")</f>
        <v xml:space="preserve">Biaya Upah Buruh Bongkar Muat </v>
      </c>
      <c r="E1841" s="18"/>
      <c r="F1841" s="18"/>
      <c r="G1841" s="22">
        <v>-18750</v>
      </c>
      <c r="H1841" s="18" t="s">
        <v>1789</v>
      </c>
    </row>
    <row r="1842" spans="1:8">
      <c r="A1842" s="20">
        <v>896</v>
      </c>
      <c r="B1842" s="20">
        <v>1841</v>
      </c>
      <c r="C1842" s="18" t="s">
        <v>42</v>
      </c>
      <c r="D1842" s="8" t="str">
        <f>IFERROR(LOOKUP(C1842,[1]Expense!$A:$A,[1]Expense!$B:$B),"")</f>
        <v xml:space="preserve">Biaya Upah Buruh Bongkar Muat </v>
      </c>
      <c r="E1842" s="18"/>
      <c r="F1842" s="18"/>
      <c r="G1842" s="22">
        <v>-21000</v>
      </c>
      <c r="H1842" s="18" t="s">
        <v>1790</v>
      </c>
    </row>
    <row r="1843" spans="1:8">
      <c r="A1843" s="20">
        <v>896</v>
      </c>
      <c r="B1843" s="20">
        <v>1842</v>
      </c>
      <c r="C1843" s="18" t="s">
        <v>47</v>
      </c>
      <c r="D1843" s="8" t="str">
        <f>IFERROR(LOOKUP(C1843,[1]Expense!$A:$A,[1]Expense!$B:$B),"")</f>
        <v xml:space="preserve">Biaya Sewa Kendaraan Operasional </v>
      </c>
      <c r="E1843" s="18"/>
      <c r="F1843" s="18"/>
      <c r="G1843" s="22">
        <v>-80000</v>
      </c>
      <c r="H1843" s="18" t="s">
        <v>1781</v>
      </c>
    </row>
    <row r="1844" spans="1:8">
      <c r="A1844" s="20">
        <v>897</v>
      </c>
      <c r="B1844" s="20">
        <v>1843</v>
      </c>
      <c r="C1844" s="18" t="s">
        <v>42</v>
      </c>
      <c r="D1844" s="8" t="str">
        <f>IFERROR(LOOKUP(C1844,[1]Expense!$A:$A,[1]Expense!$B:$B),"")</f>
        <v xml:space="preserve">Biaya Upah Buruh Bongkar Muat </v>
      </c>
      <c r="E1844" s="18"/>
      <c r="F1844" s="18"/>
      <c r="G1844" s="22">
        <v>-18750</v>
      </c>
      <c r="H1844" s="18" t="s">
        <v>1791</v>
      </c>
    </row>
    <row r="1845" spans="1:8">
      <c r="A1845" s="20">
        <v>897</v>
      </c>
      <c r="B1845" s="20">
        <v>1844</v>
      </c>
      <c r="C1845" s="18" t="s">
        <v>42</v>
      </c>
      <c r="D1845" s="8" t="str">
        <f>IFERROR(LOOKUP(C1845,[1]Expense!$A:$A,[1]Expense!$B:$B),"")</f>
        <v xml:space="preserve">Biaya Upah Buruh Bongkar Muat </v>
      </c>
      <c r="E1845" s="18"/>
      <c r="F1845" s="18"/>
      <c r="G1845" s="22">
        <v>-16500</v>
      </c>
      <c r="H1845" s="18" t="s">
        <v>1792</v>
      </c>
    </row>
    <row r="1846" spans="1:8">
      <c r="A1846" s="20">
        <v>897</v>
      </c>
      <c r="B1846" s="20">
        <v>1845</v>
      </c>
      <c r="C1846" s="18" t="s">
        <v>47</v>
      </c>
      <c r="D1846" s="8" t="str">
        <f>IFERROR(LOOKUP(C1846,[1]Expense!$A:$A,[1]Expense!$B:$B),"")</f>
        <v xml:space="preserve">Biaya Sewa Kendaraan Operasional </v>
      </c>
      <c r="E1846" s="18"/>
      <c r="F1846" s="18"/>
      <c r="G1846" s="22">
        <v>-80000</v>
      </c>
      <c r="H1846" s="18" t="s">
        <v>1793</v>
      </c>
    </row>
    <row r="1847" spans="1:8">
      <c r="A1847" s="20">
        <v>898</v>
      </c>
      <c r="B1847" s="20">
        <v>1846</v>
      </c>
      <c r="C1847" s="18" t="s">
        <v>100</v>
      </c>
      <c r="D1847" s="8" t="str">
        <f>IFERROR(LOOKUP(C1847,[1]Expense!$A:$A,[1]Expense!$B:$B),"")</f>
        <v xml:space="preserve">Biaya Perlengkapan Produk </v>
      </c>
      <c r="E1847" s="18"/>
      <c r="F1847" s="18"/>
      <c r="G1847" s="22">
        <v>-220000</v>
      </c>
      <c r="H1847" s="18" t="s">
        <v>1794</v>
      </c>
    </row>
    <row r="1848" spans="1:8">
      <c r="A1848" s="20">
        <v>899</v>
      </c>
      <c r="B1848" s="20">
        <v>1847</v>
      </c>
      <c r="C1848" s="18"/>
      <c r="D1848" s="8" t="str">
        <f>IFERROR(LOOKUP(C1848,[1]Expense!$A:$A,[1]Expense!$B:$B),"")</f>
        <v/>
      </c>
      <c r="E1848" s="18"/>
      <c r="F1848" s="18"/>
      <c r="G1848" s="22">
        <v>10820000</v>
      </c>
      <c r="H1848" s="18" t="s">
        <v>1795</v>
      </c>
    </row>
    <row r="1849" spans="1:8">
      <c r="A1849" s="20">
        <v>900</v>
      </c>
      <c r="B1849" s="20">
        <v>1848</v>
      </c>
      <c r="C1849" s="18" t="s">
        <v>37</v>
      </c>
      <c r="D1849" s="8" t="str">
        <f>IFERROR(LOOKUP(C1849,[1]Expense!$A:$A,[1]Expense!$B:$B),"")</f>
        <v xml:space="preserve">Biaya Upah Pengemasan Produk </v>
      </c>
      <c r="E1849" s="18"/>
      <c r="F1849" s="18"/>
      <c r="G1849" s="22">
        <v>-120000</v>
      </c>
      <c r="H1849" s="18" t="s">
        <v>1796</v>
      </c>
    </row>
    <row r="1850" spans="1:8">
      <c r="A1850" s="20">
        <v>900</v>
      </c>
      <c r="B1850" s="20">
        <v>1849</v>
      </c>
      <c r="C1850" s="18" t="s">
        <v>111</v>
      </c>
      <c r="D1850" s="8" t="str">
        <f>IFERROR(LOOKUP(C1850,[1]Expense!$A:$A,[1]Expense!$B:$B),"")</f>
        <v xml:space="preserve">Biaya Upah Lembur </v>
      </c>
      <c r="E1850" s="18"/>
      <c r="F1850" s="18"/>
      <c r="G1850" s="22">
        <v>-15000</v>
      </c>
      <c r="H1850" s="18" t="s">
        <v>1797</v>
      </c>
    </row>
    <row r="1851" spans="1:8">
      <c r="A1851" s="20">
        <v>901</v>
      </c>
      <c r="B1851" s="20">
        <v>1850</v>
      </c>
      <c r="C1851" s="18" t="s">
        <v>37</v>
      </c>
      <c r="D1851" s="8" t="str">
        <f>IFERROR(LOOKUP(C1851,[1]Expense!$A:$A,[1]Expense!$B:$B),"")</f>
        <v xml:space="preserve">Biaya Upah Pengemasan Produk </v>
      </c>
      <c r="E1851" s="18"/>
      <c r="F1851" s="18"/>
      <c r="G1851" s="22">
        <v>-360000</v>
      </c>
      <c r="H1851" s="18" t="s">
        <v>1798</v>
      </c>
    </row>
    <row r="1852" spans="1:8">
      <c r="A1852" s="20">
        <v>901</v>
      </c>
      <c r="B1852" s="20">
        <v>1851</v>
      </c>
      <c r="C1852" s="18" t="s">
        <v>111</v>
      </c>
      <c r="D1852" s="8" t="str">
        <f>IFERROR(LOOKUP(C1852,[1]Expense!$A:$A,[1]Expense!$B:$B),"")</f>
        <v xml:space="preserve">Biaya Upah Lembur </v>
      </c>
      <c r="E1852" s="18"/>
      <c r="F1852" s="18"/>
      <c r="G1852" s="22">
        <v>-75000</v>
      </c>
      <c r="H1852" s="18" t="s">
        <v>1799</v>
      </c>
    </row>
    <row r="1853" spans="1:8">
      <c r="A1853" s="20">
        <v>902</v>
      </c>
      <c r="B1853" s="20">
        <v>1852</v>
      </c>
      <c r="C1853" s="18" t="s">
        <v>37</v>
      </c>
      <c r="D1853" s="8" t="str">
        <f>IFERROR(LOOKUP(C1853,[1]Expense!$A:$A,[1]Expense!$B:$B),"")</f>
        <v xml:space="preserve">Biaya Upah Pengemasan Produk </v>
      </c>
      <c r="E1853" s="18"/>
      <c r="F1853" s="18"/>
      <c r="G1853" s="22">
        <v>-360000</v>
      </c>
      <c r="H1853" s="18" t="s">
        <v>1800</v>
      </c>
    </row>
    <row r="1854" spans="1:8">
      <c r="A1854" s="20">
        <v>902</v>
      </c>
      <c r="B1854" s="20">
        <v>1853</v>
      </c>
      <c r="C1854" s="18" t="s">
        <v>111</v>
      </c>
      <c r="D1854" s="8" t="str">
        <f>IFERROR(LOOKUP(C1854,[1]Expense!$A:$A,[1]Expense!$B:$B),"")</f>
        <v xml:space="preserve">Biaya Upah Lembur </v>
      </c>
      <c r="E1854" s="18"/>
      <c r="F1854" s="18"/>
      <c r="G1854" s="22">
        <v>-60000</v>
      </c>
      <c r="H1854" s="18" t="s">
        <v>1802</v>
      </c>
    </row>
    <row r="1855" spans="1:8">
      <c r="A1855" s="20">
        <v>903</v>
      </c>
      <c r="B1855" s="20">
        <v>1854</v>
      </c>
      <c r="C1855" s="18" t="s">
        <v>37</v>
      </c>
      <c r="D1855" s="8" t="str">
        <f>IFERROR(LOOKUP(C1855,[1]Expense!$A:$A,[1]Expense!$B:$B),"")</f>
        <v xml:space="preserve">Biaya Upah Pengemasan Produk </v>
      </c>
      <c r="E1855" s="18"/>
      <c r="F1855" s="18"/>
      <c r="G1855" s="22">
        <v>-360000</v>
      </c>
      <c r="H1855" s="18" t="s">
        <v>1801</v>
      </c>
    </row>
    <row r="1856" spans="1:8">
      <c r="A1856" s="20">
        <v>903</v>
      </c>
      <c r="B1856" s="20">
        <v>1855</v>
      </c>
      <c r="C1856" s="18" t="s">
        <v>111</v>
      </c>
      <c r="D1856" s="8" t="str">
        <f>IFERROR(LOOKUP(C1856,[1]Expense!$A:$A,[1]Expense!$B:$B),"")</f>
        <v xml:space="preserve">Biaya Upah Lembur </v>
      </c>
      <c r="E1856" s="18"/>
      <c r="F1856" s="18"/>
      <c r="G1856" s="22">
        <v>-60000</v>
      </c>
      <c r="H1856" s="18" t="s">
        <v>1803</v>
      </c>
    </row>
    <row r="1857" spans="1:8">
      <c r="A1857" s="20">
        <v>904</v>
      </c>
      <c r="B1857" s="20">
        <v>1856</v>
      </c>
      <c r="C1857" s="18" t="s">
        <v>37</v>
      </c>
      <c r="D1857" s="8" t="str">
        <f>IFERROR(LOOKUP(C1857,[1]Expense!$A:$A,[1]Expense!$B:$B),"")</f>
        <v xml:space="preserve">Biaya Upah Pengemasan Produk </v>
      </c>
      <c r="E1857" s="18"/>
      <c r="F1857" s="18"/>
      <c r="G1857" s="22">
        <v>-300000</v>
      </c>
      <c r="H1857" s="18" t="s">
        <v>1804</v>
      </c>
    </row>
    <row r="1858" spans="1:8">
      <c r="A1858" s="20">
        <v>904</v>
      </c>
      <c r="B1858" s="20">
        <v>1857</v>
      </c>
      <c r="C1858" s="18" t="s">
        <v>111</v>
      </c>
      <c r="D1858" s="8" t="str">
        <f>IFERROR(LOOKUP(C1858,[1]Expense!$A:$A,[1]Expense!$B:$B),"")</f>
        <v xml:space="preserve">Biaya Upah Lembur </v>
      </c>
      <c r="E1858" s="18"/>
      <c r="F1858" s="18"/>
      <c r="G1858" s="22">
        <v>-75000</v>
      </c>
      <c r="H1858" s="18" t="s">
        <v>1805</v>
      </c>
    </row>
    <row r="1859" spans="1:8">
      <c r="A1859" s="20">
        <v>905</v>
      </c>
      <c r="B1859" s="20">
        <v>1858</v>
      </c>
      <c r="C1859" s="18" t="s">
        <v>37</v>
      </c>
      <c r="D1859" s="8" t="str">
        <f>IFERROR(LOOKUP(C1859,[1]Expense!$A:$A,[1]Expense!$B:$B),"")</f>
        <v xml:space="preserve">Biaya Upah Pengemasan Produk </v>
      </c>
      <c r="E1859" s="18"/>
      <c r="F1859" s="18"/>
      <c r="G1859" s="22">
        <v>-360000</v>
      </c>
      <c r="H1859" s="18" t="s">
        <v>1806</v>
      </c>
    </row>
    <row r="1860" spans="1:8">
      <c r="A1860" s="20">
        <v>905</v>
      </c>
      <c r="B1860" s="20">
        <v>1859</v>
      </c>
      <c r="C1860" s="18" t="s">
        <v>111</v>
      </c>
      <c r="D1860" s="8" t="str">
        <f>IFERROR(LOOKUP(C1860,[1]Expense!$A:$A,[1]Expense!$B:$B),"")</f>
        <v xml:space="preserve">Biaya Upah Lembur </v>
      </c>
      <c r="E1860" s="18"/>
      <c r="F1860" s="18"/>
      <c r="G1860" s="22">
        <v>-75000</v>
      </c>
      <c r="H1860" s="18" t="s">
        <v>1807</v>
      </c>
    </row>
    <row r="1861" spans="1:8">
      <c r="A1861" s="20">
        <v>906</v>
      </c>
      <c r="B1861" s="20">
        <v>1860</v>
      </c>
      <c r="C1861" s="18" t="s">
        <v>84</v>
      </c>
      <c r="D1861" s="8" t="str">
        <f>IFERROR(LOOKUP(C1861,[1]Expense!$A:$A,[1]Expense!$B:$B),"")</f>
        <v xml:space="preserve">Biaya Penggunaan Listrik PLN </v>
      </c>
      <c r="E1861" s="18"/>
      <c r="F1861" s="18"/>
      <c r="G1861" s="22">
        <v>-400000</v>
      </c>
      <c r="H1861" s="18" t="s">
        <v>1722</v>
      </c>
    </row>
    <row r="1862" spans="1:8">
      <c r="A1862" s="20">
        <v>907</v>
      </c>
      <c r="B1862" s="20">
        <v>1861</v>
      </c>
      <c r="C1862" s="18"/>
      <c r="D1862" s="8" t="str">
        <f>IFERROR(LOOKUP(C1862,[1]Expense!$A:$A,[1]Expense!$B:$B),"")</f>
        <v/>
      </c>
      <c r="E1862" s="18"/>
      <c r="F1862" s="18"/>
      <c r="G1862" s="22">
        <v>-110000</v>
      </c>
      <c r="H1862" s="18" t="s">
        <v>1808</v>
      </c>
    </row>
    <row r="1863" spans="1:8">
      <c r="A1863" s="20">
        <v>908</v>
      </c>
      <c r="B1863" s="20">
        <v>1862</v>
      </c>
      <c r="C1863" s="18"/>
      <c r="D1863" s="8" t="str">
        <f>IFERROR(LOOKUP(C1863,[1]Expense!$A:$A,[1]Expense!$B:$B),"")</f>
        <v/>
      </c>
      <c r="E1863" s="18"/>
      <c r="F1863" s="18"/>
      <c r="G1863" s="22">
        <v>-101000</v>
      </c>
      <c r="H1863" s="18" t="s">
        <v>1809</v>
      </c>
    </row>
    <row r="1864" spans="1:8">
      <c r="A1864" s="20">
        <v>909</v>
      </c>
      <c r="B1864" s="20">
        <v>1863</v>
      </c>
      <c r="C1864" s="18" t="s">
        <v>47</v>
      </c>
      <c r="D1864" s="8" t="str">
        <f>IFERROR(LOOKUP(C1864,[1]Expense!$A:$A,[1]Expense!$B:$B),"")</f>
        <v xml:space="preserve">Biaya Sewa Kendaraan Operasional </v>
      </c>
      <c r="E1864" s="18"/>
      <c r="F1864" s="18"/>
      <c r="G1864" s="22">
        <v>-80000</v>
      </c>
      <c r="H1864" s="18" t="s">
        <v>1781</v>
      </c>
    </row>
    <row r="1865" spans="1:8">
      <c r="A1865" s="20">
        <v>910</v>
      </c>
      <c r="B1865" s="20">
        <v>1864</v>
      </c>
      <c r="C1865" s="18" t="s">
        <v>37</v>
      </c>
      <c r="D1865" s="8" t="str">
        <f>IFERROR(LOOKUP(C1865,[1]Expense!$A:$A,[1]Expense!$B:$B),"")</f>
        <v xml:space="preserve">Biaya Upah Pengemasan Produk </v>
      </c>
      <c r="E1865" s="18"/>
      <c r="F1865" s="18"/>
      <c r="G1865" s="22">
        <v>-360000</v>
      </c>
      <c r="H1865" s="18" t="s">
        <v>1810</v>
      </c>
    </row>
    <row r="1866" spans="1:8">
      <c r="A1866" s="20">
        <v>911</v>
      </c>
      <c r="B1866" s="20">
        <v>1865</v>
      </c>
      <c r="C1866" s="18"/>
      <c r="D1866" s="8" t="str">
        <f>IFERROR(LOOKUP(C1866,[1]Expense!$A:$A,[1]Expense!$B:$B),"")</f>
        <v/>
      </c>
      <c r="E1866" s="18" t="s">
        <v>1811</v>
      </c>
      <c r="F1866" s="18" t="s">
        <v>32</v>
      </c>
      <c r="G1866" s="22">
        <v>-10820000</v>
      </c>
      <c r="H1866" s="18" t="s">
        <v>1795</v>
      </c>
    </row>
    <row r="1867" spans="1:8">
      <c r="A1867" s="20">
        <v>912</v>
      </c>
      <c r="B1867" s="20">
        <v>1866</v>
      </c>
      <c r="C1867" s="18"/>
      <c r="D1867" s="8" t="str">
        <f>IFERROR(LOOKUP(C1867,[1]Expense!$A:$A,[1]Expense!$B:$B),"")</f>
        <v/>
      </c>
      <c r="E1867" s="18" t="s">
        <v>1785</v>
      </c>
      <c r="F1867" s="18" t="s">
        <v>32</v>
      </c>
      <c r="G1867" s="22">
        <v>-3000000</v>
      </c>
      <c r="H1867" s="18" t="s">
        <v>1812</v>
      </c>
    </row>
    <row r="1868" spans="1:8">
      <c r="A1868" s="20">
        <v>912</v>
      </c>
      <c r="B1868" s="20">
        <v>1867</v>
      </c>
      <c r="C1868" s="18" t="s">
        <v>111</v>
      </c>
      <c r="D1868" s="8" t="str">
        <f>IFERROR(LOOKUP(C1868,[1]Expense!$A:$A,[1]Expense!$B:$B),"")</f>
        <v xml:space="preserve">Biaya Upah Lembur </v>
      </c>
      <c r="E1868" s="18" t="s">
        <v>1785</v>
      </c>
      <c r="F1868" s="18" t="s">
        <v>32</v>
      </c>
      <c r="G1868" s="22">
        <v>-330000</v>
      </c>
      <c r="H1868" s="18" t="s">
        <v>1813</v>
      </c>
    </row>
    <row r="1869" spans="1:8">
      <c r="A1869" s="20">
        <v>913</v>
      </c>
      <c r="B1869" s="20">
        <v>1868</v>
      </c>
      <c r="C1869" s="18" t="s">
        <v>826</v>
      </c>
      <c r="D1869" s="8" t="str">
        <f>IFERROR(LOOKUP(C1869,[1]Expense!$A:$A,[1]Expense!$B:$B),"")</f>
        <v xml:space="preserve">Biaya Administrasi Perbankan </v>
      </c>
      <c r="E1869" s="18"/>
      <c r="F1869" s="18"/>
      <c r="G1869" s="22">
        <v>-30000</v>
      </c>
      <c r="H1869" s="18" t="s">
        <v>1545</v>
      </c>
    </row>
    <row r="1870" spans="1:8">
      <c r="A1870" s="20">
        <v>914</v>
      </c>
      <c r="B1870" s="20">
        <v>1869</v>
      </c>
      <c r="C1870" s="18"/>
      <c r="D1870" s="8" t="str">
        <f>IFERROR(LOOKUP(C1870,[1]Expense!$A:$A,[1]Expense!$B:$B),"")</f>
        <v/>
      </c>
      <c r="E1870" s="18"/>
      <c r="F1870" s="18"/>
      <c r="G1870" s="22">
        <v>99700.14</v>
      </c>
      <c r="H1870" s="18" t="s">
        <v>1546</v>
      </c>
    </row>
    <row r="1871" spans="1:8">
      <c r="A1871" s="20">
        <v>915</v>
      </c>
      <c r="B1871" s="20">
        <v>1870</v>
      </c>
      <c r="C1871" s="18"/>
      <c r="D1871" s="8" t="str">
        <f>IFERROR(LOOKUP(C1871,[1]Expense!$A:$A,[1]Expense!$B:$B),"")</f>
        <v/>
      </c>
      <c r="E1871" s="18"/>
      <c r="F1871" s="18"/>
      <c r="G1871" s="22">
        <v>-19940.03</v>
      </c>
      <c r="H1871" s="18" t="s">
        <v>215</v>
      </c>
    </row>
    <row r="1872" spans="1:8">
      <c r="A1872" s="20">
        <v>916</v>
      </c>
      <c r="B1872" s="20">
        <v>1871</v>
      </c>
      <c r="C1872" s="18" t="s">
        <v>37</v>
      </c>
      <c r="D1872" s="8" t="str">
        <f>IFERROR(LOOKUP(C1872,[1]Expense!$A:$A,[1]Expense!$B:$B),"")</f>
        <v xml:space="preserve">Biaya Upah Pengemasan Produk </v>
      </c>
      <c r="E1872" s="18"/>
      <c r="F1872" s="18"/>
      <c r="G1872" s="22">
        <v>-300000</v>
      </c>
      <c r="H1872" s="18" t="s">
        <v>1814</v>
      </c>
    </row>
    <row r="1873" spans="1:8">
      <c r="A1873" s="20">
        <v>916</v>
      </c>
      <c r="B1873" s="20">
        <v>1872</v>
      </c>
      <c r="C1873" s="18" t="s">
        <v>111</v>
      </c>
      <c r="D1873" s="8" t="str">
        <f>IFERROR(LOOKUP(C1873,[1]Expense!$A:$A,[1]Expense!$B:$B),"")</f>
        <v xml:space="preserve">Biaya Upah Lembur </v>
      </c>
      <c r="E1873" s="18"/>
      <c r="F1873" s="18"/>
      <c r="G1873" s="22">
        <v>-75000</v>
      </c>
      <c r="H1873" s="18" t="s">
        <v>1815</v>
      </c>
    </row>
    <row r="1874" spans="1:8">
      <c r="A1874" s="20">
        <v>917</v>
      </c>
      <c r="B1874" s="20">
        <v>1873</v>
      </c>
      <c r="C1874" s="18" t="s">
        <v>37</v>
      </c>
      <c r="D1874" s="8" t="str">
        <f>IFERROR(LOOKUP(C1874,[1]Expense!$A:$A,[1]Expense!$B:$B),"")</f>
        <v xml:space="preserve">Biaya Upah Pengemasan Produk </v>
      </c>
      <c r="E1874" s="18"/>
      <c r="F1874" s="18"/>
      <c r="G1874" s="22">
        <v>-360000</v>
      </c>
      <c r="H1874" s="18" t="s">
        <v>1816</v>
      </c>
    </row>
    <row r="1875" spans="1:8">
      <c r="A1875" s="20">
        <v>917</v>
      </c>
      <c r="B1875" s="20">
        <v>1874</v>
      </c>
      <c r="C1875" s="18" t="s">
        <v>37</v>
      </c>
      <c r="D1875" s="8" t="str">
        <f>IFERROR(LOOKUP(C1875,[1]Expense!$A:$A,[1]Expense!$B:$B),"")</f>
        <v xml:space="preserve">Biaya Upah Pengemasan Produk </v>
      </c>
      <c r="E1875" s="18"/>
      <c r="F1875" s="18"/>
      <c r="G1875" s="22">
        <v>-360000</v>
      </c>
      <c r="H1875" s="18" t="s">
        <v>1817</v>
      </c>
    </row>
    <row r="1876" spans="1:8">
      <c r="A1876" s="20">
        <v>917</v>
      </c>
      <c r="B1876" s="20">
        <v>1875</v>
      </c>
      <c r="C1876" s="18" t="s">
        <v>37</v>
      </c>
      <c r="D1876" s="8" t="str">
        <f>IFERROR(LOOKUP(C1876,[1]Expense!$A:$A,[1]Expense!$B:$B),"")</f>
        <v xml:space="preserve">Biaya Upah Pengemasan Produk </v>
      </c>
      <c r="E1876" s="18"/>
      <c r="F1876" s="18"/>
      <c r="G1876" s="22">
        <v>-360000</v>
      </c>
      <c r="H1876" s="18" t="s">
        <v>1818</v>
      </c>
    </row>
    <row r="1877" spans="1:8">
      <c r="A1877" s="20">
        <v>917</v>
      </c>
      <c r="B1877" s="20">
        <v>1876</v>
      </c>
      <c r="C1877" s="18" t="s">
        <v>37</v>
      </c>
      <c r="D1877" s="8" t="str">
        <f>IFERROR(LOOKUP(C1877,[1]Expense!$A:$A,[1]Expense!$B:$B),"")</f>
        <v xml:space="preserve">Biaya Upah Pengemasan Produk </v>
      </c>
      <c r="E1877" s="18"/>
      <c r="F1877" s="18"/>
      <c r="G1877" s="22">
        <v>-360000</v>
      </c>
      <c r="H1877" s="18" t="s">
        <v>1819</v>
      </c>
    </row>
    <row r="1878" spans="1:8">
      <c r="A1878" s="20">
        <v>917</v>
      </c>
      <c r="B1878" s="20">
        <v>1877</v>
      </c>
      <c r="C1878" s="18" t="s">
        <v>37</v>
      </c>
      <c r="D1878" s="8" t="str">
        <f>IFERROR(LOOKUP(C1878,[1]Expense!$A:$A,[1]Expense!$B:$B),"")</f>
        <v xml:space="preserve">Biaya Upah Pengemasan Produk </v>
      </c>
      <c r="E1878" s="18"/>
      <c r="F1878" s="18"/>
      <c r="G1878" s="22">
        <v>-360000</v>
      </c>
      <c r="H1878" s="18" t="s">
        <v>1820</v>
      </c>
    </row>
    <row r="1879" spans="1:8">
      <c r="A1879" s="20">
        <v>917</v>
      </c>
      <c r="B1879" s="20">
        <v>1878</v>
      </c>
      <c r="C1879" s="18" t="s">
        <v>37</v>
      </c>
      <c r="D1879" s="8" t="str">
        <f>IFERROR(LOOKUP(C1879,[1]Expense!$A:$A,[1]Expense!$B:$B),"")</f>
        <v xml:space="preserve">Biaya Upah Pengemasan Produk </v>
      </c>
      <c r="E1879" s="18"/>
      <c r="F1879" s="18"/>
      <c r="G1879" s="22">
        <v>-360000</v>
      </c>
      <c r="H1879" s="18" t="s">
        <v>1821</v>
      </c>
    </row>
    <row r="1880" spans="1:8">
      <c r="A1880" s="20">
        <v>918</v>
      </c>
      <c r="B1880" s="20">
        <v>1879</v>
      </c>
      <c r="C1880" s="18" t="s">
        <v>111</v>
      </c>
      <c r="D1880" s="8" t="str">
        <f>IFERROR(LOOKUP(C1880,[1]Expense!$A:$A,[1]Expense!$B:$B),"")</f>
        <v xml:space="preserve">Biaya Upah Lembur </v>
      </c>
      <c r="E1880" s="18"/>
      <c r="F1880" s="18"/>
      <c r="G1880" s="22">
        <v>-90000</v>
      </c>
      <c r="H1880" s="18" t="s">
        <v>1822</v>
      </c>
    </row>
    <row r="1881" spans="1:8">
      <c r="A1881" s="20">
        <v>919</v>
      </c>
      <c r="B1881" s="20">
        <v>1880</v>
      </c>
      <c r="C1881" s="18" t="s">
        <v>37</v>
      </c>
      <c r="D1881" s="8" t="str">
        <f>IFERROR(LOOKUP(C1881,[1]Expense!$A:$A,[1]Expense!$B:$B),"")</f>
        <v xml:space="preserve">Biaya Upah Pengemasan Produk </v>
      </c>
      <c r="E1881" s="18"/>
      <c r="F1881" s="18"/>
      <c r="G1881" s="22">
        <v>-360000</v>
      </c>
      <c r="H1881" s="18" t="s">
        <v>1823</v>
      </c>
    </row>
    <row r="1882" spans="1:8">
      <c r="A1882" s="20">
        <v>919</v>
      </c>
      <c r="B1882" s="20">
        <v>1881</v>
      </c>
      <c r="C1882" s="18" t="s">
        <v>37</v>
      </c>
      <c r="D1882" s="8" t="str">
        <f>IFERROR(LOOKUP(C1882,[1]Expense!$A:$A,[1]Expense!$B:$B),"")</f>
        <v xml:space="preserve">Biaya Upah Pengemasan Produk </v>
      </c>
      <c r="E1882" s="18"/>
      <c r="F1882" s="18"/>
      <c r="G1882" s="22">
        <v>-360000</v>
      </c>
      <c r="H1882" s="18" t="s">
        <v>1824</v>
      </c>
    </row>
    <row r="1883" spans="1:8">
      <c r="A1883" s="20">
        <v>919</v>
      </c>
      <c r="B1883" s="20">
        <v>1882</v>
      </c>
      <c r="C1883" s="18" t="s">
        <v>37</v>
      </c>
      <c r="D1883" s="8" t="str">
        <f>IFERROR(LOOKUP(C1883,[1]Expense!$A:$A,[1]Expense!$B:$B),"")</f>
        <v xml:space="preserve">Biaya Upah Pengemasan Produk </v>
      </c>
      <c r="E1883" s="18"/>
      <c r="F1883" s="18"/>
      <c r="G1883" s="22">
        <v>-360000</v>
      </c>
      <c r="H1883" s="18" t="s">
        <v>1825</v>
      </c>
    </row>
    <row r="1884" spans="1:8">
      <c r="A1884" s="20">
        <v>919</v>
      </c>
      <c r="B1884" s="20">
        <v>1883</v>
      </c>
      <c r="C1884" s="18" t="s">
        <v>37</v>
      </c>
      <c r="D1884" s="8" t="str">
        <f>IFERROR(LOOKUP(C1884,[1]Expense!$A:$A,[1]Expense!$B:$B),"")</f>
        <v xml:space="preserve">Biaya Upah Pengemasan Produk </v>
      </c>
      <c r="E1884" s="18"/>
      <c r="F1884" s="18"/>
      <c r="G1884" s="22">
        <v>-360000</v>
      </c>
      <c r="H1884" s="18" t="s">
        <v>1826</v>
      </c>
    </row>
    <row r="1885" spans="1:8">
      <c r="A1885" s="20">
        <v>919</v>
      </c>
      <c r="B1885" s="20">
        <v>1884</v>
      </c>
      <c r="C1885" s="18" t="s">
        <v>37</v>
      </c>
      <c r="D1885" s="8" t="str">
        <f>IFERROR(LOOKUP(C1885,[1]Expense!$A:$A,[1]Expense!$B:$B),"")</f>
        <v xml:space="preserve">Biaya Upah Pengemasan Produk </v>
      </c>
      <c r="E1885" s="18"/>
      <c r="F1885" s="18"/>
      <c r="G1885" s="22">
        <v>-360000</v>
      </c>
      <c r="H1885" s="18" t="s">
        <v>1827</v>
      </c>
    </row>
    <row r="1886" spans="1:8">
      <c r="A1886" s="20">
        <v>919</v>
      </c>
      <c r="B1886" s="20">
        <v>1885</v>
      </c>
      <c r="C1886" s="18" t="s">
        <v>37</v>
      </c>
      <c r="D1886" s="8" t="str">
        <f>IFERROR(LOOKUP(C1886,[1]Expense!$A:$A,[1]Expense!$B:$B),"")</f>
        <v xml:space="preserve">Biaya Upah Pengemasan Produk </v>
      </c>
      <c r="E1886" s="18"/>
      <c r="F1886" s="18"/>
      <c r="G1886" s="22">
        <v>-180000</v>
      </c>
      <c r="H1886" s="18" t="s">
        <v>1835</v>
      </c>
    </row>
    <row r="1887" spans="1:8">
      <c r="A1887" s="20">
        <v>920</v>
      </c>
      <c r="B1887" s="20">
        <v>1886</v>
      </c>
      <c r="C1887" s="18" t="s">
        <v>111</v>
      </c>
      <c r="D1887" s="8" t="str">
        <f>IFERROR(LOOKUP(C1887,[1]Expense!$A:$A,[1]Expense!$B:$B),"")</f>
        <v xml:space="preserve">Biaya Upah Lembur </v>
      </c>
      <c r="E1887" s="18"/>
      <c r="F1887" s="18"/>
      <c r="G1887" s="22">
        <v>-90000</v>
      </c>
      <c r="H1887" s="18" t="s">
        <v>1828</v>
      </c>
    </row>
    <row r="1888" spans="1:8">
      <c r="A1888" s="20">
        <v>920</v>
      </c>
      <c r="B1888" s="20">
        <v>1887</v>
      </c>
      <c r="C1888" s="18" t="s">
        <v>111</v>
      </c>
      <c r="D1888" s="8" t="str">
        <f>IFERROR(LOOKUP(C1888,[1]Expense!$A:$A,[1]Expense!$B:$B),"")</f>
        <v xml:space="preserve">Biaya Upah Lembur </v>
      </c>
      <c r="E1888" s="18"/>
      <c r="F1888" s="18"/>
      <c r="G1888" s="22">
        <v>-60000</v>
      </c>
      <c r="H1888" s="18" t="s">
        <v>1829</v>
      </c>
    </row>
    <row r="1889" spans="1:8">
      <c r="A1889" s="20">
        <v>920</v>
      </c>
      <c r="B1889" s="20">
        <v>1888</v>
      </c>
      <c r="C1889" s="18" t="s">
        <v>111</v>
      </c>
      <c r="D1889" s="8" t="str">
        <f>IFERROR(LOOKUP(C1889,[1]Expense!$A:$A,[1]Expense!$B:$B),"")</f>
        <v xml:space="preserve">Biaya Upah Lembur </v>
      </c>
      <c r="E1889" s="18"/>
      <c r="F1889" s="18"/>
      <c r="G1889" s="22">
        <v>-90000</v>
      </c>
      <c r="H1889" s="18" t="s">
        <v>1830</v>
      </c>
    </row>
    <row r="1890" spans="1:8">
      <c r="A1890" s="20">
        <v>920</v>
      </c>
      <c r="B1890" s="20">
        <v>1889</v>
      </c>
      <c r="C1890" s="18" t="s">
        <v>111</v>
      </c>
      <c r="D1890" s="8" t="str">
        <f>IFERROR(LOOKUP(C1890,[1]Expense!$A:$A,[1]Expense!$B:$B),"")</f>
        <v xml:space="preserve">Biaya Upah Lembur </v>
      </c>
      <c r="E1890" s="18"/>
      <c r="F1890" s="18"/>
      <c r="G1890" s="22">
        <v>-90000</v>
      </c>
      <c r="H1890" s="18" t="s">
        <v>1831</v>
      </c>
    </row>
    <row r="1891" spans="1:8">
      <c r="A1891" s="20">
        <v>920</v>
      </c>
      <c r="B1891" s="20">
        <v>1890</v>
      </c>
      <c r="C1891" s="18" t="s">
        <v>111</v>
      </c>
      <c r="D1891" s="8" t="str">
        <f>IFERROR(LOOKUP(C1891,[1]Expense!$A:$A,[1]Expense!$B:$B),"")</f>
        <v xml:space="preserve">Biaya Upah Lembur </v>
      </c>
      <c r="E1891" s="18"/>
      <c r="F1891" s="18"/>
      <c r="G1891" s="22">
        <v>-90000</v>
      </c>
      <c r="H1891" s="18" t="s">
        <v>1832</v>
      </c>
    </row>
    <row r="1892" spans="1:8">
      <c r="A1892" s="20">
        <v>920</v>
      </c>
      <c r="B1892" s="20">
        <v>1891</v>
      </c>
      <c r="C1892" s="18" t="s">
        <v>111</v>
      </c>
      <c r="D1892" s="8" t="str">
        <f>IFERROR(LOOKUP(C1892,[1]Expense!$A:$A,[1]Expense!$B:$B),"")</f>
        <v xml:space="preserve">Biaya Upah Lembur </v>
      </c>
      <c r="E1892" s="18"/>
      <c r="F1892" s="18"/>
      <c r="G1892" s="22">
        <v>-45000</v>
      </c>
      <c r="H1892" s="18" t="s">
        <v>1833</v>
      </c>
    </row>
    <row r="1893" spans="1:8">
      <c r="A1893" s="20">
        <v>920</v>
      </c>
      <c r="B1893" s="20">
        <v>1892</v>
      </c>
      <c r="C1893" s="18" t="s">
        <v>111</v>
      </c>
      <c r="D1893" s="8" t="str">
        <f>IFERROR(LOOKUP(C1893,[1]Expense!$A:$A,[1]Expense!$B:$B),"")</f>
        <v xml:space="preserve">Biaya Upah Lembur </v>
      </c>
      <c r="E1893" s="18"/>
      <c r="F1893" s="18"/>
      <c r="G1893" s="22">
        <v>-90000</v>
      </c>
      <c r="H1893" s="18" t="s">
        <v>1834</v>
      </c>
    </row>
    <row r="1894" spans="1:8">
      <c r="A1894" s="20">
        <v>921</v>
      </c>
      <c r="B1894" s="20">
        <v>1893</v>
      </c>
      <c r="C1894" s="18"/>
      <c r="D1894" s="8" t="str">
        <f>IFERROR(LOOKUP(C1894,[1]Expense!$A:$A,[1]Expense!$B:$B),"")</f>
        <v/>
      </c>
      <c r="E1894" s="18"/>
      <c r="F1894" s="18"/>
      <c r="G1894" s="22">
        <v>-30000</v>
      </c>
      <c r="H1894" s="18" t="s">
        <v>1693</v>
      </c>
    </row>
    <row r="1895" spans="1:8">
      <c r="A1895" s="20">
        <v>922</v>
      </c>
      <c r="B1895" s="20">
        <v>1894</v>
      </c>
      <c r="C1895" s="18"/>
      <c r="D1895" s="8" t="str">
        <f>IFERROR(LOOKUP(C1895,[1]Expense!$A:$A,[1]Expense!$B:$B),"")</f>
        <v/>
      </c>
      <c r="E1895" s="18"/>
      <c r="F1895" s="18"/>
      <c r="G1895" s="22">
        <v>43449755</v>
      </c>
      <c r="H1895" s="18" t="s">
        <v>1836</v>
      </c>
    </row>
    <row r="1896" spans="1:8">
      <c r="A1896" s="20">
        <v>923</v>
      </c>
      <c r="B1896" s="20">
        <v>1895</v>
      </c>
      <c r="C1896" s="18"/>
      <c r="D1896" s="8" t="str">
        <f>IFERROR(LOOKUP(C1896,[1]Expense!$A:$A,[1]Expense!$B:$B),"")</f>
        <v/>
      </c>
      <c r="E1896" s="18"/>
      <c r="F1896" s="18"/>
      <c r="G1896" s="22">
        <v>18621324</v>
      </c>
      <c r="H1896" s="18" t="s">
        <v>1837</v>
      </c>
    </row>
    <row r="1897" spans="1:8">
      <c r="A1897" s="20">
        <v>924</v>
      </c>
      <c r="B1897" s="20">
        <v>1896</v>
      </c>
      <c r="C1897" s="18"/>
      <c r="D1897" s="8" t="str">
        <f>IFERROR(LOOKUP(C1897,[1]Expense!$A:$A,[1]Expense!$B:$B),"")</f>
        <v/>
      </c>
      <c r="E1897" s="18"/>
      <c r="F1897" s="18"/>
      <c r="G1897" s="22">
        <v>31035539</v>
      </c>
      <c r="H1897" s="18" t="s">
        <v>1838</v>
      </c>
    </row>
    <row r="1898" spans="1:8">
      <c r="A1898" s="20">
        <v>925</v>
      </c>
      <c r="B1898" s="20">
        <v>1897</v>
      </c>
      <c r="C1898" s="18"/>
      <c r="D1898" s="8" t="str">
        <f>IFERROR(LOOKUP(C1898,[1]Expense!$A:$A,[1]Expense!$B:$B),"")</f>
        <v/>
      </c>
      <c r="E1898" s="18"/>
      <c r="F1898" s="18"/>
      <c r="G1898" s="22">
        <v>85386505</v>
      </c>
      <c r="H1898" s="18" t="s">
        <v>1839</v>
      </c>
    </row>
    <row r="1899" spans="1:8">
      <c r="A1899" s="20">
        <v>926</v>
      </c>
      <c r="B1899" s="20">
        <v>1898</v>
      </c>
      <c r="C1899" s="18"/>
      <c r="D1899" s="8" t="str">
        <f>IFERROR(LOOKUP(C1899,[1]Expense!$A:$A,[1]Expense!$B:$B),"")</f>
        <v/>
      </c>
      <c r="E1899" s="18"/>
      <c r="F1899" s="18"/>
      <c r="G1899" s="22">
        <v>109198769</v>
      </c>
      <c r="H1899" s="18" t="s">
        <v>1840</v>
      </c>
    </row>
    <row r="1900" spans="1:8">
      <c r="A1900" s="20">
        <v>927</v>
      </c>
      <c r="B1900" s="20">
        <v>1899</v>
      </c>
      <c r="C1900" s="18"/>
      <c r="D1900" s="8" t="str">
        <f>IFERROR(LOOKUP(C1900,[1]Expense!$A:$A,[1]Expense!$B:$B),"")</f>
        <v/>
      </c>
      <c r="E1900" s="18"/>
      <c r="F1900" s="18"/>
      <c r="G1900" s="22">
        <v>267828565</v>
      </c>
      <c r="H1900" s="18" t="s">
        <v>1841</v>
      </c>
    </row>
    <row r="1901" spans="1:8">
      <c r="A1901" s="20">
        <v>928</v>
      </c>
      <c r="B1901" s="20">
        <v>1900</v>
      </c>
      <c r="C1901" s="18"/>
      <c r="D1901" s="8" t="str">
        <f>IFERROR(LOOKUP(C1901,[1]Expense!$A:$A,[1]Expense!$B:$B),"")</f>
        <v/>
      </c>
      <c r="E1901" s="18"/>
      <c r="F1901" s="18"/>
      <c r="G1901" s="22">
        <v>145727022</v>
      </c>
      <c r="H1901" s="18" t="s">
        <v>1842</v>
      </c>
    </row>
    <row r="1902" spans="1:8">
      <c r="A1902" s="20">
        <v>929</v>
      </c>
      <c r="B1902" s="20">
        <v>1901</v>
      </c>
      <c r="C1902" s="18"/>
      <c r="D1902" s="8" t="str">
        <f>IFERROR(LOOKUP(C1902,[1]Expense!$A:$A,[1]Expense!$B:$B),"")</f>
        <v/>
      </c>
      <c r="E1902" s="18"/>
      <c r="F1902" s="18"/>
      <c r="G1902" s="22">
        <v>92453795</v>
      </c>
      <c r="H1902" s="18" t="s">
        <v>1843</v>
      </c>
    </row>
    <row r="1903" spans="1:8">
      <c r="A1903" s="20">
        <v>930</v>
      </c>
      <c r="B1903" s="20">
        <v>1902</v>
      </c>
      <c r="C1903" s="18"/>
      <c r="D1903" s="8" t="str">
        <f>IFERROR(LOOKUP(C1903,[1]Expense!$A:$A,[1]Expense!$B:$B),"")</f>
        <v/>
      </c>
      <c r="E1903" s="18"/>
      <c r="F1903" s="18"/>
      <c r="G1903" s="22">
        <v>-40000</v>
      </c>
      <c r="H1903" s="18" t="s">
        <v>1553</v>
      </c>
    </row>
    <row r="1904" spans="1:8">
      <c r="A1904" s="20">
        <v>931</v>
      </c>
      <c r="B1904" s="20">
        <v>1903</v>
      </c>
      <c r="C1904" s="18" t="s">
        <v>37</v>
      </c>
      <c r="D1904" s="8" t="str">
        <f>IFERROR(LOOKUP(C1904,[1]Expense!$A:$A,[1]Expense!$B:$B),"")</f>
        <v xml:space="preserve">Biaya Upah Pengemasan Produk </v>
      </c>
      <c r="E1904" s="18"/>
      <c r="F1904" s="18"/>
      <c r="G1904" s="22">
        <v>-60000</v>
      </c>
      <c r="H1904" s="18" t="s">
        <v>1857</v>
      </c>
    </row>
    <row r="1905" spans="1:8">
      <c r="A1905" s="20">
        <v>932</v>
      </c>
      <c r="B1905" s="20">
        <v>1904</v>
      </c>
      <c r="C1905" s="18"/>
      <c r="D1905" s="8" t="str">
        <f>IFERROR(LOOKUP(C1905,[1]Expense!$A:$A,[1]Expense!$B:$B),"")</f>
        <v/>
      </c>
      <c r="E1905" s="18"/>
      <c r="F1905" s="18"/>
      <c r="G1905" s="22">
        <v>300000</v>
      </c>
      <c r="H1905" s="18" t="s">
        <v>1855</v>
      </c>
    </row>
    <row r="1906" spans="1:8">
      <c r="A1906" s="20">
        <v>933</v>
      </c>
      <c r="B1906" s="20">
        <v>1905</v>
      </c>
      <c r="C1906" s="18"/>
      <c r="D1906" s="8" t="str">
        <f>IFERROR(LOOKUP(C1906,[1]Expense!$A:$A,[1]Expense!$B:$B),"")</f>
        <v/>
      </c>
      <c r="E1906" s="18"/>
      <c r="F1906" s="18"/>
      <c r="G1906" s="22">
        <v>-510000</v>
      </c>
      <c r="H1906" s="18" t="s">
        <v>1494</v>
      </c>
    </row>
    <row r="1907" spans="1:8">
      <c r="A1907" s="20">
        <v>934</v>
      </c>
      <c r="B1907" s="20">
        <v>1906</v>
      </c>
      <c r="C1907" s="18" t="s">
        <v>42</v>
      </c>
      <c r="D1907" s="8" t="str">
        <f>IFERROR(LOOKUP(C1907,[1]Expense!$A:$A,[1]Expense!$B:$B),"")</f>
        <v xml:space="preserve">Biaya Upah Buruh Bongkar Muat </v>
      </c>
      <c r="E1907" s="18"/>
      <c r="F1907" s="18"/>
      <c r="G1907" s="22">
        <v>-100500</v>
      </c>
      <c r="H1907" s="18" t="s">
        <v>1858</v>
      </c>
    </row>
    <row r="1908" spans="1:8">
      <c r="A1908" s="20">
        <v>935</v>
      </c>
      <c r="B1908" s="20">
        <v>1907</v>
      </c>
      <c r="C1908" s="18"/>
      <c r="D1908" s="8" t="str">
        <f>IFERROR(LOOKUP(C1908,[1]Expense!$A:$A,[1]Expense!$B:$B),"")</f>
        <v/>
      </c>
      <c r="E1908" s="18" t="s">
        <v>1859</v>
      </c>
      <c r="F1908" s="18" t="s">
        <v>32</v>
      </c>
      <c r="G1908" s="22">
        <v>-7500000</v>
      </c>
      <c r="H1908" s="18" t="s">
        <v>1860</v>
      </c>
    </row>
    <row r="1909" spans="1:8">
      <c r="A1909" s="20">
        <v>936</v>
      </c>
      <c r="B1909" s="20">
        <v>1908</v>
      </c>
      <c r="C1909" s="18" t="s">
        <v>162</v>
      </c>
      <c r="D1909" s="8" t="str">
        <f>IFERROR(LOOKUP(C1909,[1]Expense!$A:$A,[1]Expense!$B:$B),"")</f>
        <v xml:space="preserve">Biaya Retribusi Perjalanan Dinas </v>
      </c>
      <c r="E1909" s="18"/>
      <c r="F1909" s="18"/>
      <c r="G1909" s="22">
        <v>-40500</v>
      </c>
      <c r="H1909" s="18" t="s">
        <v>1861</v>
      </c>
    </row>
    <row r="1910" spans="1:8">
      <c r="A1910" s="20">
        <v>936</v>
      </c>
      <c r="B1910" s="20">
        <v>1909</v>
      </c>
      <c r="C1910" s="18" t="s">
        <v>42</v>
      </c>
      <c r="D1910" s="8" t="str">
        <f>IFERROR(LOOKUP(C1910,[1]Expense!$A:$A,[1]Expense!$B:$B),"")</f>
        <v xml:space="preserve">Biaya Upah Buruh Bongkar Muat </v>
      </c>
      <c r="E1910" s="18"/>
      <c r="F1910" s="18"/>
      <c r="G1910" s="22">
        <v>-30000</v>
      </c>
      <c r="H1910" s="18" t="s">
        <v>1188</v>
      </c>
    </row>
    <row r="1911" spans="1:8">
      <c r="A1911" s="20">
        <v>936</v>
      </c>
      <c r="B1911" s="20">
        <v>1910</v>
      </c>
      <c r="C1911" s="18" t="s">
        <v>163</v>
      </c>
      <c r="D1911" s="8" t="str">
        <f>IFERROR(LOOKUP(C1911,[1]Expense!$A:$A,[1]Expense!$B:$B),"")</f>
        <v xml:space="preserve">Biaya Uang Makan </v>
      </c>
      <c r="E1911" s="18"/>
      <c r="F1911" s="18"/>
      <c r="G1911" s="22">
        <v>-15000</v>
      </c>
      <c r="H1911" s="18" t="s">
        <v>1862</v>
      </c>
    </row>
    <row r="1912" spans="1:8">
      <c r="A1912" s="20">
        <v>936</v>
      </c>
      <c r="B1912" s="20">
        <v>1911</v>
      </c>
      <c r="C1912" s="18"/>
      <c r="D1912" s="8" t="str">
        <f>IFERROR(LOOKUP(C1912,[1]Expense!$A:$A,[1]Expense!$B:$B),"")</f>
        <v/>
      </c>
      <c r="E1912" s="18"/>
      <c r="F1912" s="18"/>
      <c r="G1912" s="22">
        <v>-6000</v>
      </c>
      <c r="H1912" s="18" t="s">
        <v>1863</v>
      </c>
    </row>
    <row r="1913" spans="1:8">
      <c r="A1913" s="20">
        <v>936</v>
      </c>
      <c r="B1913" s="20">
        <v>1912</v>
      </c>
      <c r="C1913" s="18" t="s">
        <v>162</v>
      </c>
      <c r="D1913" s="8" t="str">
        <f>IFERROR(LOOKUP(C1913,[1]Expense!$A:$A,[1]Expense!$B:$B),"")</f>
        <v xml:space="preserve">Biaya Retribusi Perjalanan Dinas </v>
      </c>
      <c r="E1913" s="18"/>
      <c r="F1913" s="18"/>
      <c r="G1913" s="22">
        <v>-5000</v>
      </c>
      <c r="H1913" s="18" t="s">
        <v>1331</v>
      </c>
    </row>
    <row r="1914" spans="1:8">
      <c r="A1914" s="20">
        <v>936</v>
      </c>
      <c r="B1914" s="20">
        <v>1913</v>
      </c>
      <c r="C1914" s="18"/>
      <c r="D1914" s="8" t="str">
        <f>IFERROR(LOOKUP(C1914,[1]Expense!$A:$A,[1]Expense!$B:$B),"")</f>
        <v/>
      </c>
      <c r="E1914" s="18"/>
      <c r="F1914" s="18"/>
      <c r="G1914" s="22">
        <v>-150000</v>
      </c>
      <c r="H1914" s="18" t="s">
        <v>1689</v>
      </c>
    </row>
    <row r="1915" spans="1:8">
      <c r="A1915" s="20">
        <v>937</v>
      </c>
      <c r="B1915" s="20">
        <v>1914</v>
      </c>
      <c r="C1915" s="18" t="s">
        <v>162</v>
      </c>
      <c r="D1915" s="8" t="str">
        <f>IFERROR(LOOKUP(C1915,[1]Expense!$A:$A,[1]Expense!$B:$B),"")</f>
        <v xml:space="preserve">Biaya Retribusi Perjalanan Dinas </v>
      </c>
      <c r="E1915" s="18"/>
      <c r="F1915" s="18"/>
      <c r="G1915" s="22">
        <v>-49000</v>
      </c>
      <c r="H1915" s="18" t="s">
        <v>1865</v>
      </c>
    </row>
    <row r="1916" spans="1:8">
      <c r="A1916" s="20">
        <v>937</v>
      </c>
      <c r="B1916" s="20">
        <v>1915</v>
      </c>
      <c r="C1916" s="18" t="s">
        <v>42</v>
      </c>
      <c r="D1916" s="8" t="str">
        <f>IFERROR(LOOKUP(C1916,[1]Expense!$A:$A,[1]Expense!$B:$B),"")</f>
        <v xml:space="preserve">Biaya Upah Buruh Bongkar Muat </v>
      </c>
      <c r="E1916" s="18"/>
      <c r="F1916" s="18"/>
      <c r="G1916" s="22">
        <v>-30000</v>
      </c>
      <c r="H1916" s="18" t="s">
        <v>1188</v>
      </c>
    </row>
    <row r="1917" spans="1:8">
      <c r="A1917" s="20">
        <v>937</v>
      </c>
      <c r="B1917" s="20">
        <v>1916</v>
      </c>
      <c r="C1917" s="18" t="s">
        <v>163</v>
      </c>
      <c r="D1917" s="8" t="str">
        <f>IFERROR(LOOKUP(C1917,[1]Expense!$A:$A,[1]Expense!$B:$B),"")</f>
        <v xml:space="preserve">Biaya Uang Makan </v>
      </c>
      <c r="E1917" s="18"/>
      <c r="F1917" s="18"/>
      <c r="G1917" s="22">
        <v>-15000</v>
      </c>
      <c r="H1917" s="18" t="s">
        <v>1866</v>
      </c>
    </row>
    <row r="1918" spans="1:8">
      <c r="A1918" s="20">
        <v>937</v>
      </c>
      <c r="B1918" s="20">
        <v>1917</v>
      </c>
      <c r="C1918" s="18" t="s">
        <v>111</v>
      </c>
      <c r="D1918" s="8" t="str">
        <f>IFERROR(LOOKUP(C1918,[1]Expense!$A:$A,[1]Expense!$B:$B),"")</f>
        <v xml:space="preserve">Biaya Upah Lembur </v>
      </c>
      <c r="E1918" s="18"/>
      <c r="F1918" s="18"/>
      <c r="G1918" s="22">
        <v>-15000</v>
      </c>
      <c r="H1918" s="18" t="s">
        <v>1867</v>
      </c>
    </row>
    <row r="1919" spans="1:8">
      <c r="A1919" s="20">
        <v>937</v>
      </c>
      <c r="B1919" s="20">
        <v>1918</v>
      </c>
      <c r="C1919" s="18" t="s">
        <v>162</v>
      </c>
      <c r="D1919" s="8" t="str">
        <f>IFERROR(LOOKUP(C1919,[1]Expense!$A:$A,[1]Expense!$B:$B),"")</f>
        <v xml:space="preserve">Biaya Retribusi Perjalanan Dinas </v>
      </c>
      <c r="E1919" s="18"/>
      <c r="F1919" s="18"/>
      <c r="G1919" s="22">
        <v>-5000</v>
      </c>
      <c r="H1919" s="18" t="s">
        <v>1868</v>
      </c>
    </row>
    <row r="1920" spans="1:8">
      <c r="A1920" s="20">
        <v>937</v>
      </c>
      <c r="B1920" s="20">
        <v>1919</v>
      </c>
      <c r="C1920" s="18"/>
      <c r="D1920" s="8" t="str">
        <f>IFERROR(LOOKUP(C1920,[1]Expense!$A:$A,[1]Expense!$B:$B),"")</f>
        <v/>
      </c>
      <c r="E1920" s="18"/>
      <c r="F1920" s="18"/>
      <c r="G1920" s="22">
        <v>-150000</v>
      </c>
      <c r="H1920" s="18" t="s">
        <v>1869</v>
      </c>
    </row>
    <row r="1921" spans="1:8">
      <c r="A1921" s="20">
        <v>938</v>
      </c>
      <c r="B1921" s="20">
        <v>1920</v>
      </c>
      <c r="C1921" s="18" t="s">
        <v>43</v>
      </c>
      <c r="D1921" s="8" t="str">
        <f>IFERROR(LOOKUP(C1921,[1]Expense!$A:$A,[1]Expense!$B:$B),"")</f>
        <v>Biaya Iuran Keamanan Lingkungan</v>
      </c>
      <c r="E1921" s="18"/>
      <c r="F1921" s="18"/>
      <c r="G1921" s="22">
        <v>-500000</v>
      </c>
      <c r="H1921" s="18" t="s">
        <v>1870</v>
      </c>
    </row>
    <row r="1922" spans="1:8">
      <c r="A1922" s="20">
        <v>939</v>
      </c>
      <c r="B1922" s="20">
        <v>1921</v>
      </c>
      <c r="C1922" s="18" t="s">
        <v>27</v>
      </c>
      <c r="D1922" s="8" t="str">
        <f>IFERROR(LOOKUP(C1922,[1]Expense!$A:$A,[1]Expense!$B:$B),"")</f>
        <v xml:space="preserve">Biaya Iuran Bulanan Kepala Buruh </v>
      </c>
      <c r="E1922" s="18"/>
      <c r="F1922" s="18"/>
      <c r="G1922" s="22">
        <v>-250000</v>
      </c>
      <c r="H1922" s="18" t="s">
        <v>1871</v>
      </c>
    </row>
    <row r="1923" spans="1:8">
      <c r="A1923" s="20">
        <v>940</v>
      </c>
      <c r="B1923" s="20">
        <v>1922</v>
      </c>
      <c r="C1923" s="18" t="s">
        <v>47</v>
      </c>
      <c r="D1923" s="8" t="str">
        <f>IFERROR(LOOKUP(C1923,[1]Expense!$A:$A,[1]Expense!$B:$B),"")</f>
        <v xml:space="preserve">Biaya Sewa Kendaraan Operasional </v>
      </c>
      <c r="E1923" s="18"/>
      <c r="F1923" s="18"/>
      <c r="G1923" s="22">
        <v>-80000</v>
      </c>
      <c r="H1923" s="18" t="s">
        <v>1781</v>
      </c>
    </row>
    <row r="1924" spans="1:8">
      <c r="A1924" s="20">
        <v>941</v>
      </c>
      <c r="B1924" s="20">
        <v>1923</v>
      </c>
      <c r="C1924" s="18"/>
      <c r="D1924" s="8" t="str">
        <f>IFERROR(LOOKUP(C1924,[1]Expense!$A:$A,[1]Expense!$B:$B),"")</f>
        <v/>
      </c>
      <c r="E1924" s="18"/>
      <c r="F1924" s="18"/>
      <c r="G1924" s="22">
        <v>-35000</v>
      </c>
      <c r="H1924" s="18" t="s">
        <v>1872</v>
      </c>
    </row>
    <row r="1925" spans="1:8">
      <c r="A1925" s="20">
        <v>942</v>
      </c>
      <c r="B1925" s="20">
        <v>1924</v>
      </c>
      <c r="C1925" s="18"/>
      <c r="D1925" s="8" t="str">
        <f>IFERROR(LOOKUP(C1925,[1]Expense!$A:$A,[1]Expense!$B:$B),"")</f>
        <v/>
      </c>
      <c r="E1925" s="18"/>
      <c r="F1925" s="18"/>
      <c r="G1925" s="22">
        <v>10910000</v>
      </c>
      <c r="H1925" s="18" t="s">
        <v>1873</v>
      </c>
    </row>
    <row r="1926" spans="1:8">
      <c r="A1926" s="20">
        <v>943</v>
      </c>
      <c r="B1926" s="20">
        <v>1925</v>
      </c>
      <c r="C1926" s="18" t="s">
        <v>37</v>
      </c>
      <c r="D1926" s="8" t="str">
        <f>IFERROR(LOOKUP(C1926,[1]Expense!$A:$A,[1]Expense!$B:$B),"")</f>
        <v xml:space="preserve">Biaya Upah Pengemasan Produk </v>
      </c>
      <c r="E1926" s="18"/>
      <c r="F1926" s="18"/>
      <c r="G1926" s="22">
        <v>-210000</v>
      </c>
      <c r="H1926" s="18" t="s">
        <v>1875</v>
      </c>
    </row>
    <row r="1927" spans="1:8">
      <c r="A1927" s="20">
        <v>943</v>
      </c>
      <c r="B1927" s="20">
        <v>1926</v>
      </c>
      <c r="C1927" s="18" t="s">
        <v>111</v>
      </c>
      <c r="D1927" s="8" t="str">
        <f>IFERROR(LOOKUP(C1927,[1]Expense!$A:$A,[1]Expense!$B:$B),"")</f>
        <v xml:space="preserve">Biaya Upah Lembur </v>
      </c>
      <c r="E1927" s="18"/>
      <c r="F1927" s="18"/>
      <c r="G1927" s="22">
        <v>-15000</v>
      </c>
      <c r="H1927" s="18" t="s">
        <v>1876</v>
      </c>
    </row>
    <row r="1928" spans="1:8">
      <c r="A1928" s="20">
        <v>944</v>
      </c>
      <c r="B1928" s="20">
        <v>1927</v>
      </c>
      <c r="C1928" s="18" t="s">
        <v>161</v>
      </c>
      <c r="D1928" s="8" t="str">
        <f>IFERROR(LOOKUP(C1928,[1]Expense!$A:$A,[1]Expense!$B:$B),"")</f>
        <v xml:space="preserve">Biaya Bahan Bakar Minyak </v>
      </c>
      <c r="E1928" s="18"/>
      <c r="F1928" s="18"/>
      <c r="G1928" s="22">
        <v>-300000</v>
      </c>
      <c r="H1928" s="18" t="s">
        <v>1874</v>
      </c>
    </row>
    <row r="1929" spans="1:8">
      <c r="A1929" s="20">
        <v>945</v>
      </c>
      <c r="B1929" s="20">
        <v>1928</v>
      </c>
      <c r="C1929" s="18" t="s">
        <v>100</v>
      </c>
      <c r="D1929" s="8" t="str">
        <f>IFERROR(LOOKUP(C1929,[1]Expense!$A:$A,[1]Expense!$B:$B),"")</f>
        <v xml:space="preserve">Biaya Perlengkapan Produk </v>
      </c>
      <c r="E1929" s="18"/>
      <c r="F1929" s="18"/>
      <c r="G1929" s="22">
        <v>-7900</v>
      </c>
      <c r="H1929" s="18" t="s">
        <v>1877</v>
      </c>
    </row>
    <row r="1930" spans="1:8">
      <c r="A1930" s="20">
        <v>945</v>
      </c>
      <c r="B1930" s="20">
        <v>1929</v>
      </c>
      <c r="C1930" s="18" t="s">
        <v>100</v>
      </c>
      <c r="D1930" s="8" t="str">
        <f>IFERROR(LOOKUP(C1930,[1]Expense!$A:$A,[1]Expense!$B:$B),"")</f>
        <v xml:space="preserve">Biaya Perlengkapan Produk </v>
      </c>
      <c r="E1930" s="18"/>
      <c r="F1930" s="18"/>
      <c r="G1930" s="22">
        <v>-75000</v>
      </c>
      <c r="H1930" s="18" t="s">
        <v>1878</v>
      </c>
    </row>
    <row r="1931" spans="1:8">
      <c r="A1931" s="20">
        <v>946</v>
      </c>
      <c r="B1931" s="20">
        <v>1930</v>
      </c>
      <c r="C1931" s="18" t="s">
        <v>27</v>
      </c>
      <c r="D1931" s="8" t="str">
        <f>IFERROR(LOOKUP(C1931,[1]Expense!$A:$A,[1]Expense!$B:$B),"")</f>
        <v xml:space="preserve">Biaya Iuran Bulanan Kepala Buruh </v>
      </c>
      <c r="E1931" s="18"/>
      <c r="F1931" s="18"/>
      <c r="G1931" s="22">
        <v>-150000</v>
      </c>
      <c r="H1931" s="18" t="s">
        <v>1879</v>
      </c>
    </row>
    <row r="1932" spans="1:8">
      <c r="A1932" s="20">
        <v>947</v>
      </c>
      <c r="B1932" s="20">
        <v>1931</v>
      </c>
      <c r="C1932" s="18" t="s">
        <v>42</v>
      </c>
      <c r="D1932" s="8" t="str">
        <f>IFERROR(LOOKUP(C1932,[1]Expense!$A:$A,[1]Expense!$B:$B),"")</f>
        <v xml:space="preserve">Biaya Upah Buruh Bongkar Muat </v>
      </c>
      <c r="E1932" s="18"/>
      <c r="F1932" s="18"/>
      <c r="G1932" s="22">
        <v>-36000</v>
      </c>
      <c r="H1932" s="18" t="s">
        <v>1880</v>
      </c>
    </row>
    <row r="1933" spans="1:8">
      <c r="A1933" s="20">
        <v>947</v>
      </c>
      <c r="B1933" s="20">
        <v>1932</v>
      </c>
      <c r="C1933" s="18"/>
      <c r="D1933" s="8" t="str">
        <f>IFERROR(LOOKUP(C1933,[1]Expense!$A:$A,[1]Expense!$B:$B),"")</f>
        <v/>
      </c>
      <c r="E1933" s="18"/>
      <c r="F1933" s="18"/>
      <c r="G1933" s="22">
        <v>-30000</v>
      </c>
      <c r="H1933" s="18" t="s">
        <v>1553</v>
      </c>
    </row>
    <row r="1934" spans="1:8">
      <c r="A1934" s="20">
        <v>948</v>
      </c>
      <c r="B1934" s="20">
        <v>1933</v>
      </c>
      <c r="C1934" s="18"/>
      <c r="D1934" s="8" t="str">
        <f>IFERROR(LOOKUP(C1934,[1]Expense!$A:$A,[1]Expense!$B:$B),"")</f>
        <v/>
      </c>
      <c r="E1934" s="18" t="s">
        <v>1881</v>
      </c>
      <c r="F1934" s="18" t="s">
        <v>32</v>
      </c>
      <c r="G1934" s="22">
        <v>-10910000</v>
      </c>
      <c r="H1934" s="18" t="s">
        <v>1873</v>
      </c>
    </row>
    <row r="1935" spans="1:8">
      <c r="A1935" s="20">
        <v>949</v>
      </c>
      <c r="B1935" s="20">
        <v>1934</v>
      </c>
      <c r="C1935" s="18" t="s">
        <v>47</v>
      </c>
      <c r="D1935" s="8" t="str">
        <f>IFERROR(LOOKUP(C1935,[1]Expense!$A:$A,[1]Expense!$B:$B),"")</f>
        <v xml:space="preserve">Biaya Sewa Kendaraan Operasional </v>
      </c>
      <c r="E1935" s="18" t="s">
        <v>1885</v>
      </c>
      <c r="F1935" s="18" t="s">
        <v>32</v>
      </c>
      <c r="G1935" s="22">
        <v>-202500</v>
      </c>
      <c r="H1935" s="18" t="s">
        <v>1882</v>
      </c>
    </row>
    <row r="1936" spans="1:8">
      <c r="A1936" s="20">
        <v>949</v>
      </c>
      <c r="B1936" s="20">
        <v>1935</v>
      </c>
      <c r="C1936" s="18" t="s">
        <v>47</v>
      </c>
      <c r="D1936" s="8" t="str">
        <f>IFERROR(LOOKUP(C1936,[1]Expense!$A:$A,[1]Expense!$B:$B),"")</f>
        <v xml:space="preserve">Biaya Sewa Kendaraan Operasional </v>
      </c>
      <c r="E1936" s="18" t="s">
        <v>1885</v>
      </c>
      <c r="F1936" s="18" t="s">
        <v>32</v>
      </c>
      <c r="G1936" s="22">
        <v>-202500</v>
      </c>
      <c r="H1936" s="18" t="s">
        <v>1883</v>
      </c>
    </row>
    <row r="1937" spans="1:8">
      <c r="A1937" s="20">
        <v>949</v>
      </c>
      <c r="B1937" s="20">
        <v>1936</v>
      </c>
      <c r="C1937" s="18" t="s">
        <v>47</v>
      </c>
      <c r="D1937" s="8" t="str">
        <f>IFERROR(LOOKUP(C1937,[1]Expense!$A:$A,[1]Expense!$B:$B),"")</f>
        <v xml:space="preserve">Biaya Sewa Kendaraan Operasional </v>
      </c>
      <c r="E1937" s="18" t="s">
        <v>1885</v>
      </c>
      <c r="F1937" s="18" t="s">
        <v>32</v>
      </c>
      <c r="G1937" s="22">
        <v>-337500</v>
      </c>
      <c r="H1937" s="18" t="s">
        <v>1884</v>
      </c>
    </row>
    <row r="1938" spans="1:8">
      <c r="A1938" s="20">
        <v>950</v>
      </c>
      <c r="B1938" s="20">
        <v>1937</v>
      </c>
      <c r="C1938" s="18"/>
      <c r="D1938" s="8" t="str">
        <f>IFERROR(LOOKUP(C1938,[1]Expense!$A:$A,[1]Expense!$B:$B),"")</f>
        <v/>
      </c>
      <c r="E1938" s="18" t="s">
        <v>1886</v>
      </c>
      <c r="F1938" s="18" t="s">
        <v>32</v>
      </c>
      <c r="G1938" s="22">
        <v>-12550000</v>
      </c>
      <c r="H1938" s="18" t="s">
        <v>1887</v>
      </c>
    </row>
    <row r="1939" spans="1:8">
      <c r="A1939" s="20">
        <v>951</v>
      </c>
      <c r="B1939" s="20">
        <v>1938</v>
      </c>
      <c r="C1939" s="18" t="s">
        <v>37</v>
      </c>
      <c r="D1939" s="8" t="str">
        <f>IFERROR(LOOKUP(C1939,[1]Expense!$A:$A,[1]Expense!$B:$B),"")</f>
        <v xml:space="preserve">Biaya Upah Pengemasan Produk </v>
      </c>
      <c r="E1939" s="18"/>
      <c r="F1939" s="18"/>
      <c r="G1939" s="22">
        <v>-360000</v>
      </c>
      <c r="H1939" s="18" t="s">
        <v>1888</v>
      </c>
    </row>
    <row r="1940" spans="1:8">
      <c r="A1940" s="20">
        <v>951</v>
      </c>
      <c r="B1940" s="20">
        <v>1939</v>
      </c>
      <c r="C1940" s="18" t="s">
        <v>111</v>
      </c>
      <c r="D1940" s="8" t="str">
        <f>IFERROR(LOOKUP(C1940,[1]Expense!$A:$A,[1]Expense!$B:$B),"")</f>
        <v xml:space="preserve">Biaya Upah Lembur </v>
      </c>
      <c r="E1940" s="18"/>
      <c r="F1940" s="18"/>
      <c r="G1940" s="22">
        <v>-90000</v>
      </c>
      <c r="H1940" s="18" t="s">
        <v>1889</v>
      </c>
    </row>
    <row r="1941" spans="1:8">
      <c r="A1941" s="20">
        <v>952</v>
      </c>
      <c r="B1941" s="20">
        <v>1940</v>
      </c>
      <c r="C1941" s="18" t="s">
        <v>37</v>
      </c>
      <c r="D1941" s="8" t="str">
        <f>IFERROR(LOOKUP(C1941,[1]Expense!$A:$A,[1]Expense!$B:$B),"")</f>
        <v xml:space="preserve">Biaya Upah Pengemasan Produk </v>
      </c>
      <c r="E1941" s="18"/>
      <c r="F1941" s="18"/>
      <c r="G1941" s="22">
        <v>-360000</v>
      </c>
      <c r="H1941" s="18" t="s">
        <v>1891</v>
      </c>
    </row>
    <row r="1942" spans="1:8">
      <c r="A1942" s="20">
        <v>952</v>
      </c>
      <c r="B1942" s="20">
        <v>1941</v>
      </c>
      <c r="C1942" s="18" t="s">
        <v>37</v>
      </c>
      <c r="D1942" s="8" t="str">
        <f>IFERROR(LOOKUP(C1942,[1]Expense!$A:$A,[1]Expense!$B:$B),"")</f>
        <v xml:space="preserve">Biaya Upah Pengemasan Produk </v>
      </c>
      <c r="E1942" s="18"/>
      <c r="F1942" s="18"/>
      <c r="G1942" s="22">
        <v>-300000</v>
      </c>
      <c r="H1942" s="18" t="s">
        <v>1890</v>
      </c>
    </row>
    <row r="1943" spans="1:8">
      <c r="A1943" s="20">
        <v>952</v>
      </c>
      <c r="B1943" s="20">
        <v>1942</v>
      </c>
      <c r="C1943" s="18" t="s">
        <v>37</v>
      </c>
      <c r="D1943" s="8" t="str">
        <f>IFERROR(LOOKUP(C1943,[1]Expense!$A:$A,[1]Expense!$B:$B),"")</f>
        <v xml:space="preserve">Biaya Upah Pengemasan Produk </v>
      </c>
      <c r="E1943" s="18"/>
      <c r="F1943" s="18"/>
      <c r="G1943" s="22">
        <v>-300000</v>
      </c>
      <c r="H1943" s="18" t="s">
        <v>1892</v>
      </c>
    </row>
    <row r="1944" spans="1:8">
      <c r="A1944" s="20">
        <v>952</v>
      </c>
      <c r="B1944" s="20">
        <v>1943</v>
      </c>
      <c r="C1944" s="18" t="s">
        <v>37</v>
      </c>
      <c r="D1944" s="8" t="str">
        <f>IFERROR(LOOKUP(C1944,[1]Expense!$A:$A,[1]Expense!$B:$B),"")</f>
        <v xml:space="preserve">Biaya Upah Pengemasan Produk </v>
      </c>
      <c r="E1944" s="18"/>
      <c r="F1944" s="18"/>
      <c r="G1944" s="22">
        <v>-360000</v>
      </c>
      <c r="H1944" s="18" t="s">
        <v>1893</v>
      </c>
    </row>
    <row r="1945" spans="1:8">
      <c r="A1945" s="20">
        <v>952</v>
      </c>
      <c r="B1945" s="20">
        <v>1944</v>
      </c>
      <c r="C1945" s="18" t="s">
        <v>37</v>
      </c>
      <c r="D1945" s="8" t="str">
        <f>IFERROR(LOOKUP(C1945,[1]Expense!$A:$A,[1]Expense!$B:$B),"")</f>
        <v xml:space="preserve">Biaya Upah Pengemasan Produk </v>
      </c>
      <c r="E1945" s="18"/>
      <c r="F1945" s="18"/>
      <c r="G1945" s="22">
        <v>-360000</v>
      </c>
      <c r="H1945" s="18" t="s">
        <v>1894</v>
      </c>
    </row>
    <row r="1946" spans="1:8">
      <c r="A1946" s="20">
        <v>953</v>
      </c>
      <c r="B1946" s="20">
        <v>1945</v>
      </c>
      <c r="C1946" s="18" t="s">
        <v>111</v>
      </c>
      <c r="D1946" s="8" t="str">
        <f>IFERROR(LOOKUP(C1946,[1]Expense!$A:$A,[1]Expense!$B:$B),"")</f>
        <v xml:space="preserve">Biaya Upah Lembur </v>
      </c>
      <c r="E1946" s="18"/>
      <c r="F1946" s="18"/>
      <c r="G1946" s="22">
        <v>-90000</v>
      </c>
      <c r="H1946" s="18" t="s">
        <v>1895</v>
      </c>
    </row>
    <row r="1947" spans="1:8">
      <c r="A1947" s="20">
        <v>953</v>
      </c>
      <c r="B1947" s="20">
        <v>1946</v>
      </c>
      <c r="C1947" s="18" t="s">
        <v>111</v>
      </c>
      <c r="D1947" s="8" t="str">
        <f>IFERROR(LOOKUP(C1947,[1]Expense!$A:$A,[1]Expense!$B:$B),"")</f>
        <v xml:space="preserve">Biaya Upah Lembur </v>
      </c>
      <c r="E1947" s="18"/>
      <c r="F1947" s="18"/>
      <c r="G1947" s="22">
        <v>-60000</v>
      </c>
      <c r="H1947" s="18" t="s">
        <v>1896</v>
      </c>
    </row>
    <row r="1948" spans="1:8">
      <c r="A1948" s="20">
        <v>953</v>
      </c>
      <c r="B1948" s="20">
        <v>1947</v>
      </c>
      <c r="C1948" s="18" t="s">
        <v>111</v>
      </c>
      <c r="D1948" s="8" t="str">
        <f>IFERROR(LOOKUP(C1948,[1]Expense!$A:$A,[1]Expense!$B:$B),"")</f>
        <v xml:space="preserve">Biaya Upah Lembur </v>
      </c>
      <c r="E1948" s="18"/>
      <c r="F1948" s="18"/>
      <c r="G1948" s="22">
        <v>-75000</v>
      </c>
      <c r="H1948" s="18" t="s">
        <v>1897</v>
      </c>
    </row>
    <row r="1949" spans="1:8">
      <c r="A1949" s="20">
        <v>953</v>
      </c>
      <c r="B1949" s="20">
        <v>1948</v>
      </c>
      <c r="C1949" s="18" t="s">
        <v>111</v>
      </c>
      <c r="D1949" s="8" t="str">
        <f>IFERROR(LOOKUP(C1949,[1]Expense!$A:$A,[1]Expense!$B:$B),"")</f>
        <v xml:space="preserve">Biaya Upah Lembur </v>
      </c>
      <c r="E1949" s="18"/>
      <c r="F1949" s="18"/>
      <c r="G1949" s="22">
        <v>-90000</v>
      </c>
      <c r="H1949" s="18" t="s">
        <v>1898</v>
      </c>
    </row>
    <row r="1950" spans="1:8">
      <c r="A1950" s="20">
        <v>953</v>
      </c>
      <c r="B1950" s="20">
        <v>1949</v>
      </c>
      <c r="C1950" s="18" t="s">
        <v>111</v>
      </c>
      <c r="D1950" s="8" t="str">
        <f>IFERROR(LOOKUP(C1950,[1]Expense!$A:$A,[1]Expense!$B:$B),"")</f>
        <v xml:space="preserve">Biaya Upah Lembur </v>
      </c>
      <c r="E1950" s="18"/>
      <c r="F1950" s="18"/>
      <c r="G1950" s="22">
        <v>-90000</v>
      </c>
      <c r="H1950" s="18" t="s">
        <v>1899</v>
      </c>
    </row>
    <row r="1951" spans="1:8">
      <c r="A1951" s="20">
        <v>953</v>
      </c>
      <c r="B1951" s="20">
        <v>1950</v>
      </c>
      <c r="C1951" s="18" t="s">
        <v>111</v>
      </c>
      <c r="D1951" s="8" t="str">
        <f>IFERROR(LOOKUP(C1951,[1]Expense!$A:$A,[1]Expense!$B:$B),"")</f>
        <v xml:space="preserve">Biaya Upah Lembur </v>
      </c>
      <c r="E1951" s="18"/>
      <c r="F1951" s="18"/>
      <c r="G1951" s="22">
        <v>-90000</v>
      </c>
      <c r="H1951" s="18" t="s">
        <v>1900</v>
      </c>
    </row>
    <row r="1952" spans="1:8">
      <c r="A1952" s="20">
        <v>954</v>
      </c>
      <c r="B1952" s="20">
        <v>1951</v>
      </c>
      <c r="C1952" s="18" t="s">
        <v>37</v>
      </c>
      <c r="D1952" s="8" t="str">
        <f>IFERROR(LOOKUP(C1952,[1]Expense!$A:$A,[1]Expense!$B:$B),"")</f>
        <v xml:space="preserve">Biaya Upah Pengemasan Produk </v>
      </c>
      <c r="E1952" s="18"/>
      <c r="F1952" s="18"/>
      <c r="G1952" s="22">
        <v>-360000</v>
      </c>
      <c r="H1952" s="18" t="s">
        <v>1901</v>
      </c>
    </row>
    <row r="1953" spans="1:8">
      <c r="A1953" s="20">
        <v>954</v>
      </c>
      <c r="B1953" s="20">
        <v>1952</v>
      </c>
      <c r="C1953" s="18" t="s">
        <v>37</v>
      </c>
      <c r="D1953" s="8" t="str">
        <f>IFERROR(LOOKUP(C1953,[1]Expense!$A:$A,[1]Expense!$B:$B),"")</f>
        <v xml:space="preserve">Biaya Upah Pengemasan Produk </v>
      </c>
      <c r="E1953" s="18"/>
      <c r="F1953" s="18"/>
      <c r="G1953" s="22">
        <v>-360000</v>
      </c>
      <c r="H1953" s="18" t="s">
        <v>1902</v>
      </c>
    </row>
    <row r="1954" spans="1:8">
      <c r="A1954" s="20">
        <v>954</v>
      </c>
      <c r="B1954" s="20">
        <v>1953</v>
      </c>
      <c r="C1954" s="18" t="s">
        <v>37</v>
      </c>
      <c r="D1954" s="8" t="str">
        <f>IFERROR(LOOKUP(C1954,[1]Expense!$A:$A,[1]Expense!$B:$B),"")</f>
        <v xml:space="preserve">Biaya Upah Pengemasan Produk </v>
      </c>
      <c r="E1954" s="18"/>
      <c r="F1954" s="18"/>
      <c r="G1954" s="22">
        <v>-300000</v>
      </c>
      <c r="H1954" s="18" t="s">
        <v>1903</v>
      </c>
    </row>
    <row r="1955" spans="1:8">
      <c r="A1955" s="20">
        <v>954</v>
      </c>
      <c r="B1955" s="20">
        <v>1954</v>
      </c>
      <c r="C1955" s="18" t="s">
        <v>37</v>
      </c>
      <c r="D1955" s="8" t="str">
        <f>IFERROR(LOOKUP(C1955,[1]Expense!$A:$A,[1]Expense!$B:$B),"")</f>
        <v xml:space="preserve">Biaya Upah Pengemasan Produk </v>
      </c>
      <c r="E1955" s="18"/>
      <c r="F1955" s="18"/>
      <c r="G1955" s="22">
        <v>-360000</v>
      </c>
      <c r="H1955" s="18" t="s">
        <v>1904</v>
      </c>
    </row>
    <row r="1956" spans="1:8">
      <c r="A1956" s="20">
        <v>954</v>
      </c>
      <c r="B1956" s="20">
        <v>1955</v>
      </c>
      <c r="C1956" s="18" t="s">
        <v>37</v>
      </c>
      <c r="D1956" s="8" t="str">
        <f>IFERROR(LOOKUP(C1956,[1]Expense!$A:$A,[1]Expense!$B:$B),"")</f>
        <v xml:space="preserve">Biaya Upah Pengemasan Produk </v>
      </c>
      <c r="E1956" s="18"/>
      <c r="F1956" s="18"/>
      <c r="G1956" s="22">
        <v>-360000</v>
      </c>
      <c r="H1956" s="18" t="s">
        <v>1905</v>
      </c>
    </row>
    <row r="1957" spans="1:8">
      <c r="A1957" s="20">
        <v>954</v>
      </c>
      <c r="B1957" s="20">
        <v>1956</v>
      </c>
      <c r="C1957" s="18" t="s">
        <v>37</v>
      </c>
      <c r="D1957" s="8" t="str">
        <f>IFERROR(LOOKUP(C1957,[1]Expense!$A:$A,[1]Expense!$B:$B),"")</f>
        <v xml:space="preserve">Biaya Upah Pengemasan Produk </v>
      </c>
      <c r="E1957" s="18"/>
      <c r="F1957" s="18"/>
      <c r="G1957" s="22">
        <v>-300000</v>
      </c>
      <c r="H1957" s="18" t="s">
        <v>1906</v>
      </c>
    </row>
    <row r="1958" spans="1:8">
      <c r="A1958" s="20">
        <v>954</v>
      </c>
      <c r="B1958" s="20">
        <v>1957</v>
      </c>
      <c r="C1958" s="18" t="s">
        <v>37</v>
      </c>
      <c r="D1958" s="8" t="str">
        <f>IFERROR(LOOKUP(C1958,[1]Expense!$A:$A,[1]Expense!$B:$B),"")</f>
        <v xml:space="preserve">Biaya Upah Pengemasan Produk </v>
      </c>
      <c r="E1958" s="18"/>
      <c r="F1958" s="18"/>
      <c r="G1958" s="22">
        <v>-300000</v>
      </c>
      <c r="H1958" s="18" t="s">
        <v>1907</v>
      </c>
    </row>
    <row r="1959" spans="1:8">
      <c r="A1959" s="20">
        <v>955</v>
      </c>
      <c r="B1959" s="20">
        <v>1958</v>
      </c>
      <c r="C1959" s="18" t="s">
        <v>111</v>
      </c>
      <c r="D1959" s="8" t="str">
        <f>IFERROR(LOOKUP(C1959,[1]Expense!$A:$A,[1]Expense!$B:$B),"")</f>
        <v xml:space="preserve">Biaya Upah Lembur </v>
      </c>
      <c r="E1959" s="18"/>
      <c r="F1959" s="18"/>
      <c r="G1959" s="22">
        <v>-90000</v>
      </c>
      <c r="H1959" s="18" t="s">
        <v>1908</v>
      </c>
    </row>
    <row r="1960" spans="1:8">
      <c r="A1960" s="20">
        <v>955</v>
      </c>
      <c r="B1960" s="20">
        <v>1959</v>
      </c>
      <c r="C1960" s="18" t="s">
        <v>111</v>
      </c>
      <c r="D1960" s="8" t="str">
        <f>IFERROR(LOOKUP(C1960,[1]Expense!$A:$A,[1]Expense!$B:$B),"")</f>
        <v xml:space="preserve">Biaya Upah Lembur </v>
      </c>
      <c r="E1960" s="18"/>
      <c r="F1960" s="18"/>
      <c r="G1960" s="22">
        <v>-15000</v>
      </c>
      <c r="H1960" s="18" t="s">
        <v>1909</v>
      </c>
    </row>
    <row r="1961" spans="1:8">
      <c r="A1961" s="20">
        <v>955</v>
      </c>
      <c r="B1961" s="20">
        <v>1960</v>
      </c>
      <c r="C1961" s="18" t="s">
        <v>111</v>
      </c>
      <c r="D1961" s="8" t="str">
        <f>IFERROR(LOOKUP(C1961,[1]Expense!$A:$A,[1]Expense!$B:$B),"")</f>
        <v xml:space="preserve">Biaya Upah Lembur </v>
      </c>
      <c r="E1961" s="18"/>
      <c r="F1961" s="18"/>
      <c r="G1961" s="22">
        <v>-15000</v>
      </c>
      <c r="H1961" s="18" t="s">
        <v>1910</v>
      </c>
    </row>
    <row r="1962" spans="1:8">
      <c r="A1962" s="20">
        <v>956</v>
      </c>
      <c r="B1962" s="20">
        <v>1961</v>
      </c>
      <c r="C1962" s="18" t="s">
        <v>37</v>
      </c>
      <c r="D1962" s="8" t="str">
        <f>IFERROR(LOOKUP(C1962,[1]Expense!$A:$A,[1]Expense!$B:$B),"")</f>
        <v xml:space="preserve">Biaya Upah Pengemasan Produk </v>
      </c>
      <c r="E1962" s="18"/>
      <c r="F1962" s="18"/>
      <c r="G1962" s="22">
        <v>-360000</v>
      </c>
      <c r="H1962" s="18" t="s">
        <v>1911</v>
      </c>
    </row>
    <row r="1963" spans="1:8">
      <c r="A1963" s="20">
        <v>956</v>
      </c>
      <c r="B1963" s="20">
        <v>1962</v>
      </c>
      <c r="C1963" s="18" t="s">
        <v>37</v>
      </c>
      <c r="D1963" s="8" t="str">
        <f>IFERROR(LOOKUP(C1963,[1]Expense!$A:$A,[1]Expense!$B:$B),"")</f>
        <v xml:space="preserve">Biaya Upah Pengemasan Produk </v>
      </c>
      <c r="E1963" s="18"/>
      <c r="F1963" s="18"/>
      <c r="G1963" s="22">
        <v>-180000</v>
      </c>
      <c r="H1963" s="18" t="s">
        <v>1912</v>
      </c>
    </row>
    <row r="1964" spans="1:8">
      <c r="A1964" s="20">
        <v>956</v>
      </c>
      <c r="B1964" s="20">
        <v>1963</v>
      </c>
      <c r="C1964" s="18" t="s">
        <v>37</v>
      </c>
      <c r="D1964" s="8" t="str">
        <f>IFERROR(LOOKUP(C1964,[1]Expense!$A:$A,[1]Expense!$B:$B),"")</f>
        <v xml:space="preserve">Biaya Upah Pengemasan Produk </v>
      </c>
      <c r="E1964" s="18"/>
      <c r="F1964" s="18"/>
      <c r="G1964" s="22">
        <v>-180000</v>
      </c>
      <c r="H1964" s="18" t="s">
        <v>1913</v>
      </c>
    </row>
    <row r="1965" spans="1:8">
      <c r="A1965" s="20">
        <v>956</v>
      </c>
      <c r="B1965" s="20">
        <v>1964</v>
      </c>
      <c r="C1965" s="18" t="s">
        <v>37</v>
      </c>
      <c r="D1965" s="8" t="str">
        <f>IFERROR(LOOKUP(C1965,[1]Expense!$A:$A,[1]Expense!$B:$B),"")</f>
        <v xml:space="preserve">Biaya Upah Pengemasan Produk </v>
      </c>
      <c r="E1965" s="18"/>
      <c r="F1965" s="18"/>
      <c r="G1965" s="22">
        <v>-300000</v>
      </c>
      <c r="H1965" s="18" t="s">
        <v>1914</v>
      </c>
    </row>
    <row r="1966" spans="1:8">
      <c r="A1966" s="20">
        <v>956</v>
      </c>
      <c r="B1966" s="20">
        <v>1965</v>
      </c>
      <c r="C1966" s="18" t="s">
        <v>37</v>
      </c>
      <c r="D1966" s="8" t="str">
        <f>IFERROR(LOOKUP(C1966,[1]Expense!$A:$A,[1]Expense!$B:$B),"")</f>
        <v xml:space="preserve">Biaya Upah Pengemasan Produk </v>
      </c>
      <c r="E1966" s="18"/>
      <c r="F1966" s="18"/>
      <c r="G1966" s="22">
        <v>-240000</v>
      </c>
      <c r="H1966" s="18" t="s">
        <v>1915</v>
      </c>
    </row>
    <row r="1967" spans="1:8">
      <c r="A1967" s="20">
        <v>956</v>
      </c>
      <c r="B1967" s="20">
        <v>1966</v>
      </c>
      <c r="C1967" s="18" t="s">
        <v>37</v>
      </c>
      <c r="D1967" s="8" t="str">
        <f>IFERROR(LOOKUP(C1967,[1]Expense!$A:$A,[1]Expense!$B:$B),"")</f>
        <v xml:space="preserve">Biaya Upah Pengemasan Produk </v>
      </c>
      <c r="E1967" s="18"/>
      <c r="F1967" s="18"/>
      <c r="G1967" s="22">
        <v>-240000</v>
      </c>
      <c r="H1967" s="18" t="s">
        <v>1916</v>
      </c>
    </row>
    <row r="1968" spans="1:8">
      <c r="A1968" s="20">
        <v>956</v>
      </c>
      <c r="B1968" s="20">
        <v>1967</v>
      </c>
      <c r="C1968" s="18" t="s">
        <v>37</v>
      </c>
      <c r="D1968" s="8" t="str">
        <f>IFERROR(LOOKUP(C1968,[1]Expense!$A:$A,[1]Expense!$B:$B),"")</f>
        <v xml:space="preserve">Biaya Upah Pengemasan Produk </v>
      </c>
      <c r="E1968" s="18"/>
      <c r="F1968" s="18"/>
      <c r="G1968" s="22">
        <v>-240000</v>
      </c>
      <c r="H1968" s="18" t="s">
        <v>1917</v>
      </c>
    </row>
    <row r="1969" spans="1:8">
      <c r="A1969" s="20">
        <v>957</v>
      </c>
      <c r="B1969" s="20">
        <v>1968</v>
      </c>
      <c r="C1969" s="18" t="s">
        <v>111</v>
      </c>
      <c r="D1969" s="8" t="str">
        <f>IFERROR(LOOKUP(C1969,[1]Expense!$A:$A,[1]Expense!$B:$B),"")</f>
        <v xml:space="preserve">Biaya Upah Lembur </v>
      </c>
      <c r="E1969" s="18"/>
      <c r="F1969" s="18"/>
      <c r="G1969" s="22">
        <v>-90000</v>
      </c>
      <c r="H1969" s="18" t="s">
        <v>1918</v>
      </c>
    </row>
    <row r="1970" spans="1:8">
      <c r="A1970" s="20">
        <v>957</v>
      </c>
      <c r="B1970" s="20">
        <v>1969</v>
      </c>
      <c r="C1970" s="18" t="s">
        <v>111</v>
      </c>
      <c r="D1970" s="8" t="str">
        <f>IFERROR(LOOKUP(C1970,[1]Expense!$A:$A,[1]Expense!$B:$B),"")</f>
        <v xml:space="preserve">Biaya Upah Lembur </v>
      </c>
      <c r="E1970" s="18"/>
      <c r="F1970" s="18"/>
      <c r="G1970" s="22">
        <v>-45000</v>
      </c>
      <c r="H1970" s="18" t="s">
        <v>1919</v>
      </c>
    </row>
    <row r="1971" spans="1:8">
      <c r="A1971" s="20">
        <v>957</v>
      </c>
      <c r="B1971" s="20">
        <v>1970</v>
      </c>
      <c r="C1971" s="18" t="s">
        <v>111</v>
      </c>
      <c r="D1971" s="8" t="str">
        <f>IFERROR(LOOKUP(C1971,[1]Expense!$A:$A,[1]Expense!$B:$B),"")</f>
        <v xml:space="preserve">Biaya Upah Lembur </v>
      </c>
      <c r="E1971" s="18"/>
      <c r="F1971" s="18"/>
      <c r="G1971" s="22">
        <v>-45000</v>
      </c>
      <c r="H1971" s="18" t="s">
        <v>1920</v>
      </c>
    </row>
    <row r="1972" spans="1:8">
      <c r="A1972" s="20">
        <v>957</v>
      </c>
      <c r="B1972" s="20">
        <v>1971</v>
      </c>
      <c r="C1972" s="18" t="s">
        <v>111</v>
      </c>
      <c r="D1972" s="8" t="str">
        <f>IFERROR(LOOKUP(C1972,[1]Expense!$A:$A,[1]Expense!$B:$B),"")</f>
        <v xml:space="preserve">Biaya Upah Lembur </v>
      </c>
      <c r="E1972" s="18"/>
      <c r="F1972" s="18"/>
      <c r="G1972" s="22">
        <v>-45000</v>
      </c>
      <c r="H1972" s="18" t="s">
        <v>1921</v>
      </c>
    </row>
    <row r="1973" spans="1:8">
      <c r="A1973" s="20">
        <v>957</v>
      </c>
      <c r="B1973" s="20">
        <v>1972</v>
      </c>
      <c r="C1973" s="18" t="s">
        <v>111</v>
      </c>
      <c r="D1973" s="8" t="str">
        <f>IFERROR(LOOKUP(C1973,[1]Expense!$A:$A,[1]Expense!$B:$B),"")</f>
        <v xml:space="preserve">Biaya Upah Lembur </v>
      </c>
      <c r="E1973" s="18"/>
      <c r="F1973" s="18"/>
      <c r="G1973" s="22">
        <v>-60000</v>
      </c>
      <c r="H1973" s="18" t="s">
        <v>1922</v>
      </c>
    </row>
    <row r="1974" spans="1:8">
      <c r="A1974" s="20">
        <v>957</v>
      </c>
      <c r="B1974" s="20">
        <v>1973</v>
      </c>
      <c r="C1974" s="18" t="s">
        <v>111</v>
      </c>
      <c r="D1974" s="8" t="str">
        <f>IFERROR(LOOKUP(C1974,[1]Expense!$A:$A,[1]Expense!$B:$B),"")</f>
        <v xml:space="preserve">Biaya Upah Lembur </v>
      </c>
      <c r="E1974" s="18"/>
      <c r="F1974" s="18"/>
      <c r="G1974" s="22">
        <v>-60000</v>
      </c>
      <c r="H1974" s="18" t="s">
        <v>1923</v>
      </c>
    </row>
    <row r="1975" spans="1:8">
      <c r="A1975" s="20">
        <v>957</v>
      </c>
      <c r="B1975" s="20">
        <v>1974</v>
      </c>
      <c r="C1975" s="18" t="s">
        <v>111</v>
      </c>
      <c r="D1975" s="8" t="str">
        <f>IFERROR(LOOKUP(C1975,[1]Expense!$A:$A,[1]Expense!$B:$B),"")</f>
        <v xml:space="preserve">Biaya Upah Lembur </v>
      </c>
      <c r="E1975" s="18"/>
      <c r="F1975" s="18"/>
      <c r="G1975" s="22">
        <v>-60000</v>
      </c>
      <c r="H1975" s="18" t="s">
        <v>1924</v>
      </c>
    </row>
    <row r="1976" spans="1:8">
      <c r="A1976" s="20">
        <v>958</v>
      </c>
      <c r="B1976" s="20">
        <v>1975</v>
      </c>
      <c r="C1976" s="18" t="s">
        <v>47</v>
      </c>
      <c r="D1976" s="8" t="str">
        <f>IFERROR(LOOKUP(C1976,[1]Expense!$A:$A,[1]Expense!$B:$B),"")</f>
        <v xml:space="preserve">Biaya Sewa Kendaraan Operasional </v>
      </c>
      <c r="E1976" s="18"/>
      <c r="F1976" s="18"/>
      <c r="G1976" s="22">
        <v>-50000</v>
      </c>
      <c r="H1976" s="18" t="s">
        <v>1925</v>
      </c>
    </row>
    <row r="1977" spans="1:8">
      <c r="A1977" s="20">
        <v>959</v>
      </c>
      <c r="B1977" s="20">
        <v>1976</v>
      </c>
      <c r="C1977" s="18" t="s">
        <v>47</v>
      </c>
      <c r="D1977" s="8" t="str">
        <f>IFERROR(LOOKUP(C1977,[1]Expense!$A:$A,[1]Expense!$B:$B),"")</f>
        <v xml:space="preserve">Biaya Sewa Kendaraan Operasional </v>
      </c>
      <c r="E1977" s="18"/>
      <c r="F1977" s="18"/>
      <c r="G1977" s="22">
        <v>-80000</v>
      </c>
      <c r="H1977" s="18" t="s">
        <v>1925</v>
      </c>
    </row>
    <row r="1978" spans="1:8">
      <c r="A1978" s="20">
        <v>960</v>
      </c>
      <c r="B1978" s="20">
        <v>1977</v>
      </c>
      <c r="C1978" s="18" t="s">
        <v>84</v>
      </c>
      <c r="D1978" s="8" t="str">
        <f>IFERROR(LOOKUP(C1978,[1]Expense!$A:$A,[1]Expense!$B:$B),"")</f>
        <v xml:space="preserve">Biaya Penggunaan Listrik PLN </v>
      </c>
      <c r="E1978" s="18"/>
      <c r="F1978" s="18"/>
      <c r="G1978" s="22">
        <v>-300000</v>
      </c>
      <c r="H1978" s="18" t="s">
        <v>1926</v>
      </c>
    </row>
    <row r="1979" spans="1:8">
      <c r="A1979" s="20">
        <v>961</v>
      </c>
      <c r="B1979" s="20">
        <v>1978</v>
      </c>
      <c r="C1979" s="18" t="s">
        <v>66</v>
      </c>
      <c r="D1979" s="8" t="str">
        <f>IFERROR(LOOKUP(C1979,[1]Expense!$A:$A,[1]Expense!$B:$B),"")</f>
        <v>Biaya Rumah Tangga Kantor</v>
      </c>
      <c r="E1979" s="18"/>
      <c r="F1979" s="18"/>
      <c r="G1979" s="22">
        <v>-17700</v>
      </c>
      <c r="H1979" s="18" t="s">
        <v>1927</v>
      </c>
    </row>
    <row r="1980" spans="1:8">
      <c r="A1980" s="20">
        <v>961</v>
      </c>
      <c r="B1980" s="20">
        <v>1979</v>
      </c>
      <c r="C1980" s="18" t="s">
        <v>66</v>
      </c>
      <c r="D1980" s="8" t="str">
        <f>IFERROR(LOOKUP(C1980,[1]Expense!$A:$A,[1]Expense!$B:$B),"")</f>
        <v>Biaya Rumah Tangga Kantor</v>
      </c>
      <c r="E1980" s="18"/>
      <c r="F1980" s="18"/>
      <c r="G1980" s="22">
        <v>-40500</v>
      </c>
      <c r="H1980" s="18" t="s">
        <v>1928</v>
      </c>
    </row>
    <row r="1981" spans="1:8">
      <c r="A1981" s="20">
        <v>961</v>
      </c>
      <c r="B1981" s="20">
        <v>1980</v>
      </c>
      <c r="C1981" s="18" t="s">
        <v>66</v>
      </c>
      <c r="D1981" s="8" t="str">
        <f>IFERROR(LOOKUP(C1981,[1]Expense!$A:$A,[1]Expense!$B:$B),"")</f>
        <v>Biaya Rumah Tangga Kantor</v>
      </c>
      <c r="E1981" s="18"/>
      <c r="F1981" s="18"/>
      <c r="G1981" s="22">
        <v>-12800</v>
      </c>
      <c r="H1981" s="18" t="s">
        <v>1929</v>
      </c>
    </row>
    <row r="1982" spans="1:8">
      <c r="A1982" s="20">
        <v>962</v>
      </c>
      <c r="B1982" s="20">
        <v>1981</v>
      </c>
      <c r="C1982" s="18" t="s">
        <v>42</v>
      </c>
      <c r="D1982" s="8" t="str">
        <f>IFERROR(LOOKUP(C1982,[1]Expense!$A:$A,[1]Expense!$B:$B),"")</f>
        <v xml:space="preserve">Biaya Upah Buruh Bongkar Muat </v>
      </c>
      <c r="E1982" s="18"/>
      <c r="F1982" s="18"/>
      <c r="G1982" s="22">
        <v>-75000</v>
      </c>
      <c r="H1982" s="18" t="s">
        <v>1930</v>
      </c>
    </row>
    <row r="1983" spans="1:8">
      <c r="A1983" s="20">
        <v>962</v>
      </c>
      <c r="B1983" s="20">
        <v>1982</v>
      </c>
      <c r="C1983" s="18"/>
      <c r="D1983" s="8" t="str">
        <f>IFERROR(LOOKUP(C1983,[1]Expense!$A:$A,[1]Expense!$B:$B),"")</f>
        <v/>
      </c>
      <c r="E1983" s="18"/>
      <c r="F1983" s="18"/>
      <c r="G1983" s="22">
        <v>-30000</v>
      </c>
      <c r="H1983" s="18" t="s">
        <v>1553</v>
      </c>
    </row>
    <row r="1984" spans="1:8">
      <c r="A1984" s="20">
        <v>963</v>
      </c>
      <c r="B1984" s="20">
        <v>1983</v>
      </c>
      <c r="C1984" s="18"/>
      <c r="D1984" s="8" t="str">
        <f>IFERROR(LOOKUP(C1984,[1]Expense!$A:$A,[1]Expense!$B:$B),"")</f>
        <v/>
      </c>
      <c r="E1984" s="18" t="s">
        <v>1941</v>
      </c>
      <c r="F1984" s="18" t="s">
        <v>32</v>
      </c>
      <c r="G1984" s="22">
        <v>172090098</v>
      </c>
      <c r="H1984" s="18" t="s">
        <v>1931</v>
      </c>
    </row>
    <row r="1985" spans="1:8">
      <c r="A1985" s="20">
        <v>964</v>
      </c>
      <c r="B1985" s="20">
        <v>1984</v>
      </c>
      <c r="C1985" s="18"/>
      <c r="D1985" s="8" t="str">
        <f>IFERROR(LOOKUP(C1985,[1]Expense!$A:$A,[1]Expense!$B:$B),"")</f>
        <v/>
      </c>
      <c r="E1985" s="18" t="s">
        <v>1941</v>
      </c>
      <c r="F1985" s="18" t="s">
        <v>32</v>
      </c>
      <c r="G1985" s="22">
        <v>19974433</v>
      </c>
      <c r="H1985" s="18" t="s">
        <v>1702</v>
      </c>
    </row>
    <row r="1986" spans="1:8">
      <c r="A1986" s="20">
        <v>965</v>
      </c>
      <c r="B1986" s="20">
        <v>1985</v>
      </c>
      <c r="C1986" s="18"/>
      <c r="D1986" s="8" t="str">
        <f>IFERROR(LOOKUP(C1986,[1]Expense!$A:$A,[1]Expense!$B:$B),"")</f>
        <v/>
      </c>
      <c r="E1986" s="18" t="s">
        <v>1941</v>
      </c>
      <c r="F1986" s="18" t="s">
        <v>32</v>
      </c>
      <c r="G1986" s="22">
        <v>34015602</v>
      </c>
      <c r="H1986" s="18" t="s">
        <v>1856</v>
      </c>
    </row>
    <row r="1987" spans="1:8">
      <c r="A1987" s="20">
        <v>966</v>
      </c>
      <c r="B1987" s="20">
        <v>1986</v>
      </c>
      <c r="C1987" s="18"/>
      <c r="D1987" s="8" t="str">
        <f>IFERROR(LOOKUP(C1987,[1]Expense!$A:$A,[1]Expense!$B:$B),"")</f>
        <v/>
      </c>
      <c r="E1987" s="18" t="s">
        <v>1932</v>
      </c>
      <c r="F1987" s="18" t="s">
        <v>32</v>
      </c>
      <c r="G1987" s="22">
        <v>-88000000</v>
      </c>
      <c r="H1987" s="18" t="s">
        <v>1703</v>
      </c>
    </row>
    <row r="1988" spans="1:8">
      <c r="A1988" s="20">
        <v>967</v>
      </c>
      <c r="B1988" s="20">
        <v>1987</v>
      </c>
      <c r="C1988" s="18"/>
      <c r="D1988" s="8" t="str">
        <f>IFERROR(LOOKUP(C1988,[1]Expense!$A:$A,[1]Expense!$B:$B),"")</f>
        <v/>
      </c>
      <c r="E1988" s="18" t="s">
        <v>1934</v>
      </c>
      <c r="F1988" s="18" t="s">
        <v>32</v>
      </c>
      <c r="G1988" s="22">
        <v>-6124521</v>
      </c>
      <c r="H1988" s="18" t="s">
        <v>674</v>
      </c>
    </row>
    <row r="1989" spans="1:8">
      <c r="A1989" s="20">
        <v>968</v>
      </c>
      <c r="B1989" s="20">
        <v>1988</v>
      </c>
      <c r="C1989" s="18"/>
      <c r="D1989" s="8" t="str">
        <f>IFERROR(LOOKUP(C1989,[1]Expense!$A:$A,[1]Expense!$B:$B),"")</f>
        <v/>
      </c>
      <c r="E1989" s="18" t="s">
        <v>1935</v>
      </c>
      <c r="F1989" s="18" t="s">
        <v>32</v>
      </c>
      <c r="G1989" s="22">
        <v>-25000000</v>
      </c>
      <c r="H1989" s="18" t="s">
        <v>1933</v>
      </c>
    </row>
    <row r="1990" spans="1:8">
      <c r="A1990" s="20">
        <v>969</v>
      </c>
      <c r="B1990" s="20">
        <v>1989</v>
      </c>
      <c r="C1990" s="18"/>
      <c r="D1990" s="8" t="str">
        <f>IFERROR(LOOKUP(C1990,[1]Expense!$A:$A,[1]Expense!$B:$B),"")</f>
        <v/>
      </c>
      <c r="E1990" s="18" t="s">
        <v>1936</v>
      </c>
      <c r="F1990" s="18" t="s">
        <v>32</v>
      </c>
      <c r="G1990" s="22">
        <v>-112415000</v>
      </c>
      <c r="H1990" s="18" t="s">
        <v>1937</v>
      </c>
    </row>
    <row r="1991" spans="1:8">
      <c r="A1991" s="20">
        <v>970</v>
      </c>
      <c r="B1991" s="20">
        <v>1990</v>
      </c>
      <c r="C1991" s="18" t="s">
        <v>161</v>
      </c>
      <c r="D1991" s="8" t="str">
        <f>IFERROR(LOOKUP(C1991,[1]Expense!$A:$A,[1]Expense!$B:$B),"")</f>
        <v xml:space="preserve">Biaya Bahan Bakar Minyak </v>
      </c>
      <c r="E1991" s="18"/>
      <c r="F1991" s="18"/>
      <c r="G1991" s="22">
        <v>-20000</v>
      </c>
      <c r="H1991" s="18" t="s">
        <v>1939</v>
      </c>
    </row>
    <row r="1992" spans="1:8">
      <c r="A1992" s="20">
        <v>971</v>
      </c>
      <c r="B1992" s="20">
        <v>1991</v>
      </c>
      <c r="C1992" s="18" t="s">
        <v>162</v>
      </c>
      <c r="D1992" s="8" t="str">
        <f>IFERROR(LOOKUP(C1992,[1]Expense!$A:$A,[1]Expense!$B:$B),"")</f>
        <v xml:space="preserve">Biaya Retribusi Perjalanan Dinas </v>
      </c>
      <c r="E1992" s="18"/>
      <c r="F1992" s="18"/>
      <c r="G1992" s="22">
        <v>-42000</v>
      </c>
      <c r="H1992" s="18" t="s">
        <v>1940</v>
      </c>
    </row>
    <row r="1993" spans="1:8">
      <c r="A1993" s="20">
        <v>971</v>
      </c>
      <c r="B1993" s="20">
        <v>1992</v>
      </c>
      <c r="C1993" s="18" t="s">
        <v>42</v>
      </c>
      <c r="D1993" s="8" t="str">
        <f>IFERROR(LOOKUP(C1993,[1]Expense!$A:$A,[1]Expense!$B:$B),"")</f>
        <v xml:space="preserve">Biaya Upah Buruh Bongkar Muat </v>
      </c>
      <c r="E1993" s="18"/>
      <c r="F1993" s="18"/>
      <c r="G1993" s="22">
        <v>-30000</v>
      </c>
      <c r="H1993" s="18" t="s">
        <v>1188</v>
      </c>
    </row>
    <row r="1994" spans="1:8">
      <c r="A1994" s="20">
        <v>971</v>
      </c>
      <c r="B1994" s="20">
        <v>1993</v>
      </c>
      <c r="C1994" s="18" t="s">
        <v>163</v>
      </c>
      <c r="D1994" s="8" t="str">
        <f>IFERROR(LOOKUP(C1994,[1]Expense!$A:$A,[1]Expense!$B:$B),"")</f>
        <v xml:space="preserve">Biaya Uang Makan </v>
      </c>
      <c r="E1994" s="18"/>
      <c r="F1994" s="18"/>
      <c r="G1994" s="22">
        <v>-15000</v>
      </c>
      <c r="H1994" s="18" t="s">
        <v>1866</v>
      </c>
    </row>
    <row r="1995" spans="1:8">
      <c r="A1995" s="20">
        <v>971</v>
      </c>
      <c r="B1995" s="20">
        <v>1994</v>
      </c>
      <c r="C1995" s="18" t="s">
        <v>162</v>
      </c>
      <c r="D1995" s="8" t="str">
        <f>IFERROR(LOOKUP(C1995,[1]Expense!$A:$A,[1]Expense!$B:$B),"")</f>
        <v xml:space="preserve">Biaya Retribusi Perjalanan Dinas </v>
      </c>
      <c r="E1995" s="18"/>
      <c r="F1995" s="18"/>
      <c r="G1995" s="22">
        <v>-5000</v>
      </c>
      <c r="H1995" s="18" t="s">
        <v>1868</v>
      </c>
    </row>
    <row r="1996" spans="1:8">
      <c r="A1996" s="20">
        <v>971</v>
      </c>
      <c r="B1996" s="20">
        <v>1995</v>
      </c>
      <c r="C1996" s="18" t="s">
        <v>162</v>
      </c>
      <c r="D1996" s="8" t="str">
        <f>IFERROR(LOOKUP(C1996,[1]Expense!$A:$A,[1]Expense!$B:$B),"")</f>
        <v xml:space="preserve">Biaya Retribusi Perjalanan Dinas </v>
      </c>
      <c r="E1996" s="18"/>
      <c r="F1996" s="18"/>
      <c r="G1996" s="22">
        <v>-4000</v>
      </c>
      <c r="H1996" s="18" t="s">
        <v>1863</v>
      </c>
    </row>
    <row r="1997" spans="1:8">
      <c r="A1997" s="20">
        <v>971</v>
      </c>
      <c r="B1997" s="20">
        <v>1996</v>
      </c>
      <c r="C1997" s="18"/>
      <c r="D1997" s="8" t="str">
        <f>IFERROR(LOOKUP(C1997,[1]Expense!$A:$A,[1]Expense!$B:$B),"")</f>
        <v/>
      </c>
      <c r="E1997" s="18"/>
      <c r="F1997" s="18"/>
      <c r="G1997" s="22">
        <v>-150000</v>
      </c>
      <c r="H1997" s="18" t="s">
        <v>1869</v>
      </c>
    </row>
    <row r="1998" spans="1:8">
      <c r="A1998" s="20">
        <v>972</v>
      </c>
      <c r="B1998" s="20">
        <v>1997</v>
      </c>
      <c r="C1998" s="18" t="s">
        <v>42</v>
      </c>
      <c r="D1998" s="8" t="str">
        <f>IFERROR(LOOKUP(C1998,[1]Expense!$A:$A,[1]Expense!$B:$B),"")</f>
        <v xml:space="preserve">Biaya Upah Buruh Bongkar Muat </v>
      </c>
      <c r="E1998" s="18"/>
      <c r="F1998" s="18"/>
      <c r="G1998" s="22">
        <v>-45000</v>
      </c>
      <c r="H1998" s="18" t="s">
        <v>1942</v>
      </c>
    </row>
    <row r="1999" spans="1:8">
      <c r="A1999" s="20">
        <v>972</v>
      </c>
      <c r="B1999" s="20">
        <v>1998</v>
      </c>
      <c r="C1999" s="18" t="s">
        <v>47</v>
      </c>
      <c r="D1999" s="8" t="str">
        <f>IFERROR(LOOKUP(C1999,[1]Expense!$A:$A,[1]Expense!$B:$B),"")</f>
        <v xml:space="preserve">Biaya Sewa Kendaraan Operasional </v>
      </c>
      <c r="E1999" s="18"/>
      <c r="F1999" s="18"/>
      <c r="G1999" s="22">
        <v>-90000</v>
      </c>
      <c r="H1999" s="18" t="s">
        <v>1943</v>
      </c>
    </row>
    <row r="2000" spans="1:8">
      <c r="A2000" s="20">
        <v>973</v>
      </c>
      <c r="B2000" s="20">
        <v>1999</v>
      </c>
      <c r="C2000" s="18" t="s">
        <v>100</v>
      </c>
      <c r="D2000" s="8" t="str">
        <f>IFERROR(LOOKUP(C2000,[1]Expense!$A:$A,[1]Expense!$B:$B),"")</f>
        <v xml:space="preserve">Biaya Perlengkapan Produk </v>
      </c>
      <c r="E2000" s="18"/>
      <c r="F2000" s="18"/>
      <c r="G2000" s="22">
        <v>-145000</v>
      </c>
      <c r="H2000" s="18" t="s">
        <v>1944</v>
      </c>
    </row>
    <row r="2001" spans="1:8">
      <c r="A2001" s="20">
        <v>974</v>
      </c>
      <c r="B2001" s="20">
        <v>2000</v>
      </c>
      <c r="C2001" s="18" t="s">
        <v>43</v>
      </c>
      <c r="D2001" s="8" t="str">
        <f>IFERROR(LOOKUP(C2001,[1]Expense!$A:$A,[1]Expense!$B:$B),"")</f>
        <v>Biaya Iuran Keamanan Lingkungan</v>
      </c>
      <c r="E2001" s="20"/>
      <c r="F2001" s="20"/>
      <c r="G2001" s="22">
        <v>-500000</v>
      </c>
      <c r="H2001" s="18" t="s">
        <v>1945</v>
      </c>
    </row>
    <row r="2002" spans="1:8">
      <c r="A2002" s="20">
        <v>974</v>
      </c>
      <c r="B2002" s="20">
        <v>2001</v>
      </c>
      <c r="C2002" s="18" t="s">
        <v>43</v>
      </c>
      <c r="D2002" s="8" t="str">
        <f>IFERROR(LOOKUP(C2002,[1]Expense!$A:$A,[1]Expense!$B:$B),"")</f>
        <v>Biaya Iuran Keamanan Lingkungan</v>
      </c>
      <c r="E2002" s="20"/>
      <c r="F2002" s="20"/>
      <c r="G2002" s="22">
        <v>-500000</v>
      </c>
      <c r="H2002" s="18" t="s">
        <v>1946</v>
      </c>
    </row>
    <row r="2003" spans="1:8">
      <c r="A2003" s="20">
        <v>975</v>
      </c>
      <c r="B2003" s="20">
        <v>2002</v>
      </c>
      <c r="C2003" s="18" t="s">
        <v>42</v>
      </c>
      <c r="D2003" s="8" t="str">
        <f>IFERROR(LOOKUP(C2003,[1]Expense!$A:$A,[1]Expense!$B:$B),"")</f>
        <v xml:space="preserve">Biaya Upah Buruh Bongkar Muat </v>
      </c>
      <c r="E2003" s="20"/>
      <c r="F2003" s="20"/>
      <c r="G2003" s="22">
        <v>-43500</v>
      </c>
      <c r="H2003" s="18" t="s">
        <v>1947</v>
      </c>
    </row>
    <row r="2004" spans="1:8">
      <c r="A2004" s="20">
        <v>975</v>
      </c>
      <c r="B2004" s="20">
        <v>2003</v>
      </c>
      <c r="C2004" s="18" t="s">
        <v>42</v>
      </c>
      <c r="D2004" s="8" t="str">
        <f>IFERROR(LOOKUP(C2004,[1]Expense!$A:$A,[1]Expense!$B:$B),"")</f>
        <v xml:space="preserve">Biaya Upah Buruh Bongkar Muat </v>
      </c>
      <c r="E2004" s="20"/>
      <c r="F2004" s="20"/>
      <c r="G2004" s="22">
        <v>-12500</v>
      </c>
      <c r="H2004" s="18" t="s">
        <v>1948</v>
      </c>
    </row>
    <row r="2005" spans="1:8">
      <c r="A2005" s="20">
        <v>975</v>
      </c>
      <c r="B2005" s="20">
        <v>2004</v>
      </c>
      <c r="C2005" s="18" t="s">
        <v>47</v>
      </c>
      <c r="D2005" s="8" t="str">
        <f>IFERROR(LOOKUP(C2005,[1]Expense!$A:$A,[1]Expense!$B:$B),"")</f>
        <v xml:space="preserve">Biaya Sewa Kendaraan Operasional </v>
      </c>
      <c r="E2005" s="20"/>
      <c r="F2005" s="20"/>
      <c r="G2005" s="22">
        <v>-80000</v>
      </c>
      <c r="H2005" s="18" t="s">
        <v>1943</v>
      </c>
    </row>
    <row r="2006" spans="1:8">
      <c r="A2006" s="20">
        <v>976</v>
      </c>
      <c r="B2006" s="20">
        <v>2005</v>
      </c>
      <c r="C2006" s="18" t="s">
        <v>42</v>
      </c>
      <c r="D2006" s="8" t="str">
        <f>IFERROR(LOOKUP(C2006,[1]Expense!$A:$A,[1]Expense!$B:$B),"")</f>
        <v xml:space="preserve">Biaya Upah Buruh Bongkar Muat </v>
      </c>
      <c r="E2006" s="20"/>
      <c r="F2006" s="20"/>
      <c r="G2006" s="22">
        <v>-43500</v>
      </c>
      <c r="H2006" s="18" t="s">
        <v>1949</v>
      </c>
    </row>
    <row r="2007" spans="1:8">
      <c r="A2007" s="20">
        <v>976</v>
      </c>
      <c r="B2007" s="20">
        <v>2006</v>
      </c>
      <c r="C2007" s="18" t="s">
        <v>42</v>
      </c>
      <c r="D2007" s="8" t="str">
        <f>IFERROR(LOOKUP(C2007,[1]Expense!$A:$A,[1]Expense!$B:$B),"")</f>
        <v xml:space="preserve">Biaya Upah Buruh Bongkar Muat </v>
      </c>
      <c r="E2007" s="20"/>
      <c r="F2007" s="20"/>
      <c r="G2007" s="22">
        <v>-7500</v>
      </c>
      <c r="H2007" s="18" t="s">
        <v>1950</v>
      </c>
    </row>
    <row r="2008" spans="1:8">
      <c r="A2008" s="20">
        <v>976</v>
      </c>
      <c r="B2008" s="20">
        <v>2007</v>
      </c>
      <c r="C2008" s="18" t="s">
        <v>47</v>
      </c>
      <c r="D2008" s="8" t="str">
        <f>IFERROR(LOOKUP(C2008,[1]Expense!$A:$A,[1]Expense!$B:$B),"")</f>
        <v xml:space="preserve">Biaya Sewa Kendaraan Operasional </v>
      </c>
      <c r="E2008" s="20"/>
      <c r="F2008" s="20"/>
      <c r="G2008" s="22">
        <v>-95000</v>
      </c>
      <c r="H2008" s="18" t="s">
        <v>1943</v>
      </c>
    </row>
    <row r="2009" spans="1:8">
      <c r="A2009" s="20">
        <v>977</v>
      </c>
      <c r="B2009" s="20">
        <v>2008</v>
      </c>
      <c r="C2009" s="18" t="s">
        <v>100</v>
      </c>
      <c r="D2009" s="8" t="str">
        <f>IFERROR(LOOKUP(C2009,[1]Expense!$A:$A,[1]Expense!$B:$B),"")</f>
        <v xml:space="preserve">Biaya Perlengkapan Produk </v>
      </c>
      <c r="E2009" s="20"/>
      <c r="F2009" s="20"/>
      <c r="G2009" s="22">
        <v>-145000</v>
      </c>
      <c r="H2009" s="18" t="s">
        <v>1944</v>
      </c>
    </row>
    <row r="2010" spans="1:8">
      <c r="A2010" s="20">
        <v>978</v>
      </c>
      <c r="B2010" s="20">
        <v>2009</v>
      </c>
      <c r="C2010" s="18" t="s">
        <v>42</v>
      </c>
      <c r="D2010" s="8" t="str">
        <f>IFERROR(LOOKUP(C2010,[1]Expense!$A:$A,[1]Expense!$B:$B),"")</f>
        <v xml:space="preserve">Biaya Upah Buruh Bongkar Muat </v>
      </c>
      <c r="E2010" s="20"/>
      <c r="F2010" s="20"/>
      <c r="G2010" s="22">
        <v>-30000</v>
      </c>
      <c r="H2010" s="18" t="s">
        <v>1951</v>
      </c>
    </row>
    <row r="2011" spans="1:8">
      <c r="A2011" s="20">
        <v>978</v>
      </c>
      <c r="B2011" s="20">
        <v>2010</v>
      </c>
      <c r="C2011" s="18"/>
      <c r="D2011" s="8" t="str">
        <f>IFERROR(LOOKUP(C2011,[1]Expense!$A:$A,[1]Expense!$B:$B),"")</f>
        <v/>
      </c>
      <c r="E2011" s="20"/>
      <c r="F2011" s="20"/>
      <c r="G2011" s="22">
        <v>-35000</v>
      </c>
      <c r="H2011" s="18" t="s">
        <v>1952</v>
      </c>
    </row>
    <row r="2012" spans="1:8">
      <c r="A2012" s="20">
        <v>979</v>
      </c>
      <c r="B2012" s="20">
        <v>2011</v>
      </c>
      <c r="C2012" s="18" t="s">
        <v>100</v>
      </c>
      <c r="D2012" s="8" t="str">
        <f>IFERROR(LOOKUP(C2012,[1]Expense!$A:$A,[1]Expense!$B:$B),"")</f>
        <v xml:space="preserve">Biaya Perlengkapan Produk </v>
      </c>
      <c r="E2012" s="20"/>
      <c r="F2012" s="20"/>
      <c r="G2012" s="22">
        <v>-84000</v>
      </c>
      <c r="H2012" s="18" t="s">
        <v>1953</v>
      </c>
    </row>
    <row r="2013" spans="1:8">
      <c r="A2013" s="20">
        <v>980</v>
      </c>
      <c r="B2013" s="20">
        <v>2012</v>
      </c>
      <c r="C2013" s="18" t="s">
        <v>42</v>
      </c>
      <c r="D2013" s="8" t="str">
        <f>IFERROR(LOOKUP(C2013,[1]Expense!$A:$A,[1]Expense!$B:$B),"")</f>
        <v xml:space="preserve">Biaya Upah Buruh Bongkar Muat </v>
      </c>
      <c r="E2013" s="20"/>
      <c r="F2013" s="20"/>
      <c r="G2013" s="22">
        <v>-31500</v>
      </c>
      <c r="H2013" s="18" t="s">
        <v>1955</v>
      </c>
    </row>
    <row r="2014" spans="1:8">
      <c r="A2014" s="20">
        <v>980</v>
      </c>
      <c r="B2014" s="20">
        <v>2013</v>
      </c>
      <c r="C2014" s="18" t="s">
        <v>111</v>
      </c>
      <c r="D2014" s="8" t="str">
        <f>IFERROR(LOOKUP(C2014,[1]Expense!$A:$A,[1]Expense!$B:$B),"")</f>
        <v xml:space="preserve">Biaya Upah Lembur </v>
      </c>
      <c r="E2014" s="20"/>
      <c r="F2014" s="20"/>
      <c r="G2014" s="22">
        <v>-45000</v>
      </c>
      <c r="H2014" s="18" t="s">
        <v>1954</v>
      </c>
    </row>
    <row r="2015" spans="1:8">
      <c r="A2015" s="20">
        <v>980</v>
      </c>
      <c r="B2015" s="20">
        <v>2014</v>
      </c>
      <c r="C2015" s="18" t="s">
        <v>47</v>
      </c>
      <c r="D2015" s="8" t="str">
        <f>IFERROR(LOOKUP(C2015,[1]Expense!$A:$A,[1]Expense!$B:$B),"")</f>
        <v xml:space="preserve">Biaya Sewa Kendaraan Operasional </v>
      </c>
      <c r="E2015" s="20"/>
      <c r="F2015" s="20"/>
      <c r="G2015" s="22">
        <v>-90000</v>
      </c>
      <c r="H2015" s="18" t="s">
        <v>1952</v>
      </c>
    </row>
    <row r="2016" spans="1:8">
      <c r="A2016" s="20">
        <v>981</v>
      </c>
      <c r="B2016" s="20">
        <v>2015</v>
      </c>
      <c r="C2016" s="18" t="s">
        <v>42</v>
      </c>
      <c r="D2016" s="8" t="str">
        <f>IFERROR(LOOKUP(C2016,[1]Expense!$A:$A,[1]Expense!$B:$B),"")</f>
        <v xml:space="preserve">Biaya Upah Buruh Bongkar Muat </v>
      </c>
      <c r="E2016" s="20"/>
      <c r="F2016" s="20"/>
      <c r="G2016" s="22">
        <v>-31500</v>
      </c>
      <c r="H2016" s="18" t="s">
        <v>1955</v>
      </c>
    </row>
    <row r="2017" spans="1:8">
      <c r="A2017" s="20">
        <v>981</v>
      </c>
      <c r="B2017" s="20">
        <v>2016</v>
      </c>
      <c r="C2017" s="18" t="s">
        <v>47</v>
      </c>
      <c r="D2017" s="8" t="str">
        <f>IFERROR(LOOKUP(C2017,[1]Expense!$A:$A,[1]Expense!$B:$B),"")</f>
        <v xml:space="preserve">Biaya Sewa Kendaraan Operasional </v>
      </c>
      <c r="E2017" s="20"/>
      <c r="F2017" s="20"/>
      <c r="G2017" s="22">
        <v>-80000</v>
      </c>
      <c r="H2017" s="18" t="s">
        <v>1952</v>
      </c>
    </row>
    <row r="2018" spans="1:8">
      <c r="A2018" s="20">
        <v>982</v>
      </c>
      <c r="B2018" s="20">
        <v>2017</v>
      </c>
      <c r="C2018" s="18"/>
      <c r="D2018" s="8" t="str">
        <f>IFERROR(LOOKUP(C2018,[1]Expense!$A:$A,[1]Expense!$B:$B),"")</f>
        <v/>
      </c>
      <c r="E2018" s="20"/>
      <c r="F2018" s="20"/>
      <c r="G2018" s="22">
        <v>10310000</v>
      </c>
      <c r="H2018" s="18" t="s">
        <v>1956</v>
      </c>
    </row>
    <row r="2019" spans="1:8">
      <c r="A2019" s="20">
        <v>983</v>
      </c>
      <c r="B2019" s="20">
        <v>2018</v>
      </c>
      <c r="C2019" s="18" t="s">
        <v>162</v>
      </c>
      <c r="D2019" s="8" t="str">
        <f>IFERROR(LOOKUP(C2019,[1]Expense!$A:$A,[1]Expense!$B:$B),"")</f>
        <v xml:space="preserve">Biaya Retribusi Perjalanan Dinas </v>
      </c>
      <c r="E2019" s="20"/>
      <c r="F2019" s="20"/>
      <c r="G2019" s="22">
        <v>-42000</v>
      </c>
      <c r="H2019" s="18" t="s">
        <v>1940</v>
      </c>
    </row>
    <row r="2020" spans="1:8">
      <c r="A2020" s="20">
        <v>983</v>
      </c>
      <c r="B2020" s="20">
        <v>2019</v>
      </c>
      <c r="C2020" s="18" t="s">
        <v>161</v>
      </c>
      <c r="D2020" s="8" t="str">
        <f>IFERROR(LOOKUP(C2020,[1]Expense!$A:$A,[1]Expense!$B:$B),"")</f>
        <v xml:space="preserve">Biaya Bahan Bakar Minyak </v>
      </c>
      <c r="E2020" s="20"/>
      <c r="F2020" s="20"/>
      <c r="G2020" s="22">
        <v>-130000</v>
      </c>
      <c r="H2020" s="18" t="s">
        <v>1959</v>
      </c>
    </row>
    <row r="2021" spans="1:8">
      <c r="A2021" s="20">
        <v>983</v>
      </c>
      <c r="B2021" s="20">
        <v>2020</v>
      </c>
      <c r="C2021" s="18" t="s">
        <v>42</v>
      </c>
      <c r="D2021" s="8" t="str">
        <f>IFERROR(LOOKUP(C2021,[1]Expense!$A:$A,[1]Expense!$B:$B),"")</f>
        <v xml:space="preserve">Biaya Upah Buruh Bongkar Muat </v>
      </c>
      <c r="E2021" s="20"/>
      <c r="F2021" s="20"/>
      <c r="G2021" s="22">
        <v>-30000</v>
      </c>
      <c r="H2021" s="18" t="s">
        <v>1687</v>
      </c>
    </row>
    <row r="2022" spans="1:8">
      <c r="A2022" s="20">
        <v>983</v>
      </c>
      <c r="B2022" s="20">
        <v>2021</v>
      </c>
      <c r="C2022" s="18" t="s">
        <v>163</v>
      </c>
      <c r="D2022" s="8" t="str">
        <f>IFERROR(LOOKUP(C2022,[1]Expense!$A:$A,[1]Expense!$B:$B),"")</f>
        <v xml:space="preserve">Biaya Uang Makan </v>
      </c>
      <c r="E2022" s="20"/>
      <c r="F2022" s="20"/>
      <c r="G2022" s="22">
        <v>-30000</v>
      </c>
      <c r="H2022" s="18" t="s">
        <v>1957</v>
      </c>
    </row>
    <row r="2023" spans="1:8">
      <c r="A2023" s="20">
        <v>983</v>
      </c>
      <c r="B2023" s="20">
        <v>2022</v>
      </c>
      <c r="C2023" s="18" t="s">
        <v>162</v>
      </c>
      <c r="D2023" s="8" t="str">
        <f>IFERROR(LOOKUP(C2023,[1]Expense!$A:$A,[1]Expense!$B:$B),"")</f>
        <v xml:space="preserve">Biaya Retribusi Perjalanan Dinas </v>
      </c>
      <c r="E2023" s="20"/>
      <c r="F2023" s="20"/>
      <c r="G2023" s="22">
        <v>-4000</v>
      </c>
      <c r="H2023" s="18" t="s">
        <v>1331</v>
      </c>
    </row>
    <row r="2024" spans="1:8">
      <c r="A2024" s="20">
        <v>983</v>
      </c>
      <c r="B2024" s="20">
        <v>2023</v>
      </c>
      <c r="C2024" s="18" t="s">
        <v>111</v>
      </c>
      <c r="D2024" s="8" t="str">
        <f>IFERROR(LOOKUP(C2024,[1]Expense!$A:$A,[1]Expense!$B:$B),"")</f>
        <v xml:space="preserve">Biaya Upah Lembur </v>
      </c>
      <c r="E2024" s="20"/>
      <c r="F2024" s="20"/>
      <c r="G2024" s="22">
        <v>-15000</v>
      </c>
      <c r="H2024" s="18" t="s">
        <v>1958</v>
      </c>
    </row>
    <row r="2025" spans="1:8">
      <c r="A2025" s="20">
        <v>984</v>
      </c>
      <c r="B2025" s="20">
        <v>2024</v>
      </c>
      <c r="C2025" s="18" t="s">
        <v>100</v>
      </c>
      <c r="D2025" s="8" t="str">
        <f>IFERROR(LOOKUP(C2025,[1]Expense!$A:$A,[1]Expense!$B:$B),"")</f>
        <v xml:space="preserve">Biaya Perlengkapan Produk </v>
      </c>
      <c r="E2025" s="20"/>
      <c r="F2025" s="20"/>
      <c r="G2025" s="22">
        <v>-102500</v>
      </c>
      <c r="H2025" s="18" t="s">
        <v>1960</v>
      </c>
    </row>
    <row r="2026" spans="1:8">
      <c r="A2026" s="20">
        <v>984</v>
      </c>
      <c r="B2026" s="20">
        <v>2025</v>
      </c>
      <c r="C2026" s="18" t="s">
        <v>162</v>
      </c>
      <c r="D2026" s="8" t="str">
        <f>IFERROR(LOOKUP(C2026,[1]Expense!$A:$A,[1]Expense!$B:$B),"")</f>
        <v xml:space="preserve">Biaya Retribusi Perjalanan Dinas </v>
      </c>
      <c r="E2026" s="20"/>
      <c r="F2026" s="20"/>
      <c r="G2026" s="22">
        <v>-1000</v>
      </c>
      <c r="H2026" s="18" t="s">
        <v>1331</v>
      </c>
    </row>
    <row r="2027" spans="1:8">
      <c r="A2027" s="20">
        <v>984</v>
      </c>
      <c r="B2027" s="20">
        <v>2026</v>
      </c>
      <c r="C2027" s="18" t="s">
        <v>161</v>
      </c>
      <c r="D2027" s="8" t="str">
        <f>IFERROR(LOOKUP(C2027,[1]Expense!$A:$A,[1]Expense!$B:$B),"")</f>
        <v xml:space="preserve">Biaya Bahan Bakar Minyak </v>
      </c>
      <c r="E2027" s="20"/>
      <c r="F2027" s="20"/>
      <c r="G2027" s="22">
        <v>-30000</v>
      </c>
      <c r="H2027" s="18" t="s">
        <v>1961</v>
      </c>
    </row>
    <row r="2028" spans="1:8">
      <c r="A2028" s="20">
        <v>985</v>
      </c>
      <c r="B2028" s="20">
        <v>2027</v>
      </c>
      <c r="C2028" s="18" t="s">
        <v>111</v>
      </c>
      <c r="D2028" s="8" t="str">
        <f>IFERROR(LOOKUP(C2028,[1]Expense!$A:$A,[1]Expense!$B:$B),"")</f>
        <v xml:space="preserve">Biaya Upah Lembur </v>
      </c>
      <c r="E2028" s="20"/>
      <c r="F2028" s="20"/>
      <c r="G2028" s="22">
        <v>-45000</v>
      </c>
      <c r="H2028" s="18" t="s">
        <v>1962</v>
      </c>
    </row>
    <row r="2029" spans="1:8">
      <c r="A2029" s="20">
        <v>986</v>
      </c>
      <c r="B2029" s="20">
        <v>2028</v>
      </c>
      <c r="C2029" s="18" t="s">
        <v>37</v>
      </c>
      <c r="D2029" s="8" t="str">
        <f>IFERROR(LOOKUP(C2029,[1]Expense!$A:$A,[1]Expense!$B:$B),"")</f>
        <v xml:space="preserve">Biaya Upah Pengemasan Produk </v>
      </c>
      <c r="E2029" s="20"/>
      <c r="F2029" s="20"/>
      <c r="G2029" s="22">
        <v>-360000</v>
      </c>
      <c r="H2029" s="18" t="s">
        <v>1963</v>
      </c>
    </row>
    <row r="2030" spans="1:8">
      <c r="A2030" s="20">
        <v>986</v>
      </c>
      <c r="B2030" s="20">
        <v>2029</v>
      </c>
      <c r="C2030" s="18" t="s">
        <v>111</v>
      </c>
      <c r="D2030" s="8" t="str">
        <f>IFERROR(LOOKUP(C2030,[1]Expense!$A:$A,[1]Expense!$B:$B),"")</f>
        <v xml:space="preserve">Biaya Upah Lembur </v>
      </c>
      <c r="E2030" s="20"/>
      <c r="F2030" s="20"/>
      <c r="G2030" s="22">
        <v>-90000</v>
      </c>
      <c r="H2030" s="18" t="s">
        <v>1964</v>
      </c>
    </row>
    <row r="2031" spans="1:8">
      <c r="A2031" s="20">
        <v>987</v>
      </c>
      <c r="B2031" s="20">
        <v>2030</v>
      </c>
      <c r="C2031" s="18"/>
      <c r="D2031" s="8" t="str">
        <f>IFERROR(LOOKUP(C2031,[1]Expense!$A:$A,[1]Expense!$B:$B),"")</f>
        <v/>
      </c>
      <c r="E2031" s="18" t="s">
        <v>1965</v>
      </c>
      <c r="F2031" s="18" t="s">
        <v>32</v>
      </c>
      <c r="G2031" s="22">
        <v>-57200000</v>
      </c>
      <c r="H2031" s="18" t="s">
        <v>1703</v>
      </c>
    </row>
    <row r="2032" spans="1:8">
      <c r="A2032" s="20">
        <v>988</v>
      </c>
      <c r="B2032" s="20">
        <v>2031</v>
      </c>
      <c r="C2032" s="18"/>
      <c r="D2032" s="8" t="str">
        <f>IFERROR(LOOKUP(C2032,[1]Expense!$A:$A,[1]Expense!$B:$B),"")</f>
        <v/>
      </c>
      <c r="E2032" s="18" t="s">
        <v>1966</v>
      </c>
      <c r="F2032" s="18" t="s">
        <v>32</v>
      </c>
      <c r="G2032" s="22">
        <v>-10310000</v>
      </c>
      <c r="H2032" s="18" t="s">
        <v>1956</v>
      </c>
    </row>
    <row r="2033" spans="1:8">
      <c r="A2033" s="20">
        <v>989</v>
      </c>
      <c r="B2033" s="20">
        <v>2032</v>
      </c>
      <c r="C2033" s="18" t="s">
        <v>100</v>
      </c>
      <c r="D2033" s="8" t="str">
        <f>IFERROR(LOOKUP(C2033,[1]Expense!$A:$A,[1]Expense!$B:$B),"")</f>
        <v xml:space="preserve">Biaya Perlengkapan Produk </v>
      </c>
      <c r="E2033" s="20"/>
      <c r="F2033" s="20"/>
      <c r="G2033" s="22">
        <v>-2850000</v>
      </c>
      <c r="H2033" s="18" t="s">
        <v>1967</v>
      </c>
    </row>
    <row r="2034" spans="1:8">
      <c r="A2034" s="20">
        <v>990</v>
      </c>
      <c r="B2034" s="20">
        <v>2033</v>
      </c>
      <c r="C2034" s="18" t="s">
        <v>37</v>
      </c>
      <c r="D2034" s="8" t="str">
        <f>IFERROR(LOOKUP(C2034,[1]Expense!$A:$A,[1]Expense!$B:$B),"")</f>
        <v xml:space="preserve">Biaya Upah Pengemasan Produk </v>
      </c>
      <c r="E2034" s="20"/>
      <c r="F2034" s="20"/>
      <c r="G2034" s="22">
        <v>-360000</v>
      </c>
      <c r="H2034" s="18" t="s">
        <v>1968</v>
      </c>
    </row>
    <row r="2035" spans="1:8">
      <c r="A2035" s="20">
        <v>990</v>
      </c>
      <c r="B2035" s="20">
        <v>2034</v>
      </c>
      <c r="C2035" s="18" t="s">
        <v>37</v>
      </c>
      <c r="D2035" s="8" t="str">
        <f>IFERROR(LOOKUP(C2035,[1]Expense!$A:$A,[1]Expense!$B:$B),"")</f>
        <v xml:space="preserve">Biaya Upah Pengemasan Produk </v>
      </c>
      <c r="E2035" s="20"/>
      <c r="F2035" s="20"/>
      <c r="G2035" s="22">
        <v>-300000</v>
      </c>
      <c r="H2035" s="18" t="s">
        <v>1969</v>
      </c>
    </row>
    <row r="2036" spans="1:8">
      <c r="A2036" s="20">
        <v>990</v>
      </c>
      <c r="B2036" s="20">
        <v>2035</v>
      </c>
      <c r="C2036" s="18" t="s">
        <v>37</v>
      </c>
      <c r="D2036" s="8" t="str">
        <f>IFERROR(LOOKUP(C2036,[1]Expense!$A:$A,[1]Expense!$B:$B),"")</f>
        <v xml:space="preserve">Biaya Upah Pengemasan Produk </v>
      </c>
      <c r="E2036" s="20"/>
      <c r="F2036" s="20"/>
      <c r="G2036" s="22">
        <v>-300000</v>
      </c>
      <c r="H2036" s="18" t="s">
        <v>1970</v>
      </c>
    </row>
    <row r="2037" spans="1:8">
      <c r="A2037" s="20">
        <v>990</v>
      </c>
      <c r="B2037" s="20">
        <v>2036</v>
      </c>
      <c r="C2037" s="18" t="s">
        <v>37</v>
      </c>
      <c r="D2037" s="8" t="str">
        <f>IFERROR(LOOKUP(C2037,[1]Expense!$A:$A,[1]Expense!$B:$B),"")</f>
        <v xml:space="preserve">Biaya Upah Pengemasan Produk </v>
      </c>
      <c r="E2037" s="20"/>
      <c r="F2037" s="20"/>
      <c r="G2037" s="22">
        <v>-360000</v>
      </c>
      <c r="H2037" s="18" t="s">
        <v>1971</v>
      </c>
    </row>
    <row r="2038" spans="1:8">
      <c r="A2038" s="20">
        <v>990</v>
      </c>
      <c r="B2038" s="20">
        <v>2037</v>
      </c>
      <c r="C2038" s="18" t="s">
        <v>37</v>
      </c>
      <c r="D2038" s="8" t="str">
        <f>IFERROR(LOOKUP(C2038,[1]Expense!$A:$A,[1]Expense!$B:$B),"")</f>
        <v xml:space="preserve">Biaya Upah Pengemasan Produk </v>
      </c>
      <c r="E2038" s="20"/>
      <c r="F2038" s="20"/>
      <c r="G2038" s="22">
        <v>-120000</v>
      </c>
      <c r="H2038" s="18" t="s">
        <v>1972</v>
      </c>
    </row>
    <row r="2039" spans="1:8">
      <c r="A2039" s="20">
        <v>990</v>
      </c>
      <c r="B2039" s="20">
        <v>2038</v>
      </c>
      <c r="C2039" s="18" t="s">
        <v>37</v>
      </c>
      <c r="D2039" s="8" t="str">
        <f>IFERROR(LOOKUP(C2039,[1]Expense!$A:$A,[1]Expense!$B:$B),"")</f>
        <v xml:space="preserve">Biaya Upah Pengemasan Produk </v>
      </c>
      <c r="E2039" s="20"/>
      <c r="F2039" s="20"/>
      <c r="G2039" s="22">
        <v>-300000</v>
      </c>
      <c r="H2039" s="18" t="s">
        <v>1973</v>
      </c>
    </row>
    <row r="2040" spans="1:8">
      <c r="A2040" s="20">
        <v>991</v>
      </c>
      <c r="B2040" s="20">
        <v>2039</v>
      </c>
      <c r="C2040" s="18" t="s">
        <v>111</v>
      </c>
      <c r="D2040" s="8" t="str">
        <f>IFERROR(LOOKUP(C2040,[1]Expense!$A:$A,[1]Expense!$B:$B),"")</f>
        <v xml:space="preserve">Biaya Upah Lembur </v>
      </c>
      <c r="E2040" s="20"/>
      <c r="F2040" s="20"/>
      <c r="G2040" s="22">
        <v>-90000</v>
      </c>
      <c r="H2040" s="18" t="s">
        <v>1974</v>
      </c>
    </row>
    <row r="2041" spans="1:8">
      <c r="A2041" s="20">
        <v>991</v>
      </c>
      <c r="B2041" s="20">
        <v>2040</v>
      </c>
      <c r="C2041" s="18" t="s">
        <v>111</v>
      </c>
      <c r="D2041" s="8" t="str">
        <f>IFERROR(LOOKUP(C2041,[1]Expense!$A:$A,[1]Expense!$B:$B),"")</f>
        <v xml:space="preserve">Biaya Upah Lembur </v>
      </c>
      <c r="E2041" s="20"/>
      <c r="F2041" s="20"/>
      <c r="G2041" s="22">
        <v>-60000</v>
      </c>
      <c r="H2041" s="18" t="s">
        <v>1975</v>
      </c>
    </row>
    <row r="2042" spans="1:8">
      <c r="A2042" s="20">
        <v>991</v>
      </c>
      <c r="B2042" s="20">
        <v>2041</v>
      </c>
      <c r="C2042" s="18" t="s">
        <v>111</v>
      </c>
      <c r="D2042" s="8" t="str">
        <f>IFERROR(LOOKUP(C2042,[1]Expense!$A:$A,[1]Expense!$B:$B),"")</f>
        <v xml:space="preserve">Biaya Upah Lembur </v>
      </c>
      <c r="E2042" s="20"/>
      <c r="F2042" s="20"/>
      <c r="G2042" s="22">
        <v>-75000</v>
      </c>
      <c r="H2042" s="18" t="s">
        <v>1976</v>
      </c>
    </row>
    <row r="2043" spans="1:8">
      <c r="A2043" s="20">
        <v>991</v>
      </c>
      <c r="B2043" s="20">
        <v>2042</v>
      </c>
      <c r="C2043" s="18" t="s">
        <v>111</v>
      </c>
      <c r="D2043" s="8" t="str">
        <f>IFERROR(LOOKUP(C2043,[1]Expense!$A:$A,[1]Expense!$B:$B),"")</f>
        <v xml:space="preserve">Biaya Upah Lembur </v>
      </c>
      <c r="E2043" s="20"/>
      <c r="F2043" s="20"/>
      <c r="G2043" s="22">
        <v>-90000</v>
      </c>
      <c r="H2043" s="18" t="s">
        <v>1977</v>
      </c>
    </row>
    <row r="2044" spans="1:8">
      <c r="A2044" s="20">
        <v>991</v>
      </c>
      <c r="B2044" s="20">
        <v>2043</v>
      </c>
      <c r="C2044" s="18" t="s">
        <v>111</v>
      </c>
      <c r="D2044" s="8" t="str">
        <f>IFERROR(LOOKUP(C2044,[1]Expense!$A:$A,[1]Expense!$B:$B),"")</f>
        <v xml:space="preserve">Biaya Upah Lembur </v>
      </c>
      <c r="E2044" s="20"/>
      <c r="F2044" s="20"/>
      <c r="G2044" s="22">
        <v>-30000</v>
      </c>
      <c r="H2044" s="18" t="s">
        <v>1978</v>
      </c>
    </row>
    <row r="2045" spans="1:8">
      <c r="A2045" s="20">
        <v>991</v>
      </c>
      <c r="B2045" s="20">
        <v>2044</v>
      </c>
      <c r="C2045" s="18" t="s">
        <v>111</v>
      </c>
      <c r="D2045" s="8" t="str">
        <f>IFERROR(LOOKUP(C2045,[1]Expense!$A:$A,[1]Expense!$B:$B),"")</f>
        <v xml:space="preserve">Biaya Upah Lembur </v>
      </c>
      <c r="E2045" s="20"/>
      <c r="F2045" s="20"/>
      <c r="G2045" s="22">
        <v>-75000</v>
      </c>
      <c r="H2045" s="18" t="s">
        <v>1980</v>
      </c>
    </row>
    <row r="2046" spans="1:8">
      <c r="A2046" s="20">
        <v>991</v>
      </c>
      <c r="B2046" s="20">
        <v>2045</v>
      </c>
      <c r="C2046" s="18" t="s">
        <v>111</v>
      </c>
      <c r="D2046" s="8" t="str">
        <f>IFERROR(LOOKUP(C2046,[1]Expense!$A:$A,[1]Expense!$B:$B),"")</f>
        <v xml:space="preserve">Biaya Upah Lembur </v>
      </c>
      <c r="E2046" s="20"/>
      <c r="F2046" s="20"/>
      <c r="G2046" s="22">
        <v>-90000</v>
      </c>
      <c r="H2046" s="18" t="s">
        <v>1979</v>
      </c>
    </row>
    <row r="2047" spans="1:8">
      <c r="A2047" s="20">
        <v>992</v>
      </c>
      <c r="B2047" s="20">
        <v>2046</v>
      </c>
      <c r="C2047" s="18" t="s">
        <v>37</v>
      </c>
      <c r="D2047" s="8" t="str">
        <f>IFERROR(LOOKUP(C2047,[1]Expense!$A:$A,[1]Expense!$B:$B),"")</f>
        <v xml:space="preserve">Biaya Upah Pengemasan Produk </v>
      </c>
      <c r="E2047" s="20"/>
      <c r="F2047" s="20"/>
      <c r="G2047" s="22">
        <v>-360000</v>
      </c>
      <c r="H2047" s="18" t="s">
        <v>1981</v>
      </c>
    </row>
    <row r="2048" spans="1:8">
      <c r="A2048" s="20">
        <v>992</v>
      </c>
      <c r="B2048" s="20">
        <v>2047</v>
      </c>
      <c r="C2048" s="18" t="s">
        <v>37</v>
      </c>
      <c r="D2048" s="8" t="str">
        <f>IFERROR(LOOKUP(C2048,[1]Expense!$A:$A,[1]Expense!$B:$B),"")</f>
        <v xml:space="preserve">Biaya Upah Pengemasan Produk </v>
      </c>
      <c r="E2048" s="20"/>
      <c r="F2048" s="20"/>
      <c r="G2048" s="22">
        <v>-360000</v>
      </c>
      <c r="H2048" s="18" t="s">
        <v>1982</v>
      </c>
    </row>
    <row r="2049" spans="1:8">
      <c r="A2049" s="20">
        <v>992</v>
      </c>
      <c r="B2049" s="20">
        <v>2048</v>
      </c>
      <c r="C2049" s="18" t="s">
        <v>37</v>
      </c>
      <c r="D2049" s="8" t="str">
        <f>IFERROR(LOOKUP(C2049,[1]Expense!$A:$A,[1]Expense!$B:$B),"")</f>
        <v xml:space="preserve">Biaya Upah Pengemasan Produk </v>
      </c>
      <c r="E2049" s="20"/>
      <c r="F2049" s="20"/>
      <c r="G2049" s="22">
        <v>-360000</v>
      </c>
      <c r="H2049" s="18" t="s">
        <v>1983</v>
      </c>
    </row>
    <row r="2050" spans="1:8">
      <c r="A2050" s="20">
        <v>992</v>
      </c>
      <c r="B2050" s="20">
        <v>2049</v>
      </c>
      <c r="C2050" s="18" t="s">
        <v>37</v>
      </c>
      <c r="D2050" s="8" t="str">
        <f>IFERROR(LOOKUP(C2050,[1]Expense!$A:$A,[1]Expense!$B:$B),"")</f>
        <v xml:space="preserve">Biaya Upah Pengemasan Produk </v>
      </c>
      <c r="E2050" s="20"/>
      <c r="F2050" s="20"/>
      <c r="G2050" s="22">
        <v>-360000</v>
      </c>
      <c r="H2050" s="18" t="s">
        <v>1984</v>
      </c>
    </row>
    <row r="2051" spans="1:8">
      <c r="A2051" s="20">
        <v>992</v>
      </c>
      <c r="B2051" s="20">
        <v>2050</v>
      </c>
      <c r="C2051" s="18" t="s">
        <v>37</v>
      </c>
      <c r="D2051" s="8" t="str">
        <f>IFERROR(LOOKUP(C2051,[1]Expense!$A:$A,[1]Expense!$B:$B),"")</f>
        <v xml:space="preserve">Biaya Upah Pengemasan Produk </v>
      </c>
      <c r="E2051" s="20"/>
      <c r="F2051" s="20"/>
      <c r="G2051" s="22">
        <v>-360000</v>
      </c>
      <c r="H2051" s="18" t="s">
        <v>1985</v>
      </c>
    </row>
    <row r="2052" spans="1:8">
      <c r="A2052" s="20">
        <v>992</v>
      </c>
      <c r="B2052" s="20">
        <v>2051</v>
      </c>
      <c r="C2052" s="18" t="s">
        <v>37</v>
      </c>
      <c r="D2052" s="8" t="str">
        <f>IFERROR(LOOKUP(C2052,[1]Expense!$A:$A,[1]Expense!$B:$B),"")</f>
        <v xml:space="preserve">Biaya Upah Pengemasan Produk </v>
      </c>
      <c r="E2052" s="20"/>
      <c r="F2052" s="20"/>
      <c r="G2052" s="22">
        <v>-360000</v>
      </c>
      <c r="H2052" s="18" t="s">
        <v>1986</v>
      </c>
    </row>
    <row r="2053" spans="1:8">
      <c r="A2053" s="20">
        <v>992</v>
      </c>
      <c r="B2053" s="20">
        <v>2052</v>
      </c>
      <c r="C2053" s="18" t="s">
        <v>37</v>
      </c>
      <c r="D2053" s="8" t="str">
        <f>IFERROR(LOOKUP(C2053,[1]Expense!$A:$A,[1]Expense!$B:$B),"")</f>
        <v xml:space="preserve">Biaya Upah Pengemasan Produk </v>
      </c>
      <c r="E2053" s="20"/>
      <c r="F2053" s="20"/>
      <c r="G2053" s="22">
        <v>-360000</v>
      </c>
      <c r="H2053" s="18" t="s">
        <v>1987</v>
      </c>
    </row>
    <row r="2054" spans="1:8">
      <c r="A2054" s="20">
        <v>993</v>
      </c>
      <c r="B2054" s="20">
        <v>2053</v>
      </c>
      <c r="C2054" s="18" t="s">
        <v>111</v>
      </c>
      <c r="D2054" s="8" t="str">
        <f>IFERROR(LOOKUP(C2054,[1]Expense!$A:$A,[1]Expense!$B:$B),"")</f>
        <v xml:space="preserve">Biaya Upah Lembur </v>
      </c>
      <c r="E2054" s="20"/>
      <c r="F2054" s="20"/>
      <c r="G2054" s="22">
        <v>-90000</v>
      </c>
      <c r="H2054" s="18" t="s">
        <v>1988</v>
      </c>
    </row>
    <row r="2055" spans="1:8">
      <c r="A2055" s="20">
        <v>994</v>
      </c>
      <c r="B2055" s="20">
        <v>2054</v>
      </c>
      <c r="C2055" s="18" t="s">
        <v>37</v>
      </c>
      <c r="D2055" s="8" t="str">
        <f>IFERROR(LOOKUP(C2055,[1]Expense!$A:$A,[1]Expense!$B:$B),"")</f>
        <v xml:space="preserve">Biaya Upah Pengemasan Produk </v>
      </c>
      <c r="E2055" s="20"/>
      <c r="F2055" s="20"/>
      <c r="G2055" s="22">
        <v>-360000</v>
      </c>
      <c r="H2055" s="18" t="s">
        <v>1989</v>
      </c>
    </row>
    <row r="2056" spans="1:8">
      <c r="A2056" s="20">
        <v>994</v>
      </c>
      <c r="B2056" s="20">
        <v>2055</v>
      </c>
      <c r="C2056" s="18" t="s">
        <v>37</v>
      </c>
      <c r="D2056" s="8" t="str">
        <f>IFERROR(LOOKUP(C2056,[1]Expense!$A:$A,[1]Expense!$B:$B),"")</f>
        <v xml:space="preserve">Biaya Upah Pengemasan Produk </v>
      </c>
      <c r="E2056" s="20"/>
      <c r="F2056" s="20"/>
      <c r="G2056" s="22">
        <v>-360000</v>
      </c>
      <c r="H2056" s="18" t="s">
        <v>1990</v>
      </c>
    </row>
    <row r="2057" spans="1:8">
      <c r="A2057" s="20">
        <v>994</v>
      </c>
      <c r="B2057" s="20">
        <v>2056</v>
      </c>
      <c r="C2057" s="18" t="s">
        <v>37</v>
      </c>
      <c r="D2057" s="8" t="str">
        <f>IFERROR(LOOKUP(C2057,[1]Expense!$A:$A,[1]Expense!$B:$B),"")</f>
        <v xml:space="preserve">Biaya Upah Pengemasan Produk </v>
      </c>
      <c r="E2057" s="20"/>
      <c r="F2057" s="20"/>
      <c r="G2057" s="22">
        <v>-360000</v>
      </c>
      <c r="H2057" s="18" t="s">
        <v>1991</v>
      </c>
    </row>
    <row r="2058" spans="1:8">
      <c r="A2058" s="20">
        <v>994</v>
      </c>
      <c r="B2058" s="20">
        <v>2057</v>
      </c>
      <c r="C2058" s="18" t="s">
        <v>37</v>
      </c>
      <c r="D2058" s="8" t="str">
        <f>IFERROR(LOOKUP(C2058,[1]Expense!$A:$A,[1]Expense!$B:$B),"")</f>
        <v xml:space="preserve">Biaya Upah Pengemasan Produk </v>
      </c>
      <c r="E2058" s="20"/>
      <c r="F2058" s="20"/>
      <c r="G2058" s="22">
        <v>-360000</v>
      </c>
      <c r="H2058" s="18" t="s">
        <v>1992</v>
      </c>
    </row>
    <row r="2059" spans="1:8">
      <c r="A2059" s="20">
        <v>995</v>
      </c>
      <c r="B2059" s="20">
        <v>2058</v>
      </c>
      <c r="C2059" s="18" t="s">
        <v>111</v>
      </c>
      <c r="D2059" s="8" t="str">
        <f>IFERROR(LOOKUP(C2059,[1]Expense!$A:$A,[1]Expense!$B:$B),"")</f>
        <v xml:space="preserve">Biaya Upah Lembur </v>
      </c>
      <c r="E2059" s="20"/>
      <c r="F2059" s="20"/>
      <c r="G2059" s="22">
        <v>-90000</v>
      </c>
      <c r="H2059" s="18" t="s">
        <v>1993</v>
      </c>
    </row>
    <row r="2060" spans="1:8">
      <c r="A2060" s="20">
        <v>995</v>
      </c>
      <c r="B2060" s="20">
        <v>2059</v>
      </c>
      <c r="C2060" s="18" t="s">
        <v>111</v>
      </c>
      <c r="D2060" s="8" t="str">
        <f>IFERROR(LOOKUP(C2060,[1]Expense!$A:$A,[1]Expense!$B:$B),"")</f>
        <v xml:space="preserve">Biaya Upah Lembur </v>
      </c>
      <c r="E2060" s="20"/>
      <c r="F2060" s="20"/>
      <c r="G2060" s="22">
        <v>-90000</v>
      </c>
      <c r="H2060" s="18" t="s">
        <v>1994</v>
      </c>
    </row>
    <row r="2061" spans="1:8">
      <c r="A2061" s="20">
        <v>995</v>
      </c>
      <c r="B2061" s="20">
        <v>2060</v>
      </c>
      <c r="C2061" s="18" t="s">
        <v>111</v>
      </c>
      <c r="D2061" s="8" t="str">
        <f>IFERROR(LOOKUP(C2061,[1]Expense!$A:$A,[1]Expense!$B:$B),"")</f>
        <v xml:space="preserve">Biaya Upah Lembur </v>
      </c>
      <c r="E2061" s="20"/>
      <c r="F2061" s="20"/>
      <c r="G2061" s="22">
        <v>-90000</v>
      </c>
      <c r="H2061" s="18" t="s">
        <v>1995</v>
      </c>
    </row>
    <row r="2062" spans="1:8">
      <c r="A2062" s="20">
        <v>995</v>
      </c>
      <c r="B2062" s="20">
        <v>2061</v>
      </c>
      <c r="C2062" s="18" t="s">
        <v>111</v>
      </c>
      <c r="D2062" s="8" t="str">
        <f>IFERROR(LOOKUP(C2062,[1]Expense!$A:$A,[1]Expense!$B:$B),"")</f>
        <v xml:space="preserve">Biaya Upah Lembur </v>
      </c>
      <c r="E2062" s="20"/>
      <c r="F2062" s="20"/>
      <c r="G2062" s="22">
        <v>-90000</v>
      </c>
      <c r="H2062" s="18" t="s">
        <v>1996</v>
      </c>
    </row>
    <row r="2063" spans="1:8">
      <c r="A2063" s="20">
        <v>996</v>
      </c>
      <c r="B2063" s="20">
        <v>2062</v>
      </c>
      <c r="C2063" s="18" t="s">
        <v>100</v>
      </c>
      <c r="D2063" s="8" t="str">
        <f>IFERROR(LOOKUP(C2063,[1]Expense!$A:$A,[1]Expense!$B:$B),"")</f>
        <v xml:space="preserve">Biaya Perlengkapan Produk </v>
      </c>
      <c r="E2063" s="20"/>
      <c r="F2063" s="20"/>
      <c r="G2063" s="22">
        <v>-100000</v>
      </c>
      <c r="H2063" s="18" t="s">
        <v>1997</v>
      </c>
    </row>
    <row r="2064" spans="1:8">
      <c r="A2064" s="20">
        <v>997</v>
      </c>
      <c r="B2064" s="20">
        <v>2063</v>
      </c>
      <c r="C2064" s="18" t="s">
        <v>163</v>
      </c>
      <c r="D2064" s="8" t="str">
        <f>IFERROR(LOOKUP(C2064,[1]Expense!$A:$A,[1]Expense!$B:$B),"")</f>
        <v xml:space="preserve">Biaya Uang Makan </v>
      </c>
      <c r="E2064" s="20"/>
      <c r="F2064" s="20"/>
      <c r="G2064" s="22">
        <v>-520000</v>
      </c>
      <c r="H2064" s="18" t="s">
        <v>1494</v>
      </c>
    </row>
    <row r="2065" spans="1:8">
      <c r="A2065" s="20">
        <v>998</v>
      </c>
      <c r="B2065" s="20">
        <v>2064</v>
      </c>
      <c r="C2065" s="18" t="s">
        <v>100</v>
      </c>
      <c r="D2065" s="8" t="str">
        <f>IFERROR(LOOKUP(C2065,[1]Expense!$A:$A,[1]Expense!$B:$B),"")</f>
        <v xml:space="preserve">Biaya Perlengkapan Produk </v>
      </c>
      <c r="E2065" s="20"/>
      <c r="F2065" s="20"/>
      <c r="G2065" s="22">
        <v>-459000</v>
      </c>
      <c r="H2065" s="18" t="s">
        <v>1998</v>
      </c>
    </row>
    <row r="2066" spans="1:8">
      <c r="A2066" s="20">
        <v>999</v>
      </c>
      <c r="B2066" s="20">
        <v>2065</v>
      </c>
      <c r="C2066" s="18"/>
      <c r="D2066" s="8" t="str">
        <f>IFERROR(LOOKUP(C2066,[1]Expense!$A:$A,[1]Expense!$B:$B),"")</f>
        <v/>
      </c>
      <c r="E2066" s="20"/>
      <c r="F2066" s="20"/>
      <c r="G2066" s="22">
        <v>-100000</v>
      </c>
      <c r="H2066" s="18" t="s">
        <v>2000</v>
      </c>
    </row>
    <row r="2067" spans="1:8">
      <c r="A2067" s="20">
        <v>1000</v>
      </c>
      <c r="B2067" s="20">
        <v>2066</v>
      </c>
      <c r="C2067" s="18" t="s">
        <v>43</v>
      </c>
      <c r="D2067" s="8" t="str">
        <f>IFERROR(LOOKUP(C2067,[1]Expense!$A:$A,[1]Expense!$B:$B),"")</f>
        <v>Biaya Iuran Keamanan Lingkungan</v>
      </c>
      <c r="E2067" s="20"/>
      <c r="F2067" s="20"/>
      <c r="G2067" s="22">
        <v>-500000</v>
      </c>
      <c r="H2067" s="18" t="s">
        <v>1999</v>
      </c>
    </row>
    <row r="2068" spans="1:8">
      <c r="A2068" s="20">
        <v>1001</v>
      </c>
      <c r="B2068" s="20">
        <v>2067</v>
      </c>
      <c r="C2068" s="18" t="s">
        <v>42</v>
      </c>
      <c r="D2068" s="8" t="str">
        <f>IFERROR(LOOKUP(C2068,[1]Expense!$A:$A,[1]Expense!$B:$B),"")</f>
        <v xml:space="preserve">Biaya Upah Buruh Bongkar Muat </v>
      </c>
      <c r="E2068" s="20"/>
      <c r="F2068" s="20"/>
      <c r="G2068" s="22">
        <v>-31500</v>
      </c>
      <c r="H2068" s="18" t="s">
        <v>2001</v>
      </c>
    </row>
    <row r="2069" spans="1:8">
      <c r="A2069" s="20">
        <v>1001</v>
      </c>
      <c r="B2069" s="20">
        <v>2068</v>
      </c>
      <c r="C2069" s="18" t="s">
        <v>47</v>
      </c>
      <c r="D2069" s="8" t="str">
        <f>IFERROR(LOOKUP(C2069,[1]Expense!$A:$A,[1]Expense!$B:$B),"")</f>
        <v xml:space="preserve">Biaya Sewa Kendaraan Operasional </v>
      </c>
      <c r="E2069" s="20"/>
      <c r="F2069" s="20"/>
      <c r="G2069" s="22">
        <v>-95000</v>
      </c>
      <c r="H2069" s="18" t="s">
        <v>1943</v>
      </c>
    </row>
    <row r="2070" spans="1:8">
      <c r="A2070" s="20">
        <v>1002</v>
      </c>
      <c r="B2070" s="20">
        <v>2069</v>
      </c>
      <c r="C2070" s="18" t="s">
        <v>85</v>
      </c>
      <c r="D2070" s="8" t="str">
        <f>IFERROR(LOOKUP(C2070,[1]Expense!$A:$A,[1]Expense!$B:$B),"")</f>
        <v xml:space="preserve">Biaya Penggunaan Telekomunikasi </v>
      </c>
      <c r="E2070" s="20"/>
      <c r="F2070" s="20"/>
      <c r="G2070" s="22">
        <v>-65860</v>
      </c>
      <c r="H2070" s="18" t="s">
        <v>2002</v>
      </c>
    </row>
    <row r="2071" spans="1:8">
      <c r="A2071" s="20">
        <v>1003</v>
      </c>
      <c r="B2071" s="20">
        <v>2070</v>
      </c>
      <c r="C2071" s="18" t="s">
        <v>100</v>
      </c>
      <c r="D2071" s="8" t="str">
        <f>IFERROR(LOOKUP(C2071,[1]Expense!$A:$A,[1]Expense!$B:$B),"")</f>
        <v xml:space="preserve">Biaya Perlengkapan Produk </v>
      </c>
      <c r="E2071" s="18" t="s">
        <v>2003</v>
      </c>
      <c r="F2071" s="18" t="s">
        <v>32</v>
      </c>
      <c r="G2071" s="22">
        <v>-10500</v>
      </c>
      <c r="H2071" s="18" t="s">
        <v>2004</v>
      </c>
    </row>
    <row r="2072" spans="1:8">
      <c r="A2072" s="20">
        <v>1003</v>
      </c>
      <c r="B2072" s="20">
        <v>2071</v>
      </c>
      <c r="C2072" s="18" t="s">
        <v>100</v>
      </c>
      <c r="D2072" s="8" t="str">
        <f>IFERROR(LOOKUP(C2072,[1]Expense!$A:$A,[1]Expense!$B:$B),"")</f>
        <v xml:space="preserve">Biaya Perlengkapan Produk </v>
      </c>
      <c r="E2072" s="18" t="s">
        <v>2003</v>
      </c>
      <c r="F2072" s="18" t="s">
        <v>32</v>
      </c>
      <c r="G2072" s="22">
        <v>-840600</v>
      </c>
      <c r="H2072" s="18" t="s">
        <v>2005</v>
      </c>
    </row>
    <row r="2073" spans="1:8">
      <c r="A2073" s="20">
        <v>1003</v>
      </c>
      <c r="B2073" s="20">
        <v>2072</v>
      </c>
      <c r="C2073" s="18" t="s">
        <v>100</v>
      </c>
      <c r="D2073" s="8" t="str">
        <f>IFERROR(LOOKUP(C2073,[1]Expense!$A:$A,[1]Expense!$B:$B),"")</f>
        <v xml:space="preserve">Biaya Perlengkapan Produk </v>
      </c>
      <c r="E2073" s="18" t="s">
        <v>2003</v>
      </c>
      <c r="F2073" s="18" t="s">
        <v>32</v>
      </c>
      <c r="G2073" s="22">
        <v>-32000</v>
      </c>
      <c r="H2073" s="18" t="s">
        <v>2006</v>
      </c>
    </row>
    <row r="2074" spans="1:8">
      <c r="A2074" s="20">
        <v>1003</v>
      </c>
      <c r="B2074" s="20">
        <v>2073</v>
      </c>
      <c r="C2074" s="18" t="s">
        <v>100</v>
      </c>
      <c r="D2074" s="8" t="str">
        <f>IFERROR(LOOKUP(C2074,[1]Expense!$A:$A,[1]Expense!$B:$B),"")</f>
        <v xml:space="preserve">Biaya Perlengkapan Produk </v>
      </c>
      <c r="E2074" s="18" t="s">
        <v>2003</v>
      </c>
      <c r="F2074" s="18" t="s">
        <v>32</v>
      </c>
      <c r="G2074" s="22">
        <v>-174000</v>
      </c>
      <c r="H2074" s="18" t="s">
        <v>2007</v>
      </c>
    </row>
    <row r="2075" spans="1:8">
      <c r="A2075" s="20">
        <v>1003</v>
      </c>
      <c r="B2075" s="20">
        <v>2074</v>
      </c>
      <c r="C2075" s="18" t="s">
        <v>100</v>
      </c>
      <c r="D2075" s="8" t="str">
        <f>IFERROR(LOOKUP(C2075,[1]Expense!$A:$A,[1]Expense!$B:$B),"")</f>
        <v xml:space="preserve">Biaya Perlengkapan Produk </v>
      </c>
      <c r="E2075" s="18" t="s">
        <v>2003</v>
      </c>
      <c r="F2075" s="18" t="s">
        <v>32</v>
      </c>
      <c r="G2075" s="22">
        <v>-207500</v>
      </c>
      <c r="H2075" s="18" t="s">
        <v>2008</v>
      </c>
    </row>
    <row r="2076" spans="1:8">
      <c r="A2076" s="20">
        <v>1003</v>
      </c>
      <c r="B2076" s="20">
        <v>2075</v>
      </c>
      <c r="C2076" s="18" t="s">
        <v>100</v>
      </c>
      <c r="D2076" s="8" t="str">
        <f>IFERROR(LOOKUP(C2076,[1]Expense!$A:$A,[1]Expense!$B:$B),"")</f>
        <v xml:space="preserve">Biaya Perlengkapan Produk </v>
      </c>
      <c r="E2076" s="18" t="s">
        <v>2003</v>
      </c>
      <c r="F2076" s="18" t="s">
        <v>32</v>
      </c>
      <c r="G2076" s="22">
        <v>-382000</v>
      </c>
      <c r="H2076" s="18" t="s">
        <v>2009</v>
      </c>
    </row>
    <row r="2077" spans="1:8">
      <c r="A2077" s="20">
        <v>1003</v>
      </c>
      <c r="B2077" s="20">
        <v>2076</v>
      </c>
      <c r="C2077" s="18" t="s">
        <v>100</v>
      </c>
      <c r="D2077" s="8" t="str">
        <f>IFERROR(LOOKUP(C2077,[1]Expense!$A:$A,[1]Expense!$B:$B),"")</f>
        <v xml:space="preserve">Biaya Perlengkapan Produk </v>
      </c>
      <c r="E2077" s="18" t="s">
        <v>2003</v>
      </c>
      <c r="F2077" s="18" t="s">
        <v>32</v>
      </c>
      <c r="G2077" s="22">
        <v>-60000</v>
      </c>
      <c r="H2077" s="18" t="s">
        <v>2010</v>
      </c>
    </row>
    <row r="2078" spans="1:8">
      <c r="A2078" s="20">
        <v>1004</v>
      </c>
      <c r="B2078" s="20">
        <v>2077</v>
      </c>
      <c r="C2078" s="18" t="s">
        <v>37</v>
      </c>
      <c r="D2078" s="8" t="str">
        <f>IFERROR(LOOKUP(C2078,[1]Expense!$A:$A,[1]Expense!$B:$B),"")</f>
        <v xml:space="preserve">Biaya Upah Pengemasan Produk </v>
      </c>
      <c r="E2078" s="20"/>
      <c r="F2078" s="20"/>
      <c r="G2078" s="22">
        <v>-120000</v>
      </c>
      <c r="H2078" s="18" t="s">
        <v>2011</v>
      </c>
    </row>
    <row r="2079" spans="1:8">
      <c r="A2079" s="20">
        <v>1004</v>
      </c>
      <c r="B2079" s="20">
        <v>2078</v>
      </c>
      <c r="C2079" s="18" t="s">
        <v>111</v>
      </c>
      <c r="D2079" s="8" t="str">
        <f>IFERROR(LOOKUP(C2079,[1]Expense!$A:$A,[1]Expense!$B:$B),"")</f>
        <v xml:space="preserve">Biaya Upah Lembur </v>
      </c>
      <c r="E2079" s="20"/>
      <c r="F2079" s="20"/>
      <c r="G2079" s="22">
        <v>-15000</v>
      </c>
      <c r="H2079" s="18" t="s">
        <v>2012</v>
      </c>
    </row>
    <row r="2080" spans="1:8">
      <c r="A2080" s="20">
        <v>1005</v>
      </c>
      <c r="B2080" s="20">
        <v>2079</v>
      </c>
      <c r="C2080" s="18" t="s">
        <v>37</v>
      </c>
      <c r="D2080" s="8" t="str">
        <f>IFERROR(LOOKUP(C2080,[1]Expense!$A:$A,[1]Expense!$B:$B),"")</f>
        <v xml:space="preserve">Biaya Upah Pengemasan Produk </v>
      </c>
      <c r="E2080" s="20"/>
      <c r="F2080" s="20"/>
      <c r="G2080" s="22">
        <v>-360000</v>
      </c>
      <c r="H2080" s="18" t="s">
        <v>2013</v>
      </c>
    </row>
    <row r="2081" spans="1:8">
      <c r="A2081" s="20">
        <v>1005</v>
      </c>
      <c r="B2081" s="20">
        <v>2080</v>
      </c>
      <c r="C2081" s="18" t="s">
        <v>111</v>
      </c>
      <c r="D2081" s="8" t="str">
        <f>IFERROR(LOOKUP(C2081,[1]Expense!$A:$A,[1]Expense!$B:$B),"")</f>
        <v xml:space="preserve">Biaya Upah Lembur </v>
      </c>
      <c r="E2081" s="20"/>
      <c r="F2081" s="20"/>
      <c r="G2081" s="22">
        <v>-90000</v>
      </c>
      <c r="H2081" s="18" t="s">
        <v>2014</v>
      </c>
    </row>
    <row r="2082" spans="1:8">
      <c r="A2082" s="20">
        <v>1006</v>
      </c>
      <c r="B2082" s="20">
        <v>2081</v>
      </c>
      <c r="C2082" s="18" t="s">
        <v>42</v>
      </c>
      <c r="D2082" s="8" t="str">
        <f>IFERROR(LOOKUP(C2082,[1]Expense!$A:$A,[1]Expense!$B:$B),"")</f>
        <v xml:space="preserve">Biaya Upah Buruh Bongkar Muat </v>
      </c>
      <c r="E2082" s="20"/>
      <c r="F2082" s="20"/>
      <c r="G2082" s="22">
        <v>-36000</v>
      </c>
      <c r="H2082" s="18" t="s">
        <v>2015</v>
      </c>
    </row>
    <row r="2083" spans="1:8">
      <c r="A2083" s="20">
        <v>1006</v>
      </c>
      <c r="B2083" s="20">
        <v>2082</v>
      </c>
      <c r="C2083" s="18" t="s">
        <v>47</v>
      </c>
      <c r="D2083" s="8" t="str">
        <f>IFERROR(LOOKUP(C2083,[1]Expense!$A:$A,[1]Expense!$B:$B),"")</f>
        <v xml:space="preserve">Biaya Sewa Kendaraan Operasional </v>
      </c>
      <c r="E2083" s="20"/>
      <c r="F2083" s="20"/>
      <c r="G2083" s="22">
        <v>-90000</v>
      </c>
      <c r="H2083" s="18" t="s">
        <v>1943</v>
      </c>
    </row>
    <row r="2084" spans="1:8">
      <c r="A2084" s="20">
        <v>1007</v>
      </c>
      <c r="B2084" s="20">
        <v>2083</v>
      </c>
      <c r="C2084" s="18" t="s">
        <v>37</v>
      </c>
      <c r="D2084" s="8" t="str">
        <f>IFERROR(LOOKUP(C2084,[1]Expense!$A:$A,[1]Expense!$B:$B),"")</f>
        <v xml:space="preserve">Biaya Upah Pengemasan Produk </v>
      </c>
      <c r="E2084" s="20"/>
      <c r="F2084" s="20"/>
      <c r="G2084" s="22">
        <v>-360000</v>
      </c>
      <c r="H2084" s="18" t="s">
        <v>2016</v>
      </c>
    </row>
    <row r="2085" spans="1:8">
      <c r="A2085" s="20">
        <v>1007</v>
      </c>
      <c r="B2085" s="20">
        <v>2084</v>
      </c>
      <c r="C2085" s="18" t="s">
        <v>111</v>
      </c>
      <c r="D2085" s="8" t="str">
        <f>IFERROR(LOOKUP(C2085,[1]Expense!$A:$A,[1]Expense!$B:$B),"")</f>
        <v xml:space="preserve">Biaya Upah Lembur </v>
      </c>
      <c r="E2085" s="20"/>
      <c r="F2085" s="20"/>
      <c r="G2085" s="22">
        <v>-90000</v>
      </c>
      <c r="H2085" s="18" t="s">
        <v>2017</v>
      </c>
    </row>
    <row r="2086" spans="1:8">
      <c r="A2086" s="20">
        <v>1008</v>
      </c>
      <c r="B2086" s="20">
        <v>2085</v>
      </c>
      <c r="C2086" s="18"/>
      <c r="D2086" s="8" t="str">
        <f>IFERROR(LOOKUP(C2086,[1]Expense!$A:$A,[1]Expense!$B:$B),"")</f>
        <v/>
      </c>
      <c r="E2086" s="20"/>
      <c r="F2086" s="20"/>
      <c r="G2086" s="22">
        <v>6915860</v>
      </c>
      <c r="H2086" s="18" t="s">
        <v>2018</v>
      </c>
    </row>
    <row r="2087" spans="1:8">
      <c r="A2087" s="20">
        <v>1009</v>
      </c>
      <c r="B2087" s="20">
        <v>2086</v>
      </c>
      <c r="C2087" s="18" t="s">
        <v>161</v>
      </c>
      <c r="D2087" s="8" t="str">
        <f>IFERROR(LOOKUP(C2087,[1]Expense!$A:$A,[1]Expense!$B:$B),"")</f>
        <v xml:space="preserve">Biaya Bahan Bakar Minyak </v>
      </c>
      <c r="E2087" s="20"/>
      <c r="F2087" s="20"/>
      <c r="G2087" s="22">
        <v>-450000</v>
      </c>
      <c r="H2087" s="18" t="s">
        <v>2019</v>
      </c>
    </row>
    <row r="2088" spans="1:8">
      <c r="A2088" s="20">
        <v>1010</v>
      </c>
      <c r="B2088" s="20">
        <v>2087</v>
      </c>
      <c r="C2088" s="18" t="s">
        <v>42</v>
      </c>
      <c r="D2088" s="8" t="str">
        <f>IFERROR(LOOKUP(C2088,[1]Expense!$A:$A,[1]Expense!$B:$B),"")</f>
        <v xml:space="preserve">Biaya Upah Buruh Bongkar Muat </v>
      </c>
      <c r="E2088" s="20"/>
      <c r="F2088" s="20"/>
      <c r="G2088" s="22">
        <v>-30000</v>
      </c>
      <c r="H2088" s="18" t="s">
        <v>2020</v>
      </c>
    </row>
    <row r="2089" spans="1:8">
      <c r="A2089" s="20">
        <v>1010</v>
      </c>
      <c r="B2089" s="20">
        <v>2088</v>
      </c>
      <c r="C2089" s="18" t="s">
        <v>47</v>
      </c>
      <c r="D2089" s="8" t="str">
        <f>IFERROR(LOOKUP(C2089,[1]Expense!$A:$A,[1]Expense!$B:$B),"")</f>
        <v xml:space="preserve">Biaya Sewa Kendaraan Operasional </v>
      </c>
      <c r="E2089" s="20"/>
      <c r="F2089" s="20"/>
      <c r="G2089" s="22">
        <v>-80000</v>
      </c>
      <c r="H2089" s="18" t="s">
        <v>1952</v>
      </c>
    </row>
    <row r="2090" spans="1:8">
      <c r="A2090" s="20">
        <v>1011</v>
      </c>
      <c r="B2090" s="20">
        <v>2089</v>
      </c>
      <c r="C2090" s="18"/>
      <c r="D2090" s="8" t="str">
        <f>IFERROR(LOOKUP(C2090,[1]Expense!$A:$A,[1]Expense!$B:$B),"")</f>
        <v/>
      </c>
      <c r="E2090" s="18" t="s">
        <v>2021</v>
      </c>
      <c r="F2090" s="18" t="s">
        <v>32</v>
      </c>
      <c r="G2090" s="22">
        <v>-6915860</v>
      </c>
      <c r="H2090" s="18" t="s">
        <v>2018</v>
      </c>
    </row>
    <row r="2091" spans="1:8">
      <c r="A2091" s="20">
        <v>1012</v>
      </c>
      <c r="B2091" s="20">
        <v>2090</v>
      </c>
      <c r="C2091" s="18"/>
      <c r="D2091" s="8" t="str">
        <f>IFERROR(LOOKUP(C2091,[1]Expense!$A:$A,[1]Expense!$B:$B),"")</f>
        <v/>
      </c>
      <c r="E2091" s="18" t="s">
        <v>2022</v>
      </c>
      <c r="F2091" s="18" t="s">
        <v>32</v>
      </c>
      <c r="G2091" s="22">
        <v>-2000000</v>
      </c>
      <c r="H2091" s="18" t="s">
        <v>2023</v>
      </c>
    </row>
    <row r="2092" spans="1:8">
      <c r="A2092" s="20">
        <v>1013</v>
      </c>
      <c r="B2092" s="20">
        <v>2091</v>
      </c>
      <c r="C2092" s="18" t="s">
        <v>37</v>
      </c>
      <c r="D2092" s="8" t="str">
        <f>IFERROR(LOOKUP(C2092,[1]Expense!$A:$A,[1]Expense!$B:$B),"")</f>
        <v xml:space="preserve">Biaya Upah Pengemasan Produk </v>
      </c>
      <c r="E2092" s="20"/>
      <c r="F2092" s="20"/>
      <c r="G2092" s="22">
        <v>-180000</v>
      </c>
      <c r="H2092" s="18" t="s">
        <v>2025</v>
      </c>
    </row>
    <row r="2093" spans="1:8">
      <c r="A2093" s="20">
        <v>1013</v>
      </c>
      <c r="B2093" s="20">
        <v>2092</v>
      </c>
      <c r="C2093" s="18" t="s">
        <v>37</v>
      </c>
      <c r="D2093" s="8" t="str">
        <f>IFERROR(LOOKUP(C2093,[1]Expense!$A:$A,[1]Expense!$B:$B),"")</f>
        <v xml:space="preserve">Biaya Upah Pengemasan Produk </v>
      </c>
      <c r="E2093" s="20"/>
      <c r="F2093" s="20"/>
      <c r="G2093" s="22">
        <v>-60000</v>
      </c>
      <c r="H2093" s="18" t="s">
        <v>2026</v>
      </c>
    </row>
    <row r="2094" spans="1:8">
      <c r="A2094" s="20">
        <v>1013</v>
      </c>
      <c r="B2094" s="20">
        <v>2093</v>
      </c>
      <c r="C2094" s="18" t="s">
        <v>37</v>
      </c>
      <c r="D2094" s="8" t="str">
        <f>IFERROR(LOOKUP(C2094,[1]Expense!$A:$A,[1]Expense!$B:$B),"")</f>
        <v xml:space="preserve">Biaya Upah Pengemasan Produk </v>
      </c>
      <c r="E2094" s="20"/>
      <c r="F2094" s="20"/>
      <c r="G2094" s="22">
        <v>-120000</v>
      </c>
      <c r="H2094" s="18" t="s">
        <v>2027</v>
      </c>
    </row>
    <row r="2095" spans="1:8">
      <c r="A2095" s="20">
        <v>1013</v>
      </c>
      <c r="B2095" s="20">
        <v>2094</v>
      </c>
      <c r="C2095" s="18" t="s">
        <v>37</v>
      </c>
      <c r="D2095" s="8" t="str">
        <f>IFERROR(LOOKUP(C2095,[1]Expense!$A:$A,[1]Expense!$B:$B),"")</f>
        <v xml:space="preserve">Biaya Upah Pengemasan Produk </v>
      </c>
      <c r="E2095" s="20"/>
      <c r="F2095" s="20"/>
      <c r="G2095" s="22">
        <v>-180000</v>
      </c>
      <c r="H2095" s="18" t="s">
        <v>2028</v>
      </c>
    </row>
    <row r="2096" spans="1:8">
      <c r="A2096" s="20">
        <v>1013</v>
      </c>
      <c r="B2096" s="20">
        <v>2095</v>
      </c>
      <c r="C2096" s="18" t="s">
        <v>37</v>
      </c>
      <c r="D2096" s="8" t="str">
        <f>IFERROR(LOOKUP(C2096,[1]Expense!$A:$A,[1]Expense!$B:$B),"")</f>
        <v xml:space="preserve">Biaya Upah Pengemasan Produk </v>
      </c>
      <c r="E2096" s="20"/>
      <c r="F2096" s="20"/>
      <c r="G2096" s="22">
        <v>-180000</v>
      </c>
      <c r="H2096" s="18" t="s">
        <v>2029</v>
      </c>
    </row>
    <row r="2097" spans="1:8">
      <c r="A2097" s="20">
        <v>1014</v>
      </c>
      <c r="B2097" s="20">
        <v>2096</v>
      </c>
      <c r="C2097" s="18" t="s">
        <v>111</v>
      </c>
      <c r="D2097" s="8" t="str">
        <f>IFERROR(LOOKUP(C2097,[1]Expense!$A:$A,[1]Expense!$B:$B),"")</f>
        <v xml:space="preserve">Biaya Upah Lembur </v>
      </c>
      <c r="E2097" s="20"/>
      <c r="F2097" s="20"/>
      <c r="G2097" s="22">
        <v>-45000</v>
      </c>
      <c r="H2097" s="18" t="s">
        <v>2030</v>
      </c>
    </row>
    <row r="2098" spans="1:8">
      <c r="A2098" s="20">
        <v>1014</v>
      </c>
      <c r="B2098" s="20">
        <v>2097</v>
      </c>
      <c r="C2098" s="18" t="s">
        <v>111</v>
      </c>
      <c r="D2098" s="8" t="str">
        <f>IFERROR(LOOKUP(C2098,[1]Expense!$A:$A,[1]Expense!$B:$B),"")</f>
        <v xml:space="preserve">Biaya Upah Lembur </v>
      </c>
      <c r="E2098" s="20"/>
      <c r="F2098" s="20"/>
      <c r="G2098" s="22">
        <v>-15000</v>
      </c>
      <c r="H2098" s="18" t="s">
        <v>2031</v>
      </c>
    </row>
    <row r="2099" spans="1:8">
      <c r="A2099" s="20">
        <v>1014</v>
      </c>
      <c r="B2099" s="20">
        <v>2098</v>
      </c>
      <c r="C2099" s="18" t="s">
        <v>111</v>
      </c>
      <c r="D2099" s="8" t="str">
        <f>IFERROR(LOOKUP(C2099,[1]Expense!$A:$A,[1]Expense!$B:$B),"")</f>
        <v xml:space="preserve">Biaya Upah Lembur </v>
      </c>
      <c r="E2099" s="20"/>
      <c r="F2099" s="20"/>
      <c r="G2099" s="22">
        <v>-45000</v>
      </c>
      <c r="H2099" s="18" t="s">
        <v>2032</v>
      </c>
    </row>
    <row r="2100" spans="1:8">
      <c r="A2100" s="20">
        <v>1014</v>
      </c>
      <c r="B2100" s="20">
        <v>2099</v>
      </c>
      <c r="C2100" s="18" t="s">
        <v>111</v>
      </c>
      <c r="D2100" s="8" t="str">
        <f>IFERROR(LOOKUP(C2100,[1]Expense!$A:$A,[1]Expense!$B:$B),"")</f>
        <v xml:space="preserve">Biaya Upah Lembur </v>
      </c>
      <c r="E2100" s="20"/>
      <c r="F2100" s="20"/>
      <c r="G2100" s="22">
        <v>-45000</v>
      </c>
      <c r="H2100" s="18" t="s">
        <v>2033</v>
      </c>
    </row>
    <row r="2101" spans="1:8">
      <c r="A2101" s="20">
        <v>1014</v>
      </c>
      <c r="B2101" s="20">
        <v>2100</v>
      </c>
      <c r="C2101" s="18" t="s">
        <v>111</v>
      </c>
      <c r="D2101" s="8" t="str">
        <f>IFERROR(LOOKUP(C2101,[1]Expense!$A:$A,[1]Expense!$B:$B),"")</f>
        <v xml:space="preserve">Biaya Upah Lembur </v>
      </c>
      <c r="E2101" s="20"/>
      <c r="F2101" s="20"/>
      <c r="G2101" s="22">
        <v>-45000</v>
      </c>
      <c r="H2101" s="18" t="s">
        <v>2034</v>
      </c>
    </row>
    <row r="2102" spans="1:8">
      <c r="A2102" s="20">
        <v>1014</v>
      </c>
      <c r="B2102" s="20">
        <v>2101</v>
      </c>
      <c r="C2102" s="18" t="s">
        <v>111</v>
      </c>
      <c r="D2102" s="8" t="str">
        <f>IFERROR(LOOKUP(C2102,[1]Expense!$A:$A,[1]Expense!$B:$B),"")</f>
        <v xml:space="preserve">Biaya Upah Lembur </v>
      </c>
      <c r="E2102" s="20"/>
      <c r="F2102" s="20"/>
      <c r="G2102" s="22">
        <v>-60000</v>
      </c>
      <c r="H2102" s="18" t="s">
        <v>2035</v>
      </c>
    </row>
    <row r="2103" spans="1:8">
      <c r="A2103" s="20">
        <v>1015</v>
      </c>
      <c r="B2103" s="20">
        <v>2102</v>
      </c>
      <c r="C2103" s="18" t="s">
        <v>37</v>
      </c>
      <c r="D2103" s="8" t="str">
        <f>IFERROR(LOOKUP(C2103,[1]Expense!$A:$A,[1]Expense!$B:$B),"")</f>
        <v xml:space="preserve">Biaya Upah Pengemasan Produk </v>
      </c>
      <c r="E2103" s="20"/>
      <c r="F2103" s="20"/>
      <c r="G2103" s="22">
        <v>-240000</v>
      </c>
      <c r="H2103" s="18" t="s">
        <v>2036</v>
      </c>
    </row>
    <row r="2104" spans="1:8">
      <c r="A2104" s="20">
        <v>1015</v>
      </c>
      <c r="B2104" s="20">
        <v>2103</v>
      </c>
      <c r="C2104" s="18" t="s">
        <v>37</v>
      </c>
      <c r="D2104" s="8" t="str">
        <f>IFERROR(LOOKUP(C2104,[1]Expense!$A:$A,[1]Expense!$B:$B),"")</f>
        <v xml:space="preserve">Biaya Upah Pengemasan Produk </v>
      </c>
      <c r="E2104" s="20"/>
      <c r="F2104" s="20"/>
      <c r="G2104" s="22">
        <v>-180000</v>
      </c>
      <c r="H2104" s="18" t="s">
        <v>2037</v>
      </c>
    </row>
    <row r="2105" spans="1:8">
      <c r="A2105" s="20">
        <v>1015</v>
      </c>
      <c r="B2105" s="20">
        <v>2104</v>
      </c>
      <c r="C2105" s="18" t="s">
        <v>37</v>
      </c>
      <c r="D2105" s="8" t="str">
        <f>IFERROR(LOOKUP(C2105,[1]Expense!$A:$A,[1]Expense!$B:$B),"")</f>
        <v xml:space="preserve">Biaya Upah Pengemasan Produk </v>
      </c>
      <c r="E2105" s="20"/>
      <c r="F2105" s="20"/>
      <c r="G2105" s="22">
        <v>-180000</v>
      </c>
      <c r="H2105" s="18" t="s">
        <v>2038</v>
      </c>
    </row>
    <row r="2106" spans="1:8">
      <c r="A2106" s="20">
        <v>1015</v>
      </c>
      <c r="B2106" s="20">
        <v>2105</v>
      </c>
      <c r="C2106" s="18" t="s">
        <v>37</v>
      </c>
      <c r="D2106" s="8" t="str">
        <f>IFERROR(LOOKUP(C2106,[1]Expense!$A:$A,[1]Expense!$B:$B),"")</f>
        <v xml:space="preserve">Biaya Upah Pengemasan Produk </v>
      </c>
      <c r="E2106" s="20"/>
      <c r="F2106" s="20"/>
      <c r="G2106" s="22">
        <v>-180000</v>
      </c>
      <c r="H2106" s="18" t="s">
        <v>2039</v>
      </c>
    </row>
    <row r="2107" spans="1:8">
      <c r="A2107" s="20">
        <v>1015</v>
      </c>
      <c r="B2107" s="20">
        <v>2106</v>
      </c>
      <c r="C2107" s="18" t="s">
        <v>37</v>
      </c>
      <c r="D2107" s="8" t="str">
        <f>IFERROR(LOOKUP(C2107,[1]Expense!$A:$A,[1]Expense!$B:$B),"")</f>
        <v xml:space="preserve">Biaya Upah Pengemasan Produk </v>
      </c>
      <c r="E2107" s="20"/>
      <c r="F2107" s="20"/>
      <c r="G2107" s="22">
        <v>-180000</v>
      </c>
      <c r="H2107" s="18" t="s">
        <v>2040</v>
      </c>
    </row>
    <row r="2108" spans="1:8">
      <c r="A2108" s="20">
        <v>1015</v>
      </c>
      <c r="B2108" s="20">
        <v>2107</v>
      </c>
      <c r="C2108" s="18" t="s">
        <v>37</v>
      </c>
      <c r="D2108" s="8" t="str">
        <f>IFERROR(LOOKUP(C2108,[1]Expense!$A:$A,[1]Expense!$B:$B),"")</f>
        <v xml:space="preserve">Biaya Upah Pengemasan Produk </v>
      </c>
      <c r="E2108" s="20"/>
      <c r="F2108" s="20"/>
      <c r="G2108" s="22">
        <v>-180000</v>
      </c>
      <c r="H2108" s="18" t="s">
        <v>2041</v>
      </c>
    </row>
    <row r="2109" spans="1:8">
      <c r="A2109" s="20">
        <v>1016</v>
      </c>
      <c r="B2109" s="20">
        <v>2108</v>
      </c>
      <c r="C2109" s="18" t="s">
        <v>111</v>
      </c>
      <c r="D2109" s="8" t="str">
        <f>IFERROR(LOOKUP(C2109,[1]Expense!$A:$A,[1]Expense!$B:$B),"")</f>
        <v xml:space="preserve">Biaya Upah Lembur </v>
      </c>
      <c r="E2109" s="20"/>
      <c r="F2109" s="20"/>
      <c r="G2109" s="22">
        <v>-45000</v>
      </c>
      <c r="H2109" s="18" t="s">
        <v>2042</v>
      </c>
    </row>
    <row r="2110" spans="1:8">
      <c r="A2110" s="20">
        <v>1016</v>
      </c>
      <c r="B2110" s="20">
        <v>2109</v>
      </c>
      <c r="C2110" s="18" t="s">
        <v>111</v>
      </c>
      <c r="D2110" s="8" t="str">
        <f>IFERROR(LOOKUP(C2110,[1]Expense!$A:$A,[1]Expense!$B:$B),"")</f>
        <v xml:space="preserve">Biaya Upah Lembur </v>
      </c>
      <c r="E2110" s="20"/>
      <c r="F2110" s="20"/>
      <c r="G2110" s="22">
        <v>-15000</v>
      </c>
      <c r="H2110" s="18" t="s">
        <v>2043</v>
      </c>
    </row>
    <row r="2111" spans="1:8">
      <c r="A2111" s="20">
        <v>1016</v>
      </c>
      <c r="B2111" s="20">
        <v>2110</v>
      </c>
      <c r="C2111" s="18" t="s">
        <v>111</v>
      </c>
      <c r="D2111" s="8" t="str">
        <f>IFERROR(LOOKUP(C2111,[1]Expense!$A:$A,[1]Expense!$B:$B),"")</f>
        <v xml:space="preserve">Biaya Upah Lembur </v>
      </c>
      <c r="E2111" s="20"/>
      <c r="F2111" s="20"/>
      <c r="G2111" s="22">
        <v>-15000</v>
      </c>
      <c r="H2111" s="18" t="s">
        <v>2044</v>
      </c>
    </row>
    <row r="2112" spans="1:8">
      <c r="A2112" s="20">
        <v>1016</v>
      </c>
      <c r="B2112" s="20">
        <v>2111</v>
      </c>
      <c r="C2112" s="18" t="s">
        <v>111</v>
      </c>
      <c r="D2112" s="8" t="str">
        <f>IFERROR(LOOKUP(C2112,[1]Expense!$A:$A,[1]Expense!$B:$B),"")</f>
        <v xml:space="preserve">Biaya Upah Lembur </v>
      </c>
      <c r="E2112" s="20"/>
      <c r="F2112" s="20"/>
      <c r="G2112" s="22">
        <v>-15000</v>
      </c>
      <c r="H2112" s="18" t="s">
        <v>2046</v>
      </c>
    </row>
    <row r="2113" spans="1:8">
      <c r="A2113" s="20">
        <v>1016</v>
      </c>
      <c r="B2113" s="20">
        <v>2112</v>
      </c>
      <c r="C2113" s="18" t="s">
        <v>111</v>
      </c>
      <c r="D2113" s="8" t="str">
        <f>IFERROR(LOOKUP(C2113,[1]Expense!$A:$A,[1]Expense!$B:$B),"")</f>
        <v xml:space="preserve">Biaya Upah Lembur </v>
      </c>
      <c r="E2113" s="20"/>
      <c r="F2113" s="20"/>
      <c r="G2113" s="22">
        <v>-15000</v>
      </c>
      <c r="H2113" s="18" t="s">
        <v>2045</v>
      </c>
    </row>
    <row r="2114" spans="1:8">
      <c r="A2114" s="20">
        <v>1017</v>
      </c>
      <c r="B2114" s="20">
        <v>2113</v>
      </c>
      <c r="C2114" s="18" t="s">
        <v>37</v>
      </c>
      <c r="D2114" s="8" t="str">
        <f>IFERROR(LOOKUP(C2114,[1]Expense!$A:$A,[1]Expense!$B:$B),"")</f>
        <v xml:space="preserve">Biaya Upah Pengemasan Produk </v>
      </c>
      <c r="E2114" s="20"/>
      <c r="F2114" s="20"/>
      <c r="G2114" s="22">
        <v>-180000</v>
      </c>
      <c r="H2114" s="18" t="s">
        <v>2047</v>
      </c>
    </row>
    <row r="2115" spans="1:8">
      <c r="A2115" s="20">
        <v>1017</v>
      </c>
      <c r="B2115" s="20">
        <v>2114</v>
      </c>
      <c r="C2115" s="18" t="s">
        <v>37</v>
      </c>
      <c r="D2115" s="8" t="str">
        <f>IFERROR(LOOKUP(C2115,[1]Expense!$A:$A,[1]Expense!$B:$B),"")</f>
        <v xml:space="preserve">Biaya Upah Pengemasan Produk </v>
      </c>
      <c r="E2115" s="20"/>
      <c r="F2115" s="20"/>
      <c r="G2115" s="22">
        <v>-150000</v>
      </c>
      <c r="H2115" s="18" t="s">
        <v>2048</v>
      </c>
    </row>
    <row r="2116" spans="1:8">
      <c r="A2116" s="20">
        <v>1017</v>
      </c>
      <c r="B2116" s="20">
        <v>2115</v>
      </c>
      <c r="C2116" s="18" t="s">
        <v>37</v>
      </c>
      <c r="D2116" s="8" t="str">
        <f>IFERROR(LOOKUP(C2116,[1]Expense!$A:$A,[1]Expense!$B:$B),"")</f>
        <v xml:space="preserve">Biaya Upah Pengemasan Produk </v>
      </c>
      <c r="E2116" s="20"/>
      <c r="F2116" s="20"/>
      <c r="G2116" s="22">
        <v>-90000</v>
      </c>
      <c r="H2116" s="18" t="s">
        <v>2049</v>
      </c>
    </row>
    <row r="2117" spans="1:8">
      <c r="A2117" s="20">
        <v>1017</v>
      </c>
      <c r="B2117" s="20">
        <v>2116</v>
      </c>
      <c r="C2117" s="18" t="s">
        <v>37</v>
      </c>
      <c r="D2117" s="8" t="str">
        <f>IFERROR(LOOKUP(C2117,[1]Expense!$A:$A,[1]Expense!$B:$B),"")</f>
        <v xml:space="preserve">Biaya Upah Pengemasan Produk </v>
      </c>
      <c r="E2117" s="20"/>
      <c r="F2117" s="20"/>
      <c r="G2117" s="22">
        <v>-150000</v>
      </c>
      <c r="H2117" s="18" t="s">
        <v>2050</v>
      </c>
    </row>
    <row r="2118" spans="1:8">
      <c r="A2118" s="20">
        <v>1018</v>
      </c>
      <c r="B2118" s="20">
        <v>2117</v>
      </c>
      <c r="C2118" s="18" t="s">
        <v>111</v>
      </c>
      <c r="D2118" s="8" t="str">
        <f>IFERROR(LOOKUP(C2118,[1]Expense!$A:$A,[1]Expense!$B:$B),"")</f>
        <v xml:space="preserve">Biaya Upah Lembur </v>
      </c>
      <c r="E2118" s="20"/>
      <c r="F2118" s="20"/>
      <c r="G2118" s="22">
        <v>-30000</v>
      </c>
      <c r="H2118" s="18" t="s">
        <v>2051</v>
      </c>
    </row>
    <row r="2119" spans="1:8">
      <c r="A2119" s="20">
        <v>1018</v>
      </c>
      <c r="B2119" s="20">
        <v>2118</v>
      </c>
      <c r="C2119" s="18" t="s">
        <v>111</v>
      </c>
      <c r="D2119" s="8" t="str">
        <f>IFERROR(LOOKUP(C2119,[1]Expense!$A:$A,[1]Expense!$B:$B),"")</f>
        <v xml:space="preserve">Biaya Upah Lembur </v>
      </c>
      <c r="E2119" s="20"/>
      <c r="F2119" s="20"/>
      <c r="G2119" s="22">
        <v>-15000</v>
      </c>
      <c r="H2119" s="18" t="s">
        <v>2052</v>
      </c>
    </row>
    <row r="2120" spans="1:8">
      <c r="A2120" s="20">
        <v>1018</v>
      </c>
      <c r="B2120" s="20">
        <v>2119</v>
      </c>
      <c r="C2120" s="18" t="s">
        <v>111</v>
      </c>
      <c r="D2120" s="8" t="str">
        <f>IFERROR(LOOKUP(C2120,[1]Expense!$A:$A,[1]Expense!$B:$B),"")</f>
        <v xml:space="preserve">Biaya Upah Lembur </v>
      </c>
      <c r="E2120" s="20"/>
      <c r="F2120" s="20"/>
      <c r="G2120" s="22">
        <v>-15000</v>
      </c>
      <c r="H2120" s="18" t="s">
        <v>2053</v>
      </c>
    </row>
    <row r="2121" spans="1:8">
      <c r="A2121" s="20">
        <v>1018</v>
      </c>
      <c r="B2121" s="20">
        <v>2120</v>
      </c>
      <c r="C2121" s="18" t="s">
        <v>111</v>
      </c>
      <c r="D2121" s="8" t="str">
        <f>IFERROR(LOOKUP(C2121,[1]Expense!$A:$A,[1]Expense!$B:$B),"")</f>
        <v xml:space="preserve">Biaya Upah Lembur </v>
      </c>
      <c r="E2121" s="20"/>
      <c r="F2121" s="20"/>
      <c r="G2121" s="22">
        <v>-15000</v>
      </c>
      <c r="H2121" s="18" t="s">
        <v>2054</v>
      </c>
    </row>
    <row r="2122" spans="1:8">
      <c r="A2122" s="20">
        <v>1019</v>
      </c>
      <c r="B2122" s="20">
        <v>2121</v>
      </c>
      <c r="C2122" s="18" t="s">
        <v>37</v>
      </c>
      <c r="D2122" s="8" t="str">
        <f>IFERROR(LOOKUP(C2122,[1]Expense!$A:$A,[1]Expense!$B:$B),"")</f>
        <v xml:space="preserve">Biaya Upah Pengemasan Produk </v>
      </c>
      <c r="E2122" s="20"/>
      <c r="F2122" s="20"/>
      <c r="G2122" s="22">
        <v>-180000</v>
      </c>
      <c r="H2122" s="18" t="s">
        <v>2055</v>
      </c>
    </row>
    <row r="2123" spans="1:8">
      <c r="A2123" s="20">
        <v>1019</v>
      </c>
      <c r="B2123" s="20">
        <v>2122</v>
      </c>
      <c r="C2123" s="18" t="s">
        <v>111</v>
      </c>
      <c r="D2123" s="8" t="str">
        <f>IFERROR(LOOKUP(C2123,[1]Expense!$A:$A,[1]Expense!$B:$B),"")</f>
        <v xml:space="preserve">Biaya Upah Lembur </v>
      </c>
      <c r="E2123" s="20"/>
      <c r="F2123" s="20"/>
      <c r="G2123" s="22">
        <v>-45000</v>
      </c>
      <c r="H2123" s="18" t="s">
        <v>2056</v>
      </c>
    </row>
    <row r="2124" spans="1:8">
      <c r="A2124" s="20">
        <v>1020</v>
      </c>
      <c r="B2124" s="20">
        <v>2123</v>
      </c>
      <c r="C2124" s="18" t="s">
        <v>84</v>
      </c>
      <c r="D2124" s="8" t="str">
        <f>IFERROR(LOOKUP(C2124,[1]Expense!$A:$A,[1]Expense!$B:$B),"")</f>
        <v xml:space="preserve">Biaya Penggunaan Listrik PLN </v>
      </c>
      <c r="E2124" s="20"/>
      <c r="F2124" s="20"/>
      <c r="G2124" s="22">
        <v>-300000</v>
      </c>
      <c r="H2124" s="18" t="s">
        <v>1926</v>
      </c>
    </row>
    <row r="2125" spans="1:8">
      <c r="A2125" s="20">
        <v>1021</v>
      </c>
      <c r="B2125" s="20">
        <v>2124</v>
      </c>
      <c r="C2125" s="18"/>
      <c r="D2125" s="8" t="str">
        <f>IFERROR(LOOKUP(C2125,[1]Expense!$A:$A,[1]Expense!$B:$B),"")</f>
        <v/>
      </c>
      <c r="E2125" s="20"/>
      <c r="F2125" s="20"/>
      <c r="G2125" s="27">
        <v>111503156</v>
      </c>
      <c r="H2125" s="18" t="s">
        <v>2057</v>
      </c>
    </row>
    <row r="2126" spans="1:8">
      <c r="A2126" s="20">
        <v>1022</v>
      </c>
      <c r="B2126" s="20">
        <v>2125</v>
      </c>
      <c r="C2126" s="18"/>
      <c r="D2126" s="8" t="str">
        <f>IFERROR(LOOKUP(C2126,[1]Expense!$A:$A,[1]Expense!$B:$B),"")</f>
        <v/>
      </c>
      <c r="E2126" s="20"/>
      <c r="F2126" s="20"/>
      <c r="G2126" s="27">
        <v>120584238</v>
      </c>
      <c r="H2126" s="18" t="s">
        <v>2058</v>
      </c>
    </row>
    <row r="2127" spans="1:8">
      <c r="A2127" s="20">
        <v>1023</v>
      </c>
      <c r="B2127" s="20">
        <v>2126</v>
      </c>
      <c r="C2127" s="18"/>
      <c r="D2127" s="8" t="str">
        <f>IFERROR(LOOKUP(C2127,[1]Expense!$A:$A,[1]Expense!$B:$B),"")</f>
        <v/>
      </c>
      <c r="E2127" s="20"/>
      <c r="F2127" s="20"/>
      <c r="G2127" s="27">
        <v>125403508</v>
      </c>
      <c r="H2127" s="18" t="s">
        <v>2059</v>
      </c>
    </row>
    <row r="2128" spans="1:8">
      <c r="A2128" s="20">
        <v>1024</v>
      </c>
      <c r="B2128" s="20">
        <v>2127</v>
      </c>
      <c r="C2128" s="18"/>
      <c r="D2128" s="8" t="str">
        <f>IFERROR(LOOKUP(C2128,[1]Expense!$A:$A,[1]Expense!$B:$B),"")</f>
        <v/>
      </c>
      <c r="E2128" s="20"/>
      <c r="F2128" s="20"/>
      <c r="G2128" s="27">
        <v>309512744</v>
      </c>
      <c r="H2128" s="18" t="s">
        <v>2060</v>
      </c>
    </row>
    <row r="2129" spans="1:8">
      <c r="A2129" s="20">
        <v>1025</v>
      </c>
      <c r="B2129" s="20">
        <v>2128</v>
      </c>
      <c r="C2129" s="18"/>
      <c r="D2129" s="8" t="str">
        <f>IFERROR(LOOKUP(C2129,[1]Expense!$A:$A,[1]Expense!$B:$B),"")</f>
        <v/>
      </c>
      <c r="E2129" s="20"/>
      <c r="F2129" s="20"/>
      <c r="G2129" s="27">
        <v>131059968</v>
      </c>
      <c r="H2129" s="18" t="s">
        <v>2061</v>
      </c>
    </row>
    <row r="2130" spans="1:8">
      <c r="A2130" s="20">
        <v>1026</v>
      </c>
      <c r="B2130" s="20">
        <v>2129</v>
      </c>
      <c r="C2130" s="18"/>
      <c r="D2130" s="8" t="str">
        <f>IFERROR(LOOKUP(C2130,[1]Expense!$A:$A,[1]Expense!$B:$B),"")</f>
        <v/>
      </c>
      <c r="E2130" s="20"/>
      <c r="F2130" s="20"/>
      <c r="G2130" s="27">
        <v>75571402</v>
      </c>
      <c r="H2130" s="18" t="s">
        <v>2062</v>
      </c>
    </row>
    <row r="2131" spans="1:8">
      <c r="A2131" s="20">
        <v>1027</v>
      </c>
      <c r="B2131" s="20">
        <v>2130</v>
      </c>
      <c r="C2131" s="18"/>
      <c r="D2131" s="8" t="str">
        <f>IFERROR(LOOKUP(C2131,[1]Expense!$A:$A,[1]Expense!$B:$B),"")</f>
        <v/>
      </c>
      <c r="E2131" s="20"/>
      <c r="F2131" s="20"/>
      <c r="G2131" s="27">
        <v>75571402</v>
      </c>
      <c r="H2131" s="18" t="s">
        <v>2063</v>
      </c>
    </row>
    <row r="2132" spans="1:8">
      <c r="A2132" s="20">
        <v>1028</v>
      </c>
      <c r="B2132" s="20">
        <v>2131</v>
      </c>
      <c r="C2132" s="18"/>
      <c r="D2132" s="8" t="str">
        <f>IFERROR(LOOKUP(C2132,[1]Expense!$A:$A,[1]Expense!$B:$B),"")</f>
        <v/>
      </c>
      <c r="E2132" s="20"/>
      <c r="F2132" s="20"/>
      <c r="G2132" s="27">
        <v>154261579</v>
      </c>
      <c r="H2132" s="18" t="s">
        <v>2064</v>
      </c>
    </row>
    <row r="2133" spans="1:8">
      <c r="A2133" s="20">
        <v>1029</v>
      </c>
      <c r="B2133" s="20">
        <v>2132</v>
      </c>
      <c r="C2133" s="18"/>
      <c r="D2133" s="8" t="str">
        <f>IFERROR(LOOKUP(C2133,[1]Expense!$A:$A,[1]Expense!$B:$B),"")</f>
        <v/>
      </c>
      <c r="E2133" s="20"/>
      <c r="F2133" s="20"/>
      <c r="G2133" s="27">
        <v>193606668</v>
      </c>
      <c r="H2133" s="18" t="s">
        <v>2065</v>
      </c>
    </row>
    <row r="2134" spans="1:8">
      <c r="A2134" s="20">
        <v>1030</v>
      </c>
      <c r="B2134" s="20">
        <v>2133</v>
      </c>
      <c r="C2134" s="18"/>
      <c r="D2134" s="8" t="str">
        <f>IFERROR(LOOKUP(C2134,[1]Expense!$A:$A,[1]Expense!$B:$B),"")</f>
        <v/>
      </c>
      <c r="E2134" s="20"/>
      <c r="F2134" s="20"/>
      <c r="G2134" s="27">
        <v>661772919</v>
      </c>
      <c r="H2134" s="18" t="s">
        <v>2066</v>
      </c>
    </row>
    <row r="2135" spans="1:8">
      <c r="A2135" s="20">
        <v>1031</v>
      </c>
      <c r="B2135" s="20">
        <v>2134</v>
      </c>
      <c r="C2135" s="18"/>
      <c r="D2135" s="8" t="str">
        <f>IFERROR(LOOKUP(C2135,[1]Expense!$A:$A,[1]Expense!$B:$B),"")</f>
        <v/>
      </c>
      <c r="E2135" s="18" t="s">
        <v>2071</v>
      </c>
      <c r="F2135" s="18" t="s">
        <v>32</v>
      </c>
      <c r="G2135" s="27">
        <v>-448065063</v>
      </c>
      <c r="H2135" s="18" t="s">
        <v>2067</v>
      </c>
    </row>
    <row r="2136" spans="1:8">
      <c r="A2136" s="20">
        <v>1032</v>
      </c>
      <c r="B2136" s="20">
        <v>2135</v>
      </c>
      <c r="C2136" s="18"/>
      <c r="D2136" s="8" t="str">
        <f>IFERROR(LOOKUP(C2136,[1]Expense!$A:$A,[1]Expense!$B:$B),"")</f>
        <v/>
      </c>
      <c r="E2136" s="18" t="s">
        <v>2071</v>
      </c>
      <c r="F2136" s="18" t="s">
        <v>32</v>
      </c>
      <c r="G2136" s="27">
        <v>-33330000</v>
      </c>
      <c r="H2136" s="18" t="s">
        <v>2068</v>
      </c>
    </row>
    <row r="2137" spans="1:8">
      <c r="A2137" s="20">
        <v>1033</v>
      </c>
      <c r="B2137" s="20">
        <v>2136</v>
      </c>
      <c r="C2137" s="18"/>
      <c r="D2137" s="8" t="str">
        <f>IFERROR(LOOKUP(C2137,[1]Expense!$A:$A,[1]Expense!$B:$B),"")</f>
        <v/>
      </c>
      <c r="E2137" s="18" t="s">
        <v>2071</v>
      </c>
      <c r="F2137" s="18" t="s">
        <v>32</v>
      </c>
      <c r="G2137" s="27">
        <v>-56251691</v>
      </c>
      <c r="H2137" s="18" t="s">
        <v>2069</v>
      </c>
    </row>
    <row r="2138" spans="1:8">
      <c r="A2138" s="20">
        <v>1034</v>
      </c>
      <c r="B2138" s="20">
        <v>2137</v>
      </c>
      <c r="C2138" s="18"/>
      <c r="D2138" s="8" t="str">
        <f>IFERROR(LOOKUP(C2138,[1]Expense!$A:$A,[1]Expense!$B:$B),"")</f>
        <v/>
      </c>
      <c r="E2138" s="18" t="s">
        <v>2071</v>
      </c>
      <c r="F2138" s="18" t="s">
        <v>32</v>
      </c>
      <c r="G2138" s="27">
        <v>-1275697762</v>
      </c>
      <c r="H2138" s="18" t="s">
        <v>2070</v>
      </c>
    </row>
    <row r="2139" spans="1:8">
      <c r="A2139" s="20">
        <v>1035</v>
      </c>
      <c r="B2139" s="20">
        <v>2138</v>
      </c>
      <c r="C2139" s="18" t="s">
        <v>100</v>
      </c>
      <c r="D2139" s="8" t="str">
        <f>IFERROR(LOOKUP(C2139,[1]Expense!$A:$A,[1]Expense!$B:$B),"")</f>
        <v xml:space="preserve">Biaya Perlengkapan Produk </v>
      </c>
      <c r="E2139" s="20"/>
      <c r="F2139" s="20"/>
      <c r="G2139" s="22">
        <v>-100000</v>
      </c>
      <c r="H2139" s="18" t="s">
        <v>2072</v>
      </c>
    </row>
    <row r="2140" spans="1:8">
      <c r="A2140" s="20">
        <v>1036</v>
      </c>
      <c r="B2140" s="20">
        <v>2139</v>
      </c>
      <c r="C2140" s="18" t="s">
        <v>163</v>
      </c>
      <c r="D2140" s="8" t="str">
        <f>IFERROR(LOOKUP(C2140,[1]Expense!$A:$A,[1]Expense!$B:$B),"")</f>
        <v xml:space="preserve">Biaya Uang Makan </v>
      </c>
      <c r="E2140" s="20"/>
      <c r="F2140" s="20"/>
      <c r="G2140" s="22">
        <v>-172500</v>
      </c>
      <c r="H2140" s="18" t="s">
        <v>2073</v>
      </c>
    </row>
    <row r="2141" spans="1:8">
      <c r="A2141" s="20">
        <v>1037</v>
      </c>
      <c r="B2141" s="20">
        <v>2140</v>
      </c>
      <c r="C2141" s="18"/>
      <c r="D2141" s="8" t="str">
        <f>IFERROR(LOOKUP(C2141,[1]Expense!$A:$A,[1]Expense!$B:$B),"")</f>
        <v/>
      </c>
      <c r="E2141" s="18" t="s">
        <v>2074</v>
      </c>
      <c r="F2141" s="18" t="s">
        <v>32</v>
      </c>
      <c r="G2141" s="22">
        <v>-1000000</v>
      </c>
      <c r="H2141" s="18" t="s">
        <v>2075</v>
      </c>
    </row>
    <row r="2142" spans="1:8">
      <c r="A2142" s="20">
        <v>1038</v>
      </c>
      <c r="B2142" s="20">
        <v>2141</v>
      </c>
      <c r="C2142" s="18" t="s">
        <v>47</v>
      </c>
      <c r="D2142" s="8" t="str">
        <f>IFERROR(LOOKUP(C2142,[1]Expense!$A:$A,[1]Expense!$B:$B),"")</f>
        <v xml:space="preserve">Biaya Sewa Kendaraan Operasional </v>
      </c>
      <c r="E2142" s="20"/>
      <c r="F2142" s="20"/>
      <c r="G2142" s="22">
        <v>-35000</v>
      </c>
      <c r="H2142" s="18" t="s">
        <v>2076</v>
      </c>
    </row>
    <row r="2143" spans="1:8">
      <c r="A2143" s="20">
        <v>1039</v>
      </c>
      <c r="B2143" s="20">
        <v>2142</v>
      </c>
      <c r="C2143" s="18" t="s">
        <v>100</v>
      </c>
      <c r="D2143" s="8" t="str">
        <f>IFERROR(LOOKUP(C2143,[1]Expense!$A:$A,[1]Expense!$B:$B),"")</f>
        <v xml:space="preserve">Biaya Perlengkapan Produk </v>
      </c>
      <c r="E2143" s="20"/>
      <c r="F2143" s="20"/>
      <c r="G2143" s="22">
        <v>-72000</v>
      </c>
      <c r="H2143" s="18" t="s">
        <v>2077</v>
      </c>
    </row>
    <row r="2144" spans="1:8">
      <c r="A2144" s="20">
        <v>1040</v>
      </c>
      <c r="B2144" s="20">
        <v>2143</v>
      </c>
      <c r="C2144" s="18" t="s">
        <v>100</v>
      </c>
      <c r="D2144" s="8" t="str">
        <f>IFERROR(LOOKUP(C2144,[1]Expense!$A:$A,[1]Expense!$B:$B),"")</f>
        <v xml:space="preserve">Biaya Perlengkapan Produk </v>
      </c>
      <c r="E2144" s="20"/>
      <c r="F2144" s="20"/>
      <c r="G2144" s="22">
        <v>-126000</v>
      </c>
      <c r="H2144" s="18" t="s">
        <v>2078</v>
      </c>
    </row>
    <row r="2145" spans="1:8">
      <c r="A2145" s="20">
        <v>1041</v>
      </c>
      <c r="B2145" s="20">
        <v>2144</v>
      </c>
      <c r="C2145" s="18" t="s">
        <v>47</v>
      </c>
      <c r="D2145" s="8" t="str">
        <f>IFERROR(LOOKUP(C2145,[1]Expense!$A:$A,[1]Expense!$B:$B),"")</f>
        <v xml:space="preserve">Biaya Sewa Kendaraan Operasional </v>
      </c>
      <c r="E2145" s="20"/>
      <c r="F2145" s="20"/>
      <c r="G2145" s="22">
        <v>-30000</v>
      </c>
      <c r="H2145" s="18" t="s">
        <v>1553</v>
      </c>
    </row>
    <row r="2146" spans="1:8">
      <c r="A2146" s="20">
        <v>1042</v>
      </c>
      <c r="B2146" s="20">
        <v>2145</v>
      </c>
      <c r="C2146" s="18" t="s">
        <v>37</v>
      </c>
      <c r="D2146" s="8" t="str">
        <f>IFERROR(LOOKUP(C2146,[1]Expense!$A:$A,[1]Expense!$B:$B),"")</f>
        <v xml:space="preserve">Biaya Upah Pengemasan Produk </v>
      </c>
      <c r="E2146" s="20"/>
      <c r="F2146" s="20"/>
      <c r="G2146" s="22">
        <v>-120000</v>
      </c>
      <c r="H2146" s="18" t="s">
        <v>2079</v>
      </c>
    </row>
    <row r="2147" spans="1:8">
      <c r="A2147" s="20">
        <v>1043</v>
      </c>
      <c r="B2147" s="20">
        <v>2146</v>
      </c>
      <c r="C2147" s="18" t="s">
        <v>162</v>
      </c>
      <c r="D2147" s="8" t="str">
        <f>IFERROR(LOOKUP(C2147,[1]Expense!$A:$A,[1]Expense!$B:$B),"")</f>
        <v xml:space="preserve">Biaya Retribusi Perjalanan Dinas </v>
      </c>
      <c r="E2147" s="20"/>
      <c r="F2147" s="20"/>
      <c r="G2147" s="22">
        <v>-42000</v>
      </c>
      <c r="H2147" s="18" t="s">
        <v>1940</v>
      </c>
    </row>
    <row r="2148" spans="1:8">
      <c r="A2148" s="20">
        <v>1043</v>
      </c>
      <c r="B2148" s="20">
        <v>2147</v>
      </c>
      <c r="C2148" s="18" t="s">
        <v>161</v>
      </c>
      <c r="D2148" s="8" t="str">
        <f>IFERROR(LOOKUP(C2148,[1]Expense!$A:$A,[1]Expense!$B:$B),"")</f>
        <v xml:space="preserve">Biaya Bahan Bakar Minyak </v>
      </c>
      <c r="E2148" s="20"/>
      <c r="F2148" s="20"/>
      <c r="G2148" s="22">
        <v>-165000</v>
      </c>
      <c r="H2148" s="18" t="s">
        <v>2082</v>
      </c>
    </row>
    <row r="2149" spans="1:8">
      <c r="A2149" s="20">
        <v>1043</v>
      </c>
      <c r="B2149" s="20">
        <v>2148</v>
      </c>
      <c r="C2149" s="18" t="s">
        <v>42</v>
      </c>
      <c r="D2149" s="8" t="str">
        <f>IFERROR(LOOKUP(C2149,[1]Expense!$A:$A,[1]Expense!$B:$B),"")</f>
        <v xml:space="preserve">Biaya Upah Buruh Bongkar Muat </v>
      </c>
      <c r="E2149" s="20"/>
      <c r="F2149" s="20"/>
      <c r="G2149" s="22">
        <v>-30000</v>
      </c>
      <c r="H2149" s="18" t="s">
        <v>1687</v>
      </c>
    </row>
    <row r="2150" spans="1:8">
      <c r="A2150" s="20">
        <v>1043</v>
      </c>
      <c r="B2150" s="20">
        <v>2149</v>
      </c>
      <c r="C2150" s="18" t="s">
        <v>163</v>
      </c>
      <c r="D2150" s="8" t="str">
        <f>IFERROR(LOOKUP(C2150,[1]Expense!$A:$A,[1]Expense!$B:$B),"")</f>
        <v xml:space="preserve">Biaya Uang Makan </v>
      </c>
      <c r="E2150" s="20"/>
      <c r="F2150" s="20"/>
      <c r="G2150" s="22">
        <v>-30000</v>
      </c>
      <c r="H2150" s="18" t="s">
        <v>2080</v>
      </c>
    </row>
    <row r="2151" spans="1:8">
      <c r="A2151" s="20">
        <v>1043</v>
      </c>
      <c r="B2151" s="20">
        <v>2150</v>
      </c>
      <c r="C2151" s="18" t="s">
        <v>162</v>
      </c>
      <c r="D2151" s="8" t="str">
        <f>IFERROR(LOOKUP(C2151,[1]Expense!$A:$A,[1]Expense!$B:$B),"")</f>
        <v xml:space="preserve">Biaya Retribusi Perjalanan Dinas </v>
      </c>
      <c r="E2151" s="20"/>
      <c r="F2151" s="20"/>
      <c r="G2151" s="22">
        <v>-4000</v>
      </c>
      <c r="H2151" s="18" t="s">
        <v>1331</v>
      </c>
    </row>
    <row r="2152" spans="1:8">
      <c r="A2152" s="20">
        <v>1043</v>
      </c>
      <c r="B2152" s="20">
        <v>2151</v>
      </c>
      <c r="C2152" s="18" t="s">
        <v>161</v>
      </c>
      <c r="D2152" s="8" t="str">
        <f>IFERROR(LOOKUP(C2152,[1]Expense!$A:$A,[1]Expense!$B:$B),"")</f>
        <v xml:space="preserve">Biaya Bahan Bakar Minyak </v>
      </c>
      <c r="E2152" s="20"/>
      <c r="F2152" s="20"/>
      <c r="G2152" s="22">
        <v>-415000</v>
      </c>
      <c r="H2152" s="18" t="s">
        <v>2081</v>
      </c>
    </row>
    <row r="2153" spans="1:8">
      <c r="A2153" s="20">
        <v>1044</v>
      </c>
      <c r="B2153" s="20">
        <v>2152</v>
      </c>
      <c r="C2153" s="18" t="s">
        <v>162</v>
      </c>
      <c r="D2153" s="8" t="str">
        <f>IFERROR(LOOKUP(C2153,[1]Expense!$A:$A,[1]Expense!$B:$B),"")</f>
        <v xml:space="preserve">Biaya Retribusi Perjalanan Dinas </v>
      </c>
      <c r="E2153" s="20"/>
      <c r="F2153" s="20"/>
      <c r="G2153" s="22">
        <v>-42000</v>
      </c>
      <c r="H2153" s="18" t="s">
        <v>1940</v>
      </c>
    </row>
    <row r="2154" spans="1:8">
      <c r="A2154" s="20">
        <v>1044</v>
      </c>
      <c r="B2154" s="20">
        <v>2153</v>
      </c>
      <c r="C2154" s="18" t="s">
        <v>42</v>
      </c>
      <c r="D2154" s="8" t="str">
        <f>IFERROR(LOOKUP(C2154,[1]Expense!$A:$A,[1]Expense!$B:$B),"")</f>
        <v xml:space="preserve">Biaya Upah Buruh Bongkar Muat </v>
      </c>
      <c r="E2154" s="20"/>
      <c r="F2154" s="20"/>
      <c r="G2154" s="22">
        <v>-30000</v>
      </c>
      <c r="H2154" s="18" t="s">
        <v>1188</v>
      </c>
    </row>
    <row r="2155" spans="1:8">
      <c r="A2155" s="20">
        <v>1044</v>
      </c>
      <c r="B2155" s="20">
        <v>2154</v>
      </c>
      <c r="C2155" s="18" t="s">
        <v>163</v>
      </c>
      <c r="D2155" s="8" t="str">
        <f>IFERROR(LOOKUP(C2155,[1]Expense!$A:$A,[1]Expense!$B:$B),"")</f>
        <v xml:space="preserve">Biaya Uang Makan </v>
      </c>
      <c r="E2155" s="20"/>
      <c r="F2155" s="20"/>
      <c r="G2155" s="22">
        <v>-30000</v>
      </c>
      <c r="H2155" s="18" t="s">
        <v>2080</v>
      </c>
    </row>
    <row r="2156" spans="1:8">
      <c r="A2156" s="20">
        <v>1044</v>
      </c>
      <c r="B2156" s="20">
        <v>2155</v>
      </c>
      <c r="C2156" s="18"/>
      <c r="D2156" s="8" t="str">
        <f>IFERROR(LOOKUP(C2156,[1]Expense!$A:$A,[1]Expense!$B:$B),"")</f>
        <v/>
      </c>
      <c r="E2156" s="20"/>
      <c r="F2156" s="20"/>
      <c r="G2156" s="22">
        <v>-100000</v>
      </c>
      <c r="H2156" s="18" t="s">
        <v>2083</v>
      </c>
    </row>
    <row r="2157" spans="1:8">
      <c r="A2157" s="20">
        <v>1044</v>
      </c>
      <c r="B2157" s="20">
        <v>2156</v>
      </c>
      <c r="C2157" s="18" t="s">
        <v>162</v>
      </c>
      <c r="D2157" s="8" t="str">
        <f>IFERROR(LOOKUP(C2157,[1]Expense!$A:$A,[1]Expense!$B:$B),"")</f>
        <v xml:space="preserve">Biaya Retribusi Perjalanan Dinas </v>
      </c>
      <c r="E2157" s="20"/>
      <c r="F2157" s="20"/>
      <c r="G2157" s="22">
        <v>-4000</v>
      </c>
      <c r="H2157" s="18" t="s">
        <v>1331</v>
      </c>
    </row>
    <row r="2158" spans="1:8">
      <c r="A2158" s="20">
        <v>1045</v>
      </c>
      <c r="B2158" s="20">
        <v>2157</v>
      </c>
      <c r="C2158" s="18" t="s">
        <v>42</v>
      </c>
      <c r="D2158" s="8" t="str">
        <f>IFERROR(LOOKUP(C2158,[1]Expense!$A:$A,[1]Expense!$B:$B),"")</f>
        <v xml:space="preserve">Biaya Upah Buruh Bongkar Muat </v>
      </c>
      <c r="E2158" s="20"/>
      <c r="F2158" s="20"/>
      <c r="G2158" s="22">
        <v>-75000</v>
      </c>
      <c r="H2158" s="18" t="s">
        <v>2084</v>
      </c>
    </row>
    <row r="2159" spans="1:8">
      <c r="A2159" s="20">
        <v>1045</v>
      </c>
      <c r="B2159" s="20">
        <v>2158</v>
      </c>
      <c r="C2159" s="18"/>
      <c r="D2159" s="8" t="str">
        <f>IFERROR(LOOKUP(C2159,[1]Expense!$A:$A,[1]Expense!$B:$B),"")</f>
        <v/>
      </c>
      <c r="E2159" s="20"/>
      <c r="F2159" s="20"/>
      <c r="G2159" s="22">
        <v>-30000</v>
      </c>
      <c r="H2159" s="18" t="s">
        <v>1553</v>
      </c>
    </row>
    <row r="2160" spans="1:8">
      <c r="A2160" s="20">
        <v>1046</v>
      </c>
      <c r="B2160" s="20">
        <v>2159</v>
      </c>
      <c r="C2160" s="18" t="s">
        <v>100</v>
      </c>
      <c r="D2160" s="8" t="str">
        <f>IFERROR(LOOKUP(C2160,[1]Expense!$A:$A,[1]Expense!$B:$B),"")</f>
        <v xml:space="preserve">Biaya Perlengkapan Produk </v>
      </c>
      <c r="E2160" s="20"/>
      <c r="F2160" s="20"/>
      <c r="G2160" s="22">
        <v>-153000</v>
      </c>
      <c r="H2160" s="18" t="s">
        <v>2085</v>
      </c>
    </row>
    <row r="2161" spans="1:8">
      <c r="A2161" s="20">
        <v>1046</v>
      </c>
      <c r="B2161" s="20">
        <v>2160</v>
      </c>
      <c r="C2161" s="18" t="s">
        <v>100</v>
      </c>
      <c r="D2161" s="8" t="str">
        <f>IFERROR(LOOKUP(C2161,[1]Expense!$A:$A,[1]Expense!$B:$B),"")</f>
        <v xml:space="preserve">Biaya Perlengkapan Produk </v>
      </c>
      <c r="E2161" s="20"/>
      <c r="F2161" s="20"/>
      <c r="G2161" s="22">
        <v>-306000</v>
      </c>
      <c r="H2161" s="18" t="s">
        <v>2085</v>
      </c>
    </row>
    <row r="2162" spans="1:8">
      <c r="A2162" s="20">
        <v>1047</v>
      </c>
      <c r="B2162" s="20">
        <v>2161</v>
      </c>
      <c r="C2162" s="18" t="s">
        <v>161</v>
      </c>
      <c r="D2162" s="8" t="str">
        <f>IFERROR(LOOKUP(C2162,[1]Expense!$A:$A,[1]Expense!$B:$B),"")</f>
        <v xml:space="preserve">Biaya Bahan Bakar Minyak </v>
      </c>
      <c r="E2162" s="20"/>
      <c r="F2162" s="20"/>
      <c r="G2162" s="22">
        <v>-20000</v>
      </c>
      <c r="H2162" s="18" t="s">
        <v>2086</v>
      </c>
    </row>
    <row r="2163" spans="1:8">
      <c r="A2163" s="20">
        <v>1048</v>
      </c>
      <c r="B2163" s="20">
        <v>2162</v>
      </c>
      <c r="C2163" s="18" t="s">
        <v>111</v>
      </c>
      <c r="D2163" s="8" t="str">
        <f>IFERROR(LOOKUP(C2163,[1]Expense!$A:$A,[1]Expense!$B:$B),"")</f>
        <v xml:space="preserve">Biaya Upah Lembur </v>
      </c>
      <c r="E2163" s="20"/>
      <c r="F2163" s="20"/>
      <c r="G2163" s="22">
        <v>-45000</v>
      </c>
      <c r="H2163" s="18" t="s">
        <v>2087</v>
      </c>
    </row>
    <row r="2164" spans="1:8">
      <c r="A2164" s="20">
        <v>1049</v>
      </c>
      <c r="B2164" s="20">
        <v>2163</v>
      </c>
      <c r="C2164" s="18"/>
      <c r="D2164" s="8" t="str">
        <f>IFERROR(LOOKUP(C2164,[1]Expense!$A:$A,[1]Expense!$B:$B),"")</f>
        <v/>
      </c>
      <c r="E2164" s="20"/>
      <c r="F2164" s="20"/>
      <c r="G2164" s="22">
        <v>10670000</v>
      </c>
      <c r="H2164" s="18" t="s">
        <v>2088</v>
      </c>
    </row>
    <row r="2165" spans="1:8">
      <c r="A2165" s="20">
        <v>1050</v>
      </c>
      <c r="B2165" s="20">
        <v>2164</v>
      </c>
      <c r="C2165" s="18" t="s">
        <v>37</v>
      </c>
      <c r="D2165" s="8" t="str">
        <f>IFERROR(LOOKUP(C2165,[1]Expense!$A:$A,[1]Expense!$B:$B),"")</f>
        <v xml:space="preserve">Biaya Upah Pengemasan Produk </v>
      </c>
      <c r="E2165" s="20"/>
      <c r="F2165" s="20"/>
      <c r="G2165" s="22">
        <v>-240000</v>
      </c>
      <c r="H2165" s="18" t="s">
        <v>2089</v>
      </c>
    </row>
    <row r="2166" spans="1:8">
      <c r="A2166" s="20">
        <v>1050</v>
      </c>
      <c r="B2166" s="20">
        <v>2165</v>
      </c>
      <c r="C2166" s="18" t="s">
        <v>37</v>
      </c>
      <c r="D2166" s="8" t="str">
        <f>IFERROR(LOOKUP(C2166,[1]Expense!$A:$A,[1]Expense!$B:$B),"")</f>
        <v xml:space="preserve">Biaya Upah Pengemasan Produk </v>
      </c>
      <c r="E2166" s="20"/>
      <c r="F2166" s="20"/>
      <c r="G2166" s="22">
        <v>-240000</v>
      </c>
      <c r="H2166" s="18" t="s">
        <v>2090</v>
      </c>
    </row>
    <row r="2167" spans="1:8">
      <c r="A2167" s="20">
        <v>1050</v>
      </c>
      <c r="B2167" s="20">
        <v>2166</v>
      </c>
      <c r="C2167" s="18" t="s">
        <v>37</v>
      </c>
      <c r="D2167" s="8" t="str">
        <f>IFERROR(LOOKUP(C2167,[1]Expense!$A:$A,[1]Expense!$B:$B),"")</f>
        <v xml:space="preserve">Biaya Upah Pengemasan Produk </v>
      </c>
      <c r="E2167" s="20"/>
      <c r="F2167" s="20"/>
      <c r="G2167" s="22">
        <v>-240000</v>
      </c>
      <c r="H2167" s="18" t="s">
        <v>2091</v>
      </c>
    </row>
    <row r="2168" spans="1:8">
      <c r="A2168" s="20">
        <v>1050</v>
      </c>
      <c r="B2168" s="20">
        <v>2167</v>
      </c>
      <c r="C2168" s="18" t="s">
        <v>37</v>
      </c>
      <c r="D2168" s="8" t="str">
        <f>IFERROR(LOOKUP(C2168,[1]Expense!$A:$A,[1]Expense!$B:$B),"")</f>
        <v xml:space="preserve">Biaya Upah Pengemasan Produk </v>
      </c>
      <c r="E2168" s="20"/>
      <c r="F2168" s="20"/>
      <c r="G2168" s="22">
        <v>-240000</v>
      </c>
      <c r="H2168" s="18" t="s">
        <v>2092</v>
      </c>
    </row>
    <row r="2169" spans="1:8">
      <c r="A2169" s="20">
        <v>1051</v>
      </c>
      <c r="B2169" s="20">
        <v>2168</v>
      </c>
      <c r="C2169" s="18" t="s">
        <v>111</v>
      </c>
      <c r="D2169" s="8" t="str">
        <f>IFERROR(LOOKUP(C2169,[1]Expense!$A:$A,[1]Expense!$B:$B),"")</f>
        <v xml:space="preserve">Biaya Upah Lembur </v>
      </c>
      <c r="E2169" s="20"/>
      <c r="F2169" s="20"/>
      <c r="G2169" s="22">
        <v>-30000</v>
      </c>
      <c r="H2169" s="18" t="s">
        <v>2093</v>
      </c>
    </row>
    <row r="2170" spans="1:8">
      <c r="A2170" s="20">
        <v>1051</v>
      </c>
      <c r="B2170" s="20">
        <v>2169</v>
      </c>
      <c r="C2170" s="18" t="s">
        <v>111</v>
      </c>
      <c r="D2170" s="8" t="str">
        <f>IFERROR(LOOKUP(C2170,[1]Expense!$A:$A,[1]Expense!$B:$B),"")</f>
        <v xml:space="preserve">Biaya Upah Lembur </v>
      </c>
      <c r="E2170" s="20"/>
      <c r="F2170" s="20"/>
      <c r="G2170" s="22">
        <v>-30000</v>
      </c>
      <c r="H2170" s="18" t="s">
        <v>2094</v>
      </c>
    </row>
    <row r="2171" spans="1:8">
      <c r="A2171" s="20">
        <v>1051</v>
      </c>
      <c r="B2171" s="20">
        <v>2170</v>
      </c>
      <c r="C2171" s="18" t="s">
        <v>111</v>
      </c>
      <c r="D2171" s="8" t="str">
        <f>IFERROR(LOOKUP(C2171,[1]Expense!$A:$A,[1]Expense!$B:$B),"")</f>
        <v xml:space="preserve">Biaya Upah Lembur </v>
      </c>
      <c r="E2171" s="20"/>
      <c r="F2171" s="20"/>
      <c r="G2171" s="22">
        <v>-30000</v>
      </c>
      <c r="H2171" s="18" t="s">
        <v>2095</v>
      </c>
    </row>
    <row r="2172" spans="1:8">
      <c r="A2172" s="20">
        <v>1051</v>
      </c>
      <c r="B2172" s="20">
        <v>2171</v>
      </c>
      <c r="C2172" s="18" t="s">
        <v>111</v>
      </c>
      <c r="D2172" s="8" t="str">
        <f>IFERROR(LOOKUP(C2172,[1]Expense!$A:$A,[1]Expense!$B:$B),"")</f>
        <v xml:space="preserve">Biaya Upah Lembur </v>
      </c>
      <c r="E2172" s="20"/>
      <c r="F2172" s="20"/>
      <c r="G2172" s="22">
        <v>-30000</v>
      </c>
      <c r="H2172" s="18" t="s">
        <v>2096</v>
      </c>
    </row>
    <row r="2173" spans="1:8">
      <c r="A2173" s="20">
        <v>1052</v>
      </c>
      <c r="B2173" s="20">
        <v>2172</v>
      </c>
      <c r="C2173" s="18" t="s">
        <v>37</v>
      </c>
      <c r="D2173" s="8" t="str">
        <f>IFERROR(LOOKUP(C2173,[1]Expense!$A:$A,[1]Expense!$B:$B),"")</f>
        <v xml:space="preserve">Biaya Upah Pengemasan Produk </v>
      </c>
      <c r="E2173" s="20"/>
      <c r="F2173" s="20"/>
      <c r="G2173" s="22">
        <v>-300000</v>
      </c>
      <c r="H2173" s="18" t="s">
        <v>2097</v>
      </c>
    </row>
    <row r="2174" spans="1:8">
      <c r="A2174" s="20">
        <v>1052</v>
      </c>
      <c r="B2174" s="20">
        <v>2173</v>
      </c>
      <c r="C2174" s="18" t="s">
        <v>37</v>
      </c>
      <c r="D2174" s="8" t="str">
        <f>IFERROR(LOOKUP(C2174,[1]Expense!$A:$A,[1]Expense!$B:$B),"")</f>
        <v xml:space="preserve">Biaya Upah Pengemasan Produk </v>
      </c>
      <c r="E2174" s="20"/>
      <c r="F2174" s="20"/>
      <c r="G2174" s="22">
        <v>-360000</v>
      </c>
      <c r="H2174" s="18" t="s">
        <v>2098</v>
      </c>
    </row>
    <row r="2175" spans="1:8">
      <c r="A2175" s="20">
        <v>1052</v>
      </c>
      <c r="B2175" s="20">
        <v>2174</v>
      </c>
      <c r="C2175" s="18" t="s">
        <v>37</v>
      </c>
      <c r="D2175" s="8" t="str">
        <f>IFERROR(LOOKUP(C2175,[1]Expense!$A:$A,[1]Expense!$B:$B),"")</f>
        <v xml:space="preserve">Biaya Upah Pengemasan Produk </v>
      </c>
      <c r="E2175" s="20"/>
      <c r="F2175" s="20"/>
      <c r="G2175" s="22">
        <v>-240000</v>
      </c>
      <c r="H2175" s="18" t="s">
        <v>2099</v>
      </c>
    </row>
    <row r="2176" spans="1:8">
      <c r="A2176" s="20">
        <v>1052</v>
      </c>
      <c r="B2176" s="20">
        <v>2175</v>
      </c>
      <c r="C2176" s="18" t="s">
        <v>37</v>
      </c>
      <c r="D2176" s="8" t="str">
        <f>IFERROR(LOOKUP(C2176,[1]Expense!$A:$A,[1]Expense!$B:$B),"")</f>
        <v xml:space="preserve">Biaya Upah Pengemasan Produk </v>
      </c>
      <c r="E2176" s="20"/>
      <c r="F2176" s="20"/>
      <c r="G2176" s="22">
        <v>-360000</v>
      </c>
      <c r="H2176" s="18" t="s">
        <v>2100</v>
      </c>
    </row>
    <row r="2177" spans="1:8">
      <c r="A2177" s="20">
        <v>1052</v>
      </c>
      <c r="B2177" s="20">
        <v>2176</v>
      </c>
      <c r="C2177" s="18" t="s">
        <v>37</v>
      </c>
      <c r="D2177" s="8" t="str">
        <f>IFERROR(LOOKUP(C2177,[1]Expense!$A:$A,[1]Expense!$B:$B),"")</f>
        <v xml:space="preserve">Biaya Upah Pengemasan Produk </v>
      </c>
      <c r="E2177" s="20"/>
      <c r="F2177" s="20"/>
      <c r="G2177" s="22">
        <v>-300000</v>
      </c>
      <c r="H2177" s="18" t="s">
        <v>2101</v>
      </c>
    </row>
    <row r="2178" spans="1:8">
      <c r="A2178" s="20">
        <v>1052</v>
      </c>
      <c r="B2178" s="20">
        <v>2177</v>
      </c>
      <c r="C2178" s="18" t="s">
        <v>37</v>
      </c>
      <c r="D2178" s="8" t="str">
        <f>IFERROR(LOOKUP(C2178,[1]Expense!$A:$A,[1]Expense!$B:$B),"")</f>
        <v xml:space="preserve">Biaya Upah Pengemasan Produk </v>
      </c>
      <c r="E2178" s="20"/>
      <c r="F2178" s="20"/>
      <c r="G2178" s="22">
        <v>-360000</v>
      </c>
      <c r="H2178" s="18" t="s">
        <v>2102</v>
      </c>
    </row>
    <row r="2179" spans="1:8">
      <c r="A2179" s="20">
        <v>1053</v>
      </c>
      <c r="B2179" s="20">
        <v>2178</v>
      </c>
      <c r="C2179" s="18" t="s">
        <v>111</v>
      </c>
      <c r="D2179" s="8" t="str">
        <f>IFERROR(LOOKUP(C2179,[1]Expense!$A:$A,[1]Expense!$B:$B),"")</f>
        <v xml:space="preserve">Biaya Upah Lembur </v>
      </c>
      <c r="E2179" s="20"/>
      <c r="F2179" s="20"/>
      <c r="G2179" s="22">
        <v>-15000</v>
      </c>
      <c r="H2179" s="18" t="s">
        <v>2104</v>
      </c>
    </row>
    <row r="2180" spans="1:8">
      <c r="A2180" s="20">
        <v>1053</v>
      </c>
      <c r="B2180" s="20">
        <v>2179</v>
      </c>
      <c r="C2180" s="18" t="s">
        <v>111</v>
      </c>
      <c r="D2180" s="8" t="str">
        <f>IFERROR(LOOKUP(C2180,[1]Expense!$A:$A,[1]Expense!$B:$B),"")</f>
        <v xml:space="preserve">Biaya Upah Lembur </v>
      </c>
      <c r="E2180" s="20"/>
      <c r="F2180" s="20"/>
      <c r="G2180" s="22">
        <v>-15000</v>
      </c>
      <c r="H2180" s="18" t="s">
        <v>2103</v>
      </c>
    </row>
    <row r="2181" spans="1:8">
      <c r="A2181" s="20">
        <v>1054</v>
      </c>
      <c r="B2181" s="20">
        <v>2180</v>
      </c>
      <c r="C2181" s="18"/>
      <c r="D2181" s="8" t="str">
        <f>IFERROR(LOOKUP(C2181,[1]Expense!$A:$A,[1]Expense!$B:$B),"")</f>
        <v/>
      </c>
      <c r="E2181" s="18" t="s">
        <v>2105</v>
      </c>
      <c r="F2181" s="18" t="s">
        <v>32</v>
      </c>
      <c r="G2181" s="22">
        <v>-10670000</v>
      </c>
      <c r="H2181" s="18" t="s">
        <v>2088</v>
      </c>
    </row>
    <row r="2182" spans="1:8">
      <c r="A2182" s="20">
        <v>1055</v>
      </c>
      <c r="B2182" s="20">
        <v>2181</v>
      </c>
      <c r="C2182" s="18" t="s">
        <v>47</v>
      </c>
      <c r="D2182" s="8" t="str">
        <f>IFERROR(LOOKUP(C2182,[1]Expense!$A:$A,[1]Expense!$B:$B),"")</f>
        <v xml:space="preserve">Biaya Sewa Kendaraan Operasional </v>
      </c>
      <c r="E2182" s="18" t="s">
        <v>2110</v>
      </c>
      <c r="F2182" s="18" t="s">
        <v>32</v>
      </c>
      <c r="G2182" s="22">
        <v>-202500</v>
      </c>
      <c r="H2182" s="18" t="s">
        <v>2106</v>
      </c>
    </row>
    <row r="2183" spans="1:8">
      <c r="A2183" s="20">
        <v>1055</v>
      </c>
      <c r="B2183" s="20">
        <v>2182</v>
      </c>
      <c r="C2183" s="18" t="s">
        <v>47</v>
      </c>
      <c r="D2183" s="8" t="str">
        <f>IFERROR(LOOKUP(C2183,[1]Expense!$A:$A,[1]Expense!$B:$B),"")</f>
        <v xml:space="preserve">Biaya Sewa Kendaraan Operasional </v>
      </c>
      <c r="E2183" s="18" t="s">
        <v>2110</v>
      </c>
      <c r="F2183" s="18" t="s">
        <v>32</v>
      </c>
      <c r="G2183" s="22">
        <v>-202500</v>
      </c>
      <c r="H2183" s="18" t="s">
        <v>2107</v>
      </c>
    </row>
    <row r="2184" spans="1:8">
      <c r="A2184" s="20">
        <v>1055</v>
      </c>
      <c r="B2184" s="20">
        <v>2183</v>
      </c>
      <c r="C2184" s="18" t="s">
        <v>47</v>
      </c>
      <c r="D2184" s="8" t="str">
        <f>IFERROR(LOOKUP(C2184,[1]Expense!$A:$A,[1]Expense!$B:$B),"")</f>
        <v xml:space="preserve">Biaya Sewa Kendaraan Operasional </v>
      </c>
      <c r="E2184" s="18" t="s">
        <v>2110</v>
      </c>
      <c r="F2184" s="18" t="s">
        <v>32</v>
      </c>
      <c r="G2184" s="22">
        <v>-202500</v>
      </c>
      <c r="H2184" s="18" t="s">
        <v>2108</v>
      </c>
    </row>
    <row r="2185" spans="1:8">
      <c r="A2185" s="20">
        <v>1055</v>
      </c>
      <c r="B2185" s="20">
        <v>2184</v>
      </c>
      <c r="C2185" s="18" t="s">
        <v>47</v>
      </c>
      <c r="D2185" s="8" t="str">
        <f>IFERROR(LOOKUP(C2185,[1]Expense!$A:$A,[1]Expense!$B:$B),"")</f>
        <v xml:space="preserve">Biaya Sewa Kendaraan Operasional </v>
      </c>
      <c r="E2185" s="18" t="s">
        <v>2110</v>
      </c>
      <c r="F2185" s="18" t="s">
        <v>32</v>
      </c>
      <c r="G2185" s="22">
        <v>-202500</v>
      </c>
      <c r="H2185" s="18" t="s">
        <v>2109</v>
      </c>
    </row>
    <row r="2186" spans="1:8">
      <c r="A2186" s="20">
        <v>1056</v>
      </c>
      <c r="B2186" s="20">
        <v>2185</v>
      </c>
      <c r="C2186" s="18"/>
      <c r="D2186" s="8" t="str">
        <f>IFERROR(LOOKUP(C2186,[1]Expense!$A:$A,[1]Expense!$B:$B),"")</f>
        <v/>
      </c>
      <c r="E2186" s="20"/>
      <c r="F2186" s="20"/>
      <c r="G2186" s="22">
        <v>-100000</v>
      </c>
      <c r="H2186" s="18" t="s">
        <v>1428</v>
      </c>
    </row>
    <row r="2187" spans="1:8">
      <c r="A2187" s="20">
        <v>1057</v>
      </c>
      <c r="B2187" s="20">
        <v>2186</v>
      </c>
      <c r="C2187" s="18" t="s">
        <v>37</v>
      </c>
      <c r="D2187" s="8" t="str">
        <f>IFERROR(LOOKUP(C2187,[1]Expense!$A:$A,[1]Expense!$B:$B),"")</f>
        <v xml:space="preserve">Biaya Upah Pengemasan Produk </v>
      </c>
      <c r="E2187" s="20"/>
      <c r="F2187" s="20"/>
      <c r="G2187" s="22">
        <v>-360000</v>
      </c>
      <c r="H2187" s="18" t="s">
        <v>2111</v>
      </c>
    </row>
    <row r="2188" spans="1:8">
      <c r="A2188" s="20">
        <v>1057</v>
      </c>
      <c r="B2188" s="20">
        <v>2187</v>
      </c>
      <c r="C2188" s="18" t="s">
        <v>37</v>
      </c>
      <c r="D2188" s="8" t="str">
        <f>IFERROR(LOOKUP(C2188,[1]Expense!$A:$A,[1]Expense!$B:$B),"")</f>
        <v xml:space="preserve">Biaya Upah Pengemasan Produk </v>
      </c>
      <c r="E2188" s="20"/>
      <c r="F2188" s="20"/>
      <c r="G2188" s="22">
        <v>-240000</v>
      </c>
      <c r="H2188" s="18" t="s">
        <v>2112</v>
      </c>
    </row>
    <row r="2189" spans="1:8">
      <c r="A2189" s="20">
        <v>1057</v>
      </c>
      <c r="B2189" s="20">
        <v>2188</v>
      </c>
      <c r="C2189" s="18" t="s">
        <v>37</v>
      </c>
      <c r="D2189" s="8" t="str">
        <f>IFERROR(LOOKUP(C2189,[1]Expense!$A:$A,[1]Expense!$B:$B),"")</f>
        <v xml:space="preserve">Biaya Upah Pengemasan Produk </v>
      </c>
      <c r="E2189" s="20"/>
      <c r="F2189" s="20"/>
      <c r="G2189" s="22">
        <v>-240000</v>
      </c>
      <c r="H2189" s="18" t="s">
        <v>2113</v>
      </c>
    </row>
    <row r="2190" spans="1:8">
      <c r="A2190" s="20">
        <v>1057</v>
      </c>
      <c r="B2190" s="20">
        <v>2189</v>
      </c>
      <c r="C2190" s="18" t="s">
        <v>37</v>
      </c>
      <c r="D2190" s="8" t="str">
        <f>IFERROR(LOOKUP(C2190,[1]Expense!$A:$A,[1]Expense!$B:$B),"")</f>
        <v xml:space="preserve">Biaya Upah Pengemasan Produk </v>
      </c>
      <c r="E2190" s="20"/>
      <c r="F2190" s="20"/>
      <c r="G2190" s="22">
        <v>-300000</v>
      </c>
      <c r="H2190" s="18" t="s">
        <v>2114</v>
      </c>
    </row>
    <row r="2191" spans="1:8">
      <c r="A2191" s="20">
        <v>1057</v>
      </c>
      <c r="B2191" s="20">
        <v>2190</v>
      </c>
      <c r="C2191" s="18" t="s">
        <v>37</v>
      </c>
      <c r="D2191" s="8" t="str">
        <f>IFERROR(LOOKUP(C2191,[1]Expense!$A:$A,[1]Expense!$B:$B),"")</f>
        <v xml:space="preserve">Biaya Upah Pengemasan Produk </v>
      </c>
      <c r="E2191" s="20"/>
      <c r="F2191" s="20"/>
      <c r="G2191" s="22">
        <v>-360000</v>
      </c>
      <c r="H2191" s="18" t="s">
        <v>2115</v>
      </c>
    </row>
    <row r="2192" spans="1:8">
      <c r="A2192" s="20">
        <v>1058</v>
      </c>
      <c r="B2192" s="20">
        <v>2191</v>
      </c>
      <c r="C2192" s="18" t="s">
        <v>111</v>
      </c>
      <c r="D2192" s="8" t="str">
        <f>IFERROR(LOOKUP(C2192,[1]Expense!$A:$A,[1]Expense!$B:$B),"")</f>
        <v xml:space="preserve">Biaya Upah Lembur </v>
      </c>
      <c r="E2192" s="20"/>
      <c r="F2192" s="20"/>
      <c r="G2192" s="22">
        <v>-45000</v>
      </c>
      <c r="H2192" s="18" t="s">
        <v>2116</v>
      </c>
    </row>
    <row r="2193" spans="1:8">
      <c r="A2193" s="20">
        <v>1058</v>
      </c>
      <c r="B2193" s="20">
        <v>2192</v>
      </c>
      <c r="C2193" s="18" t="s">
        <v>111</v>
      </c>
      <c r="D2193" s="8" t="str">
        <f>IFERROR(LOOKUP(C2193,[1]Expense!$A:$A,[1]Expense!$B:$B),"")</f>
        <v xml:space="preserve">Biaya Upah Lembur </v>
      </c>
      <c r="E2193" s="20"/>
      <c r="F2193" s="20"/>
      <c r="G2193" s="22">
        <v>-15000</v>
      </c>
      <c r="H2193" s="18" t="s">
        <v>2117</v>
      </c>
    </row>
    <row r="2194" spans="1:8">
      <c r="A2194" s="20">
        <v>1058</v>
      </c>
      <c r="B2194" s="20">
        <v>2193</v>
      </c>
      <c r="C2194" s="18" t="s">
        <v>111</v>
      </c>
      <c r="D2194" s="8" t="str">
        <f>IFERROR(LOOKUP(C2194,[1]Expense!$A:$A,[1]Expense!$B:$B),"")</f>
        <v xml:space="preserve">Biaya Upah Lembur </v>
      </c>
      <c r="E2194" s="20"/>
      <c r="F2194" s="20"/>
      <c r="G2194" s="22">
        <v>-45000</v>
      </c>
      <c r="H2194" s="18" t="s">
        <v>2118</v>
      </c>
    </row>
    <row r="2195" spans="1:8">
      <c r="A2195" s="20">
        <v>1058</v>
      </c>
      <c r="B2195" s="20">
        <v>2194</v>
      </c>
      <c r="C2195" s="18" t="s">
        <v>111</v>
      </c>
      <c r="D2195" s="8" t="str">
        <f>IFERROR(LOOKUP(C2195,[1]Expense!$A:$A,[1]Expense!$B:$B),"")</f>
        <v xml:space="preserve">Biaya Upah Lembur </v>
      </c>
      <c r="E2195" s="20"/>
      <c r="F2195" s="20"/>
      <c r="G2195" s="22">
        <v>-15000</v>
      </c>
      <c r="H2195" s="18" t="s">
        <v>2119</v>
      </c>
    </row>
    <row r="2196" spans="1:8">
      <c r="A2196" s="20">
        <v>1058</v>
      </c>
      <c r="B2196" s="20">
        <v>2195</v>
      </c>
      <c r="C2196" s="18" t="s">
        <v>111</v>
      </c>
      <c r="D2196" s="8" t="str">
        <f>IFERROR(LOOKUP(C2196,[1]Expense!$A:$A,[1]Expense!$B:$B),"")</f>
        <v xml:space="preserve">Biaya Upah Lembur </v>
      </c>
      <c r="E2196" s="20"/>
      <c r="F2196" s="20"/>
      <c r="G2196" s="22">
        <v>-45000</v>
      </c>
      <c r="H2196" s="18" t="s">
        <v>2120</v>
      </c>
    </row>
    <row r="2197" spans="1:8">
      <c r="A2197" s="20">
        <v>1058</v>
      </c>
      <c r="B2197" s="20">
        <v>2196</v>
      </c>
      <c r="C2197" s="18" t="s">
        <v>111</v>
      </c>
      <c r="D2197" s="8" t="str">
        <f>IFERROR(LOOKUP(C2197,[1]Expense!$A:$A,[1]Expense!$B:$B),"")</f>
        <v xml:space="preserve">Biaya Upah Lembur </v>
      </c>
      <c r="E2197" s="20"/>
      <c r="F2197" s="20"/>
      <c r="G2197" s="22">
        <v>-60000</v>
      </c>
      <c r="H2197" s="18" t="s">
        <v>2121</v>
      </c>
    </row>
    <row r="2198" spans="1:8">
      <c r="A2198" s="20">
        <v>1059</v>
      </c>
      <c r="B2198" s="20">
        <v>2197</v>
      </c>
      <c r="C2198" s="18" t="s">
        <v>37</v>
      </c>
      <c r="D2198" s="8" t="str">
        <f>IFERROR(LOOKUP(C2198,[1]Expense!$A:$A,[1]Expense!$B:$B),"")</f>
        <v xml:space="preserve">Biaya Upah Pengemasan Produk </v>
      </c>
      <c r="E2198" s="20"/>
      <c r="F2198" s="20"/>
      <c r="G2198" s="22">
        <v>-360000</v>
      </c>
      <c r="H2198" s="18" t="s">
        <v>2122</v>
      </c>
    </row>
    <row r="2199" spans="1:8">
      <c r="A2199" s="20">
        <v>1059</v>
      </c>
      <c r="B2199" s="20">
        <v>2198</v>
      </c>
      <c r="C2199" s="18" t="s">
        <v>111</v>
      </c>
      <c r="D2199" s="8" t="str">
        <f>IFERROR(LOOKUP(C2199,[1]Expense!$A:$A,[1]Expense!$B:$B),"")</f>
        <v xml:space="preserve">Biaya Upah Lembur </v>
      </c>
      <c r="E2199" s="20"/>
      <c r="F2199" s="20"/>
      <c r="G2199" s="22">
        <v>-60000</v>
      </c>
      <c r="H2199" s="18" t="s">
        <v>2123</v>
      </c>
    </row>
    <row r="2200" spans="1:8">
      <c r="A2200" s="20">
        <v>1060</v>
      </c>
      <c r="B2200" s="20">
        <v>2199</v>
      </c>
      <c r="C2200" s="18" t="s">
        <v>37</v>
      </c>
      <c r="D2200" s="8" t="str">
        <f>IFERROR(LOOKUP(C2200,[1]Expense!$A:$A,[1]Expense!$B:$B),"")</f>
        <v xml:space="preserve">Biaya Upah Pengemasan Produk </v>
      </c>
      <c r="E2200" s="20"/>
      <c r="F2200" s="20"/>
      <c r="G2200" s="22">
        <v>-360000</v>
      </c>
      <c r="H2200" s="18" t="s">
        <v>2124</v>
      </c>
    </row>
    <row r="2201" spans="1:8">
      <c r="A2201" s="20">
        <v>1060</v>
      </c>
      <c r="B2201" s="20">
        <v>2200</v>
      </c>
      <c r="C2201" s="18" t="s">
        <v>37</v>
      </c>
      <c r="D2201" s="8" t="str">
        <f>IFERROR(LOOKUP(C2201,[1]Expense!$A:$A,[1]Expense!$B:$B),"")</f>
        <v xml:space="preserve">Biaya Upah Pengemasan Produk </v>
      </c>
      <c r="E2201" s="20"/>
      <c r="F2201" s="20"/>
      <c r="G2201" s="22">
        <v>-360000</v>
      </c>
      <c r="H2201" s="18" t="s">
        <v>2125</v>
      </c>
    </row>
    <row r="2202" spans="1:8">
      <c r="A2202" s="20">
        <v>1061</v>
      </c>
      <c r="B2202" s="20">
        <v>2201</v>
      </c>
      <c r="C2202" s="18" t="s">
        <v>111</v>
      </c>
      <c r="D2202" s="8" t="str">
        <f>IFERROR(LOOKUP(C2202,[1]Expense!$A:$A,[1]Expense!$B:$B),"")</f>
        <v xml:space="preserve">Biaya Upah Lembur </v>
      </c>
      <c r="E2202" s="20"/>
      <c r="F2202" s="20"/>
      <c r="G2202" s="22">
        <v>-75000</v>
      </c>
      <c r="H2202" s="18" t="s">
        <v>2126</v>
      </c>
    </row>
    <row r="2203" spans="1:8">
      <c r="A2203" s="20">
        <v>1061</v>
      </c>
      <c r="B2203" s="20">
        <v>2202</v>
      </c>
      <c r="C2203" s="18" t="s">
        <v>111</v>
      </c>
      <c r="D2203" s="8" t="str">
        <f>IFERROR(LOOKUP(C2203,[1]Expense!$A:$A,[1]Expense!$B:$B),"")</f>
        <v xml:space="preserve">Biaya Upah Lembur </v>
      </c>
      <c r="E2203" s="20"/>
      <c r="F2203" s="20"/>
      <c r="G2203" s="22">
        <v>-60000</v>
      </c>
      <c r="H2203" s="18" t="s">
        <v>2127</v>
      </c>
    </row>
    <row r="2204" spans="1:8">
      <c r="A2204" s="20">
        <v>1062</v>
      </c>
      <c r="B2204" s="20">
        <v>2203</v>
      </c>
      <c r="C2204" s="18" t="s">
        <v>37</v>
      </c>
      <c r="D2204" s="8" t="str">
        <f>IFERROR(LOOKUP(C2204,[1]Expense!$A:$A,[1]Expense!$B:$B),"")</f>
        <v xml:space="preserve">Biaya Upah Pengemasan Produk </v>
      </c>
      <c r="E2204" s="20"/>
      <c r="F2204" s="20"/>
      <c r="G2204" s="22">
        <v>-300000</v>
      </c>
      <c r="H2204" s="18" t="s">
        <v>2128</v>
      </c>
    </row>
    <row r="2205" spans="1:8">
      <c r="A2205" s="20">
        <v>1062</v>
      </c>
      <c r="B2205" s="20">
        <v>2204</v>
      </c>
      <c r="C2205" s="18" t="s">
        <v>111</v>
      </c>
      <c r="D2205" s="8" t="str">
        <f>IFERROR(LOOKUP(C2205,[1]Expense!$A:$A,[1]Expense!$B:$B),"")</f>
        <v xml:space="preserve">Biaya Upah Lembur </v>
      </c>
      <c r="E2205" s="20"/>
      <c r="F2205" s="20"/>
      <c r="G2205" s="22">
        <v>-15000</v>
      </c>
      <c r="H2205" s="18" t="s">
        <v>2129</v>
      </c>
    </row>
    <row r="2206" spans="1:8">
      <c r="A2206" s="20">
        <v>1063</v>
      </c>
      <c r="B2206" s="20">
        <v>2205</v>
      </c>
      <c r="C2206" s="18" t="s">
        <v>162</v>
      </c>
      <c r="D2206" s="8" t="str">
        <f>IFERROR(LOOKUP(C2206,[1]Expense!$A:$A,[1]Expense!$B:$B),"")</f>
        <v xml:space="preserve">Biaya Retribusi Perjalanan Dinas </v>
      </c>
      <c r="E2206" s="20"/>
      <c r="F2206" s="20"/>
      <c r="G2206" s="22">
        <v>-42000</v>
      </c>
      <c r="H2206" s="18" t="s">
        <v>2130</v>
      </c>
    </row>
    <row r="2207" spans="1:8">
      <c r="A2207" s="20">
        <v>1063</v>
      </c>
      <c r="B2207" s="20">
        <v>2206</v>
      </c>
      <c r="C2207" s="18" t="s">
        <v>161</v>
      </c>
      <c r="D2207" s="8" t="str">
        <f>IFERROR(LOOKUP(C2207,[1]Expense!$A:$A,[1]Expense!$B:$B),"")</f>
        <v xml:space="preserve">Biaya Bahan Bakar Minyak </v>
      </c>
      <c r="E2207" s="20"/>
      <c r="F2207" s="20"/>
      <c r="G2207" s="22">
        <v>-165000</v>
      </c>
      <c r="H2207" s="18" t="s">
        <v>2131</v>
      </c>
    </row>
    <row r="2208" spans="1:8">
      <c r="A2208" s="20">
        <v>1063</v>
      </c>
      <c r="B2208" s="20">
        <v>2207</v>
      </c>
      <c r="C2208" s="18" t="s">
        <v>42</v>
      </c>
      <c r="D2208" s="8" t="str">
        <f>IFERROR(LOOKUP(C2208,[1]Expense!$A:$A,[1]Expense!$B:$B),"")</f>
        <v xml:space="preserve">Biaya Upah Buruh Bongkar Muat </v>
      </c>
      <c r="E2208" s="20"/>
      <c r="F2208" s="20"/>
      <c r="G2208" s="22">
        <v>-30000</v>
      </c>
      <c r="H2208" s="18" t="s">
        <v>1188</v>
      </c>
    </row>
    <row r="2209" spans="1:8">
      <c r="A2209" s="20">
        <v>1063</v>
      </c>
      <c r="B2209" s="20">
        <v>2208</v>
      </c>
      <c r="C2209" s="18" t="s">
        <v>163</v>
      </c>
      <c r="D2209" s="8" t="str">
        <f>IFERROR(LOOKUP(C2209,[1]Expense!$A:$A,[1]Expense!$B:$B),"")</f>
        <v xml:space="preserve">Biaya Uang Makan </v>
      </c>
      <c r="E2209" s="20"/>
      <c r="F2209" s="20"/>
      <c r="G2209" s="22">
        <v>-30000</v>
      </c>
      <c r="H2209" s="18" t="s">
        <v>2132</v>
      </c>
    </row>
    <row r="2210" spans="1:8">
      <c r="A2210" s="20">
        <v>1063</v>
      </c>
      <c r="B2210" s="20">
        <v>2209</v>
      </c>
      <c r="C2210" s="18" t="s">
        <v>162</v>
      </c>
      <c r="D2210" s="8" t="str">
        <f>IFERROR(LOOKUP(C2210,[1]Expense!$A:$A,[1]Expense!$B:$B),"")</f>
        <v xml:space="preserve">Biaya Retribusi Perjalanan Dinas </v>
      </c>
      <c r="E2210" s="20"/>
      <c r="F2210" s="20"/>
      <c r="G2210" s="22">
        <v>-4000</v>
      </c>
      <c r="H2210" s="18" t="s">
        <v>1331</v>
      </c>
    </row>
    <row r="2211" spans="1:8">
      <c r="A2211" s="20">
        <v>1064</v>
      </c>
      <c r="B2211" s="20">
        <v>2210</v>
      </c>
      <c r="C2211" s="18" t="s">
        <v>84</v>
      </c>
      <c r="D2211" s="8" t="str">
        <f>IFERROR(LOOKUP(C2211,[1]Expense!$A:$A,[1]Expense!$B:$B),"")</f>
        <v xml:space="preserve">Biaya Penggunaan Listrik PLN </v>
      </c>
      <c r="E2211" s="18" t="s">
        <v>2134</v>
      </c>
      <c r="F2211" s="18" t="s">
        <v>32</v>
      </c>
      <c r="G2211" s="22">
        <v>-581103</v>
      </c>
      <c r="H2211" s="18" t="s">
        <v>2133</v>
      </c>
    </row>
    <row r="2212" spans="1:8">
      <c r="A2212" s="20">
        <v>1065</v>
      </c>
      <c r="B2212" s="20">
        <v>2211</v>
      </c>
      <c r="C2212" s="18"/>
      <c r="D2212" s="8" t="str">
        <f>IFERROR(LOOKUP(C2212,[1]Expense!$A:$A,[1]Expense!$B:$B),"")</f>
        <v/>
      </c>
      <c r="E2212" s="18" t="s">
        <v>2135</v>
      </c>
      <c r="F2212" s="18" t="s">
        <v>32</v>
      </c>
      <c r="G2212" s="22">
        <v>-249480000</v>
      </c>
      <c r="H2212" s="18" t="s">
        <v>1703</v>
      </c>
    </row>
    <row r="2213" spans="1:8">
      <c r="A2213" s="20">
        <v>1066</v>
      </c>
      <c r="B2213" s="20">
        <v>2212</v>
      </c>
      <c r="C2213" s="18"/>
      <c r="D2213" s="8" t="str">
        <f>IFERROR(LOOKUP(C2213,[1]Expense!$A:$A,[1]Expense!$B:$B),"")</f>
        <v/>
      </c>
      <c r="E2213" s="20"/>
      <c r="F2213" s="20"/>
      <c r="G2213" s="22">
        <v>250000000</v>
      </c>
      <c r="H2213" s="18" t="s">
        <v>2066</v>
      </c>
    </row>
    <row r="2214" spans="1:8">
      <c r="A2214" s="20">
        <v>1067</v>
      </c>
      <c r="B2214" s="20">
        <v>2213</v>
      </c>
      <c r="C2214" s="18" t="s">
        <v>163</v>
      </c>
      <c r="D2214" s="8" t="str">
        <f>IFERROR(LOOKUP(C2214,[1]Expense!$A:$A,[1]Expense!$B:$B),"")</f>
        <v xml:space="preserve">Biaya Uang Makan </v>
      </c>
      <c r="E2214" s="18"/>
      <c r="F2214" s="18"/>
      <c r="G2214" s="22">
        <v>-538000</v>
      </c>
      <c r="H2214" s="18" t="s">
        <v>2136</v>
      </c>
    </row>
    <row r="2215" spans="1:8">
      <c r="A2215" s="20">
        <v>1068</v>
      </c>
      <c r="B2215" s="20">
        <v>2214</v>
      </c>
      <c r="C2215" s="18"/>
      <c r="D2215" s="8" t="str">
        <f>IFERROR(LOOKUP(C2215,[1]Expense!$A:$A,[1]Expense!$B:$B),"")</f>
        <v/>
      </c>
      <c r="E2215" s="18" t="s">
        <v>2138</v>
      </c>
      <c r="F2215" s="18" t="s">
        <v>32</v>
      </c>
      <c r="G2215" s="22">
        <v>-13259365</v>
      </c>
      <c r="H2215" s="18" t="s">
        <v>2137</v>
      </c>
    </row>
    <row r="2216" spans="1:8">
      <c r="A2216" s="20">
        <v>1069</v>
      </c>
      <c r="B2216" s="20">
        <v>2215</v>
      </c>
      <c r="C2216" s="18" t="s">
        <v>162</v>
      </c>
      <c r="D2216" s="8" t="str">
        <f>IFERROR(LOOKUP(C2216,[1]Expense!$A:$A,[1]Expense!$B:$B),"")</f>
        <v xml:space="preserve">Biaya Retribusi Perjalanan Dinas </v>
      </c>
      <c r="E2216" s="20"/>
      <c r="F2216" s="20"/>
      <c r="G2216" s="22">
        <v>-42000</v>
      </c>
      <c r="H2216" s="18" t="s">
        <v>2140</v>
      </c>
    </row>
    <row r="2217" spans="1:8">
      <c r="A2217" s="20">
        <v>1069</v>
      </c>
      <c r="B2217" s="20">
        <v>2216</v>
      </c>
      <c r="C2217" s="18" t="s">
        <v>161</v>
      </c>
      <c r="D2217" s="8" t="str">
        <f>IFERROR(LOOKUP(C2217,[1]Expense!$A:$A,[1]Expense!$B:$B),"")</f>
        <v xml:space="preserve">Biaya Bahan Bakar Minyak </v>
      </c>
      <c r="E2217" s="20"/>
      <c r="F2217" s="20"/>
      <c r="G2217" s="22">
        <v>-160000</v>
      </c>
      <c r="H2217" s="18" t="s">
        <v>2139</v>
      </c>
    </row>
    <row r="2218" spans="1:8">
      <c r="A2218" s="20">
        <v>1069</v>
      </c>
      <c r="B2218" s="20">
        <v>2217</v>
      </c>
      <c r="C2218" s="18" t="s">
        <v>42</v>
      </c>
      <c r="D2218" s="8" t="str">
        <f>IFERROR(LOOKUP(C2218,[1]Expense!$A:$A,[1]Expense!$B:$B),"")</f>
        <v xml:space="preserve">Biaya Upah Buruh Bongkar Muat </v>
      </c>
      <c r="E2218" s="20"/>
      <c r="F2218" s="20"/>
      <c r="G2218" s="22">
        <v>-30000</v>
      </c>
      <c r="H2218" s="18" t="s">
        <v>1188</v>
      </c>
    </row>
    <row r="2219" spans="1:8">
      <c r="A2219" s="20">
        <v>1069</v>
      </c>
      <c r="B2219" s="20">
        <v>2218</v>
      </c>
      <c r="C2219" s="18" t="s">
        <v>163</v>
      </c>
      <c r="D2219" s="8" t="str">
        <f>IFERROR(LOOKUP(C2219,[1]Expense!$A:$A,[1]Expense!$B:$B),"")</f>
        <v xml:space="preserve">Biaya Uang Makan </v>
      </c>
      <c r="E2219" s="20"/>
      <c r="F2219" s="20"/>
      <c r="G2219" s="22">
        <v>-30000</v>
      </c>
      <c r="H2219" s="18" t="s">
        <v>2132</v>
      </c>
    </row>
    <row r="2220" spans="1:8">
      <c r="A2220" s="20">
        <v>1069</v>
      </c>
      <c r="B2220" s="20">
        <v>2219</v>
      </c>
      <c r="C2220" s="18" t="s">
        <v>162</v>
      </c>
      <c r="D2220" s="8" t="str">
        <f>IFERROR(LOOKUP(C2220,[1]Expense!$A:$A,[1]Expense!$B:$B),"")</f>
        <v xml:space="preserve">Biaya Retribusi Perjalanan Dinas </v>
      </c>
      <c r="E2220" s="20"/>
      <c r="F2220" s="20"/>
      <c r="G2220" s="22">
        <v>-4000</v>
      </c>
      <c r="H2220" s="18" t="s">
        <v>1331</v>
      </c>
    </row>
    <row r="2221" spans="1:8">
      <c r="A2221" s="20">
        <v>1070</v>
      </c>
      <c r="B2221" s="20">
        <v>2220</v>
      </c>
      <c r="C2221" s="18" t="s">
        <v>87</v>
      </c>
      <c r="D2221" s="8" t="str">
        <f>IFERROR(LOOKUP(C2221,[1]Expense!$A:$A,[1]Expense!$B:$B),"")</f>
        <v>Biaya Perbaikan Peralatan</v>
      </c>
      <c r="E2221" s="20"/>
      <c r="F2221" s="20"/>
      <c r="G2221" s="22">
        <v>-140000</v>
      </c>
      <c r="H2221" s="18" t="s">
        <v>2143</v>
      </c>
    </row>
    <row r="2222" spans="1:8">
      <c r="A2222" s="20">
        <v>1071</v>
      </c>
      <c r="B2222" s="20">
        <v>2221</v>
      </c>
      <c r="C2222" s="18" t="s">
        <v>42</v>
      </c>
      <c r="D2222" s="8" t="str">
        <f>IFERROR(LOOKUP(C2222,[1]Expense!$A:$A,[1]Expense!$B:$B),"")</f>
        <v xml:space="preserve">Biaya Upah Buruh Bongkar Muat </v>
      </c>
      <c r="E2222" s="20"/>
      <c r="F2222" s="20"/>
      <c r="G2222" s="22">
        <v>-400000</v>
      </c>
      <c r="H2222" s="18" t="s">
        <v>2142</v>
      </c>
    </row>
    <row r="2223" spans="1:8">
      <c r="A2223" s="20">
        <v>1071</v>
      </c>
      <c r="B2223" s="20">
        <v>2222</v>
      </c>
      <c r="C2223" s="18" t="s">
        <v>47</v>
      </c>
      <c r="D2223" s="8" t="str">
        <f>IFERROR(LOOKUP(C2223,[1]Expense!$A:$A,[1]Expense!$B:$B),"")</f>
        <v xml:space="preserve">Biaya Sewa Kendaraan Operasional </v>
      </c>
      <c r="E2223" s="20"/>
      <c r="F2223" s="20"/>
      <c r="G2223" s="22">
        <v>-125000</v>
      </c>
      <c r="H2223" s="18" t="s">
        <v>2141</v>
      </c>
    </row>
    <row r="2224" spans="1:8">
      <c r="A2224" s="20">
        <v>1072</v>
      </c>
      <c r="B2224" s="20">
        <v>2223</v>
      </c>
      <c r="C2224" s="18" t="s">
        <v>42</v>
      </c>
      <c r="D2224" s="8" t="str">
        <f>IFERROR(LOOKUP(C2224,[1]Expense!$A:$A,[1]Expense!$B:$B),"")</f>
        <v xml:space="preserve">Biaya Upah Buruh Bongkar Muat </v>
      </c>
      <c r="E2224" s="20"/>
      <c r="F2224" s="20"/>
      <c r="G2224" s="22">
        <v>-54000</v>
      </c>
      <c r="H2224" s="18" t="s">
        <v>2144</v>
      </c>
    </row>
    <row r="2225" spans="1:8">
      <c r="A2225" s="20">
        <v>1072</v>
      </c>
      <c r="B2225" s="20">
        <v>2224</v>
      </c>
      <c r="C2225" s="18" t="s">
        <v>47</v>
      </c>
      <c r="D2225" s="8" t="str">
        <f>IFERROR(LOOKUP(C2225,[1]Expense!$A:$A,[1]Expense!$B:$B),"")</f>
        <v xml:space="preserve">Biaya Sewa Kendaraan Operasional </v>
      </c>
      <c r="E2225" s="20"/>
      <c r="F2225" s="20"/>
      <c r="G2225" s="22">
        <v>-90000</v>
      </c>
      <c r="H2225" s="18" t="s">
        <v>1170</v>
      </c>
    </row>
    <row r="2226" spans="1:8">
      <c r="A2226" s="20">
        <v>1073</v>
      </c>
      <c r="B2226" s="20">
        <v>2225</v>
      </c>
      <c r="C2226" s="18"/>
      <c r="D2226" s="8" t="str">
        <f>IFERROR(LOOKUP(C2226,[1]Expense!$A:$A,[1]Expense!$B:$B),"")</f>
        <v/>
      </c>
      <c r="E2226" s="20"/>
      <c r="F2226" s="20"/>
      <c r="G2226" s="22">
        <v>-300000</v>
      </c>
      <c r="H2226" s="18" t="s">
        <v>2145</v>
      </c>
    </row>
    <row r="2227" spans="1:8">
      <c r="A2227" s="20">
        <v>1074</v>
      </c>
      <c r="B2227" s="20">
        <v>2226</v>
      </c>
      <c r="C2227" s="18"/>
      <c r="D2227" s="8" t="str">
        <f>IFERROR(LOOKUP(C2227,[1]Expense!$A:$A,[1]Expense!$B:$B),"")</f>
        <v/>
      </c>
      <c r="E2227" s="18" t="s">
        <v>2153</v>
      </c>
      <c r="F2227" s="18" t="s">
        <v>32</v>
      </c>
      <c r="G2227" s="22">
        <v>-3000000</v>
      </c>
      <c r="H2227" s="18" t="s">
        <v>2146</v>
      </c>
    </row>
    <row r="2228" spans="1:8">
      <c r="A2228" s="20">
        <v>1075</v>
      </c>
      <c r="B2228" s="20">
        <v>2227</v>
      </c>
      <c r="C2228" s="18"/>
      <c r="D2228" s="8" t="str">
        <f>IFERROR(LOOKUP(C2228,[1]Expense!$A:$A,[1]Expense!$B:$B),"")</f>
        <v/>
      </c>
      <c r="E2228" s="18" t="s">
        <v>2154</v>
      </c>
      <c r="F2228" s="18" t="s">
        <v>32</v>
      </c>
      <c r="G2228" s="22">
        <v>-1379000</v>
      </c>
      <c r="H2228" s="18" t="s">
        <v>2148</v>
      </c>
    </row>
    <row r="2229" spans="1:8">
      <c r="A2229" s="20">
        <v>1076</v>
      </c>
      <c r="B2229" s="20">
        <v>2228</v>
      </c>
      <c r="C2229" s="18"/>
      <c r="D2229" s="8" t="str">
        <f>IFERROR(LOOKUP(C2229,[1]Expense!$A:$A,[1]Expense!$B:$B),"")</f>
        <v/>
      </c>
      <c r="E2229" s="18" t="s">
        <v>2155</v>
      </c>
      <c r="F2229" s="18" t="s">
        <v>32</v>
      </c>
      <c r="G2229" s="22">
        <v>-1379000</v>
      </c>
      <c r="H2229" s="18" t="s">
        <v>2147</v>
      </c>
    </row>
    <row r="2230" spans="1:8">
      <c r="A2230" s="20">
        <v>1077</v>
      </c>
      <c r="B2230" s="20">
        <v>2229</v>
      </c>
      <c r="C2230" s="18"/>
      <c r="D2230" s="8" t="str">
        <f>IFERROR(LOOKUP(C2230,[1]Expense!$A:$A,[1]Expense!$B:$B),"")</f>
        <v/>
      </c>
      <c r="E2230" s="18" t="s">
        <v>2151</v>
      </c>
      <c r="F2230" s="18" t="s">
        <v>32</v>
      </c>
      <c r="G2230" s="22">
        <v>-2100000</v>
      </c>
      <c r="H2230" s="18" t="s">
        <v>2149</v>
      </c>
    </row>
    <row r="2231" spans="1:8">
      <c r="A2231" s="20">
        <v>1078</v>
      </c>
      <c r="B2231" s="20">
        <v>2230</v>
      </c>
      <c r="C2231" s="18"/>
      <c r="D2231" s="8" t="str">
        <f>IFERROR(LOOKUP(C2231,[1]Expense!$A:$A,[1]Expense!$B:$B),"")</f>
        <v/>
      </c>
      <c r="E2231" s="18" t="s">
        <v>2152</v>
      </c>
      <c r="F2231" s="18" t="s">
        <v>32</v>
      </c>
      <c r="G2231" s="22">
        <v>-2900000</v>
      </c>
      <c r="H2231" s="18" t="s">
        <v>2150</v>
      </c>
    </row>
    <row r="2232" spans="1:8">
      <c r="A2232" s="20">
        <v>1079</v>
      </c>
      <c r="B2232" s="20">
        <v>2231</v>
      </c>
      <c r="C2232" s="18" t="s">
        <v>826</v>
      </c>
      <c r="D2232" s="8" t="str">
        <f>IFERROR(LOOKUP(C2232,[1]Expense!$A:$A,[1]Expense!$B:$B),"")</f>
        <v xml:space="preserve">Biaya Administrasi Perbankan </v>
      </c>
      <c r="E2232" s="20"/>
      <c r="F2232" s="20"/>
      <c r="G2232" s="22">
        <v>-30000</v>
      </c>
      <c r="H2232" s="18" t="s">
        <v>1545</v>
      </c>
    </row>
    <row r="2233" spans="1:8">
      <c r="A2233" s="20">
        <v>1080</v>
      </c>
      <c r="B2233" s="20">
        <v>2232</v>
      </c>
      <c r="C2233" s="18"/>
      <c r="D2233" s="8" t="str">
        <f>IFERROR(LOOKUP(C2233,[1]Expense!$A:$A,[1]Expense!$B:$B),"")</f>
        <v/>
      </c>
      <c r="E2233" s="20"/>
      <c r="F2233" s="20"/>
      <c r="G2233" s="22">
        <v>-15015.37</v>
      </c>
      <c r="H2233" s="18" t="s">
        <v>1547</v>
      </c>
    </row>
    <row r="2234" spans="1:8">
      <c r="A2234" s="20">
        <v>1081</v>
      </c>
      <c r="B2234" s="20">
        <v>2233</v>
      </c>
      <c r="C2234" s="18"/>
      <c r="D2234" s="8" t="str">
        <f>IFERROR(LOOKUP(C2234,[1]Expense!$A:$A,[1]Expense!$B:$B),"")</f>
        <v/>
      </c>
      <c r="E2234" s="20"/>
      <c r="F2234" s="20"/>
      <c r="G2234" s="22">
        <v>75076.87</v>
      </c>
      <c r="H2234" s="18" t="s">
        <v>1009</v>
      </c>
    </row>
    <row r="2235" spans="1:8">
      <c r="A2235" s="20">
        <v>1082</v>
      </c>
      <c r="B2235" s="20">
        <v>2234</v>
      </c>
      <c r="C2235" s="18" t="s">
        <v>66</v>
      </c>
      <c r="D2235" s="8" t="str">
        <f>IFERROR(LOOKUP(C2235,[1]Expense!$A:$A,[1]Expense!$B:$B),"")</f>
        <v>Biaya Rumah Tangga Kantor</v>
      </c>
      <c r="E2235" s="20"/>
      <c r="F2235" s="20"/>
      <c r="G2235" s="22">
        <v>-100000</v>
      </c>
      <c r="H2235" s="18" t="s">
        <v>2156</v>
      </c>
    </row>
    <row r="2236" spans="1:8">
      <c r="A2236" s="20">
        <v>1083</v>
      </c>
      <c r="B2236" s="20">
        <v>2235</v>
      </c>
      <c r="C2236" s="18" t="s">
        <v>42</v>
      </c>
      <c r="D2236" s="8" t="str">
        <f>IFERROR(LOOKUP(C2236,[1]Expense!$A:$A,[1]Expense!$B:$B),"")</f>
        <v xml:space="preserve">Biaya Upah Buruh Bongkar Muat </v>
      </c>
      <c r="E2236" s="20"/>
      <c r="F2236" s="20"/>
      <c r="G2236" s="22">
        <v>-75000</v>
      </c>
      <c r="H2236" s="18" t="s">
        <v>2157</v>
      </c>
    </row>
    <row r="2237" spans="1:8">
      <c r="A2237" s="20">
        <v>1083</v>
      </c>
      <c r="B2237" s="20">
        <v>2236</v>
      </c>
      <c r="C2237" s="18" t="s">
        <v>47</v>
      </c>
      <c r="D2237" s="8" t="str">
        <f>IFERROR(LOOKUP(C2237,[1]Expense!$A:$A,[1]Expense!$B:$B),"")</f>
        <v xml:space="preserve">Biaya Sewa Kendaraan Operasional </v>
      </c>
      <c r="E2237" s="20"/>
      <c r="F2237" s="20"/>
      <c r="G2237" s="22">
        <v>-90000</v>
      </c>
      <c r="H2237" s="18" t="s">
        <v>1952</v>
      </c>
    </row>
    <row r="2238" spans="1:8">
      <c r="A2238" s="20">
        <v>1084</v>
      </c>
      <c r="B2238" s="20">
        <v>2237</v>
      </c>
      <c r="C2238" s="18" t="s">
        <v>42</v>
      </c>
      <c r="D2238" s="8" t="str">
        <f>IFERROR(LOOKUP(C2238,[1]Expense!$A:$A,[1]Expense!$B:$B),"")</f>
        <v xml:space="preserve">Biaya Upah Buruh Bongkar Muat </v>
      </c>
      <c r="E2238" s="20"/>
      <c r="F2238" s="20"/>
      <c r="G2238" s="22">
        <v>-120000</v>
      </c>
      <c r="H2238" s="18" t="s">
        <v>2158</v>
      </c>
    </row>
    <row r="2239" spans="1:8">
      <c r="A2239" s="20">
        <v>1084</v>
      </c>
      <c r="B2239" s="20">
        <v>2238</v>
      </c>
      <c r="C2239" s="18" t="s">
        <v>47</v>
      </c>
      <c r="D2239" s="8" t="str">
        <f>IFERROR(LOOKUP(C2239,[1]Expense!$A:$A,[1]Expense!$B:$B),"")</f>
        <v xml:space="preserve">Biaya Sewa Kendaraan Operasional </v>
      </c>
      <c r="E2239" s="20"/>
      <c r="F2239" s="20"/>
      <c r="G2239" s="22">
        <v>-125000</v>
      </c>
      <c r="H2239" s="18" t="s">
        <v>2159</v>
      </c>
    </row>
    <row r="2240" spans="1:8">
      <c r="A2240" s="20">
        <v>1084</v>
      </c>
      <c r="B2240" s="20">
        <v>2239</v>
      </c>
      <c r="C2240" s="18"/>
      <c r="D2240" s="8" t="str">
        <f>IFERROR(LOOKUP(C2240,[1]Expense!$A:$A,[1]Expense!$B:$B),"")</f>
        <v/>
      </c>
      <c r="E2240" s="20"/>
      <c r="F2240" s="20"/>
      <c r="G2240" s="22">
        <v>-30000</v>
      </c>
      <c r="H2240" s="18" t="s">
        <v>1516</v>
      </c>
    </row>
    <row r="2241" spans="1:8">
      <c r="A2241" s="20">
        <v>1085</v>
      </c>
      <c r="B2241" s="20">
        <v>2240</v>
      </c>
      <c r="C2241" s="18" t="s">
        <v>100</v>
      </c>
      <c r="D2241" s="8" t="str">
        <f>IFERROR(LOOKUP(C2241,[1]Expense!$A:$A,[1]Expense!$B:$B),"")</f>
        <v xml:space="preserve">Biaya Perlengkapan Produk </v>
      </c>
      <c r="E2241" s="18" t="s">
        <v>2160</v>
      </c>
      <c r="F2241" s="18" t="s">
        <v>32</v>
      </c>
      <c r="G2241" s="22">
        <v>-5200000</v>
      </c>
      <c r="H2241" s="18" t="s">
        <v>2161</v>
      </c>
    </row>
    <row r="2242" spans="1:8">
      <c r="A2242" s="20">
        <v>1086</v>
      </c>
      <c r="B2242" s="20">
        <v>2241</v>
      </c>
      <c r="C2242" s="18"/>
      <c r="D2242" s="8" t="str">
        <f>IFERROR(LOOKUP(C2242,[1]Expense!$A:$A,[1]Expense!$B:$B),"")</f>
        <v/>
      </c>
      <c r="E2242" s="20"/>
      <c r="F2242" s="20"/>
      <c r="G2242" s="22">
        <v>10950000</v>
      </c>
      <c r="H2242" s="18" t="s">
        <v>2162</v>
      </c>
    </row>
    <row r="2243" spans="1:8">
      <c r="A2243" s="20">
        <v>1087</v>
      </c>
      <c r="B2243" s="20">
        <v>2242</v>
      </c>
      <c r="C2243" s="18" t="s">
        <v>42</v>
      </c>
      <c r="D2243" s="8" t="str">
        <f>IFERROR(LOOKUP(C2243,[1]Expense!$A:$A,[1]Expense!$B:$B),"")</f>
        <v xml:space="preserve">Biaya Upah Buruh Bongkar Muat </v>
      </c>
      <c r="E2243" s="20"/>
      <c r="F2243" s="20"/>
      <c r="G2243" s="22">
        <v>-75000</v>
      </c>
      <c r="H2243" s="18" t="s">
        <v>2163</v>
      </c>
    </row>
    <row r="2244" spans="1:8">
      <c r="A2244" s="20">
        <v>1087</v>
      </c>
      <c r="B2244" s="20">
        <v>2243</v>
      </c>
      <c r="C2244" s="18" t="s">
        <v>47</v>
      </c>
      <c r="D2244" s="8" t="str">
        <f>IFERROR(LOOKUP(C2244,[1]Expense!$A:$A,[1]Expense!$B:$B),"")</f>
        <v xml:space="preserve">Biaya Sewa Kendaraan Operasional </v>
      </c>
      <c r="E2244" s="20"/>
      <c r="F2244" s="20"/>
      <c r="G2244" s="22">
        <v>-90000</v>
      </c>
      <c r="H2244" s="18" t="s">
        <v>1952</v>
      </c>
    </row>
    <row r="2245" spans="1:8">
      <c r="A2245" s="20">
        <v>1088</v>
      </c>
      <c r="B2245" s="20">
        <v>2244</v>
      </c>
      <c r="C2245" s="18"/>
      <c r="D2245" s="8" t="str">
        <f>IFERROR(LOOKUP(C2245,[1]Expense!$A:$A,[1]Expense!$B:$B),"")</f>
        <v/>
      </c>
      <c r="E2245" s="18" t="s">
        <v>2164</v>
      </c>
      <c r="F2245" s="18" t="s">
        <v>32</v>
      </c>
      <c r="G2245" s="22">
        <v>-10950000</v>
      </c>
      <c r="H2245" s="18" t="s">
        <v>2162</v>
      </c>
    </row>
    <row r="2246" spans="1:8">
      <c r="A2246" s="20">
        <v>1089</v>
      </c>
      <c r="B2246" s="20">
        <v>2245</v>
      </c>
      <c r="C2246" s="18" t="s">
        <v>162</v>
      </c>
      <c r="D2246" s="8" t="str">
        <f>IFERROR(LOOKUP(C2246,[1]Expense!$A:$A,[1]Expense!$B:$B),"")</f>
        <v xml:space="preserve">Biaya Retribusi Perjalanan Dinas </v>
      </c>
      <c r="E2246" s="18"/>
      <c r="F2246" s="18"/>
      <c r="G2246" s="22">
        <v>-42000</v>
      </c>
      <c r="H2246" s="18" t="s">
        <v>2165</v>
      </c>
    </row>
    <row r="2247" spans="1:8">
      <c r="A2247" s="20">
        <v>1089</v>
      </c>
      <c r="B2247" s="20">
        <v>2246</v>
      </c>
      <c r="C2247" s="18" t="s">
        <v>161</v>
      </c>
      <c r="D2247" s="8" t="str">
        <f>IFERROR(LOOKUP(C2247,[1]Expense!$A:$A,[1]Expense!$B:$B),"")</f>
        <v xml:space="preserve">Biaya Bahan Bakar Minyak </v>
      </c>
      <c r="E2247" s="20"/>
      <c r="F2247" s="20"/>
      <c r="G2247" s="22">
        <v>-150000</v>
      </c>
      <c r="H2247" s="18" t="s">
        <v>2166</v>
      </c>
    </row>
    <row r="2248" spans="1:8">
      <c r="A2248" s="20">
        <v>1089</v>
      </c>
      <c r="B2248" s="20">
        <v>2247</v>
      </c>
      <c r="C2248" s="18" t="s">
        <v>42</v>
      </c>
      <c r="D2248" s="8" t="str">
        <f>IFERROR(LOOKUP(C2248,[1]Expense!$A:$A,[1]Expense!$B:$B),"")</f>
        <v xml:space="preserve">Biaya Upah Buruh Bongkar Muat </v>
      </c>
      <c r="E2248" s="20"/>
      <c r="F2248" s="20"/>
      <c r="G2248" s="22">
        <v>-30000</v>
      </c>
      <c r="H2248" s="18" t="s">
        <v>1188</v>
      </c>
    </row>
    <row r="2249" spans="1:8">
      <c r="A2249" s="20">
        <v>1089</v>
      </c>
      <c r="B2249" s="20">
        <v>2248</v>
      </c>
      <c r="C2249" s="18" t="s">
        <v>163</v>
      </c>
      <c r="D2249" s="8" t="str">
        <f>IFERROR(LOOKUP(C2249,[1]Expense!$A:$A,[1]Expense!$B:$B),"")</f>
        <v xml:space="preserve">Biaya Uang Makan </v>
      </c>
      <c r="E2249" s="20"/>
      <c r="F2249" s="20"/>
      <c r="G2249" s="22">
        <v>-30000</v>
      </c>
      <c r="H2249" s="18" t="s">
        <v>2080</v>
      </c>
    </row>
    <row r="2250" spans="1:8">
      <c r="A2250" s="20">
        <v>1089</v>
      </c>
      <c r="B2250" s="20">
        <v>2249</v>
      </c>
      <c r="C2250" s="18" t="s">
        <v>162</v>
      </c>
      <c r="D2250" s="8" t="str">
        <f>IFERROR(LOOKUP(C2250,[1]Expense!$A:$A,[1]Expense!$B:$B),"")</f>
        <v xml:space="preserve">Biaya Retribusi Perjalanan Dinas </v>
      </c>
      <c r="E2250" s="20"/>
      <c r="F2250" s="20"/>
      <c r="G2250" s="22">
        <v>-4000</v>
      </c>
      <c r="H2250" s="18" t="s">
        <v>1331</v>
      </c>
    </row>
    <row r="2251" spans="1:8">
      <c r="A2251" s="20">
        <v>1090</v>
      </c>
      <c r="B2251" s="20">
        <v>2250</v>
      </c>
      <c r="C2251" s="18" t="s">
        <v>37</v>
      </c>
      <c r="D2251" s="8" t="str">
        <f>IFERROR(LOOKUP(C2251,[1]Expense!$A:$A,[1]Expense!$B:$B),"")</f>
        <v xml:space="preserve">Biaya Upah Pengemasan Produk </v>
      </c>
      <c r="E2251" s="20"/>
      <c r="F2251" s="20"/>
      <c r="G2251" s="22">
        <v>-360000</v>
      </c>
      <c r="H2251" s="18" t="s">
        <v>2167</v>
      </c>
    </row>
    <row r="2252" spans="1:8">
      <c r="A2252" s="20">
        <v>1090</v>
      </c>
      <c r="B2252" s="20">
        <v>2251</v>
      </c>
      <c r="C2252" s="18" t="s">
        <v>37</v>
      </c>
      <c r="D2252" s="8" t="str">
        <f>IFERROR(LOOKUP(C2252,[1]Expense!$A:$A,[1]Expense!$B:$B),"")</f>
        <v xml:space="preserve">Biaya Upah Pengemasan Produk </v>
      </c>
      <c r="E2252" s="20"/>
      <c r="F2252" s="20"/>
      <c r="G2252" s="22">
        <v>-300000</v>
      </c>
      <c r="H2252" s="18" t="s">
        <v>2168</v>
      </c>
    </row>
    <row r="2253" spans="1:8">
      <c r="A2253" s="20">
        <v>1090</v>
      </c>
      <c r="B2253" s="20">
        <v>2252</v>
      </c>
      <c r="C2253" s="18" t="s">
        <v>37</v>
      </c>
      <c r="D2253" s="8" t="str">
        <f>IFERROR(LOOKUP(C2253,[1]Expense!$A:$A,[1]Expense!$B:$B),"")</f>
        <v xml:space="preserve">Biaya Upah Pengemasan Produk </v>
      </c>
      <c r="E2253" s="20"/>
      <c r="F2253" s="20"/>
      <c r="G2253" s="22">
        <v>-360000</v>
      </c>
      <c r="H2253" s="18" t="s">
        <v>2169</v>
      </c>
    </row>
    <row r="2254" spans="1:8">
      <c r="A2254" s="20">
        <v>1090</v>
      </c>
      <c r="B2254" s="20">
        <v>2253</v>
      </c>
      <c r="C2254" s="18" t="s">
        <v>37</v>
      </c>
      <c r="D2254" s="8" t="str">
        <f>IFERROR(LOOKUP(C2254,[1]Expense!$A:$A,[1]Expense!$B:$B),"")</f>
        <v xml:space="preserve">Biaya Upah Pengemasan Produk </v>
      </c>
      <c r="E2254" s="20"/>
      <c r="F2254" s="20"/>
      <c r="G2254" s="22">
        <v>-300000</v>
      </c>
      <c r="H2254" s="18" t="s">
        <v>2170</v>
      </c>
    </row>
    <row r="2255" spans="1:8">
      <c r="A2255" s="20">
        <v>1090</v>
      </c>
      <c r="B2255" s="20">
        <v>2254</v>
      </c>
      <c r="C2255" s="18" t="s">
        <v>37</v>
      </c>
      <c r="D2255" s="8" t="str">
        <f>IFERROR(LOOKUP(C2255,[1]Expense!$A:$A,[1]Expense!$B:$B),"")</f>
        <v xml:space="preserve">Biaya Upah Pengemasan Produk </v>
      </c>
      <c r="E2255" s="20"/>
      <c r="F2255" s="20"/>
      <c r="G2255" s="22">
        <v>-300000</v>
      </c>
      <c r="H2255" s="18" t="s">
        <v>2171</v>
      </c>
    </row>
    <row r="2256" spans="1:8">
      <c r="A2256" s="20">
        <v>1091</v>
      </c>
      <c r="B2256" s="20">
        <v>2255</v>
      </c>
      <c r="C2256" s="18" t="s">
        <v>111</v>
      </c>
      <c r="D2256" s="8" t="str">
        <f>IFERROR(LOOKUP(C2256,[1]Expense!$A:$A,[1]Expense!$B:$B),"")</f>
        <v xml:space="preserve">Biaya Upah Lembur </v>
      </c>
      <c r="E2256" s="20"/>
      <c r="F2256" s="20"/>
      <c r="G2256" s="22">
        <v>-90000</v>
      </c>
      <c r="H2256" s="18" t="s">
        <v>2172</v>
      </c>
    </row>
    <row r="2257" spans="1:8">
      <c r="A2257" s="20">
        <v>1091</v>
      </c>
      <c r="B2257" s="20">
        <v>2256</v>
      </c>
      <c r="C2257" s="18" t="s">
        <v>111</v>
      </c>
      <c r="D2257" s="8" t="str">
        <f>IFERROR(LOOKUP(C2257,[1]Expense!$A:$A,[1]Expense!$B:$B),"")</f>
        <v xml:space="preserve">Biaya Upah Lembur </v>
      </c>
      <c r="E2257" s="20"/>
      <c r="F2257" s="20"/>
      <c r="G2257" s="22">
        <v>-75000</v>
      </c>
      <c r="H2257" s="18" t="s">
        <v>2173</v>
      </c>
    </row>
    <row r="2258" spans="1:8">
      <c r="A2258" s="20">
        <v>1091</v>
      </c>
      <c r="B2258" s="20">
        <v>2257</v>
      </c>
      <c r="C2258" s="18" t="s">
        <v>111</v>
      </c>
      <c r="D2258" s="8" t="str">
        <f>IFERROR(LOOKUP(C2258,[1]Expense!$A:$A,[1]Expense!$B:$B),"")</f>
        <v xml:space="preserve">Biaya Upah Lembur </v>
      </c>
      <c r="E2258" s="20"/>
      <c r="F2258" s="20"/>
      <c r="G2258" s="22">
        <v>-90000</v>
      </c>
      <c r="H2258" s="18" t="s">
        <v>2174</v>
      </c>
    </row>
    <row r="2259" spans="1:8">
      <c r="A2259" s="20">
        <v>1091</v>
      </c>
      <c r="B2259" s="20">
        <v>2258</v>
      </c>
      <c r="C2259" s="18" t="s">
        <v>111</v>
      </c>
      <c r="D2259" s="8" t="str">
        <f>IFERROR(LOOKUP(C2259,[1]Expense!$A:$A,[1]Expense!$B:$B),"")</f>
        <v xml:space="preserve">Biaya Upah Lembur </v>
      </c>
      <c r="E2259" s="20"/>
      <c r="F2259" s="20"/>
      <c r="G2259" s="22">
        <v>-75000</v>
      </c>
      <c r="H2259" s="18" t="s">
        <v>2175</v>
      </c>
    </row>
    <row r="2260" spans="1:8">
      <c r="A2260" s="20">
        <v>1091</v>
      </c>
      <c r="B2260" s="20">
        <v>2259</v>
      </c>
      <c r="C2260" s="18" t="s">
        <v>111</v>
      </c>
      <c r="D2260" s="8" t="str">
        <f>IFERROR(LOOKUP(C2260,[1]Expense!$A:$A,[1]Expense!$B:$B),"")</f>
        <v xml:space="preserve">Biaya Upah Lembur </v>
      </c>
      <c r="E2260" s="20"/>
      <c r="F2260" s="20"/>
      <c r="G2260" s="22">
        <v>-75000</v>
      </c>
      <c r="H2260" s="18" t="s">
        <v>2176</v>
      </c>
    </row>
    <row r="2261" spans="1:8">
      <c r="A2261" s="20">
        <v>1091</v>
      </c>
      <c r="B2261" s="20">
        <v>2260</v>
      </c>
      <c r="C2261" s="18" t="s">
        <v>111</v>
      </c>
      <c r="D2261" s="8" t="str">
        <f>IFERROR(LOOKUP(C2261,[1]Expense!$A:$A,[1]Expense!$B:$B),"")</f>
        <v xml:space="preserve">Biaya Upah Lembur </v>
      </c>
      <c r="E2261" s="20"/>
      <c r="F2261" s="20"/>
      <c r="G2261" s="22">
        <v>-90000</v>
      </c>
      <c r="H2261" s="18" t="s">
        <v>2177</v>
      </c>
    </row>
    <row r="2262" spans="1:8">
      <c r="A2262" s="20">
        <v>1092</v>
      </c>
      <c r="B2262" s="20">
        <v>2261</v>
      </c>
      <c r="C2262" s="18" t="s">
        <v>37</v>
      </c>
      <c r="D2262" s="8" t="str">
        <f>IFERROR(LOOKUP(C2262,[1]Expense!$A:$A,[1]Expense!$B:$B),"")</f>
        <v xml:space="preserve">Biaya Upah Pengemasan Produk </v>
      </c>
      <c r="E2262" s="20"/>
      <c r="F2262" s="20"/>
      <c r="G2262" s="22">
        <v>-360000</v>
      </c>
      <c r="H2262" s="18" t="s">
        <v>2178</v>
      </c>
    </row>
    <row r="2263" spans="1:8">
      <c r="A2263" s="20">
        <v>1092</v>
      </c>
      <c r="B2263" s="20">
        <v>2262</v>
      </c>
      <c r="C2263" s="18" t="s">
        <v>37</v>
      </c>
      <c r="D2263" s="8" t="str">
        <f>IFERROR(LOOKUP(C2263,[1]Expense!$A:$A,[1]Expense!$B:$B),"")</f>
        <v xml:space="preserve">Biaya Upah Pengemasan Produk </v>
      </c>
      <c r="E2263" s="20"/>
      <c r="F2263" s="20"/>
      <c r="G2263" s="22">
        <v>-120000</v>
      </c>
      <c r="H2263" s="18" t="s">
        <v>2179</v>
      </c>
    </row>
    <row r="2264" spans="1:8">
      <c r="A2264" s="20">
        <v>1092</v>
      </c>
      <c r="B2264" s="20">
        <v>2263</v>
      </c>
      <c r="C2264" s="18" t="s">
        <v>37</v>
      </c>
      <c r="D2264" s="8" t="str">
        <f>IFERROR(LOOKUP(C2264,[1]Expense!$A:$A,[1]Expense!$B:$B),"")</f>
        <v xml:space="preserve">Biaya Upah Pengemasan Produk </v>
      </c>
      <c r="E2264" s="20"/>
      <c r="F2264" s="20"/>
      <c r="G2264" s="22">
        <v>-120000</v>
      </c>
      <c r="H2264" s="18" t="s">
        <v>2180</v>
      </c>
    </row>
    <row r="2265" spans="1:8">
      <c r="A2265" s="20">
        <v>1092</v>
      </c>
      <c r="B2265" s="20">
        <v>2264</v>
      </c>
      <c r="C2265" s="18" t="s">
        <v>37</v>
      </c>
      <c r="D2265" s="8" t="str">
        <f>IFERROR(LOOKUP(C2265,[1]Expense!$A:$A,[1]Expense!$B:$B),"")</f>
        <v xml:space="preserve">Biaya Upah Pengemasan Produk </v>
      </c>
      <c r="E2265" s="20"/>
      <c r="F2265" s="20"/>
      <c r="G2265" s="22">
        <v>-120000</v>
      </c>
      <c r="H2265" s="18" t="s">
        <v>2181</v>
      </c>
    </row>
    <row r="2266" spans="1:8">
      <c r="A2266" s="20">
        <v>1092</v>
      </c>
      <c r="B2266" s="20">
        <v>2265</v>
      </c>
      <c r="C2266" s="18" t="s">
        <v>37</v>
      </c>
      <c r="D2266" s="8" t="str">
        <f>IFERROR(LOOKUP(C2266,[1]Expense!$A:$A,[1]Expense!$B:$B),"")</f>
        <v xml:space="preserve">Biaya Upah Pengemasan Produk </v>
      </c>
      <c r="E2266" s="20"/>
      <c r="F2266" s="20"/>
      <c r="G2266" s="22">
        <v>-120000</v>
      </c>
      <c r="H2266" s="18" t="s">
        <v>2182</v>
      </c>
    </row>
    <row r="2267" spans="1:8">
      <c r="A2267" s="20">
        <v>1092</v>
      </c>
      <c r="B2267" s="20">
        <v>2266</v>
      </c>
      <c r="C2267" s="18" t="s">
        <v>37</v>
      </c>
      <c r="D2267" s="8" t="str">
        <f>IFERROR(LOOKUP(C2267,[1]Expense!$A:$A,[1]Expense!$B:$B),"")</f>
        <v xml:space="preserve">Biaya Upah Pengemasan Produk </v>
      </c>
      <c r="E2267" s="20"/>
      <c r="F2267" s="20"/>
      <c r="G2267" s="22">
        <v>-120000</v>
      </c>
      <c r="H2267" s="18" t="s">
        <v>2183</v>
      </c>
    </row>
    <row r="2268" spans="1:8">
      <c r="A2268" s="20">
        <v>1093</v>
      </c>
      <c r="B2268" s="20">
        <v>2267</v>
      </c>
      <c r="C2268" s="18" t="s">
        <v>111</v>
      </c>
      <c r="D2268" s="8" t="str">
        <f>IFERROR(LOOKUP(C2268,[1]Expense!$A:$A,[1]Expense!$B:$B),"")</f>
        <v xml:space="preserve">Biaya Upah Lembur </v>
      </c>
      <c r="E2268" s="20"/>
      <c r="F2268" s="20"/>
      <c r="G2268" s="22">
        <v>-90000</v>
      </c>
      <c r="H2268" s="18" t="s">
        <v>2184</v>
      </c>
    </row>
    <row r="2269" spans="1:8">
      <c r="A2269" s="20">
        <v>1093</v>
      </c>
      <c r="B2269" s="20">
        <v>2268</v>
      </c>
      <c r="C2269" s="18" t="s">
        <v>111</v>
      </c>
      <c r="D2269" s="8" t="str">
        <f>IFERROR(LOOKUP(C2269,[1]Expense!$A:$A,[1]Expense!$B:$B),"")</f>
        <v xml:space="preserve">Biaya Upah Lembur </v>
      </c>
      <c r="E2269" s="20"/>
      <c r="F2269" s="20"/>
      <c r="G2269" s="22">
        <v>-15000</v>
      </c>
      <c r="H2269" s="18" t="s">
        <v>2185</v>
      </c>
    </row>
    <row r="2270" spans="1:8">
      <c r="A2270" s="20">
        <v>1093</v>
      </c>
      <c r="B2270" s="20">
        <v>2269</v>
      </c>
      <c r="C2270" s="18" t="s">
        <v>111</v>
      </c>
      <c r="D2270" s="8" t="str">
        <f>IFERROR(LOOKUP(C2270,[1]Expense!$A:$A,[1]Expense!$B:$B),"")</f>
        <v xml:space="preserve">Biaya Upah Lembur </v>
      </c>
      <c r="E2270" s="20"/>
      <c r="F2270" s="20"/>
      <c r="G2270" s="22">
        <v>-15000</v>
      </c>
      <c r="H2270" s="18" t="s">
        <v>2186</v>
      </c>
    </row>
    <row r="2271" spans="1:8">
      <c r="A2271" s="20">
        <v>1093</v>
      </c>
      <c r="B2271" s="20">
        <v>2270</v>
      </c>
      <c r="C2271" s="18" t="s">
        <v>111</v>
      </c>
      <c r="D2271" s="8" t="str">
        <f>IFERROR(LOOKUP(C2271,[1]Expense!$A:$A,[1]Expense!$B:$B),"")</f>
        <v xml:space="preserve">Biaya Upah Lembur </v>
      </c>
      <c r="E2271" s="20"/>
      <c r="F2271" s="20"/>
      <c r="G2271" s="22">
        <v>-15000</v>
      </c>
      <c r="H2271" s="18" t="s">
        <v>2187</v>
      </c>
    </row>
    <row r="2272" spans="1:8">
      <c r="A2272" s="20">
        <v>1094</v>
      </c>
      <c r="B2272" s="20">
        <v>2271</v>
      </c>
      <c r="C2272" s="18" t="s">
        <v>37</v>
      </c>
      <c r="D2272" s="8" t="str">
        <f>IFERROR(LOOKUP(C2272,[1]Expense!$A:$A,[1]Expense!$B:$B),"")</f>
        <v xml:space="preserve">Biaya Upah Pengemasan Produk </v>
      </c>
      <c r="E2272" s="20"/>
      <c r="F2272" s="20"/>
      <c r="G2272" s="22">
        <v>-360000</v>
      </c>
      <c r="H2272" s="18" t="s">
        <v>2188</v>
      </c>
    </row>
    <row r="2273" spans="1:8">
      <c r="A2273" s="20">
        <v>1094</v>
      </c>
      <c r="B2273" s="20">
        <v>2272</v>
      </c>
      <c r="C2273" s="18" t="s">
        <v>37</v>
      </c>
      <c r="D2273" s="8" t="str">
        <f>IFERROR(LOOKUP(C2273,[1]Expense!$A:$A,[1]Expense!$B:$B),"")</f>
        <v xml:space="preserve">Biaya Upah Pengemasan Produk </v>
      </c>
      <c r="E2273" s="20"/>
      <c r="F2273" s="20"/>
      <c r="G2273" s="22">
        <v>-60000</v>
      </c>
      <c r="H2273" s="18" t="s">
        <v>2189</v>
      </c>
    </row>
    <row r="2274" spans="1:8">
      <c r="A2274" s="20">
        <v>1094</v>
      </c>
      <c r="B2274" s="20">
        <v>2273</v>
      </c>
      <c r="C2274" s="18" t="s">
        <v>37</v>
      </c>
      <c r="D2274" s="8" t="str">
        <f>IFERROR(LOOKUP(C2274,[1]Expense!$A:$A,[1]Expense!$B:$B),"")</f>
        <v xml:space="preserve">Biaya Upah Pengemasan Produk </v>
      </c>
      <c r="E2274" s="20"/>
      <c r="F2274" s="20"/>
      <c r="G2274" s="22">
        <v>-120000</v>
      </c>
      <c r="H2274" s="18" t="s">
        <v>2190</v>
      </c>
    </row>
    <row r="2275" spans="1:8">
      <c r="A2275" s="20">
        <v>1094</v>
      </c>
      <c r="B2275" s="20">
        <v>2274</v>
      </c>
      <c r="C2275" s="18" t="s">
        <v>37</v>
      </c>
      <c r="D2275" s="8" t="str">
        <f>IFERROR(LOOKUP(C2275,[1]Expense!$A:$A,[1]Expense!$B:$B),"")</f>
        <v xml:space="preserve">Biaya Upah Pengemasan Produk </v>
      </c>
      <c r="E2275" s="20"/>
      <c r="F2275" s="20"/>
      <c r="G2275" s="22">
        <v>-180000</v>
      </c>
      <c r="H2275" s="18" t="s">
        <v>2191</v>
      </c>
    </row>
    <row r="2276" spans="1:8">
      <c r="A2276" s="20">
        <v>1094</v>
      </c>
      <c r="B2276" s="20">
        <v>2275</v>
      </c>
      <c r="C2276" s="18" t="s">
        <v>37</v>
      </c>
      <c r="D2276" s="8" t="str">
        <f>IFERROR(LOOKUP(C2276,[1]Expense!$A:$A,[1]Expense!$B:$B),"")</f>
        <v xml:space="preserve">Biaya Upah Pengemasan Produk </v>
      </c>
      <c r="E2276" s="20"/>
      <c r="F2276" s="20"/>
      <c r="G2276" s="22">
        <v>-60000</v>
      </c>
      <c r="H2276" s="18" t="s">
        <v>2192</v>
      </c>
    </row>
    <row r="2277" spans="1:8">
      <c r="A2277" s="20">
        <v>1094</v>
      </c>
      <c r="B2277" s="20">
        <v>2276</v>
      </c>
      <c r="C2277" s="18" t="s">
        <v>37</v>
      </c>
      <c r="D2277" s="8" t="str">
        <f>IFERROR(LOOKUP(C2277,[1]Expense!$A:$A,[1]Expense!$B:$B),"")</f>
        <v xml:space="preserve">Biaya Upah Pengemasan Produk </v>
      </c>
      <c r="E2277" s="20"/>
      <c r="F2277" s="20"/>
      <c r="G2277" s="22">
        <v>-60000</v>
      </c>
      <c r="H2277" s="18" t="s">
        <v>2193</v>
      </c>
    </row>
    <row r="2278" spans="1:8">
      <c r="A2278" s="20">
        <v>1094</v>
      </c>
      <c r="B2278" s="20">
        <v>2277</v>
      </c>
      <c r="C2278" s="18" t="s">
        <v>37</v>
      </c>
      <c r="D2278" s="8" t="str">
        <f>IFERROR(LOOKUP(C2278,[1]Expense!$A:$A,[1]Expense!$B:$B),"")</f>
        <v xml:space="preserve">Biaya Upah Pengemasan Produk </v>
      </c>
      <c r="E2278" s="20"/>
      <c r="F2278" s="20"/>
      <c r="G2278" s="22">
        <v>-60000</v>
      </c>
      <c r="H2278" s="18" t="s">
        <v>2194</v>
      </c>
    </row>
    <row r="2279" spans="1:8">
      <c r="A2279" s="20">
        <v>1094</v>
      </c>
      <c r="B2279" s="20">
        <v>2278</v>
      </c>
      <c r="C2279" s="18" t="s">
        <v>37</v>
      </c>
      <c r="D2279" s="8" t="str">
        <f>IFERROR(LOOKUP(C2279,[1]Expense!$A:$A,[1]Expense!$B:$B),"")</f>
        <v xml:space="preserve">Biaya Upah Pengemasan Produk </v>
      </c>
      <c r="E2279" s="20"/>
      <c r="F2279" s="20"/>
      <c r="G2279" s="22">
        <v>-60000</v>
      </c>
      <c r="H2279" s="18" t="s">
        <v>2195</v>
      </c>
    </row>
    <row r="2280" spans="1:8">
      <c r="A2280" s="20">
        <v>1095</v>
      </c>
      <c r="B2280" s="20">
        <v>2279</v>
      </c>
      <c r="C2280" s="18" t="s">
        <v>111</v>
      </c>
      <c r="D2280" s="8" t="str">
        <f>IFERROR(LOOKUP(C2280,[1]Expense!$A:$A,[1]Expense!$B:$B),"")</f>
        <v xml:space="preserve">Biaya Upah Lembur </v>
      </c>
      <c r="E2280" s="20"/>
      <c r="F2280" s="20"/>
      <c r="G2280" s="22">
        <v>-90000</v>
      </c>
      <c r="H2280" s="18" t="s">
        <v>2197</v>
      </c>
    </row>
    <row r="2281" spans="1:8">
      <c r="A2281" s="20">
        <v>1095</v>
      </c>
      <c r="B2281" s="20">
        <v>2280</v>
      </c>
      <c r="C2281" s="18" t="s">
        <v>111</v>
      </c>
      <c r="D2281" s="8" t="str">
        <f>IFERROR(LOOKUP(C2281,[1]Expense!$A:$A,[1]Expense!$B:$B),"")</f>
        <v xml:space="preserve">Biaya Upah Lembur </v>
      </c>
      <c r="E2281" s="20"/>
      <c r="F2281" s="20"/>
      <c r="G2281" s="22">
        <v>-15000</v>
      </c>
      <c r="H2281" s="18" t="s">
        <v>2196</v>
      </c>
    </row>
    <row r="2282" spans="1:8">
      <c r="A2282" s="20">
        <v>1095</v>
      </c>
      <c r="B2282" s="20">
        <v>2281</v>
      </c>
      <c r="C2282" s="18" t="s">
        <v>111</v>
      </c>
      <c r="D2282" s="8" t="str">
        <f>IFERROR(LOOKUP(C2282,[1]Expense!$A:$A,[1]Expense!$B:$B),"")</f>
        <v xml:space="preserve">Biaya Upah Lembur </v>
      </c>
      <c r="E2282" s="20"/>
      <c r="F2282" s="20"/>
      <c r="G2282" s="22">
        <v>-30000</v>
      </c>
      <c r="H2282" s="18" t="s">
        <v>2198</v>
      </c>
    </row>
    <row r="2283" spans="1:8">
      <c r="A2283" s="20">
        <v>1095</v>
      </c>
      <c r="B2283" s="20">
        <v>2282</v>
      </c>
      <c r="C2283" s="18" t="s">
        <v>111</v>
      </c>
      <c r="D2283" s="8" t="str">
        <f>IFERROR(LOOKUP(C2283,[1]Expense!$A:$A,[1]Expense!$B:$B),"")</f>
        <v xml:space="preserve">Biaya Upah Lembur </v>
      </c>
      <c r="E2283" s="20"/>
      <c r="F2283" s="20"/>
      <c r="G2283" s="22">
        <v>-45000</v>
      </c>
      <c r="H2283" s="18" t="s">
        <v>2199</v>
      </c>
    </row>
    <row r="2284" spans="1:8">
      <c r="A2284" s="20">
        <v>1095</v>
      </c>
      <c r="B2284" s="20">
        <v>2283</v>
      </c>
      <c r="C2284" s="18" t="s">
        <v>111</v>
      </c>
      <c r="D2284" s="8" t="str">
        <f>IFERROR(LOOKUP(C2284,[1]Expense!$A:$A,[1]Expense!$B:$B),"")</f>
        <v xml:space="preserve">Biaya Upah Lembur </v>
      </c>
      <c r="E2284" s="20"/>
      <c r="F2284" s="20"/>
      <c r="G2284" s="22">
        <v>-15000</v>
      </c>
      <c r="H2284" s="18" t="s">
        <v>2200</v>
      </c>
    </row>
    <row r="2285" spans="1:8">
      <c r="A2285" s="20">
        <v>1095</v>
      </c>
      <c r="B2285" s="20">
        <v>2284</v>
      </c>
      <c r="C2285" s="18" t="s">
        <v>111</v>
      </c>
      <c r="D2285" s="8" t="str">
        <f>IFERROR(LOOKUP(C2285,[1]Expense!$A:$A,[1]Expense!$B:$B),"")</f>
        <v xml:space="preserve">Biaya Upah Lembur </v>
      </c>
      <c r="E2285" s="20"/>
      <c r="F2285" s="20"/>
      <c r="G2285" s="22">
        <v>-15000</v>
      </c>
      <c r="H2285" s="18" t="s">
        <v>2203</v>
      </c>
    </row>
    <row r="2286" spans="1:8">
      <c r="A2286" s="20">
        <v>1095</v>
      </c>
      <c r="B2286" s="20">
        <v>2285</v>
      </c>
      <c r="C2286" s="18" t="s">
        <v>111</v>
      </c>
      <c r="D2286" s="8" t="str">
        <f>IFERROR(LOOKUP(C2286,[1]Expense!$A:$A,[1]Expense!$B:$B),"")</f>
        <v xml:space="preserve">Biaya Upah Lembur </v>
      </c>
      <c r="E2286" s="20"/>
      <c r="F2286" s="20"/>
      <c r="G2286" s="22">
        <v>-15000</v>
      </c>
      <c r="H2286" s="18" t="s">
        <v>2201</v>
      </c>
    </row>
    <row r="2287" spans="1:8">
      <c r="A2287" s="20">
        <v>1095</v>
      </c>
      <c r="B2287" s="20">
        <v>2286</v>
      </c>
      <c r="C2287" s="18" t="s">
        <v>111</v>
      </c>
      <c r="D2287" s="8" t="str">
        <f>IFERROR(LOOKUP(C2287,[1]Expense!$A:$A,[1]Expense!$B:$B),"")</f>
        <v xml:space="preserve">Biaya Upah Lembur </v>
      </c>
      <c r="E2287" s="20"/>
      <c r="F2287" s="20"/>
      <c r="G2287" s="22">
        <v>-15000</v>
      </c>
      <c r="H2287" s="18" t="s">
        <v>2202</v>
      </c>
    </row>
    <row r="2288" spans="1:8">
      <c r="A2288" s="20">
        <v>1096</v>
      </c>
      <c r="B2288" s="20">
        <v>2287</v>
      </c>
      <c r="C2288" s="18" t="s">
        <v>47</v>
      </c>
      <c r="D2288" s="8" t="str">
        <f>IFERROR(LOOKUP(C2288,[1]Expense!$A:$A,[1]Expense!$B:$B),"")</f>
        <v xml:space="preserve">Biaya Sewa Kendaraan Operasional </v>
      </c>
      <c r="E2288" s="20"/>
      <c r="F2288" s="20"/>
      <c r="G2288" s="22">
        <v>-80000</v>
      </c>
      <c r="H2288" s="18" t="s">
        <v>1952</v>
      </c>
    </row>
    <row r="2289" spans="1:8">
      <c r="A2289" s="20">
        <v>1097</v>
      </c>
      <c r="B2289" s="20">
        <v>2288</v>
      </c>
      <c r="C2289" s="18" t="s">
        <v>100</v>
      </c>
      <c r="D2289" s="8" t="str">
        <f>IFERROR(LOOKUP(C2289,[1]Expense!$A:$A,[1]Expense!$B:$B),"")</f>
        <v xml:space="preserve">Biaya Perlengkapan Produk </v>
      </c>
      <c r="E2289" s="20"/>
      <c r="F2289" s="20"/>
      <c r="G2289" s="22">
        <v>-100000</v>
      </c>
      <c r="H2289" s="18" t="s">
        <v>2156</v>
      </c>
    </row>
    <row r="2290" spans="1:8">
      <c r="A2290" s="20">
        <v>1098</v>
      </c>
      <c r="B2290" s="20">
        <v>2289</v>
      </c>
      <c r="C2290" s="18" t="s">
        <v>37</v>
      </c>
      <c r="D2290" s="8" t="str">
        <f>IFERROR(LOOKUP(C2290,[1]Expense!$A:$A,[1]Expense!$B:$B),"")</f>
        <v xml:space="preserve">Biaya Upah Pengemasan Produk </v>
      </c>
      <c r="E2290" s="20"/>
      <c r="F2290" s="20"/>
      <c r="G2290" s="22">
        <v>-240000</v>
      </c>
      <c r="H2290" s="18" t="s">
        <v>2204</v>
      </c>
    </row>
    <row r="2291" spans="1:8">
      <c r="A2291" s="20">
        <v>1098</v>
      </c>
      <c r="B2291" s="20">
        <v>2290</v>
      </c>
      <c r="C2291" s="18" t="s">
        <v>111</v>
      </c>
      <c r="D2291" s="8" t="str">
        <f>IFERROR(LOOKUP(C2291,[1]Expense!$A:$A,[1]Expense!$B:$B),"")</f>
        <v xml:space="preserve">Biaya Upah Lembur </v>
      </c>
      <c r="E2291" s="20"/>
      <c r="F2291" s="20"/>
      <c r="G2291" s="22">
        <v>-60000</v>
      </c>
      <c r="H2291" s="18" t="s">
        <v>2205</v>
      </c>
    </row>
    <row r="2292" spans="1:8">
      <c r="A2292" s="20">
        <v>1099</v>
      </c>
      <c r="B2292" s="20">
        <v>2291</v>
      </c>
      <c r="C2292" s="18" t="s">
        <v>27</v>
      </c>
      <c r="D2292" s="8" t="str">
        <f>IFERROR(LOOKUP(C2292,[1]Expense!$A:$A,[1]Expense!$B:$B),"")</f>
        <v xml:space="preserve">Biaya Iuran Bulanan Kepala Buruh </v>
      </c>
      <c r="E2292" s="20"/>
      <c r="F2292" s="20"/>
      <c r="G2292" s="22">
        <v>-150000</v>
      </c>
      <c r="H2292" s="18" t="s">
        <v>2206</v>
      </c>
    </row>
    <row r="2293" spans="1:8">
      <c r="A2293" s="20">
        <v>1100</v>
      </c>
      <c r="B2293" s="20">
        <v>2292</v>
      </c>
      <c r="C2293" s="18" t="s">
        <v>27</v>
      </c>
      <c r="D2293" s="8" t="str">
        <f>IFERROR(LOOKUP(C2293,[1]Expense!$A:$A,[1]Expense!$B:$B),"")</f>
        <v xml:space="preserve">Biaya Iuran Bulanan Kepala Buruh </v>
      </c>
      <c r="E2293" s="20"/>
      <c r="F2293" s="20"/>
      <c r="G2293" s="22">
        <v>-250000</v>
      </c>
      <c r="H2293" s="18" t="s">
        <v>2207</v>
      </c>
    </row>
    <row r="2294" spans="1:8">
      <c r="A2294" s="20">
        <v>1101</v>
      </c>
      <c r="B2294" s="20">
        <v>2293</v>
      </c>
      <c r="C2294" s="18" t="s">
        <v>111</v>
      </c>
      <c r="D2294" s="8" t="str">
        <f>IFERROR(LOOKUP(C2294,[1]Expense!$A:$A,[1]Expense!$B:$B),"")</f>
        <v xml:space="preserve">Biaya Upah Lembur </v>
      </c>
      <c r="E2294" s="20"/>
      <c r="F2294" s="20"/>
      <c r="G2294" s="22">
        <v>-390000</v>
      </c>
      <c r="H2294" s="18" t="s">
        <v>2208</v>
      </c>
    </row>
    <row r="2295" spans="1:8">
      <c r="A2295" s="20">
        <v>1102</v>
      </c>
      <c r="B2295" s="20">
        <v>2294</v>
      </c>
      <c r="C2295" s="18" t="s">
        <v>84</v>
      </c>
      <c r="D2295" s="8" t="str">
        <f>IFERROR(LOOKUP(C2295,[1]Expense!$A:$A,[1]Expense!$B:$B),"")</f>
        <v xml:space="preserve">Biaya Penggunaan Listrik PLN </v>
      </c>
      <c r="E2295" s="20"/>
      <c r="F2295" s="20"/>
      <c r="G2295" s="22">
        <v>-300000</v>
      </c>
      <c r="H2295" s="18" t="s">
        <v>2209</v>
      </c>
    </row>
    <row r="2296" spans="1:8">
      <c r="A2296" s="20">
        <v>1103</v>
      </c>
      <c r="B2296" s="20">
        <v>2295</v>
      </c>
      <c r="C2296" s="18" t="s">
        <v>42</v>
      </c>
      <c r="D2296" s="8" t="str">
        <f>IFERROR(LOOKUP(C2296,[1]Expense!$A:$A,[1]Expense!$B:$B),"")</f>
        <v xml:space="preserve">Biaya Upah Buruh Bongkar Muat </v>
      </c>
      <c r="E2296" s="20"/>
      <c r="F2296" s="20"/>
      <c r="G2296" s="22">
        <v>-31500</v>
      </c>
      <c r="H2296" s="18" t="s">
        <v>1955</v>
      </c>
    </row>
    <row r="2297" spans="1:8">
      <c r="A2297" s="20">
        <v>1103</v>
      </c>
      <c r="B2297" s="20">
        <v>2296</v>
      </c>
      <c r="C2297" s="18" t="s">
        <v>47</v>
      </c>
      <c r="D2297" s="8" t="str">
        <f>IFERROR(LOOKUP(C2297,[1]Expense!$A:$A,[1]Expense!$B:$B),"")</f>
        <v xml:space="preserve">Biaya Sewa Kendaraan Operasional </v>
      </c>
      <c r="E2297" s="20"/>
      <c r="F2297" s="20"/>
      <c r="G2297" s="22">
        <v>-80000</v>
      </c>
      <c r="H2297" s="18" t="s">
        <v>1952</v>
      </c>
    </row>
    <row r="2298" spans="1:8">
      <c r="A2298" s="20">
        <v>1103</v>
      </c>
      <c r="B2298" s="20">
        <v>2297</v>
      </c>
      <c r="C2298" s="18" t="s">
        <v>111</v>
      </c>
      <c r="D2298" s="8" t="str">
        <f>IFERROR(LOOKUP(C2298,[1]Expense!$A:$A,[1]Expense!$B:$B),"")</f>
        <v xml:space="preserve">Biaya Upah Lembur </v>
      </c>
      <c r="E2298" s="20"/>
      <c r="F2298" s="20"/>
      <c r="G2298" s="22">
        <v>-45000</v>
      </c>
      <c r="H2298" s="18" t="s">
        <v>2210</v>
      </c>
    </row>
    <row r="2299" spans="1:8">
      <c r="A2299" s="20">
        <v>1104</v>
      </c>
      <c r="B2299" s="20">
        <v>2298</v>
      </c>
      <c r="C2299" s="18" t="s">
        <v>162</v>
      </c>
      <c r="D2299" s="8" t="str">
        <f>IFERROR(LOOKUP(C2299,[1]Expense!$A:$A,[1]Expense!$B:$B),"")</f>
        <v xml:space="preserve">Biaya Retribusi Perjalanan Dinas </v>
      </c>
      <c r="E2299" s="20"/>
      <c r="F2299" s="20"/>
      <c r="G2299" s="22">
        <v>-42000</v>
      </c>
      <c r="H2299" s="18" t="s">
        <v>2165</v>
      </c>
    </row>
    <row r="2300" spans="1:8">
      <c r="A2300" s="20">
        <v>1104</v>
      </c>
      <c r="B2300" s="20">
        <v>2299</v>
      </c>
      <c r="C2300" s="18" t="s">
        <v>161</v>
      </c>
      <c r="D2300" s="8" t="str">
        <f>IFERROR(LOOKUP(C2300,[1]Expense!$A:$A,[1]Expense!$B:$B),"")</f>
        <v xml:space="preserve">Biaya Bahan Bakar Minyak </v>
      </c>
      <c r="E2300" s="20"/>
      <c r="F2300" s="20"/>
      <c r="G2300" s="22">
        <v>-150000</v>
      </c>
      <c r="H2300" s="18" t="s">
        <v>2166</v>
      </c>
    </row>
    <row r="2301" spans="1:8">
      <c r="A2301" s="20">
        <v>1104</v>
      </c>
      <c r="B2301" s="20">
        <v>2300</v>
      </c>
      <c r="C2301" s="18" t="s">
        <v>42</v>
      </c>
      <c r="D2301" s="8" t="str">
        <f>IFERROR(LOOKUP(C2301,[1]Expense!$A:$A,[1]Expense!$B:$B),"")</f>
        <v xml:space="preserve">Biaya Upah Buruh Bongkar Muat </v>
      </c>
      <c r="E2301" s="20"/>
      <c r="F2301" s="20"/>
      <c r="G2301" s="22">
        <v>-30000</v>
      </c>
      <c r="H2301" s="18" t="s">
        <v>1687</v>
      </c>
    </row>
    <row r="2302" spans="1:8">
      <c r="A2302" s="20">
        <v>1104</v>
      </c>
      <c r="B2302" s="20">
        <v>2301</v>
      </c>
      <c r="C2302" s="18" t="s">
        <v>163</v>
      </c>
      <c r="D2302" s="8" t="str">
        <f>IFERROR(LOOKUP(C2302,[1]Expense!$A:$A,[1]Expense!$B:$B),"")</f>
        <v xml:space="preserve">Biaya Uang Makan </v>
      </c>
      <c r="E2302" s="20"/>
      <c r="F2302" s="20"/>
      <c r="G2302" s="22">
        <v>-30000</v>
      </c>
      <c r="H2302" s="18" t="s">
        <v>2132</v>
      </c>
    </row>
    <row r="2303" spans="1:8">
      <c r="A2303" s="20">
        <v>1104</v>
      </c>
      <c r="B2303" s="20">
        <v>2302</v>
      </c>
      <c r="C2303" s="18" t="s">
        <v>111</v>
      </c>
      <c r="D2303" s="8" t="str">
        <f>IFERROR(LOOKUP(C2303,[1]Expense!$A:$A,[1]Expense!$B:$B),"")</f>
        <v xml:space="preserve">Biaya Upah Lembur </v>
      </c>
      <c r="E2303" s="20"/>
      <c r="F2303" s="20"/>
      <c r="G2303" s="22">
        <v>-15000</v>
      </c>
      <c r="H2303" s="18" t="s">
        <v>1233</v>
      </c>
    </row>
    <row r="2304" spans="1:8">
      <c r="A2304" s="20">
        <v>1104</v>
      </c>
      <c r="B2304" s="20">
        <v>2303</v>
      </c>
      <c r="C2304" s="18" t="s">
        <v>162</v>
      </c>
      <c r="D2304" s="8" t="str">
        <f>IFERROR(LOOKUP(C2304,[1]Expense!$A:$A,[1]Expense!$B:$B),"")</f>
        <v xml:space="preserve">Biaya Retribusi Perjalanan Dinas </v>
      </c>
      <c r="E2304" s="20"/>
      <c r="F2304" s="20"/>
      <c r="G2304" s="22">
        <v>-4000</v>
      </c>
      <c r="H2304" s="18" t="s">
        <v>1331</v>
      </c>
    </row>
    <row r="2305" spans="1:8">
      <c r="A2305" s="20">
        <v>1105</v>
      </c>
      <c r="B2305" s="20">
        <v>2304</v>
      </c>
      <c r="C2305" s="18" t="s">
        <v>111</v>
      </c>
      <c r="D2305" s="8" t="str">
        <f>IFERROR(LOOKUP(C2305,[1]Expense!$A:$A,[1]Expense!$B:$B),"")</f>
        <v xml:space="preserve">Biaya Upah Lembur </v>
      </c>
      <c r="E2305" s="20"/>
      <c r="F2305" s="20"/>
      <c r="G2305" s="22">
        <v>-45000</v>
      </c>
      <c r="H2305" s="18" t="s">
        <v>2211</v>
      </c>
    </row>
    <row r="2306" spans="1:8">
      <c r="A2306" s="20">
        <v>1105</v>
      </c>
      <c r="B2306" s="20">
        <v>2305</v>
      </c>
      <c r="C2306" s="18" t="s">
        <v>47</v>
      </c>
      <c r="D2306" s="8" t="str">
        <f>IFERROR(LOOKUP(C2306,[1]Expense!$A:$A,[1]Expense!$B:$B),"")</f>
        <v xml:space="preserve">Biaya Sewa Kendaraan Operasional </v>
      </c>
      <c r="E2306" s="20"/>
      <c r="F2306" s="20"/>
      <c r="G2306" s="22">
        <v>-100000</v>
      </c>
      <c r="H2306" s="18" t="s">
        <v>1952</v>
      </c>
    </row>
    <row r="2307" spans="1:8">
      <c r="A2307" s="20">
        <v>1105</v>
      </c>
      <c r="B2307" s="20">
        <v>2306</v>
      </c>
      <c r="C2307" s="18" t="s">
        <v>42</v>
      </c>
      <c r="D2307" s="8" t="str">
        <f>IFERROR(LOOKUP(C2307,[1]Expense!$A:$A,[1]Expense!$B:$B),"")</f>
        <v xml:space="preserve">Biaya Upah Buruh Bongkar Muat </v>
      </c>
      <c r="E2307" s="20"/>
      <c r="F2307" s="20"/>
      <c r="G2307" s="22">
        <v>-72000</v>
      </c>
      <c r="H2307" s="18" t="s">
        <v>2212</v>
      </c>
    </row>
    <row r="2308" spans="1:8">
      <c r="A2308" s="20">
        <v>1106</v>
      </c>
      <c r="B2308" s="20">
        <v>2307</v>
      </c>
      <c r="C2308" s="18" t="s">
        <v>42</v>
      </c>
      <c r="D2308" s="8" t="str">
        <f>IFERROR(LOOKUP(C2308,[1]Expense!$A:$A,[1]Expense!$B:$B),"")</f>
        <v xml:space="preserve">Biaya Upah Buruh Bongkar Muat </v>
      </c>
      <c r="E2308" s="20"/>
      <c r="F2308" s="20"/>
      <c r="G2308" s="22">
        <v>-22500</v>
      </c>
      <c r="H2308" s="18" t="s">
        <v>2213</v>
      </c>
    </row>
    <row r="2309" spans="1:8">
      <c r="A2309" s="20">
        <v>1107</v>
      </c>
      <c r="B2309" s="20">
        <v>2308</v>
      </c>
      <c r="C2309" s="18"/>
      <c r="D2309" s="8" t="str">
        <f>IFERROR(LOOKUP(C2309,[1]Expense!$A:$A,[1]Expense!$B:$B),"")</f>
        <v/>
      </c>
      <c r="E2309" s="20"/>
      <c r="F2309" s="20"/>
      <c r="G2309" s="27">
        <v>143290963</v>
      </c>
      <c r="H2309" s="18" t="s">
        <v>2214</v>
      </c>
    </row>
    <row r="2310" spans="1:8">
      <c r="A2310" s="20">
        <v>1108</v>
      </c>
      <c r="B2310" s="20">
        <v>2309</v>
      </c>
      <c r="C2310" s="18"/>
      <c r="D2310" s="8" t="str">
        <f>IFERROR(LOOKUP(C2310,[1]Expense!$A:$A,[1]Expense!$B:$B),"")</f>
        <v/>
      </c>
      <c r="E2310" s="20"/>
      <c r="F2310" s="20"/>
      <c r="G2310" s="27">
        <v>93099931</v>
      </c>
      <c r="H2310" s="18" t="s">
        <v>2215</v>
      </c>
    </row>
    <row r="2311" spans="1:8">
      <c r="A2311" s="20">
        <v>1109</v>
      </c>
      <c r="B2311" s="20">
        <v>2310</v>
      </c>
      <c r="C2311" s="18"/>
      <c r="D2311" s="8" t="str">
        <f>IFERROR(LOOKUP(C2311,[1]Expense!$A:$A,[1]Expense!$B:$B),"")</f>
        <v/>
      </c>
      <c r="E2311" s="18" t="s">
        <v>2216</v>
      </c>
      <c r="F2311" s="18" t="s">
        <v>32</v>
      </c>
      <c r="G2311" s="22">
        <v>-243243000</v>
      </c>
      <c r="H2311" s="18" t="s">
        <v>1703</v>
      </c>
    </row>
    <row r="2312" spans="1:8">
      <c r="A2312" s="20">
        <v>1110</v>
      </c>
      <c r="B2312" s="20">
        <v>2311</v>
      </c>
      <c r="C2312" s="18" t="s">
        <v>42</v>
      </c>
      <c r="D2312" s="8" t="str">
        <f>IFERROR(LOOKUP(C2312,[1]Expense!$A:$A,[1]Expense!$B:$B),"")</f>
        <v xml:space="preserve">Biaya Upah Buruh Bongkar Muat </v>
      </c>
      <c r="E2312" s="20"/>
      <c r="F2312" s="20"/>
      <c r="G2312" s="22">
        <v>-300000</v>
      </c>
      <c r="H2312" s="18" t="s">
        <v>2217</v>
      </c>
    </row>
    <row r="2313" spans="1:8">
      <c r="A2313" s="20">
        <v>1110</v>
      </c>
      <c r="B2313" s="20">
        <v>2312</v>
      </c>
      <c r="C2313" s="18" t="s">
        <v>47</v>
      </c>
      <c r="D2313" s="8" t="str">
        <f>IFERROR(LOOKUP(C2313,[1]Expense!$A:$A,[1]Expense!$B:$B),"")</f>
        <v xml:space="preserve">Biaya Sewa Kendaraan Operasional </v>
      </c>
      <c r="E2313" s="20"/>
      <c r="F2313" s="20"/>
      <c r="G2313" s="22">
        <v>-250000</v>
      </c>
      <c r="H2313" s="18" t="s">
        <v>2218</v>
      </c>
    </row>
    <row r="2314" spans="1:8">
      <c r="A2314" s="20">
        <v>1111</v>
      </c>
      <c r="B2314" s="20">
        <v>2313</v>
      </c>
      <c r="C2314" s="18" t="s">
        <v>42</v>
      </c>
      <c r="D2314" s="8" t="str">
        <f>IFERROR(LOOKUP(C2314,[1]Expense!$A:$A,[1]Expense!$B:$B),"")</f>
        <v xml:space="preserve">Biaya Upah Buruh Bongkar Muat </v>
      </c>
      <c r="E2314" s="20"/>
      <c r="F2314" s="20"/>
      <c r="G2314" s="22">
        <v>-75000</v>
      </c>
      <c r="H2314" s="18" t="s">
        <v>2219</v>
      </c>
    </row>
    <row r="2315" spans="1:8">
      <c r="A2315" s="20">
        <v>1111</v>
      </c>
      <c r="B2315" s="20">
        <v>2314</v>
      </c>
      <c r="C2315" s="18" t="s">
        <v>111</v>
      </c>
      <c r="D2315" s="8" t="str">
        <f>IFERROR(LOOKUP(C2315,[1]Expense!$A:$A,[1]Expense!$B:$B),"")</f>
        <v xml:space="preserve">Biaya Upah Lembur </v>
      </c>
      <c r="E2315" s="20"/>
      <c r="F2315" s="20"/>
      <c r="G2315" s="22">
        <v>-45000</v>
      </c>
      <c r="H2315" s="18" t="s">
        <v>2210</v>
      </c>
    </row>
    <row r="2316" spans="1:8">
      <c r="A2316" s="20">
        <v>1111</v>
      </c>
      <c r="B2316" s="20">
        <v>2315</v>
      </c>
      <c r="C2316" s="18"/>
      <c r="D2316" s="8" t="str">
        <f>IFERROR(LOOKUP(C2316,[1]Expense!$A:$A,[1]Expense!$B:$B),"")</f>
        <v/>
      </c>
      <c r="E2316" s="20"/>
      <c r="F2316" s="20"/>
      <c r="G2316" s="22">
        <v>-30000</v>
      </c>
      <c r="H2316" s="18" t="s">
        <v>1553</v>
      </c>
    </row>
    <row r="2317" spans="1:8">
      <c r="A2317" s="20">
        <v>1111</v>
      </c>
      <c r="B2317" s="20">
        <v>2316</v>
      </c>
      <c r="C2317" s="18" t="s">
        <v>42</v>
      </c>
      <c r="D2317" s="8" t="str">
        <f>IFERROR(LOOKUP(C2317,[1]Expense!$A:$A,[1]Expense!$B:$B),"")</f>
        <v xml:space="preserve">Biaya Upah Buruh Bongkar Muat </v>
      </c>
      <c r="E2317" s="20"/>
      <c r="F2317" s="20"/>
      <c r="G2317" s="22">
        <v>-15000</v>
      </c>
      <c r="H2317" s="18" t="s">
        <v>2220</v>
      </c>
    </row>
    <row r="2318" spans="1:8">
      <c r="A2318" s="20">
        <v>1112</v>
      </c>
      <c r="B2318" s="20">
        <v>2317</v>
      </c>
      <c r="C2318" s="18" t="s">
        <v>100</v>
      </c>
      <c r="D2318" s="8" t="str">
        <f>IFERROR(LOOKUP(C2318,[1]Expense!$A:$A,[1]Expense!$B:$B),"")</f>
        <v xml:space="preserve">Biaya Perlengkapan Produk </v>
      </c>
      <c r="E2318" s="20"/>
      <c r="F2318" s="20"/>
      <c r="G2318" s="22">
        <v>-600000</v>
      </c>
      <c r="H2318" s="18" t="s">
        <v>2221</v>
      </c>
    </row>
    <row r="2319" spans="1:8">
      <c r="A2319" s="20">
        <v>1113</v>
      </c>
      <c r="B2319" s="20">
        <v>2318</v>
      </c>
      <c r="C2319" s="18" t="s">
        <v>37</v>
      </c>
      <c r="D2319" s="8" t="str">
        <f>IFERROR(LOOKUP(C2319,[1]Expense!$A:$A,[1]Expense!$B:$B),"")</f>
        <v xml:space="preserve">Biaya Upah Pengemasan Produk </v>
      </c>
      <c r="E2319" s="20"/>
      <c r="F2319" s="20"/>
      <c r="G2319" s="22">
        <v>-240000</v>
      </c>
      <c r="H2319" s="18" t="s">
        <v>2222</v>
      </c>
    </row>
    <row r="2320" spans="1:8">
      <c r="A2320" s="20">
        <v>1113</v>
      </c>
      <c r="B2320" s="20">
        <v>2319</v>
      </c>
      <c r="C2320" s="18" t="s">
        <v>111</v>
      </c>
      <c r="D2320" s="8" t="str">
        <f>IFERROR(LOOKUP(C2320,[1]Expense!$A:$A,[1]Expense!$B:$B),"")</f>
        <v xml:space="preserve">Biaya Upah Lembur </v>
      </c>
      <c r="E2320" s="20"/>
      <c r="F2320" s="20"/>
      <c r="G2320" s="22">
        <v>-60000</v>
      </c>
      <c r="H2320" s="18" t="s">
        <v>2223</v>
      </c>
    </row>
    <row r="2321" spans="1:8">
      <c r="A2321" s="20">
        <v>1114</v>
      </c>
      <c r="B2321" s="20">
        <v>2320</v>
      </c>
      <c r="C2321" s="18"/>
      <c r="D2321" s="8" t="str">
        <f>IFERROR(LOOKUP(C2321,[1]Expense!$A:$A,[1]Expense!$B:$B),"")</f>
        <v/>
      </c>
      <c r="E2321" s="20"/>
      <c r="F2321" s="20"/>
      <c r="G2321" s="22">
        <v>7850000</v>
      </c>
      <c r="H2321" s="18" t="s">
        <v>2224</v>
      </c>
    </row>
    <row r="2322" spans="1:8">
      <c r="A2322" s="20">
        <v>1115</v>
      </c>
      <c r="B2322" s="20">
        <v>2321</v>
      </c>
      <c r="C2322" s="18" t="s">
        <v>42</v>
      </c>
      <c r="D2322" s="8" t="str">
        <f>IFERROR(LOOKUP(C2322,[1]Expense!$A:$A,[1]Expense!$B:$B),"")</f>
        <v xml:space="preserve">Biaya Upah Buruh Bongkar Muat </v>
      </c>
      <c r="E2322" s="20"/>
      <c r="F2322" s="20"/>
      <c r="G2322" s="22">
        <v>-75000</v>
      </c>
      <c r="H2322" s="18" t="s">
        <v>2157</v>
      </c>
    </row>
    <row r="2323" spans="1:8">
      <c r="A2323" s="20">
        <v>1116</v>
      </c>
      <c r="B2323" s="20">
        <v>2322</v>
      </c>
      <c r="C2323" s="18" t="s">
        <v>37</v>
      </c>
      <c r="D2323" s="8" t="str">
        <f>IFERROR(LOOKUP(C2323,[1]Expense!$A:$A,[1]Expense!$B:$B),"")</f>
        <v xml:space="preserve">Biaya Upah Pengemasan Produk </v>
      </c>
      <c r="E2323" s="20"/>
      <c r="F2323" s="20"/>
      <c r="G2323" s="22">
        <v>-300000</v>
      </c>
      <c r="H2323" s="18" t="s">
        <v>2225</v>
      </c>
    </row>
    <row r="2324" spans="1:8">
      <c r="A2324" s="20">
        <v>1116</v>
      </c>
      <c r="B2324" s="20">
        <v>2323</v>
      </c>
      <c r="C2324" s="18" t="s">
        <v>37</v>
      </c>
      <c r="D2324" s="8" t="str">
        <f>IFERROR(LOOKUP(C2324,[1]Expense!$A:$A,[1]Expense!$B:$B),"")</f>
        <v xml:space="preserve">Biaya Upah Pengemasan Produk </v>
      </c>
      <c r="E2324" s="20"/>
      <c r="F2324" s="20"/>
      <c r="G2324" s="22">
        <v>-300000</v>
      </c>
      <c r="H2324" s="18" t="s">
        <v>2226</v>
      </c>
    </row>
    <row r="2325" spans="1:8">
      <c r="A2325" s="20">
        <v>1116</v>
      </c>
      <c r="B2325" s="20">
        <v>2324</v>
      </c>
      <c r="C2325" s="18" t="s">
        <v>37</v>
      </c>
      <c r="D2325" s="8" t="str">
        <f>IFERROR(LOOKUP(C2325,[1]Expense!$A:$A,[1]Expense!$B:$B),"")</f>
        <v xml:space="preserve">Biaya Upah Pengemasan Produk </v>
      </c>
      <c r="E2325" s="20"/>
      <c r="F2325" s="20"/>
      <c r="G2325" s="22">
        <v>-300000</v>
      </c>
      <c r="H2325" s="18" t="s">
        <v>2227</v>
      </c>
    </row>
    <row r="2326" spans="1:8">
      <c r="A2326" s="20">
        <v>1116</v>
      </c>
      <c r="B2326" s="20">
        <v>2325</v>
      </c>
      <c r="C2326" s="18" t="s">
        <v>111</v>
      </c>
      <c r="D2326" s="8" t="str">
        <f>IFERROR(LOOKUP(C2326,[1]Expense!$A:$A,[1]Expense!$B:$B),"")</f>
        <v xml:space="preserve">Biaya Upah Lembur </v>
      </c>
      <c r="E2326" s="20"/>
      <c r="F2326" s="20"/>
      <c r="G2326" s="22">
        <v>-75000</v>
      </c>
      <c r="H2326" s="18" t="s">
        <v>2228</v>
      </c>
    </row>
    <row r="2327" spans="1:8">
      <c r="A2327" s="20">
        <v>1116</v>
      </c>
      <c r="B2327" s="20">
        <v>2326</v>
      </c>
      <c r="C2327" s="18" t="s">
        <v>111</v>
      </c>
      <c r="D2327" s="8" t="str">
        <f>IFERROR(LOOKUP(C2327,[1]Expense!$A:$A,[1]Expense!$B:$B),"")</f>
        <v xml:space="preserve">Biaya Upah Lembur </v>
      </c>
      <c r="E2327" s="20"/>
      <c r="F2327" s="20"/>
      <c r="G2327" s="22">
        <v>-75000</v>
      </c>
      <c r="H2327" s="18" t="s">
        <v>2229</v>
      </c>
    </row>
    <row r="2328" spans="1:8">
      <c r="A2328" s="20">
        <v>1116</v>
      </c>
      <c r="B2328" s="20">
        <v>2327</v>
      </c>
      <c r="C2328" s="18" t="s">
        <v>111</v>
      </c>
      <c r="D2328" s="8" t="str">
        <f>IFERROR(LOOKUP(C2328,[1]Expense!$A:$A,[1]Expense!$B:$B),"")</f>
        <v xml:space="preserve">Biaya Upah Lembur </v>
      </c>
      <c r="E2328" s="20"/>
      <c r="F2328" s="20"/>
      <c r="G2328" s="22">
        <v>-75000</v>
      </c>
      <c r="H2328" s="18" t="s">
        <v>2230</v>
      </c>
    </row>
    <row r="2329" spans="1:8">
      <c r="A2329" s="20">
        <v>1117</v>
      </c>
      <c r="B2329" s="20">
        <v>2328</v>
      </c>
      <c r="C2329" s="18" t="s">
        <v>66</v>
      </c>
      <c r="D2329" s="8" t="str">
        <f>IFERROR(LOOKUP(C2329,[1]Expense!$A:$A,[1]Expense!$B:$B),"")</f>
        <v>Biaya Rumah Tangga Kantor</v>
      </c>
      <c r="E2329" s="20"/>
      <c r="F2329" s="20"/>
      <c r="G2329" s="22">
        <v>-20000</v>
      </c>
      <c r="H2329" s="18" t="s">
        <v>2232</v>
      </c>
    </row>
    <row r="2330" spans="1:8">
      <c r="A2330" s="20">
        <v>1117</v>
      </c>
      <c r="B2330" s="20">
        <v>2329</v>
      </c>
      <c r="C2330" s="18" t="s">
        <v>66</v>
      </c>
      <c r="D2330" s="8" t="str">
        <f>IFERROR(LOOKUP(C2330,[1]Expense!$A:$A,[1]Expense!$B:$B),"")</f>
        <v>Biaya Rumah Tangga Kantor</v>
      </c>
      <c r="E2330" s="20"/>
      <c r="F2330" s="20"/>
      <c r="G2330" s="22">
        <v>-13000</v>
      </c>
      <c r="H2330" s="18" t="s">
        <v>2231</v>
      </c>
    </row>
    <row r="2331" spans="1:8">
      <c r="A2331" s="20">
        <v>1117</v>
      </c>
      <c r="B2331" s="20">
        <v>2330</v>
      </c>
      <c r="C2331" s="18" t="s">
        <v>66</v>
      </c>
      <c r="D2331" s="8" t="str">
        <f>IFERROR(LOOKUP(C2331,[1]Expense!$A:$A,[1]Expense!$B:$B),"")</f>
        <v>Biaya Rumah Tangga Kantor</v>
      </c>
      <c r="E2331" s="20"/>
      <c r="F2331" s="20"/>
      <c r="G2331" s="22">
        <v>-26300</v>
      </c>
      <c r="H2331" s="18" t="s">
        <v>2233</v>
      </c>
    </row>
    <row r="2332" spans="1:8">
      <c r="A2332" s="20">
        <v>1117</v>
      </c>
      <c r="B2332" s="20">
        <v>2331</v>
      </c>
      <c r="C2332" s="18" t="s">
        <v>66</v>
      </c>
      <c r="D2332" s="8" t="str">
        <f>IFERROR(LOOKUP(C2332,[1]Expense!$A:$A,[1]Expense!$B:$B),"")</f>
        <v>Biaya Rumah Tangga Kantor</v>
      </c>
      <c r="E2332" s="20"/>
      <c r="F2332" s="20"/>
      <c r="G2332" s="22">
        <v>-17500</v>
      </c>
      <c r="H2332" s="18" t="s">
        <v>2234</v>
      </c>
    </row>
    <row r="2333" spans="1:8">
      <c r="A2333" s="20">
        <v>1117</v>
      </c>
      <c r="B2333" s="20">
        <v>2332</v>
      </c>
      <c r="C2333" s="18" t="s">
        <v>66</v>
      </c>
      <c r="D2333" s="8" t="str">
        <f>IFERROR(LOOKUP(C2333,[1]Expense!$A:$A,[1]Expense!$B:$B),"")</f>
        <v>Biaya Rumah Tangga Kantor</v>
      </c>
      <c r="E2333" s="20"/>
      <c r="F2333" s="20"/>
      <c r="G2333" s="22">
        <v>-8700</v>
      </c>
      <c r="H2333" s="18" t="s">
        <v>2235</v>
      </c>
    </row>
    <row r="2334" spans="1:8">
      <c r="A2334" s="20">
        <v>1117</v>
      </c>
      <c r="B2334" s="20">
        <v>2333</v>
      </c>
      <c r="C2334" s="18" t="s">
        <v>66</v>
      </c>
      <c r="D2334" s="8" t="str">
        <f>IFERROR(LOOKUP(C2334,[1]Expense!$A:$A,[1]Expense!$B:$B),"")</f>
        <v>Biaya Rumah Tangga Kantor</v>
      </c>
      <c r="E2334" s="20"/>
      <c r="F2334" s="20"/>
      <c r="G2334" s="22">
        <v>-13700</v>
      </c>
      <c r="H2334" s="18" t="s">
        <v>2236</v>
      </c>
    </row>
    <row r="2335" spans="1:8">
      <c r="A2335" s="20">
        <v>1118</v>
      </c>
      <c r="B2335" s="20">
        <v>2334</v>
      </c>
      <c r="C2335" s="18" t="s">
        <v>162</v>
      </c>
      <c r="D2335" s="8" t="str">
        <f>IFERROR(LOOKUP(C2335,[1]Expense!$A:$A,[1]Expense!$B:$B),"")</f>
        <v xml:space="preserve">Biaya Retribusi Perjalanan Dinas </v>
      </c>
      <c r="E2335" s="20"/>
      <c r="F2335" s="20"/>
      <c r="G2335" s="22">
        <v>-42000</v>
      </c>
      <c r="H2335" s="18" t="s">
        <v>1865</v>
      </c>
    </row>
    <row r="2336" spans="1:8">
      <c r="A2336" s="20">
        <v>1118</v>
      </c>
      <c r="B2336" s="20">
        <v>2335</v>
      </c>
      <c r="C2336" s="18" t="s">
        <v>161</v>
      </c>
      <c r="D2336" s="8" t="str">
        <f>IFERROR(LOOKUP(C2336,[1]Expense!$A:$A,[1]Expense!$B:$B),"")</f>
        <v xml:space="preserve">Biaya Bahan Bakar Minyak </v>
      </c>
      <c r="E2336" s="20"/>
      <c r="F2336" s="20"/>
      <c r="G2336" s="22">
        <v>-325000</v>
      </c>
      <c r="H2336" s="18" t="s">
        <v>2237</v>
      </c>
    </row>
    <row r="2337" spans="1:8">
      <c r="A2337" s="20">
        <v>1118</v>
      </c>
      <c r="B2337" s="20">
        <v>2336</v>
      </c>
      <c r="C2337" s="18" t="s">
        <v>42</v>
      </c>
      <c r="D2337" s="8" t="str">
        <f>IFERROR(LOOKUP(C2337,[1]Expense!$A:$A,[1]Expense!$B:$B),"")</f>
        <v xml:space="preserve">Biaya Upah Buruh Bongkar Muat </v>
      </c>
      <c r="E2337" s="20"/>
      <c r="F2337" s="20"/>
      <c r="G2337" s="22">
        <v>-30000</v>
      </c>
      <c r="H2337" s="18" t="s">
        <v>1188</v>
      </c>
    </row>
    <row r="2338" spans="1:8">
      <c r="A2338" s="20">
        <v>1118</v>
      </c>
      <c r="B2338" s="20">
        <v>2337</v>
      </c>
      <c r="C2338" s="18" t="s">
        <v>163</v>
      </c>
      <c r="D2338" s="8" t="str">
        <f>IFERROR(LOOKUP(C2338,[1]Expense!$A:$A,[1]Expense!$B:$B),"")</f>
        <v xml:space="preserve">Biaya Uang Makan </v>
      </c>
      <c r="E2338" s="20"/>
      <c r="F2338" s="20"/>
      <c r="G2338" s="22">
        <v>-30000</v>
      </c>
      <c r="H2338" s="18" t="s">
        <v>2080</v>
      </c>
    </row>
    <row r="2339" spans="1:8">
      <c r="A2339" s="20">
        <v>1118</v>
      </c>
      <c r="B2339" s="20">
        <v>2338</v>
      </c>
      <c r="C2339" s="18" t="s">
        <v>111</v>
      </c>
      <c r="D2339" s="8" t="str">
        <f>IFERROR(LOOKUP(C2339,[1]Expense!$A:$A,[1]Expense!$B:$B),"")</f>
        <v xml:space="preserve">Biaya Upah Lembur </v>
      </c>
      <c r="E2339" s="20"/>
      <c r="F2339" s="20"/>
      <c r="G2339" s="22">
        <v>-15000</v>
      </c>
      <c r="H2339" s="18" t="s">
        <v>2238</v>
      </c>
    </row>
    <row r="2340" spans="1:8">
      <c r="A2340" s="20">
        <v>1118</v>
      </c>
      <c r="B2340" s="20">
        <v>2339</v>
      </c>
      <c r="C2340" s="18" t="s">
        <v>162</v>
      </c>
      <c r="D2340" s="8" t="str">
        <f>IFERROR(LOOKUP(C2340,[1]Expense!$A:$A,[1]Expense!$B:$B),"")</f>
        <v xml:space="preserve">Biaya Retribusi Perjalanan Dinas </v>
      </c>
      <c r="E2340" s="20"/>
      <c r="F2340" s="20"/>
      <c r="G2340" s="22">
        <v>-4000</v>
      </c>
      <c r="H2340" s="18" t="s">
        <v>1331</v>
      </c>
    </row>
    <row r="2341" spans="1:8">
      <c r="A2341" s="20">
        <v>1119</v>
      </c>
      <c r="B2341" s="20">
        <v>2340</v>
      </c>
      <c r="C2341" s="18" t="s">
        <v>162</v>
      </c>
      <c r="D2341" s="8" t="str">
        <f>IFERROR(LOOKUP(C2341,[1]Expense!$A:$A,[1]Expense!$B:$B),"")</f>
        <v xml:space="preserve">Biaya Retribusi Perjalanan Dinas </v>
      </c>
      <c r="E2341" s="20"/>
      <c r="F2341" s="20"/>
      <c r="G2341" s="22">
        <v>-26500</v>
      </c>
      <c r="H2341" s="18" t="s">
        <v>1865</v>
      </c>
    </row>
    <row r="2342" spans="1:8">
      <c r="A2342" s="20">
        <v>1119</v>
      </c>
      <c r="B2342" s="20">
        <v>2341</v>
      </c>
      <c r="C2342" s="18" t="s">
        <v>42</v>
      </c>
      <c r="D2342" s="8" t="str">
        <f>IFERROR(LOOKUP(C2342,[1]Expense!$A:$A,[1]Expense!$B:$B),"")</f>
        <v xml:space="preserve">Biaya Upah Buruh Bongkar Muat </v>
      </c>
      <c r="E2342" s="20"/>
      <c r="F2342" s="20"/>
      <c r="G2342" s="22">
        <v>-30000</v>
      </c>
      <c r="H2342" s="18" t="s">
        <v>1188</v>
      </c>
    </row>
    <row r="2343" spans="1:8">
      <c r="A2343" s="20">
        <v>1119</v>
      </c>
      <c r="B2343" s="20">
        <v>2342</v>
      </c>
      <c r="C2343" s="18" t="s">
        <v>163</v>
      </c>
      <c r="D2343" s="8" t="str">
        <f>IFERROR(LOOKUP(C2343,[1]Expense!$A:$A,[1]Expense!$B:$B),"")</f>
        <v xml:space="preserve">Biaya Uang Makan </v>
      </c>
      <c r="E2343" s="20"/>
      <c r="F2343" s="20"/>
      <c r="G2343" s="22">
        <v>-30000</v>
      </c>
      <c r="H2343" s="18" t="s">
        <v>2080</v>
      </c>
    </row>
    <row r="2344" spans="1:8">
      <c r="A2344" s="20">
        <v>1119</v>
      </c>
      <c r="B2344" s="20">
        <v>2343</v>
      </c>
      <c r="C2344" s="18" t="s">
        <v>111</v>
      </c>
      <c r="D2344" s="8" t="str">
        <f>IFERROR(LOOKUP(C2344,[1]Expense!$A:$A,[1]Expense!$B:$B),"")</f>
        <v xml:space="preserve">Biaya Upah Lembur </v>
      </c>
      <c r="E2344" s="20"/>
      <c r="F2344" s="20"/>
      <c r="G2344" s="22">
        <v>-15000</v>
      </c>
      <c r="H2344" s="18" t="s">
        <v>2238</v>
      </c>
    </row>
    <row r="2345" spans="1:8">
      <c r="A2345" s="20">
        <v>1119</v>
      </c>
      <c r="B2345" s="20">
        <v>2344</v>
      </c>
      <c r="C2345" s="18" t="s">
        <v>162</v>
      </c>
      <c r="D2345" s="8" t="str">
        <f>IFERROR(LOOKUP(C2345,[1]Expense!$A:$A,[1]Expense!$B:$B),"")</f>
        <v xml:space="preserve">Biaya Retribusi Perjalanan Dinas </v>
      </c>
      <c r="E2345" s="20"/>
      <c r="F2345" s="20"/>
      <c r="G2345" s="22">
        <v>-5000</v>
      </c>
      <c r="H2345" s="18" t="s">
        <v>1331</v>
      </c>
    </row>
    <row r="2346" spans="1:8">
      <c r="A2346" s="20">
        <v>1120</v>
      </c>
      <c r="B2346" s="20">
        <v>2345</v>
      </c>
      <c r="C2346" s="18" t="s">
        <v>37</v>
      </c>
      <c r="D2346" s="8" t="str">
        <f>IFERROR(LOOKUP(C2346,[1]Expense!$A:$A,[1]Expense!$B:$B),"")</f>
        <v xml:space="preserve">Biaya Upah Pengemasan Produk </v>
      </c>
      <c r="E2346" s="20"/>
      <c r="F2346" s="20"/>
      <c r="G2346" s="22">
        <v>-300000</v>
      </c>
      <c r="H2346" s="18" t="s">
        <v>2239</v>
      </c>
    </row>
    <row r="2347" spans="1:8">
      <c r="A2347" s="20">
        <v>1120</v>
      </c>
      <c r="B2347" s="20">
        <v>2346</v>
      </c>
      <c r="C2347" s="18" t="s">
        <v>111</v>
      </c>
      <c r="D2347" s="8" t="str">
        <f>IFERROR(LOOKUP(C2347,[1]Expense!$A:$A,[1]Expense!$B:$B),"")</f>
        <v xml:space="preserve">Biaya Upah Lembur </v>
      </c>
      <c r="E2347" s="20"/>
      <c r="F2347" s="20"/>
      <c r="G2347" s="22">
        <v>-60000</v>
      </c>
      <c r="H2347" s="18" t="s">
        <v>2240</v>
      </c>
    </row>
    <row r="2348" spans="1:8">
      <c r="A2348" s="20">
        <v>1121</v>
      </c>
      <c r="B2348" s="20">
        <v>2347</v>
      </c>
      <c r="C2348" s="18" t="s">
        <v>37</v>
      </c>
      <c r="D2348" s="8" t="str">
        <f>IFERROR(LOOKUP(C2348,[1]Expense!$A:$A,[1]Expense!$B:$B),"")</f>
        <v xml:space="preserve">Biaya Upah Pengemasan Produk </v>
      </c>
      <c r="E2348" s="20"/>
      <c r="F2348" s="20"/>
      <c r="G2348" s="22">
        <v>-300000</v>
      </c>
      <c r="H2348" s="18" t="s">
        <v>2241</v>
      </c>
    </row>
    <row r="2349" spans="1:8">
      <c r="A2349" s="20">
        <v>1121</v>
      </c>
      <c r="B2349" s="20">
        <v>2348</v>
      </c>
      <c r="C2349" s="18" t="s">
        <v>37</v>
      </c>
      <c r="D2349" s="8" t="str">
        <f>IFERROR(LOOKUP(C2349,[1]Expense!$A:$A,[1]Expense!$B:$B),"")</f>
        <v xml:space="preserve">Biaya Upah Pengemasan Produk </v>
      </c>
      <c r="E2349" s="20"/>
      <c r="F2349" s="20"/>
      <c r="G2349" s="22">
        <v>-300000</v>
      </c>
      <c r="H2349" s="18" t="s">
        <v>2242</v>
      </c>
    </row>
    <row r="2350" spans="1:8">
      <c r="A2350" s="20">
        <v>1121</v>
      </c>
      <c r="B2350" s="20">
        <v>2349</v>
      </c>
      <c r="C2350" s="18" t="s">
        <v>111</v>
      </c>
      <c r="D2350" s="8" t="str">
        <f>IFERROR(LOOKUP(C2350,[1]Expense!$A:$A,[1]Expense!$B:$B),"")</f>
        <v xml:space="preserve">Biaya Upah Lembur </v>
      </c>
      <c r="E2350" s="20"/>
      <c r="F2350" s="20"/>
      <c r="G2350" s="22">
        <v>-60000</v>
      </c>
      <c r="H2350" s="18" t="s">
        <v>2244</v>
      </c>
    </row>
    <row r="2351" spans="1:8">
      <c r="A2351" s="20">
        <v>1121</v>
      </c>
      <c r="B2351" s="20">
        <v>2350</v>
      </c>
      <c r="C2351" s="18" t="s">
        <v>111</v>
      </c>
      <c r="D2351" s="8" t="str">
        <f>IFERROR(LOOKUP(C2351,[1]Expense!$A:$A,[1]Expense!$B:$B),"")</f>
        <v xml:space="preserve">Biaya Upah Lembur </v>
      </c>
      <c r="E2351" s="20"/>
      <c r="F2351" s="20"/>
      <c r="G2351" s="22">
        <v>-60000</v>
      </c>
      <c r="H2351" s="18" t="s">
        <v>2243</v>
      </c>
    </row>
    <row r="2352" spans="1:8">
      <c r="A2352" s="20">
        <v>1122</v>
      </c>
      <c r="B2352" s="20">
        <v>2351</v>
      </c>
      <c r="C2352" s="18"/>
      <c r="D2352" s="8" t="str">
        <f>IFERROR(LOOKUP(C2352,[1]Expense!$A:$A,[1]Expense!$B:$B),"")</f>
        <v/>
      </c>
      <c r="E2352" s="20"/>
      <c r="F2352" s="20"/>
      <c r="G2352" s="22">
        <v>-30000</v>
      </c>
      <c r="H2352" s="18" t="s">
        <v>1516</v>
      </c>
    </row>
    <row r="2353" spans="1:8">
      <c r="A2353" s="20">
        <v>1123</v>
      </c>
      <c r="B2353" s="20">
        <v>2352</v>
      </c>
      <c r="C2353" s="18"/>
      <c r="D2353" s="8" t="str">
        <f>IFERROR(LOOKUP(C2353,[1]Expense!$A:$A,[1]Expense!$B:$B),"")</f>
        <v/>
      </c>
      <c r="E2353" s="18" t="s">
        <v>2246</v>
      </c>
      <c r="F2353" s="18" t="s">
        <v>32</v>
      </c>
      <c r="G2353" s="22">
        <v>-7850000</v>
      </c>
      <c r="H2353" s="18" t="s">
        <v>2224</v>
      </c>
    </row>
    <row r="2354" spans="1:8">
      <c r="A2354" s="20">
        <v>1124</v>
      </c>
      <c r="B2354" s="20">
        <v>2353</v>
      </c>
      <c r="C2354" s="18"/>
      <c r="D2354" s="8" t="str">
        <f>IFERROR(LOOKUP(C2354,[1]Expense!$A:$A,[1]Expense!$B:$B),"")</f>
        <v/>
      </c>
      <c r="E2354" s="18" t="s">
        <v>2245</v>
      </c>
      <c r="F2354" s="18" t="s">
        <v>32</v>
      </c>
      <c r="G2354" s="22">
        <v>-6124521</v>
      </c>
      <c r="H2354" s="18" t="s">
        <v>1258</v>
      </c>
    </row>
    <row r="2355" spans="1:8">
      <c r="A2355" s="20">
        <v>1125</v>
      </c>
      <c r="B2355" s="20">
        <v>2354</v>
      </c>
      <c r="C2355" s="18" t="s">
        <v>42</v>
      </c>
      <c r="D2355" s="8" t="str">
        <f>IFERROR(LOOKUP(C2355,[1]Expense!$A:$A,[1]Expense!$B:$B),"")</f>
        <v xml:space="preserve">Biaya Upah Buruh Bongkar Muat </v>
      </c>
      <c r="E2355" s="20"/>
      <c r="F2355" s="20"/>
      <c r="G2355" s="22">
        <v>-60000</v>
      </c>
      <c r="H2355" s="18" t="s">
        <v>2247</v>
      </c>
    </row>
    <row r="2356" spans="1:8">
      <c r="A2356" s="20">
        <v>1126</v>
      </c>
      <c r="B2356" s="20">
        <v>2355</v>
      </c>
      <c r="C2356" s="18" t="s">
        <v>37</v>
      </c>
      <c r="D2356" s="8" t="str">
        <f>IFERROR(LOOKUP(C2356,[1]Expense!$A:$A,[1]Expense!$B:$B),"")</f>
        <v xml:space="preserve">Biaya Upah Pengemasan Produk </v>
      </c>
      <c r="E2356" s="20"/>
      <c r="F2356" s="20"/>
      <c r="G2356" s="22">
        <v>-240000</v>
      </c>
      <c r="H2356" s="18" t="s">
        <v>2248</v>
      </c>
    </row>
    <row r="2357" spans="1:8">
      <c r="A2357" s="20">
        <v>1126</v>
      </c>
      <c r="B2357" s="20">
        <v>2356</v>
      </c>
      <c r="C2357" s="18" t="s">
        <v>37</v>
      </c>
      <c r="D2357" s="8" t="str">
        <f>IFERROR(LOOKUP(C2357,[1]Expense!$A:$A,[1]Expense!$B:$B),"")</f>
        <v xml:space="preserve">Biaya Upah Pengemasan Produk </v>
      </c>
      <c r="E2357" s="20"/>
      <c r="F2357" s="20"/>
      <c r="G2357" s="22">
        <v>-300000</v>
      </c>
      <c r="H2357" s="18" t="s">
        <v>2249</v>
      </c>
    </row>
    <row r="2358" spans="1:8">
      <c r="A2358" s="20">
        <v>1127</v>
      </c>
      <c r="B2358" s="20">
        <v>2357</v>
      </c>
      <c r="C2358" s="18" t="s">
        <v>111</v>
      </c>
      <c r="D2358" s="8" t="str">
        <f>IFERROR(LOOKUP(C2358,[1]Expense!$A:$A,[1]Expense!$B:$B),"")</f>
        <v xml:space="preserve">Biaya Upah Lembur </v>
      </c>
      <c r="E2358" s="20"/>
      <c r="F2358" s="20"/>
      <c r="G2358" s="21">
        <v>-60000</v>
      </c>
      <c r="H2358" s="18" t="s">
        <v>2250</v>
      </c>
    </row>
    <row r="2359" spans="1:8">
      <c r="A2359" s="20">
        <v>1127</v>
      </c>
      <c r="B2359" s="20">
        <v>2358</v>
      </c>
      <c r="C2359" s="18" t="s">
        <v>111</v>
      </c>
      <c r="D2359" s="8" t="str">
        <f>IFERROR(LOOKUP(C2359,[1]Expense!$A:$A,[1]Expense!$B:$B),"")</f>
        <v xml:space="preserve">Biaya Upah Lembur </v>
      </c>
      <c r="E2359" s="20"/>
      <c r="F2359" s="20"/>
      <c r="G2359" s="22">
        <v>-75000</v>
      </c>
      <c r="H2359" s="18" t="s">
        <v>2251</v>
      </c>
    </row>
    <row r="2360" spans="1:8">
      <c r="A2360" s="20">
        <v>1127</v>
      </c>
      <c r="B2360" s="20">
        <v>2359</v>
      </c>
      <c r="C2360" s="18" t="s">
        <v>111</v>
      </c>
      <c r="D2360" s="8" t="str">
        <f>IFERROR(LOOKUP(C2360,[1]Expense!$A:$A,[1]Expense!$B:$B),"")</f>
        <v xml:space="preserve">Biaya Upah Lembur </v>
      </c>
      <c r="E2360" s="20"/>
      <c r="F2360" s="20"/>
      <c r="G2360" s="22">
        <v>-75000</v>
      </c>
      <c r="H2360" s="18" t="s">
        <v>2252</v>
      </c>
    </row>
    <row r="2361" spans="1:8">
      <c r="A2361" s="20">
        <v>1128</v>
      </c>
      <c r="B2361" s="20">
        <v>2360</v>
      </c>
      <c r="C2361" s="18" t="s">
        <v>37</v>
      </c>
      <c r="D2361" s="8" t="str">
        <f>IFERROR(LOOKUP(C2361,[1]Expense!$A:$A,[1]Expense!$B:$B),"")</f>
        <v xml:space="preserve">Biaya Upah Pengemasan Produk </v>
      </c>
      <c r="E2361" s="20"/>
      <c r="F2361" s="20"/>
      <c r="G2361" s="22">
        <v>-300000</v>
      </c>
      <c r="H2361" s="18" t="s">
        <v>2253</v>
      </c>
    </row>
    <row r="2362" spans="1:8">
      <c r="A2362" s="20">
        <v>1128</v>
      </c>
      <c r="B2362" s="20">
        <v>2361</v>
      </c>
      <c r="C2362" s="18" t="s">
        <v>37</v>
      </c>
      <c r="D2362" s="8" t="str">
        <f>IFERROR(LOOKUP(C2362,[1]Expense!$A:$A,[1]Expense!$B:$B),"")</f>
        <v xml:space="preserve">Biaya Upah Pengemasan Produk </v>
      </c>
      <c r="E2362" s="20"/>
      <c r="F2362" s="20"/>
      <c r="G2362" s="22">
        <v>-300000</v>
      </c>
      <c r="H2362" s="18" t="s">
        <v>2254</v>
      </c>
    </row>
    <row r="2363" spans="1:8">
      <c r="A2363" s="20">
        <v>1128</v>
      </c>
      <c r="B2363" s="20">
        <v>2362</v>
      </c>
      <c r="C2363" s="18" t="s">
        <v>37</v>
      </c>
      <c r="D2363" s="8" t="str">
        <f>IFERROR(LOOKUP(C2363,[1]Expense!$A:$A,[1]Expense!$B:$B),"")</f>
        <v xml:space="preserve">Biaya Upah Pengemasan Produk </v>
      </c>
      <c r="E2363" s="20"/>
      <c r="F2363" s="20"/>
      <c r="G2363" s="22">
        <v>-300000</v>
      </c>
      <c r="H2363" s="18" t="s">
        <v>2255</v>
      </c>
    </row>
    <row r="2364" spans="1:8">
      <c r="A2364" s="20">
        <v>1128</v>
      </c>
      <c r="B2364" s="20">
        <v>2363</v>
      </c>
      <c r="C2364" s="18" t="s">
        <v>37</v>
      </c>
      <c r="D2364" s="8" t="str">
        <f>IFERROR(LOOKUP(C2364,[1]Expense!$A:$A,[1]Expense!$B:$B),"")</f>
        <v xml:space="preserve">Biaya Upah Pengemasan Produk </v>
      </c>
      <c r="E2364" s="20"/>
      <c r="F2364" s="20"/>
      <c r="G2364" s="22">
        <v>-300000</v>
      </c>
      <c r="H2364" s="18" t="s">
        <v>2256</v>
      </c>
    </row>
    <row r="2365" spans="1:8">
      <c r="A2365" s="20">
        <v>1129</v>
      </c>
      <c r="B2365" s="20">
        <v>2364</v>
      </c>
      <c r="C2365" s="18" t="s">
        <v>111</v>
      </c>
      <c r="D2365" s="8" t="str">
        <f>IFERROR(LOOKUP(C2365,[1]Expense!$A:$A,[1]Expense!$B:$B),"")</f>
        <v xml:space="preserve">Biaya Upah Lembur </v>
      </c>
      <c r="E2365" s="20"/>
      <c r="F2365" s="20"/>
      <c r="G2365" s="22">
        <v>-75000</v>
      </c>
      <c r="H2365" s="18" t="s">
        <v>2257</v>
      </c>
    </row>
    <row r="2366" spans="1:8">
      <c r="A2366" s="20">
        <v>1129</v>
      </c>
      <c r="B2366" s="20">
        <v>2365</v>
      </c>
      <c r="C2366" s="18" t="s">
        <v>111</v>
      </c>
      <c r="D2366" s="8" t="str">
        <f>IFERROR(LOOKUP(C2366,[1]Expense!$A:$A,[1]Expense!$B:$B),"")</f>
        <v xml:space="preserve">Biaya Upah Lembur </v>
      </c>
      <c r="E2366" s="20"/>
      <c r="F2366" s="20"/>
      <c r="G2366" s="22">
        <v>-75000</v>
      </c>
      <c r="H2366" s="18" t="s">
        <v>2258</v>
      </c>
    </row>
    <row r="2367" spans="1:8">
      <c r="A2367" s="20">
        <v>1129</v>
      </c>
      <c r="B2367" s="20">
        <v>2366</v>
      </c>
      <c r="C2367" s="18" t="s">
        <v>111</v>
      </c>
      <c r="D2367" s="8" t="str">
        <f>IFERROR(LOOKUP(C2367,[1]Expense!$A:$A,[1]Expense!$B:$B),"")</f>
        <v xml:space="preserve">Biaya Upah Lembur </v>
      </c>
      <c r="E2367" s="20"/>
      <c r="F2367" s="20"/>
      <c r="G2367" s="22">
        <v>-75000</v>
      </c>
      <c r="H2367" s="18" t="s">
        <v>2259</v>
      </c>
    </row>
    <row r="2368" spans="1:8">
      <c r="A2368" s="20">
        <v>1129</v>
      </c>
      <c r="B2368" s="20">
        <v>2367</v>
      </c>
      <c r="C2368" s="18" t="s">
        <v>111</v>
      </c>
      <c r="D2368" s="8" t="str">
        <f>IFERROR(LOOKUP(C2368,[1]Expense!$A:$A,[1]Expense!$B:$B),"")</f>
        <v xml:space="preserve">Biaya Upah Lembur </v>
      </c>
      <c r="E2368" s="20"/>
      <c r="F2368" s="20"/>
      <c r="G2368" s="22">
        <v>-75000</v>
      </c>
      <c r="H2368" s="18" t="s">
        <v>2260</v>
      </c>
    </row>
    <row r="2369" spans="1:8">
      <c r="A2369" s="20">
        <v>1130</v>
      </c>
      <c r="B2369" s="20">
        <v>2368</v>
      </c>
      <c r="C2369" s="18" t="s">
        <v>37</v>
      </c>
      <c r="D2369" s="8" t="str">
        <f>IFERROR(LOOKUP(C2369,[1]Expense!$A:$A,[1]Expense!$B:$B),"")</f>
        <v xml:space="preserve">Biaya Upah Pengemasan Produk </v>
      </c>
      <c r="E2369" s="20"/>
      <c r="F2369" s="20"/>
      <c r="G2369" s="22">
        <v>-240000</v>
      </c>
      <c r="H2369" s="18" t="s">
        <v>2261</v>
      </c>
    </row>
    <row r="2370" spans="1:8">
      <c r="A2370" s="20">
        <v>1130</v>
      </c>
      <c r="B2370" s="20">
        <v>2369</v>
      </c>
      <c r="C2370" s="18" t="s">
        <v>37</v>
      </c>
      <c r="D2370" s="8" t="str">
        <f>IFERROR(LOOKUP(C2370,[1]Expense!$A:$A,[1]Expense!$B:$B),"")</f>
        <v xml:space="preserve">Biaya Upah Pengemasan Produk </v>
      </c>
      <c r="E2370" s="20"/>
      <c r="F2370" s="20"/>
      <c r="G2370" s="22">
        <v>-120000</v>
      </c>
      <c r="H2370" s="18" t="s">
        <v>2263</v>
      </c>
    </row>
    <row r="2371" spans="1:8">
      <c r="A2371" s="20">
        <v>1130</v>
      </c>
      <c r="B2371" s="20">
        <v>2370</v>
      </c>
      <c r="C2371" s="18" t="s">
        <v>37</v>
      </c>
      <c r="D2371" s="8" t="str">
        <f>IFERROR(LOOKUP(C2371,[1]Expense!$A:$A,[1]Expense!$B:$B),"")</f>
        <v xml:space="preserve">Biaya Upah Pengemasan Produk </v>
      </c>
      <c r="E2371" s="20"/>
      <c r="F2371" s="20"/>
      <c r="G2371" s="22">
        <v>-300000</v>
      </c>
      <c r="H2371" s="18" t="s">
        <v>2265</v>
      </c>
    </row>
    <row r="2372" spans="1:8">
      <c r="A2372" s="20">
        <v>1130</v>
      </c>
      <c r="B2372" s="20">
        <v>2371</v>
      </c>
      <c r="C2372" s="18" t="s">
        <v>37</v>
      </c>
      <c r="D2372" s="8" t="str">
        <f>IFERROR(LOOKUP(C2372,[1]Expense!$A:$A,[1]Expense!$B:$B),"")</f>
        <v xml:space="preserve">Biaya Upah Pengemasan Produk </v>
      </c>
      <c r="E2372" s="20"/>
      <c r="F2372" s="20"/>
      <c r="G2372" s="22">
        <v>-240000</v>
      </c>
      <c r="H2372" s="18" t="s">
        <v>2267</v>
      </c>
    </row>
    <row r="2373" spans="1:8">
      <c r="A2373" s="20">
        <v>1130</v>
      </c>
      <c r="B2373" s="20">
        <v>2372</v>
      </c>
      <c r="C2373" s="18" t="s">
        <v>37</v>
      </c>
      <c r="D2373" s="8" t="str">
        <f>IFERROR(LOOKUP(C2373,[1]Expense!$A:$A,[1]Expense!$B:$B),"")</f>
        <v xml:space="preserve">Biaya Upah Pengemasan Produk </v>
      </c>
      <c r="E2373" s="20"/>
      <c r="F2373" s="20"/>
      <c r="G2373" s="22">
        <v>-300000</v>
      </c>
      <c r="H2373" s="18" t="s">
        <v>2268</v>
      </c>
    </row>
    <row r="2374" spans="1:8">
      <c r="A2374" s="20">
        <v>1130</v>
      </c>
      <c r="B2374" s="20">
        <v>2373</v>
      </c>
      <c r="C2374" s="18" t="s">
        <v>37</v>
      </c>
      <c r="D2374" s="8" t="str">
        <f>IFERROR(LOOKUP(C2374,[1]Expense!$A:$A,[1]Expense!$B:$B),"")</f>
        <v xml:space="preserve">Biaya Upah Pengemasan Produk </v>
      </c>
      <c r="E2374" s="20"/>
      <c r="F2374" s="20"/>
      <c r="G2374" s="22">
        <v>-300000</v>
      </c>
      <c r="H2374" s="18" t="s">
        <v>2269</v>
      </c>
    </row>
    <row r="2375" spans="1:8">
      <c r="A2375" s="20">
        <v>1130</v>
      </c>
      <c r="B2375" s="20">
        <v>2374</v>
      </c>
      <c r="C2375" s="18" t="s">
        <v>37</v>
      </c>
      <c r="D2375" s="8" t="str">
        <f>IFERROR(LOOKUP(C2375,[1]Expense!$A:$A,[1]Expense!$B:$B),"")</f>
        <v xml:space="preserve">Biaya Upah Pengemasan Produk </v>
      </c>
      <c r="E2375" s="20"/>
      <c r="F2375" s="20"/>
      <c r="G2375" s="22">
        <v>-300000</v>
      </c>
      <c r="H2375" s="18" t="s">
        <v>2271</v>
      </c>
    </row>
    <row r="2376" spans="1:8">
      <c r="A2376" s="20">
        <v>1130</v>
      </c>
      <c r="B2376" s="20">
        <v>2375</v>
      </c>
      <c r="C2376" s="18" t="s">
        <v>37</v>
      </c>
      <c r="D2376" s="8" t="str">
        <f>IFERROR(LOOKUP(C2376,[1]Expense!$A:$A,[1]Expense!$B:$B),"")</f>
        <v xml:space="preserve">Biaya Upah Pengemasan Produk </v>
      </c>
      <c r="E2376" s="20"/>
      <c r="F2376" s="20"/>
      <c r="G2376" s="22">
        <v>-300000</v>
      </c>
      <c r="H2376" s="18" t="s">
        <v>2272</v>
      </c>
    </row>
    <row r="2377" spans="1:8">
      <c r="A2377" s="20">
        <v>1131</v>
      </c>
      <c r="B2377" s="20">
        <v>2376</v>
      </c>
      <c r="C2377" s="18" t="s">
        <v>111</v>
      </c>
      <c r="D2377" s="8" t="str">
        <f>IFERROR(LOOKUP(C2377,[1]Expense!$A:$A,[1]Expense!$B:$B),"")</f>
        <v xml:space="preserve">Biaya Upah Lembur </v>
      </c>
      <c r="E2377" s="20"/>
      <c r="F2377" s="20"/>
      <c r="G2377" s="22">
        <v>-60000</v>
      </c>
      <c r="H2377" s="18" t="s">
        <v>2262</v>
      </c>
    </row>
    <row r="2378" spans="1:8">
      <c r="A2378" s="20">
        <v>1131</v>
      </c>
      <c r="B2378" s="20">
        <v>2377</v>
      </c>
      <c r="C2378" s="18" t="s">
        <v>111</v>
      </c>
      <c r="D2378" s="8" t="str">
        <f>IFERROR(LOOKUP(C2378,[1]Expense!$A:$A,[1]Expense!$B:$B),"")</f>
        <v xml:space="preserve">Biaya Upah Lembur </v>
      </c>
      <c r="E2378" s="20"/>
      <c r="F2378" s="20"/>
      <c r="G2378" s="22">
        <v>-30000</v>
      </c>
      <c r="H2378" s="18" t="s">
        <v>2264</v>
      </c>
    </row>
    <row r="2379" spans="1:8">
      <c r="A2379" s="20">
        <v>1131</v>
      </c>
      <c r="B2379" s="20">
        <v>2378</v>
      </c>
      <c r="C2379" s="18" t="s">
        <v>111</v>
      </c>
      <c r="D2379" s="8" t="str">
        <f>IFERROR(LOOKUP(C2379,[1]Expense!$A:$A,[1]Expense!$B:$B),"")</f>
        <v xml:space="preserve">Biaya Upah Lembur </v>
      </c>
      <c r="E2379" s="20"/>
      <c r="F2379" s="20"/>
      <c r="G2379" s="22">
        <v>-45000</v>
      </c>
      <c r="H2379" s="18" t="s">
        <v>2266</v>
      </c>
    </row>
    <row r="2380" spans="1:8">
      <c r="A2380" s="20">
        <v>1131</v>
      </c>
      <c r="B2380" s="20">
        <v>2379</v>
      </c>
      <c r="C2380" s="18" t="s">
        <v>111</v>
      </c>
      <c r="D2380" s="8" t="str">
        <f>IFERROR(LOOKUP(C2380,[1]Expense!$A:$A,[1]Expense!$B:$B),"")</f>
        <v xml:space="preserve">Biaya Upah Lembur </v>
      </c>
      <c r="E2380" s="20"/>
      <c r="F2380" s="20"/>
      <c r="G2380" s="22">
        <v>-30000</v>
      </c>
      <c r="H2380" s="18" t="s">
        <v>2270</v>
      </c>
    </row>
    <row r="2381" spans="1:8">
      <c r="A2381" s="20">
        <v>1132</v>
      </c>
      <c r="B2381" s="20">
        <v>2380</v>
      </c>
      <c r="C2381" s="18" t="s">
        <v>111</v>
      </c>
      <c r="D2381" s="8" t="str">
        <f>IFERROR(LOOKUP(C2381,[1]Expense!$A:$A,[1]Expense!$B:$B),"")</f>
        <v xml:space="preserve">Biaya Upah Lembur </v>
      </c>
      <c r="E2381" s="20"/>
      <c r="F2381" s="20"/>
      <c r="G2381" s="22">
        <v>-45000</v>
      </c>
      <c r="H2381" s="18" t="s">
        <v>2210</v>
      </c>
    </row>
    <row r="2382" spans="1:8">
      <c r="A2382" s="20">
        <v>1133</v>
      </c>
      <c r="B2382" s="20">
        <v>2381</v>
      </c>
      <c r="C2382" s="18"/>
      <c r="D2382" s="8" t="str">
        <f>IFERROR(LOOKUP(C2382,[1]Expense!$A:$A,[1]Expense!$B:$B),"")</f>
        <v/>
      </c>
      <c r="E2382" s="20"/>
      <c r="F2382" s="20"/>
      <c r="G2382" s="22">
        <v>-538000</v>
      </c>
      <c r="H2382" s="18" t="s">
        <v>2136</v>
      </c>
    </row>
    <row r="2383" spans="1:8">
      <c r="A2383" s="20">
        <v>1134</v>
      </c>
      <c r="B2383" s="20">
        <v>2382</v>
      </c>
      <c r="C2383" s="18" t="s">
        <v>42</v>
      </c>
      <c r="D2383" s="8" t="str">
        <f>IFERROR(LOOKUP(C2383,[1]Expense!$A:$A,[1]Expense!$B:$B),"")</f>
        <v xml:space="preserve">Biaya Upah Buruh Bongkar Muat </v>
      </c>
      <c r="E2383" s="20"/>
      <c r="F2383" s="20"/>
      <c r="G2383" s="22">
        <v>-31500</v>
      </c>
      <c r="H2383" s="18" t="s">
        <v>1955</v>
      </c>
    </row>
    <row r="2384" spans="1:8">
      <c r="A2384" s="20">
        <v>1135</v>
      </c>
      <c r="B2384" s="20">
        <v>2383</v>
      </c>
      <c r="C2384" s="18" t="s">
        <v>100</v>
      </c>
      <c r="D2384" s="8" t="str">
        <f>IFERROR(LOOKUP(C2384,[1]Expense!$A:$A,[1]Expense!$B:$B),"")</f>
        <v xml:space="preserve">Biaya Perlengkapan Produk </v>
      </c>
      <c r="E2384" s="20"/>
      <c r="F2384" s="20"/>
      <c r="G2384" s="22">
        <v>-45000</v>
      </c>
      <c r="H2384" s="18" t="s">
        <v>2273</v>
      </c>
    </row>
    <row r="2385" spans="1:8">
      <c r="A2385" s="20">
        <v>1136</v>
      </c>
      <c r="B2385" s="20">
        <v>2384</v>
      </c>
      <c r="C2385" s="18" t="s">
        <v>43</v>
      </c>
      <c r="D2385" s="8" t="str">
        <f>IFERROR(LOOKUP(C2385,[1]Expense!$A:$A,[1]Expense!$B:$B),"")</f>
        <v>Biaya Iuran Keamanan Lingkungan</v>
      </c>
      <c r="E2385" s="20"/>
      <c r="F2385" s="20"/>
      <c r="G2385" s="22">
        <v>-500000</v>
      </c>
      <c r="H2385" s="18" t="s">
        <v>2274</v>
      </c>
    </row>
    <row r="2386" spans="1:8">
      <c r="A2386" s="20">
        <v>1136</v>
      </c>
      <c r="B2386" s="20">
        <v>2385</v>
      </c>
      <c r="C2386" s="18" t="s">
        <v>43</v>
      </c>
      <c r="D2386" s="8" t="str">
        <f>IFERROR(LOOKUP(C2386,[1]Expense!$A:$A,[1]Expense!$B:$B),"")</f>
        <v>Biaya Iuran Keamanan Lingkungan</v>
      </c>
      <c r="E2386" s="20"/>
      <c r="F2386" s="20"/>
      <c r="G2386" s="22">
        <v>-500000</v>
      </c>
      <c r="H2386" s="18" t="s">
        <v>2275</v>
      </c>
    </row>
    <row r="2387" spans="1:8">
      <c r="A2387" s="20">
        <v>1137</v>
      </c>
      <c r="B2387" s="20">
        <v>2386</v>
      </c>
      <c r="C2387" s="18" t="s">
        <v>100</v>
      </c>
      <c r="D2387" s="8" t="str">
        <f>IFERROR(LOOKUP(C2387,[1]Expense!$A:$A,[1]Expense!$B:$B),"")</f>
        <v xml:space="preserve">Biaya Perlengkapan Produk </v>
      </c>
      <c r="E2387" s="20"/>
      <c r="F2387" s="20"/>
      <c r="G2387" s="22">
        <v>-700000</v>
      </c>
      <c r="H2387" s="18" t="s">
        <v>2278</v>
      </c>
    </row>
    <row r="2388" spans="1:8">
      <c r="A2388" s="20">
        <v>1138</v>
      </c>
      <c r="B2388" s="20">
        <v>2387</v>
      </c>
      <c r="C2388" s="18" t="s">
        <v>37</v>
      </c>
      <c r="D2388" s="8" t="str">
        <f>IFERROR(LOOKUP(C2388,[1]Expense!$A:$A,[1]Expense!$B:$B),"")</f>
        <v xml:space="preserve">Biaya Upah Pengemasan Produk </v>
      </c>
      <c r="E2388" s="20"/>
      <c r="F2388" s="20"/>
      <c r="G2388" s="22">
        <v>-30000</v>
      </c>
      <c r="H2388" s="18" t="s">
        <v>2276</v>
      </c>
    </row>
    <row r="2389" spans="1:8">
      <c r="A2389" s="20">
        <v>1138</v>
      </c>
      <c r="B2389" s="20">
        <v>2388</v>
      </c>
      <c r="C2389" s="18" t="s">
        <v>111</v>
      </c>
      <c r="D2389" s="8" t="str">
        <f>IFERROR(LOOKUP(C2389,[1]Expense!$A:$A,[1]Expense!$B:$B),"")</f>
        <v xml:space="preserve">Biaya Upah Lembur </v>
      </c>
      <c r="E2389" s="20"/>
      <c r="F2389" s="20"/>
      <c r="G2389" s="22">
        <v>-15000</v>
      </c>
      <c r="H2389" s="18" t="s">
        <v>2277</v>
      </c>
    </row>
    <row r="2390" spans="1:8">
      <c r="A2390" s="20">
        <v>1139</v>
      </c>
      <c r="B2390" s="20">
        <v>2389</v>
      </c>
      <c r="C2390" s="18" t="s">
        <v>42</v>
      </c>
      <c r="D2390" s="8" t="str">
        <f>IFERROR(LOOKUP(C2390,[1]Expense!$A:$A,[1]Expense!$B:$B),"")</f>
        <v xml:space="preserve">Biaya Upah Buruh Bongkar Muat </v>
      </c>
      <c r="E2390" s="20"/>
      <c r="F2390" s="20"/>
      <c r="G2390" s="22">
        <v>-54000</v>
      </c>
      <c r="H2390" s="18" t="s">
        <v>2279</v>
      </c>
    </row>
    <row r="2391" spans="1:8">
      <c r="A2391" s="20">
        <v>1140</v>
      </c>
      <c r="B2391" s="20">
        <v>2390</v>
      </c>
      <c r="C2391" s="18" t="s">
        <v>47</v>
      </c>
      <c r="D2391" s="8" t="str">
        <f>IFERROR(LOOKUP(C2391,[1]Expense!$A:$A,[1]Expense!$B:$B),"")</f>
        <v xml:space="preserve">Biaya Sewa Kendaraan Operasional </v>
      </c>
      <c r="E2391" s="18" t="s">
        <v>2286</v>
      </c>
      <c r="F2391" s="18" t="s">
        <v>32</v>
      </c>
      <c r="G2391" s="22">
        <v>-202500</v>
      </c>
      <c r="H2391" s="18" t="s">
        <v>2280</v>
      </c>
    </row>
    <row r="2392" spans="1:8">
      <c r="A2392" s="20">
        <v>1140</v>
      </c>
      <c r="B2392" s="20">
        <v>2391</v>
      </c>
      <c r="C2392" s="18" t="s">
        <v>47</v>
      </c>
      <c r="D2392" s="8" t="str">
        <f>IFERROR(LOOKUP(C2392,[1]Expense!$A:$A,[1]Expense!$B:$B),"")</f>
        <v xml:space="preserve">Biaya Sewa Kendaraan Operasional </v>
      </c>
      <c r="E2392" s="18" t="s">
        <v>2286</v>
      </c>
      <c r="F2392" s="18" t="s">
        <v>32</v>
      </c>
      <c r="G2392" s="22">
        <v>-202500</v>
      </c>
      <c r="H2392" s="18" t="s">
        <v>2281</v>
      </c>
    </row>
    <row r="2393" spans="1:8">
      <c r="A2393" s="20">
        <v>1140</v>
      </c>
      <c r="B2393" s="20">
        <v>2392</v>
      </c>
      <c r="C2393" s="18" t="s">
        <v>47</v>
      </c>
      <c r="D2393" s="8" t="str">
        <f>IFERROR(LOOKUP(C2393,[1]Expense!$A:$A,[1]Expense!$B:$B),"")</f>
        <v xml:space="preserve">Biaya Sewa Kendaraan Operasional </v>
      </c>
      <c r="E2393" s="18" t="s">
        <v>2286</v>
      </c>
      <c r="F2393" s="18" t="s">
        <v>32</v>
      </c>
      <c r="G2393" s="22">
        <v>-236250</v>
      </c>
      <c r="H2393" s="18" t="s">
        <v>2282</v>
      </c>
    </row>
    <row r="2394" spans="1:8">
      <c r="A2394" s="20">
        <v>1140</v>
      </c>
      <c r="B2394" s="20">
        <v>2393</v>
      </c>
      <c r="C2394" s="18" t="s">
        <v>47</v>
      </c>
      <c r="D2394" s="8" t="str">
        <f>IFERROR(LOOKUP(C2394,[1]Expense!$A:$A,[1]Expense!$B:$B),"")</f>
        <v xml:space="preserve">Biaya Sewa Kendaraan Operasional </v>
      </c>
      <c r="E2394" s="18" t="s">
        <v>2286</v>
      </c>
      <c r="F2394" s="18" t="s">
        <v>32</v>
      </c>
      <c r="G2394" s="22">
        <v>-202500</v>
      </c>
      <c r="H2394" s="18" t="s">
        <v>2283</v>
      </c>
    </row>
    <row r="2395" spans="1:8">
      <c r="A2395" s="20">
        <v>1141</v>
      </c>
      <c r="B2395" s="20">
        <v>2394</v>
      </c>
      <c r="C2395" s="18"/>
      <c r="D2395" s="8" t="str">
        <f>IFERROR(LOOKUP(C2395,[1]Expense!$A:$A,[1]Expense!$B:$B),"")</f>
        <v/>
      </c>
      <c r="E2395" s="18" t="s">
        <v>2285</v>
      </c>
      <c r="F2395" s="18" t="s">
        <v>32</v>
      </c>
      <c r="G2395" s="22">
        <v>-1500000</v>
      </c>
      <c r="H2395" s="18" t="s">
        <v>2284</v>
      </c>
    </row>
    <row r="2396" spans="1:8">
      <c r="A2396" s="20">
        <v>1142</v>
      </c>
      <c r="B2396" s="20">
        <v>2395</v>
      </c>
      <c r="C2396" s="18" t="s">
        <v>100</v>
      </c>
      <c r="D2396" s="8" t="str">
        <f>IFERROR(LOOKUP(C2396,[1]Expense!$A:$A,[1]Expense!$B:$B),"")</f>
        <v xml:space="preserve">Biaya Perlengkapan Produk </v>
      </c>
      <c r="E2396" s="20"/>
      <c r="F2396" s="20"/>
      <c r="G2396" s="22">
        <v>-320000</v>
      </c>
      <c r="H2396" s="18" t="s">
        <v>2287</v>
      </c>
    </row>
    <row r="2397" spans="1:8">
      <c r="A2397" s="20">
        <v>1143</v>
      </c>
      <c r="B2397" s="20">
        <v>2396</v>
      </c>
      <c r="C2397" s="18" t="s">
        <v>111</v>
      </c>
      <c r="D2397" s="8" t="str">
        <f>IFERROR(LOOKUP(C2397,[1]Expense!$A:$A,[1]Expense!$B:$B),"")</f>
        <v xml:space="preserve">Biaya Upah Lembur </v>
      </c>
      <c r="E2397" s="20"/>
      <c r="F2397" s="20"/>
      <c r="G2397" s="22">
        <v>-45000</v>
      </c>
      <c r="H2397" s="18" t="s">
        <v>2288</v>
      </c>
    </row>
    <row r="2398" spans="1:8">
      <c r="A2398" s="20">
        <v>1144</v>
      </c>
      <c r="B2398" s="20">
        <v>2397</v>
      </c>
      <c r="C2398" s="18" t="s">
        <v>42</v>
      </c>
      <c r="D2398" s="8" t="str">
        <f>IFERROR(LOOKUP(C2398,[1]Expense!$A:$A,[1]Expense!$B:$B),"")</f>
        <v xml:space="preserve">Biaya Upah Buruh Bongkar Muat </v>
      </c>
      <c r="E2398" s="20"/>
      <c r="F2398" s="20"/>
      <c r="G2398" s="22">
        <v>-54000</v>
      </c>
      <c r="H2398" s="18" t="s">
        <v>2144</v>
      </c>
    </row>
    <row r="2399" spans="1:8">
      <c r="A2399" s="20">
        <v>1145</v>
      </c>
      <c r="B2399" s="20">
        <v>2398</v>
      </c>
      <c r="C2399" s="18" t="s">
        <v>42</v>
      </c>
      <c r="D2399" s="8" t="str">
        <f>IFERROR(LOOKUP(C2399,[1]Expense!$A:$A,[1]Expense!$B:$B),"")</f>
        <v xml:space="preserve">Biaya Upah Buruh Bongkar Muat </v>
      </c>
      <c r="E2399" s="20"/>
      <c r="F2399" s="20"/>
      <c r="G2399" s="22">
        <v>-21000</v>
      </c>
      <c r="H2399" s="18" t="s">
        <v>2289</v>
      </c>
    </row>
    <row r="2400" spans="1:8">
      <c r="A2400" s="20">
        <v>1146</v>
      </c>
      <c r="B2400" s="20">
        <v>2399</v>
      </c>
      <c r="C2400" s="18" t="s">
        <v>66</v>
      </c>
      <c r="D2400" s="8" t="str">
        <f>IFERROR(LOOKUP(C2400,[1]Expense!$A:$A,[1]Expense!$B:$B),"")</f>
        <v>Biaya Rumah Tangga Kantor</v>
      </c>
      <c r="E2400" s="20"/>
      <c r="F2400" s="20"/>
      <c r="G2400" s="22">
        <v>-49600</v>
      </c>
      <c r="H2400" s="18" t="s">
        <v>2290</v>
      </c>
    </row>
    <row r="2401" spans="1:8">
      <c r="A2401" s="20">
        <v>1147</v>
      </c>
      <c r="B2401" s="20">
        <v>2400</v>
      </c>
      <c r="C2401" s="18" t="s">
        <v>42</v>
      </c>
      <c r="D2401" s="8" t="str">
        <f>IFERROR(LOOKUP(C2401,[1]Expense!$A:$A,[1]Expense!$B:$B),"")</f>
        <v xml:space="preserve">Biaya Upah Buruh Bongkar Muat </v>
      </c>
      <c r="E2401" s="20"/>
      <c r="F2401" s="20"/>
      <c r="G2401" s="22">
        <v>-54000</v>
      </c>
      <c r="H2401" s="18" t="s">
        <v>2144</v>
      </c>
    </row>
    <row r="2402" spans="1:8">
      <c r="A2402" s="20">
        <v>1148</v>
      </c>
      <c r="B2402" s="20">
        <v>2401</v>
      </c>
      <c r="C2402" s="18"/>
      <c r="D2402" s="8" t="str">
        <f>IFERROR(LOOKUP(C2402,[1]Expense!$A:$A,[1]Expense!$B:$B),"")</f>
        <v/>
      </c>
      <c r="E2402" s="20"/>
      <c r="F2402" s="20"/>
      <c r="G2402" s="22">
        <v>8680860</v>
      </c>
      <c r="H2402" s="18" t="s">
        <v>2291</v>
      </c>
    </row>
    <row r="2403" spans="1:8">
      <c r="A2403" s="20">
        <v>1149</v>
      </c>
      <c r="B2403" s="20">
        <v>2402</v>
      </c>
      <c r="C2403" s="18"/>
      <c r="D2403" s="8" t="str">
        <f>IFERROR(LOOKUP(C2403,[1]Expense!$A:$A,[1]Expense!$B:$B),"")</f>
        <v/>
      </c>
      <c r="E2403" s="20"/>
      <c r="F2403" s="20"/>
      <c r="G2403" s="22">
        <v>-30000</v>
      </c>
      <c r="H2403" s="18" t="s">
        <v>1516</v>
      </c>
    </row>
    <row r="2404" spans="1:8">
      <c r="A2404" s="20">
        <v>1150</v>
      </c>
      <c r="B2404" s="20">
        <v>2403</v>
      </c>
      <c r="C2404" s="18" t="s">
        <v>66</v>
      </c>
      <c r="D2404" s="8" t="str">
        <f>IFERROR(LOOKUP(C2404,[1]Expense!$A:$A,[1]Expense!$B:$B),"")</f>
        <v>Biaya Rumah Tangga Kantor</v>
      </c>
      <c r="E2404" s="20"/>
      <c r="F2404" s="20"/>
      <c r="G2404" s="22">
        <v>-100000</v>
      </c>
      <c r="H2404" s="18" t="s">
        <v>2072</v>
      </c>
    </row>
    <row r="2405" spans="1:8">
      <c r="A2405" s="20">
        <v>1150</v>
      </c>
      <c r="B2405" s="20">
        <v>2404</v>
      </c>
      <c r="C2405" s="18" t="s">
        <v>66</v>
      </c>
      <c r="D2405" s="8" t="str">
        <f>IFERROR(LOOKUP(C2405,[1]Expense!$A:$A,[1]Expense!$B:$B),"")</f>
        <v>Biaya Rumah Tangga Kantor</v>
      </c>
      <c r="E2405" s="20"/>
      <c r="F2405" s="20"/>
      <c r="G2405" s="22">
        <v>-19800</v>
      </c>
      <c r="H2405" s="18" t="s">
        <v>2292</v>
      </c>
    </row>
    <row r="2406" spans="1:8">
      <c r="A2406" s="20">
        <v>1150</v>
      </c>
      <c r="B2406" s="20">
        <v>2405</v>
      </c>
      <c r="C2406" s="18" t="s">
        <v>66</v>
      </c>
      <c r="D2406" s="8" t="str">
        <f>IFERROR(LOOKUP(C2406,[1]Expense!$A:$A,[1]Expense!$B:$B),"")</f>
        <v>Biaya Rumah Tangga Kantor</v>
      </c>
      <c r="E2406" s="20"/>
      <c r="F2406" s="20"/>
      <c r="G2406" s="22">
        <v>-22400</v>
      </c>
      <c r="H2406" s="18" t="s">
        <v>2293</v>
      </c>
    </row>
    <row r="2407" spans="1:8">
      <c r="A2407" s="20">
        <v>1151</v>
      </c>
      <c r="B2407" s="20">
        <v>2406</v>
      </c>
      <c r="C2407" s="18" t="s">
        <v>37</v>
      </c>
      <c r="D2407" s="8" t="str">
        <f>IFERROR(LOOKUP(C2407,[1]Expense!$A:$A,[1]Expense!$B:$B),"")</f>
        <v xml:space="preserve">Biaya Upah Pengemasan Produk </v>
      </c>
      <c r="E2407" s="20"/>
      <c r="F2407" s="20"/>
      <c r="G2407" s="22">
        <v>-120000</v>
      </c>
      <c r="H2407" s="18" t="s">
        <v>2294</v>
      </c>
    </row>
    <row r="2408" spans="1:8">
      <c r="A2408" s="20">
        <v>1151</v>
      </c>
      <c r="B2408" s="20">
        <v>2407</v>
      </c>
      <c r="C2408" s="18" t="s">
        <v>37</v>
      </c>
      <c r="D2408" s="8" t="str">
        <f>IFERROR(LOOKUP(C2408,[1]Expense!$A:$A,[1]Expense!$B:$B),"")</f>
        <v xml:space="preserve">Biaya Upah Pengemasan Produk </v>
      </c>
      <c r="E2408" s="20"/>
      <c r="F2408" s="20"/>
      <c r="G2408" s="22">
        <v>-360000</v>
      </c>
      <c r="H2408" s="18" t="s">
        <v>2295</v>
      </c>
    </row>
    <row r="2409" spans="1:8">
      <c r="A2409" s="20">
        <v>1151</v>
      </c>
      <c r="B2409" s="20">
        <v>2408</v>
      </c>
      <c r="C2409" s="18" t="s">
        <v>111</v>
      </c>
      <c r="D2409" s="8" t="str">
        <f>IFERROR(LOOKUP(C2409,[1]Expense!$A:$A,[1]Expense!$B:$B),"")</f>
        <v xml:space="preserve">Biaya Upah Lembur </v>
      </c>
      <c r="E2409" s="20"/>
      <c r="F2409" s="20"/>
      <c r="G2409" s="22">
        <v>-30000</v>
      </c>
      <c r="H2409" s="18" t="s">
        <v>2296</v>
      </c>
    </row>
    <row r="2410" spans="1:8">
      <c r="A2410" s="20">
        <v>1151</v>
      </c>
      <c r="B2410" s="20">
        <v>2409</v>
      </c>
      <c r="C2410" s="18" t="s">
        <v>111</v>
      </c>
      <c r="D2410" s="8" t="str">
        <f>IFERROR(LOOKUP(C2410,[1]Expense!$A:$A,[1]Expense!$B:$B),"")</f>
        <v xml:space="preserve">Biaya Upah Lembur </v>
      </c>
      <c r="E2410" s="20"/>
      <c r="F2410" s="20"/>
      <c r="G2410" s="22">
        <v>-75000</v>
      </c>
      <c r="H2410" s="18" t="s">
        <v>2297</v>
      </c>
    </row>
    <row r="2411" spans="1:8">
      <c r="A2411" s="20">
        <v>1152</v>
      </c>
      <c r="B2411" s="20">
        <v>2410</v>
      </c>
      <c r="C2411" s="18" t="s">
        <v>100</v>
      </c>
      <c r="D2411" s="8" t="str">
        <f>IFERROR(LOOKUP(C2411,[1]Expense!$A:$A,[1]Expense!$B:$B),"")</f>
        <v xml:space="preserve">Biaya Perlengkapan Produk </v>
      </c>
      <c r="E2411" s="20"/>
      <c r="F2411" s="20"/>
      <c r="G2411" s="22">
        <v>-320000</v>
      </c>
      <c r="H2411" s="18" t="s">
        <v>2299</v>
      </c>
    </row>
    <row r="2412" spans="1:8">
      <c r="A2412" s="20">
        <v>1153</v>
      </c>
      <c r="B2412" s="20">
        <v>2411</v>
      </c>
      <c r="C2412" s="18" t="s">
        <v>85</v>
      </c>
      <c r="D2412" s="8" t="str">
        <f>IFERROR(LOOKUP(C2412,[1]Expense!$A:$A,[1]Expense!$B:$B),"")</f>
        <v xml:space="preserve">Biaya Penggunaan Telekomunikasi </v>
      </c>
      <c r="E2412" s="20"/>
      <c r="F2412" s="20"/>
      <c r="G2412" s="22">
        <v>-63360</v>
      </c>
      <c r="H2412" s="18" t="s">
        <v>2298</v>
      </c>
    </row>
    <row r="2413" spans="1:8">
      <c r="A2413" s="20">
        <v>1154</v>
      </c>
      <c r="B2413" s="20">
        <v>2412</v>
      </c>
      <c r="C2413" s="18" t="s">
        <v>42</v>
      </c>
      <c r="D2413" s="8" t="str">
        <f>IFERROR(LOOKUP(C2413,[1]Expense!$A:$A,[1]Expense!$B:$B),"")</f>
        <v xml:space="preserve">Biaya Upah Buruh Bongkar Muat </v>
      </c>
      <c r="E2413" s="20"/>
      <c r="F2413" s="20"/>
      <c r="G2413" s="22">
        <v>-30000</v>
      </c>
      <c r="H2413" s="18" t="s">
        <v>2300</v>
      </c>
    </row>
    <row r="2414" spans="1:8">
      <c r="A2414" s="20">
        <v>1154</v>
      </c>
      <c r="B2414" s="20">
        <v>2413</v>
      </c>
      <c r="C2414" s="18" t="s">
        <v>47</v>
      </c>
      <c r="D2414" s="8" t="str">
        <f>IFERROR(LOOKUP(C2414,[1]Expense!$A:$A,[1]Expense!$B:$B),"")</f>
        <v xml:space="preserve">Biaya Sewa Kendaraan Operasional </v>
      </c>
      <c r="E2414" s="20"/>
      <c r="F2414" s="20"/>
      <c r="G2414" s="22">
        <v>-90000</v>
      </c>
      <c r="H2414" s="18" t="s">
        <v>1952</v>
      </c>
    </row>
    <row r="2415" spans="1:8">
      <c r="A2415" s="20">
        <v>1155</v>
      </c>
      <c r="B2415" s="20">
        <v>2414</v>
      </c>
      <c r="C2415" s="18"/>
      <c r="D2415" s="8" t="str">
        <f>IFERROR(LOOKUP(C2415,[1]Expense!$A:$A,[1]Expense!$B:$B),"")</f>
        <v/>
      </c>
      <c r="E2415" s="18" t="s">
        <v>2337</v>
      </c>
      <c r="F2415" s="18" t="s">
        <v>32</v>
      </c>
      <c r="G2415" s="22">
        <v>-8680860</v>
      </c>
      <c r="H2415" s="18" t="s">
        <v>2291</v>
      </c>
    </row>
    <row r="2416" spans="1:8">
      <c r="A2416" s="20">
        <v>1156</v>
      </c>
      <c r="B2416" s="20">
        <v>2415</v>
      </c>
      <c r="C2416" s="18" t="s">
        <v>37</v>
      </c>
      <c r="D2416" s="8" t="str">
        <f>IFERROR(LOOKUP(C2416,[1]Expense!$A:$A,[1]Expense!$B:$B),"")</f>
        <v xml:space="preserve">Biaya Upah Pengemasan Produk </v>
      </c>
      <c r="E2416" s="20"/>
      <c r="F2416" s="20"/>
      <c r="G2416" s="22">
        <v>-300000</v>
      </c>
      <c r="H2416" s="18" t="s">
        <v>2301</v>
      </c>
    </row>
    <row r="2417" spans="1:8">
      <c r="A2417" s="20">
        <v>1156</v>
      </c>
      <c r="B2417" s="20">
        <v>2416</v>
      </c>
      <c r="C2417" s="18" t="s">
        <v>37</v>
      </c>
      <c r="D2417" s="8" t="str">
        <f>IFERROR(LOOKUP(C2417,[1]Expense!$A:$A,[1]Expense!$B:$B),"")</f>
        <v xml:space="preserve">Biaya Upah Pengemasan Produk </v>
      </c>
      <c r="E2417" s="20"/>
      <c r="F2417" s="20"/>
      <c r="G2417" s="22">
        <v>-360000</v>
      </c>
      <c r="H2417" s="18" t="s">
        <v>2302</v>
      </c>
    </row>
    <row r="2418" spans="1:8">
      <c r="A2418" s="20">
        <v>1156</v>
      </c>
      <c r="B2418" s="20">
        <v>2417</v>
      </c>
      <c r="C2418" s="18" t="s">
        <v>37</v>
      </c>
      <c r="D2418" s="8" t="str">
        <f>IFERROR(LOOKUP(C2418,[1]Expense!$A:$A,[1]Expense!$B:$B),"")</f>
        <v xml:space="preserve">Biaya Upah Pengemasan Produk </v>
      </c>
      <c r="E2418" s="20"/>
      <c r="F2418" s="20"/>
      <c r="G2418" s="22">
        <v>-330000</v>
      </c>
      <c r="H2418" s="18" t="s">
        <v>2303</v>
      </c>
    </row>
    <row r="2419" spans="1:8">
      <c r="A2419" s="20">
        <v>1156</v>
      </c>
      <c r="B2419" s="20">
        <v>2418</v>
      </c>
      <c r="C2419" s="18" t="s">
        <v>37</v>
      </c>
      <c r="D2419" s="8" t="str">
        <f>IFERROR(LOOKUP(C2419,[1]Expense!$A:$A,[1]Expense!$B:$B),"")</f>
        <v xml:space="preserve">Biaya Upah Pengemasan Produk </v>
      </c>
      <c r="E2419" s="20"/>
      <c r="F2419" s="20"/>
      <c r="G2419" s="22">
        <v>-360000</v>
      </c>
      <c r="H2419" s="18" t="s">
        <v>2304</v>
      </c>
    </row>
    <row r="2420" spans="1:8">
      <c r="A2420" s="20">
        <v>1157</v>
      </c>
      <c r="B2420" s="20">
        <v>2419</v>
      </c>
      <c r="C2420" s="18" t="s">
        <v>111</v>
      </c>
      <c r="D2420" s="8" t="str">
        <f>IFERROR(LOOKUP(C2420,[1]Expense!$A:$A,[1]Expense!$B:$B),"")</f>
        <v xml:space="preserve">Biaya Upah Lembur </v>
      </c>
      <c r="E2420" s="20"/>
      <c r="F2420" s="20"/>
      <c r="G2420" s="22">
        <v>-60000</v>
      </c>
      <c r="H2420" s="18" t="s">
        <v>2305</v>
      </c>
    </row>
    <row r="2421" spans="1:8">
      <c r="A2421" s="20">
        <v>1157</v>
      </c>
      <c r="B2421" s="20">
        <v>2420</v>
      </c>
      <c r="C2421" s="18" t="s">
        <v>111</v>
      </c>
      <c r="D2421" s="8" t="str">
        <f>IFERROR(LOOKUP(C2421,[1]Expense!$A:$A,[1]Expense!$B:$B),"")</f>
        <v xml:space="preserve">Biaya Upah Lembur </v>
      </c>
      <c r="E2421" s="20"/>
      <c r="F2421" s="20"/>
      <c r="G2421" s="22">
        <v>-90000</v>
      </c>
      <c r="H2421" s="18" t="s">
        <v>2306</v>
      </c>
    </row>
    <row r="2422" spans="1:8">
      <c r="A2422" s="20">
        <v>1157</v>
      </c>
      <c r="B2422" s="20">
        <v>2421</v>
      </c>
      <c r="C2422" s="18" t="s">
        <v>111</v>
      </c>
      <c r="D2422" s="8" t="str">
        <f>IFERROR(LOOKUP(C2422,[1]Expense!$A:$A,[1]Expense!$B:$B),"")</f>
        <v xml:space="preserve">Biaya Upah Lembur </v>
      </c>
      <c r="E2422" s="20"/>
      <c r="F2422" s="20"/>
      <c r="G2422" s="22">
        <v>-90000</v>
      </c>
      <c r="H2422" s="18" t="s">
        <v>2307</v>
      </c>
    </row>
    <row r="2423" spans="1:8">
      <c r="A2423" s="20">
        <v>1157</v>
      </c>
      <c r="B2423" s="20">
        <v>2422</v>
      </c>
      <c r="C2423" s="18" t="s">
        <v>111</v>
      </c>
      <c r="D2423" s="8" t="str">
        <f>IFERROR(LOOKUP(C2423,[1]Expense!$A:$A,[1]Expense!$B:$B),"")</f>
        <v xml:space="preserve">Biaya Upah Lembur </v>
      </c>
      <c r="E2423" s="20"/>
      <c r="F2423" s="20"/>
      <c r="G2423" s="22">
        <v>-75000</v>
      </c>
      <c r="H2423" s="18" t="s">
        <v>2308</v>
      </c>
    </row>
    <row r="2424" spans="1:8">
      <c r="A2424" s="20">
        <v>1158</v>
      </c>
      <c r="B2424" s="20">
        <v>2423</v>
      </c>
      <c r="C2424" s="18" t="s">
        <v>37</v>
      </c>
      <c r="D2424" s="8" t="str">
        <f>IFERROR(LOOKUP(C2424,[1]Expense!$A:$A,[1]Expense!$B:$B),"")</f>
        <v xml:space="preserve">Biaya Upah Pengemasan Produk </v>
      </c>
      <c r="E2424" s="20"/>
      <c r="F2424" s="20"/>
      <c r="G2424" s="22">
        <v>-360000</v>
      </c>
      <c r="H2424" s="18" t="s">
        <v>2309</v>
      </c>
    </row>
    <row r="2425" spans="1:8">
      <c r="A2425" s="20">
        <v>1158</v>
      </c>
      <c r="B2425" s="20">
        <v>2424</v>
      </c>
      <c r="C2425" s="18" t="s">
        <v>37</v>
      </c>
      <c r="D2425" s="8" t="str">
        <f>IFERROR(LOOKUP(C2425,[1]Expense!$A:$A,[1]Expense!$B:$B),"")</f>
        <v xml:space="preserve">Biaya Upah Pengemasan Produk </v>
      </c>
      <c r="E2425" s="20"/>
      <c r="F2425" s="20"/>
      <c r="G2425" s="22">
        <v>-360000</v>
      </c>
      <c r="H2425" s="18" t="s">
        <v>2310</v>
      </c>
    </row>
    <row r="2426" spans="1:8">
      <c r="A2426" s="20">
        <v>1158</v>
      </c>
      <c r="B2426" s="20">
        <v>2425</v>
      </c>
      <c r="C2426" s="18" t="s">
        <v>37</v>
      </c>
      <c r="D2426" s="8" t="str">
        <f>IFERROR(LOOKUP(C2426,[1]Expense!$A:$A,[1]Expense!$B:$B),"")</f>
        <v xml:space="preserve">Biaya Upah Pengemasan Produk </v>
      </c>
      <c r="E2426" s="20"/>
      <c r="F2426" s="20"/>
      <c r="G2426" s="22">
        <v>-360000</v>
      </c>
      <c r="H2426" s="18" t="s">
        <v>2311</v>
      </c>
    </row>
    <row r="2427" spans="1:8">
      <c r="A2427" s="20">
        <v>1158</v>
      </c>
      <c r="B2427" s="20">
        <v>2426</v>
      </c>
      <c r="C2427" s="18" t="s">
        <v>37</v>
      </c>
      <c r="D2427" s="8" t="str">
        <f>IFERROR(LOOKUP(C2427,[1]Expense!$A:$A,[1]Expense!$B:$B),"")</f>
        <v xml:space="preserve">Biaya Upah Pengemasan Produk </v>
      </c>
      <c r="E2427" s="20"/>
      <c r="F2427" s="20"/>
      <c r="G2427" s="22">
        <v>-360000</v>
      </c>
      <c r="H2427" s="18" t="s">
        <v>2312</v>
      </c>
    </row>
    <row r="2428" spans="1:8">
      <c r="A2428" s="20">
        <v>1158</v>
      </c>
      <c r="B2428" s="20">
        <v>2427</v>
      </c>
      <c r="C2428" s="18" t="s">
        <v>37</v>
      </c>
      <c r="D2428" s="8" t="str">
        <f>IFERROR(LOOKUP(C2428,[1]Expense!$A:$A,[1]Expense!$B:$B),"")</f>
        <v xml:space="preserve">Biaya Upah Pengemasan Produk </v>
      </c>
      <c r="E2428" s="20"/>
      <c r="F2428" s="20"/>
      <c r="G2428" s="22">
        <v>-360000</v>
      </c>
      <c r="H2428" s="18" t="s">
        <v>2313</v>
      </c>
    </row>
    <row r="2429" spans="1:8">
      <c r="A2429" s="20">
        <v>1158</v>
      </c>
      <c r="B2429" s="20">
        <v>2428</v>
      </c>
      <c r="C2429" s="18" t="s">
        <v>37</v>
      </c>
      <c r="D2429" s="8" t="str">
        <f>IFERROR(LOOKUP(C2429,[1]Expense!$A:$A,[1]Expense!$B:$B),"")</f>
        <v xml:space="preserve">Biaya Upah Pengemasan Produk </v>
      </c>
      <c r="E2429" s="20"/>
      <c r="F2429" s="20"/>
      <c r="G2429" s="22">
        <v>-360000</v>
      </c>
      <c r="H2429" s="18" t="s">
        <v>2314</v>
      </c>
    </row>
    <row r="2430" spans="1:8">
      <c r="A2430" s="20">
        <v>1159</v>
      </c>
      <c r="B2430" s="20">
        <v>2429</v>
      </c>
      <c r="C2430" s="18" t="s">
        <v>111</v>
      </c>
      <c r="D2430" s="8" t="str">
        <f>IFERROR(LOOKUP(C2430,[1]Expense!$A:$A,[1]Expense!$B:$B),"")</f>
        <v xml:space="preserve">Biaya Upah Lembur </v>
      </c>
      <c r="E2430" s="20"/>
      <c r="F2430" s="20"/>
      <c r="G2430" s="22">
        <v>-90000</v>
      </c>
      <c r="H2430" s="18" t="s">
        <v>2315</v>
      </c>
    </row>
    <row r="2431" spans="1:8">
      <c r="A2431" s="20">
        <v>1159</v>
      </c>
      <c r="B2431" s="20">
        <v>2430</v>
      </c>
      <c r="C2431" s="18" t="s">
        <v>111</v>
      </c>
      <c r="D2431" s="8" t="str">
        <f>IFERROR(LOOKUP(C2431,[1]Expense!$A:$A,[1]Expense!$B:$B),"")</f>
        <v xml:space="preserve">Biaya Upah Lembur </v>
      </c>
      <c r="E2431" s="20"/>
      <c r="F2431" s="20"/>
      <c r="G2431" s="22">
        <v>-30000</v>
      </c>
      <c r="H2431" s="18" t="s">
        <v>2316</v>
      </c>
    </row>
    <row r="2432" spans="1:8">
      <c r="A2432" s="20">
        <v>1159</v>
      </c>
      <c r="B2432" s="20">
        <v>2431</v>
      </c>
      <c r="C2432" s="18" t="s">
        <v>111</v>
      </c>
      <c r="D2432" s="8" t="str">
        <f>IFERROR(LOOKUP(C2432,[1]Expense!$A:$A,[1]Expense!$B:$B),"")</f>
        <v xml:space="preserve">Biaya Upah Lembur </v>
      </c>
      <c r="E2432" s="20"/>
      <c r="F2432" s="20"/>
      <c r="G2432" s="22">
        <v>-60000</v>
      </c>
      <c r="H2432" s="18" t="s">
        <v>2317</v>
      </c>
    </row>
    <row r="2433" spans="1:8">
      <c r="A2433" s="20">
        <v>1159</v>
      </c>
      <c r="B2433" s="20">
        <v>2432</v>
      </c>
      <c r="C2433" s="18" t="s">
        <v>111</v>
      </c>
      <c r="D2433" s="8" t="str">
        <f>IFERROR(LOOKUP(C2433,[1]Expense!$A:$A,[1]Expense!$B:$B),"")</f>
        <v xml:space="preserve">Biaya Upah Lembur </v>
      </c>
      <c r="E2433" s="20"/>
      <c r="F2433" s="20"/>
      <c r="G2433" s="22">
        <v>-30000</v>
      </c>
      <c r="H2433" s="18" t="s">
        <v>2318</v>
      </c>
    </row>
    <row r="2434" spans="1:8">
      <c r="A2434" s="20">
        <v>1159</v>
      </c>
      <c r="B2434" s="20">
        <v>2433</v>
      </c>
      <c r="C2434" s="18" t="s">
        <v>111</v>
      </c>
      <c r="D2434" s="8" t="str">
        <f>IFERROR(LOOKUP(C2434,[1]Expense!$A:$A,[1]Expense!$B:$B),"")</f>
        <v xml:space="preserve">Biaya Upah Lembur </v>
      </c>
      <c r="E2434" s="20"/>
      <c r="F2434" s="20"/>
      <c r="G2434" s="22">
        <v>-30000</v>
      </c>
      <c r="H2434" s="18" t="s">
        <v>2319</v>
      </c>
    </row>
    <row r="2435" spans="1:8">
      <c r="A2435" s="20">
        <v>1160</v>
      </c>
      <c r="B2435" s="20">
        <v>2434</v>
      </c>
      <c r="C2435" s="18" t="s">
        <v>37</v>
      </c>
      <c r="D2435" s="8" t="str">
        <f>IFERROR(LOOKUP(C2435,[1]Expense!$A:$A,[1]Expense!$B:$B),"")</f>
        <v xml:space="preserve">Biaya Upah Pengemasan Produk </v>
      </c>
      <c r="E2435" s="20"/>
      <c r="F2435" s="20"/>
      <c r="G2435" s="22">
        <v>-180000</v>
      </c>
      <c r="H2435" s="18" t="s">
        <v>2320</v>
      </c>
    </row>
    <row r="2436" spans="1:8">
      <c r="A2436" s="20">
        <v>1160</v>
      </c>
      <c r="B2436" s="20">
        <v>2435</v>
      </c>
      <c r="C2436" s="18" t="s">
        <v>37</v>
      </c>
      <c r="D2436" s="8" t="str">
        <f>IFERROR(LOOKUP(C2436,[1]Expense!$A:$A,[1]Expense!$B:$B),"")</f>
        <v xml:space="preserve">Biaya Upah Pengemasan Produk </v>
      </c>
      <c r="E2436" s="20"/>
      <c r="F2436" s="20"/>
      <c r="G2436" s="22">
        <v>-330000</v>
      </c>
      <c r="H2436" s="18" t="s">
        <v>2321</v>
      </c>
    </row>
    <row r="2437" spans="1:8">
      <c r="A2437" s="20">
        <v>1160</v>
      </c>
      <c r="B2437" s="20">
        <v>2436</v>
      </c>
      <c r="C2437" s="18" t="s">
        <v>37</v>
      </c>
      <c r="D2437" s="8" t="str">
        <f>IFERROR(LOOKUP(C2437,[1]Expense!$A:$A,[1]Expense!$B:$B),"")</f>
        <v xml:space="preserve">Biaya Upah Pengemasan Produk </v>
      </c>
      <c r="E2437" s="20"/>
      <c r="F2437" s="20"/>
      <c r="G2437" s="22">
        <v>-360000</v>
      </c>
      <c r="H2437" s="18" t="s">
        <v>2322</v>
      </c>
    </row>
    <row r="2438" spans="1:8">
      <c r="A2438" s="20">
        <v>1160</v>
      </c>
      <c r="B2438" s="20">
        <v>2437</v>
      </c>
      <c r="C2438" s="18" t="s">
        <v>37</v>
      </c>
      <c r="D2438" s="8" t="str">
        <f>IFERROR(LOOKUP(C2438,[1]Expense!$A:$A,[1]Expense!$B:$B),"")</f>
        <v xml:space="preserve">Biaya Upah Pengemasan Produk </v>
      </c>
      <c r="E2438" s="20"/>
      <c r="F2438" s="20"/>
      <c r="G2438" s="22">
        <v>-330000</v>
      </c>
      <c r="H2438" s="18" t="s">
        <v>2323</v>
      </c>
    </row>
    <row r="2439" spans="1:8">
      <c r="A2439" s="20">
        <v>1160</v>
      </c>
      <c r="B2439" s="20">
        <v>2438</v>
      </c>
      <c r="C2439" s="18" t="s">
        <v>37</v>
      </c>
      <c r="D2439" s="8" t="str">
        <f>IFERROR(LOOKUP(C2439,[1]Expense!$A:$A,[1]Expense!$B:$B),"")</f>
        <v xml:space="preserve">Biaya Upah Pengemasan Produk </v>
      </c>
      <c r="E2439" s="20"/>
      <c r="F2439" s="20"/>
      <c r="G2439" s="22">
        <v>-360000</v>
      </c>
      <c r="H2439" s="18" t="s">
        <v>2324</v>
      </c>
    </row>
    <row r="2440" spans="1:8">
      <c r="A2440" s="20">
        <v>1160</v>
      </c>
      <c r="B2440" s="20">
        <v>2439</v>
      </c>
      <c r="C2440" s="18" t="s">
        <v>37</v>
      </c>
      <c r="D2440" s="8" t="str">
        <f>IFERROR(LOOKUP(C2440,[1]Expense!$A:$A,[1]Expense!$B:$B),"")</f>
        <v xml:space="preserve">Biaya Upah Pengemasan Produk </v>
      </c>
      <c r="E2440" s="20"/>
      <c r="F2440" s="20"/>
      <c r="G2440" s="22">
        <v>-300000</v>
      </c>
      <c r="H2440" s="18" t="s">
        <v>2325</v>
      </c>
    </row>
    <row r="2441" spans="1:8">
      <c r="A2441" s="20">
        <v>1160</v>
      </c>
      <c r="B2441" s="20">
        <v>2440</v>
      </c>
      <c r="C2441" s="18" t="s">
        <v>37</v>
      </c>
      <c r="D2441" s="8" t="str">
        <f>IFERROR(LOOKUP(C2441,[1]Expense!$A:$A,[1]Expense!$B:$B),"")</f>
        <v xml:space="preserve">Biaya Upah Pengemasan Produk </v>
      </c>
      <c r="E2441" s="20"/>
      <c r="F2441" s="20"/>
      <c r="G2441" s="22">
        <v>-360000</v>
      </c>
      <c r="H2441" s="18" t="s">
        <v>2326</v>
      </c>
    </row>
    <row r="2442" spans="1:8">
      <c r="A2442" s="20">
        <v>1160</v>
      </c>
      <c r="B2442" s="20">
        <v>2441</v>
      </c>
      <c r="C2442" s="18" t="s">
        <v>37</v>
      </c>
      <c r="D2442" s="8" t="str">
        <f>IFERROR(LOOKUP(C2442,[1]Expense!$A:$A,[1]Expense!$B:$B),"")</f>
        <v xml:space="preserve">Biaya Upah Pengemasan Produk </v>
      </c>
      <c r="E2442" s="20"/>
      <c r="F2442" s="20"/>
      <c r="G2442" s="22">
        <v>-240000</v>
      </c>
      <c r="H2442" s="18" t="s">
        <v>2327</v>
      </c>
    </row>
    <row r="2443" spans="1:8">
      <c r="A2443" s="20">
        <v>1161</v>
      </c>
      <c r="B2443" s="20">
        <v>2442</v>
      </c>
      <c r="C2443" s="18" t="s">
        <v>111</v>
      </c>
      <c r="D2443" s="8" t="str">
        <f>IFERROR(LOOKUP(C2443,[1]Expense!$A:$A,[1]Expense!$B:$B),"")</f>
        <v xml:space="preserve">Biaya Upah Lembur </v>
      </c>
      <c r="E2443" s="20"/>
      <c r="F2443" s="20"/>
      <c r="G2443" s="22">
        <v>-15000</v>
      </c>
      <c r="H2443" s="18" t="s">
        <v>2328</v>
      </c>
    </row>
    <row r="2444" spans="1:8">
      <c r="A2444" s="20">
        <v>1161</v>
      </c>
      <c r="B2444" s="20">
        <v>2443</v>
      </c>
      <c r="C2444" s="18" t="s">
        <v>111</v>
      </c>
      <c r="D2444" s="8" t="str">
        <f>IFERROR(LOOKUP(C2444,[1]Expense!$A:$A,[1]Expense!$B:$B),"")</f>
        <v xml:space="preserve">Biaya Upah Lembur </v>
      </c>
      <c r="E2444" s="20"/>
      <c r="F2444" s="20"/>
      <c r="G2444" s="22">
        <v>-60000</v>
      </c>
      <c r="H2444" s="18" t="s">
        <v>2329</v>
      </c>
    </row>
    <row r="2445" spans="1:8">
      <c r="A2445" s="20">
        <v>1161</v>
      </c>
      <c r="B2445" s="20">
        <v>2444</v>
      </c>
      <c r="C2445" s="18" t="s">
        <v>111</v>
      </c>
      <c r="D2445" s="8" t="str">
        <f>IFERROR(LOOKUP(C2445,[1]Expense!$A:$A,[1]Expense!$B:$B),"")</f>
        <v xml:space="preserve">Biaya Upah Lembur </v>
      </c>
      <c r="E2445" s="20"/>
      <c r="F2445" s="20"/>
      <c r="G2445" s="22">
        <v>-90000</v>
      </c>
      <c r="H2445" s="18" t="s">
        <v>2330</v>
      </c>
    </row>
    <row r="2446" spans="1:8">
      <c r="A2446" s="20">
        <v>1161</v>
      </c>
      <c r="B2446" s="20">
        <v>2445</v>
      </c>
      <c r="C2446" s="18" t="s">
        <v>111</v>
      </c>
      <c r="D2446" s="8" t="str">
        <f>IFERROR(LOOKUP(C2446,[1]Expense!$A:$A,[1]Expense!$B:$B),"")</f>
        <v xml:space="preserve">Biaya Upah Lembur </v>
      </c>
      <c r="E2446" s="20"/>
      <c r="F2446" s="20"/>
      <c r="G2446" s="22">
        <v>-60000</v>
      </c>
      <c r="H2446" s="18" t="s">
        <v>2331</v>
      </c>
    </row>
    <row r="2447" spans="1:8">
      <c r="A2447" s="20">
        <v>1161</v>
      </c>
      <c r="B2447" s="20">
        <v>2446</v>
      </c>
      <c r="C2447" s="18" t="s">
        <v>111</v>
      </c>
      <c r="D2447" s="8" t="str">
        <f>IFERROR(LOOKUP(C2447,[1]Expense!$A:$A,[1]Expense!$B:$B),"")</f>
        <v xml:space="preserve">Biaya Upah Lembur </v>
      </c>
      <c r="E2447" s="20"/>
      <c r="F2447" s="20"/>
      <c r="G2447" s="22">
        <v>-90000</v>
      </c>
      <c r="H2447" s="18" t="s">
        <v>2332</v>
      </c>
    </row>
    <row r="2448" spans="1:8">
      <c r="A2448" s="20">
        <v>1161</v>
      </c>
      <c r="B2448" s="20">
        <v>2447</v>
      </c>
      <c r="C2448" s="18" t="s">
        <v>111</v>
      </c>
      <c r="D2448" s="8" t="str">
        <f>IFERROR(LOOKUP(C2448,[1]Expense!$A:$A,[1]Expense!$B:$B),"")</f>
        <v xml:space="preserve">Biaya Upah Lembur </v>
      </c>
      <c r="E2448" s="20"/>
      <c r="F2448" s="20"/>
      <c r="G2448" s="22">
        <v>-60000</v>
      </c>
      <c r="H2448" s="18" t="s">
        <v>2333</v>
      </c>
    </row>
    <row r="2449" spans="1:8">
      <c r="A2449" s="20">
        <v>1161</v>
      </c>
      <c r="B2449" s="20">
        <v>2448</v>
      </c>
      <c r="C2449" s="18" t="s">
        <v>111</v>
      </c>
      <c r="D2449" s="8" t="str">
        <f>IFERROR(LOOKUP(C2449,[1]Expense!$A:$A,[1]Expense!$B:$B),"")</f>
        <v xml:space="preserve">Biaya Upah Lembur </v>
      </c>
      <c r="E2449" s="20"/>
      <c r="F2449" s="20"/>
      <c r="G2449" s="22">
        <v>-75000</v>
      </c>
      <c r="H2449" s="18" t="s">
        <v>2334</v>
      </c>
    </row>
    <row r="2450" spans="1:8">
      <c r="A2450" s="20">
        <v>1161</v>
      </c>
      <c r="B2450" s="20">
        <v>2449</v>
      </c>
      <c r="C2450" s="18" t="s">
        <v>111</v>
      </c>
      <c r="D2450" s="8" t="str">
        <f>IFERROR(LOOKUP(C2450,[1]Expense!$A:$A,[1]Expense!$B:$B),"")</f>
        <v xml:space="preserve">Biaya Upah Lembur </v>
      </c>
      <c r="E2450" s="20"/>
      <c r="F2450" s="20"/>
      <c r="G2450" s="22">
        <v>-30000</v>
      </c>
      <c r="H2450" s="18" t="s">
        <v>2335</v>
      </c>
    </row>
    <row r="2451" spans="1:8">
      <c r="A2451" s="20">
        <v>1161</v>
      </c>
      <c r="B2451" s="20">
        <v>2450</v>
      </c>
      <c r="C2451" s="18" t="s">
        <v>111</v>
      </c>
      <c r="D2451" s="8" t="str">
        <f>IFERROR(LOOKUP(C2451,[1]Expense!$A:$A,[1]Expense!$B:$B),"")</f>
        <v xml:space="preserve">Biaya Upah Lembur </v>
      </c>
      <c r="E2451" s="20"/>
      <c r="F2451" s="20"/>
      <c r="G2451" s="22">
        <v>-90000</v>
      </c>
      <c r="H2451" s="18" t="s">
        <v>2336</v>
      </c>
    </row>
    <row r="2452" spans="1:8">
      <c r="A2452" s="20">
        <v>1162</v>
      </c>
      <c r="B2452" s="20">
        <v>2451</v>
      </c>
      <c r="C2452" s="18" t="s">
        <v>42</v>
      </c>
      <c r="D2452" s="8" t="str">
        <f>IFERROR(LOOKUP(C2452,[1]Expense!$A:$A,[1]Expense!$B:$B),"")</f>
        <v xml:space="preserve">Biaya Upah Buruh Bongkar Muat </v>
      </c>
      <c r="E2452" s="20"/>
      <c r="F2452" s="20"/>
      <c r="G2452" s="22">
        <v>-52500</v>
      </c>
      <c r="H2452" s="18" t="s">
        <v>2338</v>
      </c>
    </row>
    <row r="2453" spans="1:8">
      <c r="A2453" s="20">
        <v>1162</v>
      </c>
      <c r="B2453" s="20">
        <v>2452</v>
      </c>
      <c r="C2453" s="18"/>
      <c r="D2453" s="8" t="str">
        <f>IFERROR(LOOKUP(C2453,[1]Expense!$A:$A,[1]Expense!$B:$B),"")</f>
        <v/>
      </c>
      <c r="E2453" s="20"/>
      <c r="F2453" s="20"/>
      <c r="G2453" s="22">
        <v>-30000</v>
      </c>
      <c r="H2453" s="18" t="s">
        <v>1553</v>
      </c>
    </row>
    <row r="2454" spans="1:8">
      <c r="A2454" s="20">
        <v>1163</v>
      </c>
      <c r="B2454" s="20">
        <v>2453</v>
      </c>
      <c r="C2454" s="18" t="s">
        <v>37</v>
      </c>
      <c r="D2454" s="8" t="str">
        <f>IFERROR(LOOKUP(C2454,[1]Expense!$A:$A,[1]Expense!$B:$B),"")</f>
        <v xml:space="preserve">Biaya Upah Pengemasan Produk </v>
      </c>
      <c r="E2454" s="20"/>
      <c r="F2454" s="20"/>
      <c r="G2454" s="22">
        <v>-120000</v>
      </c>
      <c r="H2454" s="18" t="s">
        <v>2339</v>
      </c>
    </row>
    <row r="2455" spans="1:8">
      <c r="A2455" s="20">
        <v>1163</v>
      </c>
      <c r="B2455" s="20">
        <v>2454</v>
      </c>
      <c r="C2455" s="18" t="s">
        <v>111</v>
      </c>
      <c r="D2455" s="8" t="str">
        <f>IFERROR(LOOKUP(C2455,[1]Expense!$A:$A,[1]Expense!$B:$B),"")</f>
        <v xml:space="preserve">Biaya Upah Lembur </v>
      </c>
      <c r="E2455" s="20"/>
      <c r="F2455" s="20"/>
      <c r="G2455" s="22">
        <v>-15000</v>
      </c>
      <c r="H2455" s="18" t="s">
        <v>2340</v>
      </c>
    </row>
    <row r="2456" spans="1:8">
      <c r="A2456" s="20">
        <v>1164</v>
      </c>
      <c r="B2456" s="20">
        <v>2455</v>
      </c>
      <c r="C2456" s="18"/>
      <c r="D2456" s="8" t="str">
        <f>IFERROR(LOOKUP(C2456,[1]Expense!$A:$A,[1]Expense!$B:$B),"")</f>
        <v/>
      </c>
      <c r="E2456" s="20"/>
      <c r="F2456" s="20"/>
      <c r="G2456" s="22">
        <v>-300000</v>
      </c>
      <c r="H2456" s="18" t="s">
        <v>2341</v>
      </c>
    </row>
    <row r="2457" spans="1:8">
      <c r="A2457" s="20">
        <v>1165</v>
      </c>
      <c r="B2457" s="20">
        <v>2456</v>
      </c>
      <c r="C2457" s="18"/>
      <c r="D2457" s="8" t="str">
        <f>IFERROR(LOOKUP(C2457,[1]Expense!$A:$A,[1]Expense!$B:$B),"")</f>
        <v/>
      </c>
      <c r="E2457" s="20"/>
      <c r="F2457" s="20"/>
      <c r="G2457" s="22">
        <v>-125000</v>
      </c>
      <c r="H2457" s="18" t="s">
        <v>2342</v>
      </c>
    </row>
    <row r="2458" spans="1:8">
      <c r="A2458" s="20">
        <v>1165</v>
      </c>
      <c r="B2458" s="20">
        <v>2457</v>
      </c>
      <c r="C2458" s="18"/>
      <c r="D2458" s="8" t="str">
        <f>IFERROR(LOOKUP(C2458,[1]Expense!$A:$A,[1]Expense!$B:$B),"")</f>
        <v/>
      </c>
      <c r="E2458" s="20"/>
      <c r="F2458" s="20"/>
      <c r="G2458" s="22">
        <v>-30000</v>
      </c>
      <c r="H2458" s="18" t="s">
        <v>2343</v>
      </c>
    </row>
    <row r="2459" spans="1:8">
      <c r="A2459" s="20">
        <v>1165</v>
      </c>
      <c r="B2459" s="20">
        <v>2458</v>
      </c>
      <c r="C2459" s="18" t="s">
        <v>42</v>
      </c>
      <c r="D2459" s="8" t="str">
        <f>IFERROR(LOOKUP(C2459,[1]Expense!$A:$A,[1]Expense!$B:$B),"")</f>
        <v xml:space="preserve">Biaya Upah Buruh Bongkar Muat </v>
      </c>
      <c r="E2459" s="20"/>
      <c r="F2459" s="20"/>
      <c r="G2459" s="22">
        <v>-120000</v>
      </c>
      <c r="H2459" s="18" t="s">
        <v>2344</v>
      </c>
    </row>
    <row r="2460" spans="1:8">
      <c r="A2460" s="20">
        <v>1166</v>
      </c>
      <c r="B2460" s="20">
        <v>2459</v>
      </c>
      <c r="C2460" s="18"/>
      <c r="D2460" s="8" t="str">
        <f>IFERROR(LOOKUP(C2460,[1]Expense!$A:$A,[1]Expense!$B:$B),"")</f>
        <v/>
      </c>
      <c r="E2460" s="20"/>
      <c r="F2460" s="20"/>
      <c r="G2460" s="22">
        <v>-125000</v>
      </c>
      <c r="H2460" s="18" t="s">
        <v>2159</v>
      </c>
    </row>
    <row r="2461" spans="1:8">
      <c r="A2461" s="20">
        <v>1166</v>
      </c>
      <c r="B2461" s="20">
        <v>2460</v>
      </c>
      <c r="C2461" s="18" t="s">
        <v>42</v>
      </c>
      <c r="D2461" s="8" t="str">
        <f>IFERROR(LOOKUP(C2461,[1]Expense!$A:$A,[1]Expense!$B:$B),"")</f>
        <v xml:space="preserve">Biaya Upah Buruh Bongkar Muat </v>
      </c>
      <c r="E2461" s="20"/>
      <c r="F2461" s="20"/>
      <c r="G2461" s="22">
        <v>-135000</v>
      </c>
      <c r="H2461" s="18" t="s">
        <v>2345</v>
      </c>
    </row>
    <row r="2462" spans="1:8">
      <c r="A2462" s="20">
        <v>1166</v>
      </c>
      <c r="B2462" s="20">
        <v>2461</v>
      </c>
      <c r="C2462" s="18"/>
      <c r="D2462" s="8" t="str">
        <f>IFERROR(LOOKUP(C2462,[1]Expense!$A:$A,[1]Expense!$B:$B),"")</f>
        <v/>
      </c>
      <c r="E2462" s="20"/>
      <c r="F2462" s="20"/>
      <c r="G2462" s="22">
        <v>-30000</v>
      </c>
      <c r="H2462" s="18" t="s">
        <v>1553</v>
      </c>
    </row>
    <row r="2463" spans="1:8">
      <c r="A2463" s="20">
        <v>1167</v>
      </c>
      <c r="B2463" s="20">
        <v>2462</v>
      </c>
      <c r="C2463" s="18" t="s">
        <v>66</v>
      </c>
      <c r="D2463" s="8" t="str">
        <f>IFERROR(LOOKUP(C2463,[1]Expense!$A:$A,[1]Expense!$B:$B),"")</f>
        <v>Biaya Rumah Tangga Kantor</v>
      </c>
      <c r="E2463" s="20"/>
      <c r="F2463" s="20"/>
      <c r="G2463" s="22">
        <v>-60000</v>
      </c>
      <c r="H2463" s="18" t="s">
        <v>2346</v>
      </c>
    </row>
    <row r="2464" spans="1:8">
      <c r="A2464" s="20">
        <v>1168</v>
      </c>
      <c r="B2464" s="20">
        <v>2463</v>
      </c>
      <c r="C2464" s="18" t="s">
        <v>100</v>
      </c>
      <c r="D2464" s="8" t="str">
        <f>IFERROR(LOOKUP(C2464,[1]Expense!$A:$A,[1]Expense!$B:$B),"")</f>
        <v xml:space="preserve">Biaya Perlengkapan Produk </v>
      </c>
      <c r="E2464" s="20"/>
      <c r="F2464" s="20"/>
      <c r="G2464" s="22">
        <v>-112000</v>
      </c>
      <c r="H2464" s="18" t="s">
        <v>2072</v>
      </c>
    </row>
    <row r="2465" spans="1:8">
      <c r="A2465" s="20">
        <v>1169</v>
      </c>
      <c r="B2465" s="20">
        <v>2464</v>
      </c>
      <c r="C2465" s="18" t="s">
        <v>42</v>
      </c>
      <c r="D2465" s="8" t="str">
        <f>IFERROR(LOOKUP(C2465,[1]Expense!$A:$A,[1]Expense!$B:$B),"")</f>
        <v xml:space="preserve">Biaya Upah Buruh Bongkar Muat </v>
      </c>
      <c r="E2465" s="20"/>
      <c r="F2465" s="20"/>
      <c r="G2465" s="22">
        <v>-75000</v>
      </c>
      <c r="H2465" s="18" t="s">
        <v>2157</v>
      </c>
    </row>
    <row r="2466" spans="1:8">
      <c r="A2466" s="20">
        <v>1170</v>
      </c>
      <c r="B2466" s="20">
        <v>2465</v>
      </c>
      <c r="C2466" s="18" t="s">
        <v>100</v>
      </c>
      <c r="D2466" s="8" t="str">
        <f>IFERROR(LOOKUP(C2466,[1]Expense!$A:$A,[1]Expense!$B:$B),"")</f>
        <v xml:space="preserve">Biaya Perlengkapan Produk </v>
      </c>
      <c r="E2466" s="20"/>
      <c r="F2466" s="20"/>
      <c r="G2466" s="22">
        <v>-20000</v>
      </c>
      <c r="H2466" s="18" t="s">
        <v>2347</v>
      </c>
    </row>
    <row r="2467" spans="1:8">
      <c r="A2467" s="20">
        <v>1171</v>
      </c>
      <c r="B2467" s="20">
        <v>2466</v>
      </c>
      <c r="C2467" s="18" t="s">
        <v>42</v>
      </c>
      <c r="D2467" s="8" t="str">
        <f>IFERROR(LOOKUP(C2467,[1]Expense!$A:$A,[1]Expense!$B:$B),"")</f>
        <v xml:space="preserve">Biaya Upah Buruh Bongkar Muat </v>
      </c>
      <c r="E2467" s="20"/>
      <c r="F2467" s="20"/>
      <c r="G2467" s="22">
        <v>-25500</v>
      </c>
      <c r="H2467" s="18" t="s">
        <v>2348</v>
      </c>
    </row>
    <row r="2468" spans="1:8">
      <c r="A2468" s="20">
        <v>1172</v>
      </c>
      <c r="B2468" s="20">
        <v>2467</v>
      </c>
      <c r="C2468" s="18" t="s">
        <v>42</v>
      </c>
      <c r="D2468" s="8" t="str">
        <f>IFERROR(LOOKUP(C2468,[1]Expense!$A:$A,[1]Expense!$B:$B),"")</f>
        <v xml:space="preserve">Biaya Upah Buruh Bongkar Muat </v>
      </c>
      <c r="E2468" s="20"/>
      <c r="F2468" s="20"/>
      <c r="G2468" s="22">
        <v>-300000</v>
      </c>
      <c r="H2468" s="18" t="s">
        <v>2349</v>
      </c>
    </row>
    <row r="2469" spans="1:8">
      <c r="A2469" s="20">
        <v>1172</v>
      </c>
      <c r="B2469" s="20">
        <v>2468</v>
      </c>
      <c r="C2469" s="18" t="s">
        <v>47</v>
      </c>
      <c r="D2469" s="8" t="str">
        <f>IFERROR(LOOKUP(C2469,[1]Expense!$A:$A,[1]Expense!$B:$B),"")</f>
        <v xml:space="preserve">Biaya Sewa Kendaraan Operasional </v>
      </c>
      <c r="E2469" s="20"/>
      <c r="F2469" s="20"/>
      <c r="G2469" s="22">
        <v>-250000</v>
      </c>
      <c r="H2469" s="18" t="s">
        <v>2218</v>
      </c>
    </row>
    <row r="2470" spans="1:8">
      <c r="A2470" s="20">
        <v>1173</v>
      </c>
      <c r="B2470" s="20">
        <v>2469</v>
      </c>
      <c r="C2470" s="18" t="s">
        <v>111</v>
      </c>
      <c r="D2470" s="8" t="str">
        <f>IFERROR(LOOKUP(C2470,[1]Expense!$A:$A,[1]Expense!$B:$B),"")</f>
        <v xml:space="preserve">Biaya Upah Lembur </v>
      </c>
      <c r="E2470" s="20"/>
      <c r="F2470" s="20"/>
      <c r="G2470" s="22">
        <v>-15000</v>
      </c>
      <c r="H2470" s="18" t="s">
        <v>2350</v>
      </c>
    </row>
    <row r="2471" spans="1:8">
      <c r="A2471" s="20">
        <v>1174</v>
      </c>
      <c r="B2471" s="20">
        <v>2470</v>
      </c>
      <c r="C2471" s="18"/>
      <c r="D2471" s="8" t="str">
        <f>IFERROR(LOOKUP(C2471,[1]Expense!$A:$A,[1]Expense!$B:$B),"")</f>
        <v/>
      </c>
      <c r="E2471" s="20"/>
      <c r="F2471" s="20"/>
      <c r="G2471" s="22">
        <v>10758000</v>
      </c>
      <c r="H2471" s="18" t="s">
        <v>2351</v>
      </c>
    </row>
    <row r="2472" spans="1:8">
      <c r="A2472" s="20">
        <v>1175</v>
      </c>
      <c r="B2472" s="20">
        <v>2471</v>
      </c>
      <c r="C2472" s="18" t="s">
        <v>42</v>
      </c>
      <c r="D2472" s="8" t="str">
        <f>IFERROR(LOOKUP(C2472,[1]Expense!$A:$A,[1]Expense!$B:$B),"")</f>
        <v xml:space="preserve">Biaya Upah Buruh Bongkar Muat </v>
      </c>
      <c r="E2472" s="20"/>
      <c r="F2472" s="20"/>
      <c r="G2472" s="22">
        <v>-42000</v>
      </c>
      <c r="H2472" s="18" t="s">
        <v>2352</v>
      </c>
    </row>
    <row r="2473" spans="1:8">
      <c r="A2473" s="20">
        <v>1175</v>
      </c>
      <c r="B2473" s="20">
        <v>2472</v>
      </c>
      <c r="C2473" s="18"/>
      <c r="D2473" s="8" t="str">
        <f>IFERROR(LOOKUP(C2473,[1]Expense!$A:$A,[1]Expense!$B:$B),"")</f>
        <v/>
      </c>
      <c r="E2473" s="20"/>
      <c r="F2473" s="20"/>
      <c r="G2473" s="22">
        <v>-30000</v>
      </c>
      <c r="H2473" s="18" t="s">
        <v>1516</v>
      </c>
    </row>
    <row r="2474" spans="1:8">
      <c r="A2474" s="20">
        <v>1176</v>
      </c>
      <c r="B2474" s="20">
        <v>2473</v>
      </c>
      <c r="C2474" s="18" t="s">
        <v>100</v>
      </c>
      <c r="D2474" s="8" t="str">
        <f>IFERROR(LOOKUP(C2474,[1]Expense!$A:$A,[1]Expense!$B:$B),"")</f>
        <v xml:space="preserve">Biaya Perlengkapan Produk </v>
      </c>
      <c r="E2474" s="20"/>
      <c r="F2474" s="20"/>
      <c r="G2474" s="22">
        <v>-700000</v>
      </c>
      <c r="H2474" s="18" t="s">
        <v>2353</v>
      </c>
    </row>
    <row r="2475" spans="1:8">
      <c r="A2475" s="20">
        <v>1177</v>
      </c>
      <c r="B2475" s="20">
        <v>2474</v>
      </c>
      <c r="C2475" s="18" t="s">
        <v>37</v>
      </c>
      <c r="D2475" s="8" t="str">
        <f>IFERROR(LOOKUP(C2475,[1]Expense!$A:$A,[1]Expense!$B:$B),"")</f>
        <v xml:space="preserve">Biaya Upah Pengemasan Produk </v>
      </c>
      <c r="E2475" s="20"/>
      <c r="F2475" s="20"/>
      <c r="G2475" s="22">
        <v>-90000</v>
      </c>
      <c r="H2475" s="18" t="s">
        <v>2354</v>
      </c>
    </row>
    <row r="2476" spans="1:8">
      <c r="A2476" s="20">
        <v>1177</v>
      </c>
      <c r="B2476" s="20">
        <v>2475</v>
      </c>
      <c r="C2476" s="18" t="s">
        <v>37</v>
      </c>
      <c r="D2476" s="8" t="str">
        <f>IFERROR(LOOKUP(C2476,[1]Expense!$A:$A,[1]Expense!$B:$B),"")</f>
        <v xml:space="preserve">Biaya Upah Pengemasan Produk </v>
      </c>
      <c r="E2476" s="20"/>
      <c r="F2476" s="20"/>
      <c r="G2476" s="22">
        <v>-180000</v>
      </c>
      <c r="H2476" s="18" t="s">
        <v>2355</v>
      </c>
    </row>
    <row r="2477" spans="1:8">
      <c r="A2477" s="20">
        <v>1177</v>
      </c>
      <c r="B2477" s="20">
        <v>2476</v>
      </c>
      <c r="C2477" s="18" t="s">
        <v>111</v>
      </c>
      <c r="D2477" s="8" t="str">
        <f>IFERROR(LOOKUP(C2477,[1]Expense!$A:$A,[1]Expense!$B:$B),"")</f>
        <v xml:space="preserve">Biaya Upah Lembur </v>
      </c>
      <c r="E2477" s="20"/>
      <c r="F2477" s="20"/>
      <c r="G2477" s="22">
        <v>-15000</v>
      </c>
      <c r="H2477" s="18" t="s">
        <v>2356</v>
      </c>
    </row>
    <row r="2478" spans="1:8">
      <c r="A2478" s="20">
        <v>1177</v>
      </c>
      <c r="B2478" s="20">
        <v>2477</v>
      </c>
      <c r="C2478" s="18" t="s">
        <v>111</v>
      </c>
      <c r="D2478" s="8" t="str">
        <f>IFERROR(LOOKUP(C2478,[1]Expense!$A:$A,[1]Expense!$B:$B),"")</f>
        <v xml:space="preserve">Biaya Upah Lembur </v>
      </c>
      <c r="E2478" s="20"/>
      <c r="F2478" s="20"/>
      <c r="G2478" s="22">
        <v>-15000</v>
      </c>
      <c r="H2478" s="18" t="s">
        <v>2357</v>
      </c>
    </row>
    <row r="2479" spans="1:8">
      <c r="A2479" s="20">
        <v>1178</v>
      </c>
      <c r="B2479" s="20">
        <v>2478</v>
      </c>
      <c r="C2479" s="18" t="s">
        <v>66</v>
      </c>
      <c r="D2479" s="8" t="str">
        <f>IFERROR(LOOKUP(C2479,[1]Expense!$A:$A,[1]Expense!$B:$B),"")</f>
        <v>Biaya Rumah Tangga Kantor</v>
      </c>
      <c r="E2479" s="20"/>
      <c r="F2479" s="20"/>
      <c r="G2479" s="22">
        <v>-530000</v>
      </c>
      <c r="H2479" s="18" t="s">
        <v>2136</v>
      </c>
    </row>
    <row r="2480" spans="1:8">
      <c r="A2480" s="20">
        <v>1179</v>
      </c>
      <c r="B2480" s="20">
        <v>2479</v>
      </c>
      <c r="C2480" s="18" t="s">
        <v>42</v>
      </c>
      <c r="D2480" s="8" t="str">
        <f>IFERROR(LOOKUP(C2480,[1]Expense!$A:$A,[1]Expense!$B:$B),"")</f>
        <v xml:space="preserve">Biaya Upah Buruh Bongkar Muat </v>
      </c>
      <c r="E2480" s="20"/>
      <c r="F2480" s="20"/>
      <c r="G2480" s="22">
        <v>-9000</v>
      </c>
      <c r="H2480" s="18" t="s">
        <v>2358</v>
      </c>
    </row>
    <row r="2481" spans="1:8">
      <c r="A2481" s="20">
        <v>1180</v>
      </c>
      <c r="B2481" s="20">
        <v>2480</v>
      </c>
      <c r="C2481" s="18" t="s">
        <v>37</v>
      </c>
      <c r="D2481" s="8" t="str">
        <f>IFERROR(LOOKUP(C2481,[1]Expense!$A:$A,[1]Expense!$B:$B),"")</f>
        <v xml:space="preserve">Biaya Upah Pengemasan Produk </v>
      </c>
      <c r="E2481" s="20"/>
      <c r="F2481" s="20"/>
      <c r="G2481" s="22">
        <v>-60000</v>
      </c>
      <c r="H2481" s="18" t="s">
        <v>2359</v>
      </c>
    </row>
    <row r="2482" spans="1:8">
      <c r="A2482" s="20">
        <v>1180</v>
      </c>
      <c r="B2482" s="20">
        <v>2481</v>
      </c>
      <c r="C2482" s="18" t="s">
        <v>111</v>
      </c>
      <c r="D2482" s="8" t="str">
        <f>IFERROR(LOOKUP(C2482,[1]Expense!$A:$A,[1]Expense!$B:$B),"")</f>
        <v xml:space="preserve">Biaya Upah Lembur </v>
      </c>
      <c r="E2482" s="20"/>
      <c r="F2482" s="20"/>
      <c r="G2482" s="22">
        <v>-15000</v>
      </c>
      <c r="H2482" s="18" t="s">
        <v>2360</v>
      </c>
    </row>
    <row r="2483" spans="1:8">
      <c r="A2483" s="20">
        <v>1181</v>
      </c>
      <c r="B2483" s="20">
        <v>2482</v>
      </c>
      <c r="C2483" s="18" t="s">
        <v>111</v>
      </c>
      <c r="D2483" s="8" t="str">
        <f>IFERROR(LOOKUP(C2483,[1]Expense!$A:$A,[1]Expense!$B:$B),"")</f>
        <v xml:space="preserve">Biaya Upah Lembur </v>
      </c>
      <c r="E2483" s="20"/>
      <c r="F2483" s="20"/>
      <c r="G2483" s="22">
        <v>-30000</v>
      </c>
      <c r="H2483" s="18" t="s">
        <v>2361</v>
      </c>
    </row>
    <row r="2484" spans="1:8">
      <c r="A2484" s="20">
        <v>1182</v>
      </c>
      <c r="B2484" s="20">
        <v>2483</v>
      </c>
      <c r="C2484" s="18"/>
      <c r="D2484" s="8" t="str">
        <f>IFERROR(LOOKUP(C2484,[1]Expense!$A:$A,[1]Expense!$B:$B),"")</f>
        <v/>
      </c>
      <c r="E2484" s="18" t="s">
        <v>2362</v>
      </c>
      <c r="F2484" s="18" t="s">
        <v>32</v>
      </c>
      <c r="G2484" s="22">
        <v>-10758000</v>
      </c>
      <c r="H2484" s="18" t="s">
        <v>2351</v>
      </c>
    </row>
    <row r="2485" spans="1:8">
      <c r="A2485" s="20">
        <v>1183</v>
      </c>
      <c r="B2485" s="20">
        <v>2484</v>
      </c>
      <c r="C2485" s="18" t="s">
        <v>100</v>
      </c>
      <c r="D2485" s="8" t="str">
        <f>IFERROR(LOOKUP(C2485,[1]Expense!$A:$A,[1]Expense!$B:$B),"")</f>
        <v xml:space="preserve">Biaya Perlengkapan Produk </v>
      </c>
      <c r="E2485" s="20"/>
      <c r="F2485" s="20"/>
      <c r="G2485" s="22">
        <v>-180000</v>
      </c>
      <c r="H2485" s="18" t="s">
        <v>2363</v>
      </c>
    </row>
    <row r="2486" spans="1:8">
      <c r="A2486" s="20">
        <v>1184</v>
      </c>
      <c r="B2486" s="20">
        <v>2485</v>
      </c>
      <c r="C2486" s="18" t="s">
        <v>37</v>
      </c>
      <c r="D2486" s="8" t="str">
        <f>IFERROR(LOOKUP(C2486,[1]Expense!$A:$A,[1]Expense!$B:$B),"")</f>
        <v xml:space="preserve">Biaya Upah Pengemasan Produk </v>
      </c>
      <c r="E2486" s="20"/>
      <c r="F2486" s="20"/>
      <c r="G2486" s="22">
        <v>-360000</v>
      </c>
      <c r="H2486" s="18" t="s">
        <v>2364</v>
      </c>
    </row>
    <row r="2487" spans="1:8">
      <c r="A2487" s="20">
        <v>1184</v>
      </c>
      <c r="B2487" s="20">
        <v>2486</v>
      </c>
      <c r="C2487" s="18" t="s">
        <v>37</v>
      </c>
      <c r="D2487" s="8" t="str">
        <f>IFERROR(LOOKUP(C2487,[1]Expense!$A:$A,[1]Expense!$B:$B),"")</f>
        <v xml:space="preserve">Biaya Upah Pengemasan Produk </v>
      </c>
      <c r="E2487" s="20"/>
      <c r="F2487" s="20"/>
      <c r="G2487" s="22">
        <v>-360000</v>
      </c>
      <c r="H2487" s="18" t="s">
        <v>2366</v>
      </c>
    </row>
    <row r="2488" spans="1:8">
      <c r="A2488" s="20">
        <v>1184</v>
      </c>
      <c r="B2488" s="20">
        <v>2487</v>
      </c>
      <c r="C2488" s="18" t="s">
        <v>37</v>
      </c>
      <c r="D2488" s="8" t="str">
        <f>IFERROR(LOOKUP(C2488,[1]Expense!$A:$A,[1]Expense!$B:$B),"")</f>
        <v xml:space="preserve">Biaya Upah Pengemasan Produk </v>
      </c>
      <c r="E2488" s="20"/>
      <c r="F2488" s="20"/>
      <c r="G2488" s="22">
        <v>-360000</v>
      </c>
      <c r="H2488" s="18" t="s">
        <v>2365</v>
      </c>
    </row>
    <row r="2489" spans="1:8">
      <c r="A2489" s="20">
        <v>1184</v>
      </c>
      <c r="B2489" s="20">
        <v>2488</v>
      </c>
      <c r="C2489" s="18" t="s">
        <v>37</v>
      </c>
      <c r="D2489" s="8" t="str">
        <f>IFERROR(LOOKUP(C2489,[1]Expense!$A:$A,[1]Expense!$B:$B),"")</f>
        <v xml:space="preserve">Biaya Upah Pengemasan Produk </v>
      </c>
      <c r="E2489" s="20"/>
      <c r="F2489" s="20"/>
      <c r="G2489" s="22">
        <v>-360000</v>
      </c>
      <c r="H2489" s="18" t="s">
        <v>2367</v>
      </c>
    </row>
    <row r="2490" spans="1:8">
      <c r="A2490" s="20">
        <v>1184</v>
      </c>
      <c r="B2490" s="20">
        <v>2489</v>
      </c>
      <c r="C2490" s="18" t="s">
        <v>37</v>
      </c>
      <c r="D2490" s="8" t="str">
        <f>IFERROR(LOOKUP(C2490,[1]Expense!$A:$A,[1]Expense!$B:$B),"")</f>
        <v xml:space="preserve">Biaya Upah Pengemasan Produk </v>
      </c>
      <c r="E2490" s="20"/>
      <c r="F2490" s="20"/>
      <c r="G2490" s="22">
        <v>-300000</v>
      </c>
      <c r="H2490" s="18" t="s">
        <v>2368</v>
      </c>
    </row>
    <row r="2491" spans="1:8">
      <c r="A2491" s="20">
        <v>1184</v>
      </c>
      <c r="B2491" s="20">
        <v>2490</v>
      </c>
      <c r="C2491" s="18" t="s">
        <v>37</v>
      </c>
      <c r="D2491" s="8" t="str">
        <f>IFERROR(LOOKUP(C2491,[1]Expense!$A:$A,[1]Expense!$B:$B),"")</f>
        <v xml:space="preserve">Biaya Upah Pengemasan Produk </v>
      </c>
      <c r="E2491" s="20"/>
      <c r="F2491" s="20"/>
      <c r="G2491" s="22">
        <v>-300000</v>
      </c>
      <c r="H2491" s="18" t="s">
        <v>2369</v>
      </c>
    </row>
    <row r="2492" spans="1:8">
      <c r="A2492" s="20">
        <v>1184</v>
      </c>
      <c r="B2492" s="20">
        <v>2491</v>
      </c>
      <c r="C2492" s="18" t="s">
        <v>37</v>
      </c>
      <c r="D2492" s="8" t="str">
        <f>IFERROR(LOOKUP(C2492,[1]Expense!$A:$A,[1]Expense!$B:$B),"")</f>
        <v xml:space="preserve">Biaya Upah Pengemasan Produk </v>
      </c>
      <c r="E2492" s="20"/>
      <c r="F2492" s="20"/>
      <c r="G2492" s="22">
        <v>-360000</v>
      </c>
      <c r="H2492" s="18" t="s">
        <v>2370</v>
      </c>
    </row>
    <row r="2493" spans="1:8">
      <c r="A2493" s="20">
        <v>1185</v>
      </c>
      <c r="B2493" s="20">
        <v>2492</v>
      </c>
      <c r="C2493" s="18" t="s">
        <v>111</v>
      </c>
      <c r="D2493" s="8" t="str">
        <f>IFERROR(LOOKUP(C2493,[1]Expense!$A:$A,[1]Expense!$B:$B),"")</f>
        <v xml:space="preserve">Biaya Upah Lembur </v>
      </c>
      <c r="E2493" s="20"/>
      <c r="F2493" s="20"/>
      <c r="G2493" s="22">
        <v>-90000</v>
      </c>
      <c r="H2493" s="18" t="s">
        <v>2371</v>
      </c>
    </row>
    <row r="2494" spans="1:8">
      <c r="A2494" s="20">
        <v>1185</v>
      </c>
      <c r="B2494" s="20">
        <v>2493</v>
      </c>
      <c r="C2494" s="18" t="s">
        <v>111</v>
      </c>
      <c r="D2494" s="8" t="str">
        <f>IFERROR(LOOKUP(C2494,[1]Expense!$A:$A,[1]Expense!$B:$B),"")</f>
        <v xml:space="preserve">Biaya Upah Lembur </v>
      </c>
      <c r="E2494" s="20"/>
      <c r="F2494" s="20"/>
      <c r="G2494" s="22">
        <v>-30000</v>
      </c>
      <c r="H2494" s="18" t="s">
        <v>2372</v>
      </c>
    </row>
    <row r="2495" spans="1:8">
      <c r="A2495" s="20">
        <v>1185</v>
      </c>
      <c r="B2495" s="20">
        <v>2494</v>
      </c>
      <c r="C2495" s="18" t="s">
        <v>111</v>
      </c>
      <c r="D2495" s="8" t="str">
        <f>IFERROR(LOOKUP(C2495,[1]Expense!$A:$A,[1]Expense!$B:$B),"")</f>
        <v xml:space="preserve">Biaya Upah Lembur </v>
      </c>
      <c r="E2495" s="20"/>
      <c r="F2495" s="20"/>
      <c r="G2495" s="22">
        <v>-45000</v>
      </c>
      <c r="H2495" s="18" t="s">
        <v>2373</v>
      </c>
    </row>
    <row r="2496" spans="1:8">
      <c r="A2496" s="20">
        <v>1186</v>
      </c>
      <c r="B2496" s="20">
        <v>2495</v>
      </c>
      <c r="C2496" s="18" t="s">
        <v>37</v>
      </c>
      <c r="D2496" s="8" t="str">
        <f>IFERROR(LOOKUP(C2496,[1]Expense!$A:$A,[1]Expense!$B:$B),"")</f>
        <v xml:space="preserve">Biaya Upah Pengemasan Produk </v>
      </c>
      <c r="E2496" s="20"/>
      <c r="F2496" s="20"/>
      <c r="G2496" s="22">
        <v>-300000</v>
      </c>
      <c r="H2496" s="18" t="s">
        <v>2374</v>
      </c>
    </row>
    <row r="2497" spans="1:8">
      <c r="A2497" s="20">
        <v>1186</v>
      </c>
      <c r="B2497" s="20">
        <v>2496</v>
      </c>
      <c r="C2497" s="18" t="s">
        <v>111</v>
      </c>
      <c r="D2497" s="8" t="str">
        <f>IFERROR(LOOKUP(C2497,[1]Expense!$A:$A,[1]Expense!$B:$B),"")</f>
        <v xml:space="preserve">Biaya Upah Lembur </v>
      </c>
      <c r="E2497" s="20"/>
      <c r="F2497" s="20"/>
      <c r="G2497" s="22">
        <v>-60000</v>
      </c>
      <c r="H2497" s="18" t="s">
        <v>2375</v>
      </c>
    </row>
    <row r="2498" spans="1:8">
      <c r="A2498" s="20">
        <v>1187</v>
      </c>
      <c r="B2498" s="20">
        <v>2497</v>
      </c>
      <c r="C2498" s="18" t="s">
        <v>37</v>
      </c>
      <c r="D2498" s="8" t="str">
        <f>IFERROR(LOOKUP(C2498,[1]Expense!$A:$A,[1]Expense!$B:$B),"")</f>
        <v xml:space="preserve">Biaya Upah Pengemasan Produk </v>
      </c>
      <c r="E2498" s="20"/>
      <c r="F2498" s="20"/>
      <c r="G2498" s="22">
        <v>-300000</v>
      </c>
      <c r="H2498" s="18" t="s">
        <v>2376</v>
      </c>
    </row>
    <row r="2499" spans="1:8">
      <c r="A2499" s="20">
        <v>1187</v>
      </c>
      <c r="B2499" s="20">
        <v>2498</v>
      </c>
      <c r="C2499" s="18" t="s">
        <v>37</v>
      </c>
      <c r="D2499" s="8" t="str">
        <f>IFERROR(LOOKUP(C2499,[1]Expense!$A:$A,[1]Expense!$B:$B),"")</f>
        <v xml:space="preserve">Biaya Upah Pengemasan Produk </v>
      </c>
      <c r="E2499" s="20"/>
      <c r="F2499" s="20"/>
      <c r="G2499" s="22">
        <v>-360000</v>
      </c>
      <c r="H2499" s="18" t="s">
        <v>2377</v>
      </c>
    </row>
    <row r="2500" spans="1:8">
      <c r="A2500" s="20">
        <v>1187</v>
      </c>
      <c r="B2500" s="20">
        <v>2499</v>
      </c>
      <c r="C2500" s="18" t="s">
        <v>37</v>
      </c>
      <c r="D2500" s="8" t="str">
        <f>IFERROR(LOOKUP(C2500,[1]Expense!$A:$A,[1]Expense!$B:$B),"")</f>
        <v xml:space="preserve">Biaya Upah Pengemasan Produk </v>
      </c>
      <c r="E2500" s="20"/>
      <c r="F2500" s="20"/>
      <c r="G2500" s="22">
        <v>-360000</v>
      </c>
      <c r="H2500" s="18" t="s">
        <v>2378</v>
      </c>
    </row>
    <row r="2501" spans="1:8">
      <c r="A2501" s="20">
        <v>1187</v>
      </c>
      <c r="B2501" s="20">
        <v>2500</v>
      </c>
      <c r="C2501" s="18" t="s">
        <v>37</v>
      </c>
      <c r="D2501" s="8" t="str">
        <f>IFERROR(LOOKUP(C2501,[1]Expense!$A:$A,[1]Expense!$B:$B),"")</f>
        <v xml:space="preserve">Biaya Upah Pengemasan Produk </v>
      </c>
      <c r="E2501" s="20"/>
      <c r="F2501" s="20"/>
      <c r="G2501" s="22">
        <v>-360000</v>
      </c>
      <c r="H2501" s="18" t="s">
        <v>2379</v>
      </c>
    </row>
    <row r="2502" spans="1:8">
      <c r="A2502" s="20">
        <v>1187</v>
      </c>
      <c r="B2502" s="20">
        <v>2501</v>
      </c>
      <c r="C2502" s="18" t="s">
        <v>37</v>
      </c>
      <c r="D2502" s="8" t="str">
        <f>IFERROR(LOOKUP(C2502,[1]Expense!$A:$A,[1]Expense!$B:$B),"")</f>
        <v xml:space="preserve">Biaya Upah Pengemasan Produk </v>
      </c>
      <c r="E2502" s="20"/>
      <c r="F2502" s="20"/>
      <c r="G2502" s="22">
        <v>-360000</v>
      </c>
      <c r="H2502" s="18" t="s">
        <v>2380</v>
      </c>
    </row>
    <row r="2503" spans="1:8">
      <c r="A2503" s="20">
        <v>1187</v>
      </c>
      <c r="B2503" s="20">
        <v>2502</v>
      </c>
      <c r="C2503" s="18" t="s">
        <v>37</v>
      </c>
      <c r="D2503" s="8" t="str">
        <f>IFERROR(LOOKUP(C2503,[1]Expense!$A:$A,[1]Expense!$B:$B),"")</f>
        <v xml:space="preserve">Biaya Upah Pengemasan Produk </v>
      </c>
      <c r="E2503" s="20"/>
      <c r="F2503" s="20"/>
      <c r="G2503" s="22">
        <v>-360000</v>
      </c>
      <c r="H2503" s="18" t="s">
        <v>2387</v>
      </c>
    </row>
    <row r="2504" spans="1:8">
      <c r="A2504" s="20">
        <v>1188</v>
      </c>
      <c r="B2504" s="20">
        <v>2503</v>
      </c>
      <c r="C2504" s="18" t="s">
        <v>111</v>
      </c>
      <c r="D2504" s="8" t="str">
        <f>IFERROR(LOOKUP(C2504,[1]Expense!$A:$A,[1]Expense!$B:$B),"")</f>
        <v xml:space="preserve">Biaya Upah Lembur </v>
      </c>
      <c r="E2504" s="20"/>
      <c r="F2504" s="20"/>
      <c r="G2504" s="22">
        <v>-90000</v>
      </c>
      <c r="H2504" s="18" t="s">
        <v>2381</v>
      </c>
    </row>
    <row r="2505" spans="1:8">
      <c r="A2505" s="20">
        <v>1188</v>
      </c>
      <c r="B2505" s="20">
        <v>2504</v>
      </c>
      <c r="C2505" s="18" t="s">
        <v>111</v>
      </c>
      <c r="D2505" s="8" t="str">
        <f>IFERROR(LOOKUP(C2505,[1]Expense!$A:$A,[1]Expense!$B:$B),"")</f>
        <v xml:space="preserve">Biaya Upah Lembur </v>
      </c>
      <c r="E2505" s="20"/>
      <c r="F2505" s="20"/>
      <c r="G2505" s="22">
        <v>-90000</v>
      </c>
      <c r="H2505" s="18" t="s">
        <v>2382</v>
      </c>
    </row>
    <row r="2506" spans="1:8">
      <c r="A2506" s="20">
        <v>1188</v>
      </c>
      <c r="B2506" s="20">
        <v>2505</v>
      </c>
      <c r="C2506" s="18" t="s">
        <v>111</v>
      </c>
      <c r="D2506" s="8" t="str">
        <f>IFERROR(LOOKUP(C2506,[1]Expense!$A:$A,[1]Expense!$B:$B),"")</f>
        <v xml:space="preserve">Biaya Upah Lembur </v>
      </c>
      <c r="E2506" s="20"/>
      <c r="F2506" s="20"/>
      <c r="G2506" s="22">
        <v>-90000</v>
      </c>
      <c r="H2506" s="18" t="s">
        <v>2383</v>
      </c>
    </row>
    <row r="2507" spans="1:8">
      <c r="A2507" s="20">
        <v>1188</v>
      </c>
      <c r="B2507" s="20">
        <v>2506</v>
      </c>
      <c r="C2507" s="18" t="s">
        <v>111</v>
      </c>
      <c r="D2507" s="8" t="str">
        <f>IFERROR(LOOKUP(C2507,[1]Expense!$A:$A,[1]Expense!$B:$B),"")</f>
        <v xml:space="preserve">Biaya Upah Lembur </v>
      </c>
      <c r="E2507" s="20"/>
      <c r="F2507" s="20"/>
      <c r="G2507" s="22">
        <v>-90000</v>
      </c>
      <c r="H2507" s="18" t="s">
        <v>2384</v>
      </c>
    </row>
    <row r="2508" spans="1:8">
      <c r="A2508" s="20">
        <v>1188</v>
      </c>
      <c r="B2508" s="20">
        <v>2507</v>
      </c>
      <c r="C2508" s="18" t="s">
        <v>111</v>
      </c>
      <c r="D2508" s="8" t="str">
        <f>IFERROR(LOOKUP(C2508,[1]Expense!$A:$A,[1]Expense!$B:$B),"")</f>
        <v xml:space="preserve">Biaya Upah Lembur </v>
      </c>
      <c r="E2508" s="20"/>
      <c r="F2508" s="20"/>
      <c r="G2508" s="22">
        <v>-90000</v>
      </c>
      <c r="H2508" s="18" t="s">
        <v>2386</v>
      </c>
    </row>
    <row r="2509" spans="1:8">
      <c r="A2509" s="20">
        <v>1188</v>
      </c>
      <c r="B2509" s="20">
        <v>2508</v>
      </c>
      <c r="C2509" s="18" t="s">
        <v>111</v>
      </c>
      <c r="D2509" s="8" t="str">
        <f>IFERROR(LOOKUP(C2509,[1]Expense!$A:$A,[1]Expense!$B:$B),"")</f>
        <v xml:space="preserve">Biaya Upah Lembur </v>
      </c>
      <c r="E2509" s="20"/>
      <c r="F2509" s="20"/>
      <c r="G2509" s="22">
        <v>-90000</v>
      </c>
      <c r="H2509" s="18" t="s">
        <v>2385</v>
      </c>
    </row>
    <row r="2510" spans="1:8">
      <c r="A2510" s="20">
        <v>1189</v>
      </c>
      <c r="B2510" s="20">
        <v>2509</v>
      </c>
      <c r="C2510" s="18" t="s">
        <v>37</v>
      </c>
      <c r="D2510" s="8" t="str">
        <f>IFERROR(LOOKUP(C2510,[1]Expense!$A:$A,[1]Expense!$B:$B),"")</f>
        <v xml:space="preserve">Biaya Upah Pengemasan Produk </v>
      </c>
      <c r="E2510" s="20"/>
      <c r="F2510" s="20"/>
      <c r="G2510" s="22">
        <v>-360000</v>
      </c>
      <c r="H2510" s="18" t="s">
        <v>2388</v>
      </c>
    </row>
    <row r="2511" spans="1:8">
      <c r="A2511" s="20">
        <v>1189</v>
      </c>
      <c r="B2511" s="20">
        <v>2510</v>
      </c>
      <c r="C2511" s="18" t="s">
        <v>37</v>
      </c>
      <c r="D2511" s="8" t="str">
        <f>IFERROR(LOOKUP(C2511,[1]Expense!$A:$A,[1]Expense!$B:$B),"")</f>
        <v xml:space="preserve">Biaya Upah Pengemasan Produk </v>
      </c>
      <c r="E2511" s="20"/>
      <c r="F2511" s="20"/>
      <c r="G2511" s="22">
        <v>-360000</v>
      </c>
      <c r="H2511" s="18" t="s">
        <v>2389</v>
      </c>
    </row>
    <row r="2512" spans="1:8">
      <c r="A2512" s="20">
        <v>1189</v>
      </c>
      <c r="B2512" s="20">
        <v>2511</v>
      </c>
      <c r="C2512" s="18" t="s">
        <v>37</v>
      </c>
      <c r="D2512" s="8" t="str">
        <f>IFERROR(LOOKUP(C2512,[1]Expense!$A:$A,[1]Expense!$B:$B),"")</f>
        <v xml:space="preserve">Biaya Upah Pengemasan Produk </v>
      </c>
      <c r="E2512" s="20"/>
      <c r="F2512" s="20"/>
      <c r="G2512" s="22">
        <v>-360000</v>
      </c>
      <c r="H2512" s="18" t="s">
        <v>2390</v>
      </c>
    </row>
    <row r="2513" spans="1:8">
      <c r="A2513" s="20">
        <v>1189</v>
      </c>
      <c r="B2513" s="20">
        <v>2512</v>
      </c>
      <c r="C2513" s="18" t="s">
        <v>37</v>
      </c>
      <c r="D2513" s="8" t="str">
        <f>IFERROR(LOOKUP(C2513,[1]Expense!$A:$A,[1]Expense!$B:$B),"")</f>
        <v xml:space="preserve">Biaya Upah Pengemasan Produk </v>
      </c>
      <c r="E2513" s="20"/>
      <c r="F2513" s="20"/>
      <c r="G2513" s="22">
        <v>-300000</v>
      </c>
      <c r="H2513" s="18" t="s">
        <v>2391</v>
      </c>
    </row>
    <row r="2514" spans="1:8">
      <c r="A2514" s="20">
        <v>1189</v>
      </c>
      <c r="B2514" s="20">
        <v>2513</v>
      </c>
      <c r="C2514" s="18" t="s">
        <v>37</v>
      </c>
      <c r="D2514" s="8" t="str">
        <f>IFERROR(LOOKUP(C2514,[1]Expense!$A:$A,[1]Expense!$B:$B),"")</f>
        <v xml:space="preserve">Biaya Upah Pengemasan Produk </v>
      </c>
      <c r="E2514" s="20"/>
      <c r="F2514" s="20"/>
      <c r="G2514" s="22">
        <v>-300000</v>
      </c>
      <c r="H2514" s="18" t="s">
        <v>2392</v>
      </c>
    </row>
    <row r="2515" spans="1:8">
      <c r="A2515" s="20">
        <v>1190</v>
      </c>
      <c r="B2515" s="20">
        <v>2514</v>
      </c>
      <c r="C2515" s="18" t="s">
        <v>111</v>
      </c>
      <c r="D2515" s="8" t="str">
        <f>IFERROR(LOOKUP(C2515,[1]Expense!$A:$A,[1]Expense!$B:$B),"")</f>
        <v xml:space="preserve">Biaya Upah Lembur </v>
      </c>
      <c r="E2515" s="20"/>
      <c r="F2515" s="20"/>
      <c r="G2515" s="22">
        <v>-90000</v>
      </c>
      <c r="H2515" s="18" t="s">
        <v>2393</v>
      </c>
    </row>
    <row r="2516" spans="1:8">
      <c r="A2516" s="20">
        <v>1190</v>
      </c>
      <c r="B2516" s="20">
        <v>2515</v>
      </c>
      <c r="C2516" s="18" t="s">
        <v>111</v>
      </c>
      <c r="D2516" s="8" t="str">
        <f>IFERROR(LOOKUP(C2516,[1]Expense!$A:$A,[1]Expense!$B:$B),"")</f>
        <v xml:space="preserve">Biaya Upah Lembur </v>
      </c>
      <c r="E2516" s="20"/>
      <c r="F2516" s="20"/>
      <c r="G2516" s="22">
        <v>-90000</v>
      </c>
      <c r="H2516" s="18" t="s">
        <v>2394</v>
      </c>
    </row>
    <row r="2517" spans="1:8">
      <c r="A2517" s="20">
        <v>1190</v>
      </c>
      <c r="B2517" s="20">
        <v>2516</v>
      </c>
      <c r="C2517" s="18" t="s">
        <v>111</v>
      </c>
      <c r="D2517" s="8" t="str">
        <f>IFERROR(LOOKUP(C2517,[1]Expense!$A:$A,[1]Expense!$B:$B),"")</f>
        <v xml:space="preserve">Biaya Upah Lembur </v>
      </c>
      <c r="E2517" s="20"/>
      <c r="F2517" s="20"/>
      <c r="G2517" s="22">
        <v>-90000</v>
      </c>
      <c r="H2517" s="18" t="s">
        <v>2395</v>
      </c>
    </row>
    <row r="2518" spans="1:8">
      <c r="A2518" s="20">
        <v>1190</v>
      </c>
      <c r="B2518" s="20">
        <v>2517</v>
      </c>
      <c r="C2518" s="18" t="s">
        <v>111</v>
      </c>
      <c r="D2518" s="8" t="str">
        <f>IFERROR(LOOKUP(C2518,[1]Expense!$A:$A,[1]Expense!$B:$B),"")</f>
        <v xml:space="preserve">Biaya Upah Lembur </v>
      </c>
      <c r="E2518" s="20"/>
      <c r="F2518" s="20"/>
      <c r="G2518" s="22">
        <v>-75000</v>
      </c>
      <c r="H2518" s="18" t="s">
        <v>2396</v>
      </c>
    </row>
    <row r="2519" spans="1:8">
      <c r="A2519" s="20">
        <v>1190</v>
      </c>
      <c r="B2519" s="20">
        <v>2518</v>
      </c>
      <c r="C2519" s="18" t="s">
        <v>111</v>
      </c>
      <c r="D2519" s="8" t="str">
        <f>IFERROR(LOOKUP(C2519,[1]Expense!$A:$A,[1]Expense!$B:$B),"")</f>
        <v xml:space="preserve">Biaya Upah Lembur </v>
      </c>
      <c r="E2519" s="20"/>
      <c r="F2519" s="20"/>
      <c r="G2519" s="22">
        <v>-75000</v>
      </c>
      <c r="H2519" s="18" t="s">
        <v>2397</v>
      </c>
    </row>
    <row r="2520" spans="1:8">
      <c r="A2520" s="20">
        <v>1191</v>
      </c>
      <c r="B2520" s="20">
        <v>2519</v>
      </c>
      <c r="C2520" s="18" t="s">
        <v>37</v>
      </c>
      <c r="D2520" s="8" t="str">
        <f>IFERROR(LOOKUP(C2520,[1]Expense!$A:$A,[1]Expense!$B:$B),"")</f>
        <v xml:space="preserve">Biaya Upah Pengemasan Produk </v>
      </c>
      <c r="E2520" s="20"/>
      <c r="F2520" s="20"/>
      <c r="G2520" s="22">
        <v>-60000</v>
      </c>
      <c r="H2520" s="18" t="s">
        <v>2398</v>
      </c>
    </row>
    <row r="2521" spans="1:8">
      <c r="A2521" s="20">
        <v>1191</v>
      </c>
      <c r="B2521" s="20">
        <v>2520</v>
      </c>
      <c r="C2521" s="18" t="s">
        <v>37</v>
      </c>
      <c r="D2521" s="8" t="str">
        <f>IFERROR(LOOKUP(C2521,[1]Expense!$A:$A,[1]Expense!$B:$B),"")</f>
        <v xml:space="preserve">Biaya Upah Pengemasan Produk </v>
      </c>
      <c r="E2521" s="20"/>
      <c r="F2521" s="20"/>
      <c r="G2521" s="22">
        <v>-60000</v>
      </c>
      <c r="H2521" s="18" t="s">
        <v>2399</v>
      </c>
    </row>
    <row r="2522" spans="1:8">
      <c r="A2522" s="20">
        <v>1192</v>
      </c>
      <c r="B2522" s="20">
        <v>2521</v>
      </c>
      <c r="C2522" s="18" t="s">
        <v>42</v>
      </c>
      <c r="D2522" s="8" t="str">
        <f>IFERROR(LOOKUP(C2522,[1]Expense!$A:$A,[1]Expense!$B:$B),"")</f>
        <v xml:space="preserve">Biaya Upah Buruh Bongkar Muat </v>
      </c>
      <c r="E2522" s="20"/>
      <c r="F2522" s="20"/>
      <c r="G2522" s="22">
        <v>-200000</v>
      </c>
      <c r="H2522" s="18" t="s">
        <v>2400</v>
      </c>
    </row>
    <row r="2523" spans="1:8">
      <c r="A2523" s="20">
        <v>1192</v>
      </c>
      <c r="B2523" s="20">
        <v>2522</v>
      </c>
      <c r="C2523" s="18" t="s">
        <v>111</v>
      </c>
      <c r="D2523" s="8" t="str">
        <f>IFERROR(LOOKUP(C2523,[1]Expense!$A:$A,[1]Expense!$B:$B),"")</f>
        <v xml:space="preserve">Biaya Upah Lembur </v>
      </c>
      <c r="E2523" s="20"/>
      <c r="F2523" s="20"/>
      <c r="G2523" s="22">
        <v>-45000</v>
      </c>
      <c r="H2523" s="18" t="s">
        <v>2401</v>
      </c>
    </row>
    <row r="2524" spans="1:8">
      <c r="A2524" s="20">
        <v>1193</v>
      </c>
      <c r="B2524" s="20">
        <v>2523</v>
      </c>
      <c r="C2524" s="18"/>
      <c r="D2524" s="8" t="str">
        <f>IFERROR(LOOKUP(C2524,[1]Expense!$A:$A,[1]Expense!$B:$B),"")</f>
        <v/>
      </c>
      <c r="E2524" s="20"/>
      <c r="F2524" s="20"/>
      <c r="G2524" s="27">
        <v>99286</v>
      </c>
      <c r="H2524" s="18" t="s">
        <v>2214</v>
      </c>
    </row>
    <row r="2525" spans="1:8">
      <c r="A2525" s="20">
        <v>1194</v>
      </c>
      <c r="B2525" s="20">
        <v>2524</v>
      </c>
      <c r="C2525" s="18"/>
      <c r="D2525" s="8" t="str">
        <f>IFERROR(LOOKUP(C2525,[1]Expense!$A:$A,[1]Expense!$B:$B),"")</f>
        <v/>
      </c>
      <c r="E2525" s="20"/>
      <c r="F2525" s="20"/>
      <c r="G2525" s="27">
        <v>632138967</v>
      </c>
      <c r="H2525" s="18" t="s">
        <v>2404</v>
      </c>
    </row>
    <row r="2526" spans="1:8">
      <c r="A2526" s="20">
        <v>1195</v>
      </c>
      <c r="B2526" s="20">
        <v>2525</v>
      </c>
      <c r="C2526" s="18"/>
      <c r="D2526" s="8" t="str">
        <f>IFERROR(LOOKUP(C2526,[1]Expense!$A:$A,[1]Expense!$B:$B),"")</f>
        <v/>
      </c>
      <c r="E2526" s="20"/>
      <c r="F2526" s="20"/>
      <c r="G2526" s="27">
        <v>78567038</v>
      </c>
      <c r="H2526" s="18" t="s">
        <v>2405</v>
      </c>
    </row>
    <row r="2527" spans="1:8">
      <c r="A2527" s="20">
        <v>1196</v>
      </c>
      <c r="B2527" s="20">
        <v>2526</v>
      </c>
      <c r="C2527" s="18"/>
      <c r="D2527" s="8" t="str">
        <f>IFERROR(LOOKUP(C2527,[1]Expense!$A:$A,[1]Expense!$B:$B),"")</f>
        <v/>
      </c>
      <c r="E2527" s="20"/>
      <c r="F2527" s="20"/>
      <c r="G2527" s="27">
        <v>47348347</v>
      </c>
      <c r="H2527" s="18" t="s">
        <v>2406</v>
      </c>
    </row>
    <row r="2528" spans="1:8">
      <c r="A2528" s="20">
        <v>1197</v>
      </c>
      <c r="B2528" s="20">
        <v>2527</v>
      </c>
      <c r="C2528" s="18"/>
      <c r="D2528" s="8" t="str">
        <f>IFERROR(LOOKUP(C2528,[1]Expense!$A:$A,[1]Expense!$B:$B),"")</f>
        <v/>
      </c>
      <c r="E2528" s="20"/>
      <c r="F2528" s="20"/>
      <c r="G2528" s="27">
        <v>253833614</v>
      </c>
      <c r="H2528" s="18" t="s">
        <v>2407</v>
      </c>
    </row>
    <row r="2529" spans="1:8">
      <c r="A2529" s="20">
        <v>1198</v>
      </c>
      <c r="B2529" s="20">
        <v>2528</v>
      </c>
      <c r="C2529" s="18"/>
      <c r="D2529" s="8" t="str">
        <f>IFERROR(LOOKUP(C2529,[1]Expense!$A:$A,[1]Expense!$B:$B),"")</f>
        <v/>
      </c>
      <c r="E2529" s="20"/>
      <c r="F2529" s="20"/>
      <c r="G2529" s="27">
        <v>408757996</v>
      </c>
      <c r="H2529" s="18" t="s">
        <v>2408</v>
      </c>
    </row>
    <row r="2530" spans="1:8">
      <c r="A2530" s="20">
        <v>1199</v>
      </c>
      <c r="B2530" s="20">
        <v>2529</v>
      </c>
      <c r="C2530" s="18"/>
      <c r="D2530" s="8" t="str">
        <f>IFERROR(LOOKUP(C2530,[1]Expense!$A:$A,[1]Expense!$B:$B),"")</f>
        <v/>
      </c>
      <c r="E2530" s="18" t="s">
        <v>2413</v>
      </c>
      <c r="F2530" s="18" t="s">
        <v>32</v>
      </c>
      <c r="G2530" s="27">
        <v>-175114031</v>
      </c>
      <c r="H2530" s="18" t="s">
        <v>2070</v>
      </c>
    </row>
    <row r="2531" spans="1:8">
      <c r="A2531" s="20">
        <v>1200</v>
      </c>
      <c r="B2531" s="20">
        <v>2530</v>
      </c>
      <c r="C2531" s="18"/>
      <c r="D2531" s="8" t="str">
        <f>IFERROR(LOOKUP(C2531,[1]Expense!$A:$A,[1]Expense!$B:$B),"")</f>
        <v/>
      </c>
      <c r="E2531" s="18" t="s">
        <v>2413</v>
      </c>
      <c r="F2531" s="18" t="s">
        <v>32</v>
      </c>
      <c r="G2531" s="27">
        <v>-13943915</v>
      </c>
      <c r="H2531" s="18" t="s">
        <v>2403</v>
      </c>
    </row>
    <row r="2532" spans="1:8">
      <c r="A2532" s="20">
        <v>1201</v>
      </c>
      <c r="B2532" s="20">
        <v>2531</v>
      </c>
      <c r="C2532" s="18"/>
      <c r="D2532" s="8" t="str">
        <f>IFERROR(LOOKUP(C2532,[1]Expense!$A:$A,[1]Expense!$B:$B),"")</f>
        <v/>
      </c>
      <c r="E2532" s="18" t="s">
        <v>2413</v>
      </c>
      <c r="F2532" s="18" t="s">
        <v>32</v>
      </c>
      <c r="G2532" s="27">
        <v>-692775738</v>
      </c>
      <c r="H2532" s="18" t="s">
        <v>2409</v>
      </c>
    </row>
    <row r="2533" spans="1:8">
      <c r="A2533" s="20">
        <v>1202</v>
      </c>
      <c r="B2533" s="20">
        <v>2532</v>
      </c>
      <c r="C2533" s="18"/>
      <c r="D2533" s="8" t="str">
        <f>IFERROR(LOOKUP(C2533,[1]Expense!$A:$A,[1]Expense!$B:$B),"")</f>
        <v/>
      </c>
      <c r="E2533" s="18" t="s">
        <v>2413</v>
      </c>
      <c r="F2533" s="18" t="s">
        <v>32</v>
      </c>
      <c r="G2533" s="27">
        <v>-63726594</v>
      </c>
      <c r="H2533" s="18" t="s">
        <v>2410</v>
      </c>
    </row>
    <row r="2534" spans="1:8">
      <c r="A2534" s="20">
        <v>1203</v>
      </c>
      <c r="B2534" s="20">
        <v>2533</v>
      </c>
      <c r="C2534" s="18"/>
      <c r="D2534" s="8" t="str">
        <f>IFERROR(LOOKUP(C2534,[1]Expense!$A:$A,[1]Expense!$B:$B),"")</f>
        <v/>
      </c>
      <c r="E2534" s="18" t="s">
        <v>2413</v>
      </c>
      <c r="F2534" s="18" t="s">
        <v>32</v>
      </c>
      <c r="G2534" s="27">
        <v>-197190650</v>
      </c>
      <c r="H2534" s="18" t="s">
        <v>2412</v>
      </c>
    </row>
    <row r="2535" spans="1:8">
      <c r="A2535" s="20">
        <v>1204</v>
      </c>
      <c r="B2535" s="20">
        <v>2534</v>
      </c>
      <c r="C2535" s="18"/>
      <c r="D2535" s="8" t="str">
        <f>IFERROR(LOOKUP(C2535,[1]Expense!$A:$A,[1]Expense!$B:$B),"")</f>
        <v/>
      </c>
      <c r="E2535" s="18" t="s">
        <v>2413</v>
      </c>
      <c r="F2535" s="18" t="s">
        <v>32</v>
      </c>
      <c r="G2535" s="27">
        <v>-258610998</v>
      </c>
      <c r="H2535" s="18" t="s">
        <v>2411</v>
      </c>
    </row>
    <row r="2536" spans="1:8">
      <c r="A2536" s="20">
        <v>1205</v>
      </c>
      <c r="B2536" s="20">
        <v>2535</v>
      </c>
      <c r="C2536" s="18"/>
      <c r="D2536" s="8" t="str">
        <f>IFERROR(LOOKUP(C2536,[1]Expense!$A:$A,[1]Expense!$B:$B),"")</f>
        <v/>
      </c>
      <c r="E2536" s="18" t="s">
        <v>2414</v>
      </c>
      <c r="F2536" s="18" t="s">
        <v>32</v>
      </c>
      <c r="G2536" s="22">
        <v>-273117651</v>
      </c>
      <c r="H2536" s="18" t="s">
        <v>2402</v>
      </c>
    </row>
    <row r="2537" spans="1:8">
      <c r="A2537" s="20">
        <v>1206</v>
      </c>
      <c r="B2537" s="20">
        <v>2536</v>
      </c>
      <c r="C2537" s="18" t="s">
        <v>66</v>
      </c>
      <c r="D2537" s="8" t="str">
        <f>IFERROR(LOOKUP(C2537,[1]Expense!$A:$A,[1]Expense!$B:$B),"")</f>
        <v>Biaya Rumah Tangga Kantor</v>
      </c>
      <c r="E2537" s="20"/>
      <c r="F2537" s="20"/>
      <c r="G2537" s="22">
        <v>-100000</v>
      </c>
      <c r="H2537" s="18" t="s">
        <v>2072</v>
      </c>
    </row>
    <row r="2538" spans="1:8">
      <c r="A2538" s="20">
        <v>1206</v>
      </c>
      <c r="B2538" s="20">
        <v>2537</v>
      </c>
      <c r="C2538" s="18" t="s">
        <v>66</v>
      </c>
      <c r="D2538" s="8" t="str">
        <f>IFERROR(LOOKUP(C2538,[1]Expense!$A:$A,[1]Expense!$B:$B),"")</f>
        <v>Biaya Rumah Tangga Kantor</v>
      </c>
      <c r="E2538" s="20"/>
      <c r="F2538" s="20"/>
      <c r="G2538" s="22">
        <v>-25000</v>
      </c>
      <c r="H2538" s="18" t="s">
        <v>2415</v>
      </c>
    </row>
    <row r="2539" spans="1:8">
      <c r="A2539" s="20">
        <v>1207</v>
      </c>
      <c r="B2539" s="20">
        <v>2538</v>
      </c>
      <c r="C2539" s="18" t="s">
        <v>161</v>
      </c>
      <c r="D2539" s="8" t="str">
        <f>IFERROR(LOOKUP(C2539,[1]Expense!$A:$A,[1]Expense!$B:$B),"")</f>
        <v xml:space="preserve">Biaya Bahan Bakar Minyak </v>
      </c>
      <c r="E2539" s="20"/>
      <c r="F2539" s="20"/>
      <c r="G2539" s="22">
        <v>-100000</v>
      </c>
      <c r="H2539" s="18" t="s">
        <v>2416</v>
      </c>
    </row>
    <row r="2540" spans="1:8">
      <c r="A2540" s="20">
        <v>1208</v>
      </c>
      <c r="B2540" s="20">
        <v>2539</v>
      </c>
      <c r="C2540" s="18" t="s">
        <v>66</v>
      </c>
      <c r="D2540" s="8" t="str">
        <f>IFERROR(LOOKUP(C2540,[1]Expense!$A:$A,[1]Expense!$B:$B),"")</f>
        <v>Biaya Rumah Tangga Kantor</v>
      </c>
      <c r="E2540" s="20"/>
      <c r="F2540" s="20"/>
      <c r="G2540" s="22">
        <v>-120000</v>
      </c>
      <c r="H2540" s="18" t="s">
        <v>2417</v>
      </c>
    </row>
    <row r="2541" spans="1:8">
      <c r="A2541" s="20">
        <v>1209</v>
      </c>
      <c r="B2541" s="20">
        <v>2540</v>
      </c>
      <c r="C2541" s="18"/>
      <c r="D2541" s="8" t="str">
        <f>IFERROR(LOOKUP(C2541,[1]Expense!$A:$A,[1]Expense!$B:$B),"")</f>
        <v/>
      </c>
      <c r="E2541" s="18" t="s">
        <v>2425</v>
      </c>
      <c r="F2541" s="18" t="s">
        <v>32</v>
      </c>
      <c r="G2541" s="22">
        <v>-3000000</v>
      </c>
      <c r="H2541" s="18" t="s">
        <v>2418</v>
      </c>
    </row>
    <row r="2542" spans="1:8">
      <c r="A2542" s="20">
        <v>1210</v>
      </c>
      <c r="B2542" s="20">
        <v>2541</v>
      </c>
      <c r="C2542" s="18"/>
      <c r="D2542" s="8" t="str">
        <f>IFERROR(LOOKUP(C2542,[1]Expense!$A:$A,[1]Expense!$B:$B),"")</f>
        <v/>
      </c>
      <c r="E2542" s="18" t="s">
        <v>2427</v>
      </c>
      <c r="F2542" s="18" t="s">
        <v>32</v>
      </c>
      <c r="G2542" s="22">
        <v>-1379000</v>
      </c>
      <c r="H2542" s="18" t="s">
        <v>2419</v>
      </c>
    </row>
    <row r="2543" spans="1:8">
      <c r="A2543" s="20">
        <v>1211</v>
      </c>
      <c r="B2543" s="20">
        <v>2542</v>
      </c>
      <c r="C2543" s="18"/>
      <c r="D2543" s="8" t="str">
        <f>IFERROR(LOOKUP(C2543,[1]Expense!$A:$A,[1]Expense!$B:$B),"")</f>
        <v/>
      </c>
      <c r="E2543" s="18" t="s">
        <v>2426</v>
      </c>
      <c r="F2543" s="18" t="s">
        <v>32</v>
      </c>
      <c r="G2543" s="22">
        <v>-1379000</v>
      </c>
      <c r="H2543" s="18" t="s">
        <v>2420</v>
      </c>
    </row>
    <row r="2544" spans="1:8">
      <c r="A2544" s="20">
        <v>1212</v>
      </c>
      <c r="B2544" s="20">
        <v>2543</v>
      </c>
      <c r="C2544" s="18"/>
      <c r="D2544" s="8" t="str">
        <f>IFERROR(LOOKUP(C2544,[1]Expense!$A:$A,[1]Expense!$B:$B),"")</f>
        <v/>
      </c>
      <c r="E2544" s="18" t="s">
        <v>2423</v>
      </c>
      <c r="F2544" s="18" t="s">
        <v>32</v>
      </c>
      <c r="G2544" s="22">
        <v>-2100000</v>
      </c>
      <c r="H2544" s="18" t="s">
        <v>2421</v>
      </c>
    </row>
    <row r="2545" spans="1:8">
      <c r="A2545" s="20">
        <v>1213</v>
      </c>
      <c r="B2545" s="20">
        <v>2544</v>
      </c>
      <c r="C2545" s="18"/>
      <c r="D2545" s="8" t="str">
        <f>IFERROR(LOOKUP(C2545,[1]Expense!$A:$A,[1]Expense!$B:$B),"")</f>
        <v/>
      </c>
      <c r="E2545" s="18" t="s">
        <v>2424</v>
      </c>
      <c r="F2545" s="18" t="s">
        <v>32</v>
      </c>
      <c r="G2545" s="22">
        <v>-2900000</v>
      </c>
      <c r="H2545" s="18" t="s">
        <v>2422</v>
      </c>
    </row>
    <row r="2546" spans="1:8">
      <c r="A2546" s="20">
        <v>1214</v>
      </c>
      <c r="B2546" s="20">
        <v>2545</v>
      </c>
      <c r="C2546" s="18"/>
      <c r="D2546" s="8" t="str">
        <f>IFERROR(LOOKUP(C2546,[1]Expense!$A:$A,[1]Expense!$B:$B),"")</f>
        <v/>
      </c>
      <c r="E2546" s="20"/>
      <c r="F2546" s="20"/>
      <c r="G2546" s="22">
        <v>-30000</v>
      </c>
      <c r="H2546" s="18" t="s">
        <v>1516</v>
      </c>
    </row>
    <row r="2547" spans="1:8">
      <c r="A2547" s="20">
        <v>1215</v>
      </c>
      <c r="B2547" s="20">
        <v>2546</v>
      </c>
      <c r="C2547" s="18" t="s">
        <v>66</v>
      </c>
      <c r="D2547" s="8" t="str">
        <f>IFERROR(LOOKUP(C2547,[1]Expense!$A:$A,[1]Expense!$B:$B),"")</f>
        <v>Biaya Rumah Tangga Kantor</v>
      </c>
      <c r="E2547" s="20"/>
      <c r="F2547" s="20"/>
      <c r="G2547" s="22">
        <v>-13400</v>
      </c>
      <c r="H2547" s="18" t="s">
        <v>2428</v>
      </c>
    </row>
    <row r="2548" spans="1:8">
      <c r="A2548" s="20">
        <v>1215</v>
      </c>
      <c r="B2548" s="20">
        <v>2547</v>
      </c>
      <c r="C2548" s="18" t="s">
        <v>66</v>
      </c>
      <c r="D2548" s="8" t="str">
        <f>IFERROR(LOOKUP(C2548,[1]Expense!$A:$A,[1]Expense!$B:$B),"")</f>
        <v>Biaya Rumah Tangga Kantor</v>
      </c>
      <c r="E2548" s="20"/>
      <c r="F2548" s="20"/>
      <c r="G2548" s="22">
        <v>-19700</v>
      </c>
      <c r="H2548" s="18" t="s">
        <v>2429</v>
      </c>
    </row>
    <row r="2549" spans="1:8">
      <c r="A2549" s="20">
        <v>1215</v>
      </c>
      <c r="B2549" s="20">
        <v>2548</v>
      </c>
      <c r="C2549" s="18" t="s">
        <v>66</v>
      </c>
      <c r="D2549" s="8" t="str">
        <f>IFERROR(LOOKUP(C2549,[1]Expense!$A:$A,[1]Expense!$B:$B),"")</f>
        <v>Biaya Rumah Tangga Kantor</v>
      </c>
      <c r="E2549" s="20"/>
      <c r="F2549" s="20"/>
      <c r="G2549" s="22">
        <v>-9900</v>
      </c>
      <c r="H2549" s="18" t="s">
        <v>2430</v>
      </c>
    </row>
    <row r="2550" spans="1:8">
      <c r="A2550" s="20">
        <v>1215</v>
      </c>
      <c r="B2550" s="20">
        <v>2549</v>
      </c>
      <c r="C2550" s="18" t="s">
        <v>66</v>
      </c>
      <c r="D2550" s="8" t="str">
        <f>IFERROR(LOOKUP(C2550,[1]Expense!$A:$A,[1]Expense!$B:$B),"")</f>
        <v>Biaya Rumah Tangga Kantor</v>
      </c>
      <c r="E2550" s="20"/>
      <c r="F2550" s="20"/>
      <c r="G2550" s="22">
        <v>-10000</v>
      </c>
      <c r="H2550" s="18" t="s">
        <v>2431</v>
      </c>
    </row>
    <row r="2551" spans="1:8">
      <c r="A2551" s="20">
        <v>1215</v>
      </c>
      <c r="B2551" s="20">
        <v>2550</v>
      </c>
      <c r="C2551" s="18" t="s">
        <v>66</v>
      </c>
      <c r="D2551" s="8" t="str">
        <f>IFERROR(LOOKUP(C2551,[1]Expense!$A:$A,[1]Expense!$B:$B),"")</f>
        <v>Biaya Rumah Tangga Kantor</v>
      </c>
      <c r="E2551" s="20"/>
      <c r="F2551" s="20"/>
      <c r="G2551" s="22">
        <v>-12800</v>
      </c>
      <c r="H2551" s="18" t="s">
        <v>2432</v>
      </c>
    </row>
    <row r="2552" spans="1:8">
      <c r="A2552" s="20">
        <v>1215</v>
      </c>
      <c r="B2552" s="20">
        <v>2551</v>
      </c>
      <c r="C2552" s="18" t="s">
        <v>66</v>
      </c>
      <c r="D2552" s="8" t="str">
        <f>IFERROR(LOOKUP(C2552,[1]Expense!$A:$A,[1]Expense!$B:$B),"")</f>
        <v>Biaya Rumah Tangga Kantor</v>
      </c>
      <c r="E2552" s="20"/>
      <c r="F2552" s="20"/>
      <c r="G2552" s="22">
        <v>-11600</v>
      </c>
      <c r="H2552" s="18" t="s">
        <v>2433</v>
      </c>
    </row>
    <row r="2553" spans="1:8">
      <c r="A2553" s="20">
        <v>1216</v>
      </c>
      <c r="B2553" s="20">
        <v>2552</v>
      </c>
      <c r="C2553" s="18" t="s">
        <v>162</v>
      </c>
      <c r="D2553" s="8" t="str">
        <f>IFERROR(LOOKUP(C2553,[1]Expense!$A:$A,[1]Expense!$B:$B),"")</f>
        <v xml:space="preserve">Biaya Retribusi Perjalanan Dinas </v>
      </c>
      <c r="E2553" s="20"/>
      <c r="F2553" s="20"/>
      <c r="G2553" s="22">
        <v>-42000</v>
      </c>
      <c r="H2553" s="18" t="s">
        <v>2130</v>
      </c>
    </row>
    <row r="2554" spans="1:8">
      <c r="A2554" s="20">
        <v>1216</v>
      </c>
      <c r="B2554" s="20">
        <v>2553</v>
      </c>
      <c r="C2554" s="18" t="s">
        <v>161</v>
      </c>
      <c r="D2554" s="8" t="str">
        <f>IFERROR(LOOKUP(C2554,[1]Expense!$A:$A,[1]Expense!$B:$B),"")</f>
        <v xml:space="preserve">Biaya Bahan Bakar Minyak </v>
      </c>
      <c r="E2554" s="20"/>
      <c r="F2554" s="20"/>
      <c r="G2554" s="22">
        <v>-167000</v>
      </c>
      <c r="H2554" s="18" t="s">
        <v>2166</v>
      </c>
    </row>
    <row r="2555" spans="1:8">
      <c r="A2555" s="20">
        <v>1216</v>
      </c>
      <c r="B2555" s="20">
        <v>2554</v>
      </c>
      <c r="C2555" s="18" t="s">
        <v>42</v>
      </c>
      <c r="D2555" s="8" t="str">
        <f>IFERROR(LOOKUP(C2555,[1]Expense!$A:$A,[1]Expense!$B:$B),"")</f>
        <v xml:space="preserve">Biaya Upah Buruh Bongkar Muat </v>
      </c>
      <c r="E2555" s="20"/>
      <c r="F2555" s="20"/>
      <c r="G2555" s="22">
        <v>-30000</v>
      </c>
      <c r="H2555" s="18" t="s">
        <v>1188</v>
      </c>
    </row>
    <row r="2556" spans="1:8">
      <c r="A2556" s="20">
        <v>1216</v>
      </c>
      <c r="B2556" s="20">
        <v>2555</v>
      </c>
      <c r="C2556" s="18" t="s">
        <v>163</v>
      </c>
      <c r="D2556" s="8" t="str">
        <f>IFERROR(LOOKUP(C2556,[1]Expense!$A:$A,[1]Expense!$B:$B),"")</f>
        <v xml:space="preserve">Biaya Uang Makan </v>
      </c>
      <c r="E2556" s="20"/>
      <c r="F2556" s="20"/>
      <c r="G2556" s="22">
        <v>-15000</v>
      </c>
      <c r="H2556" s="18" t="s">
        <v>1626</v>
      </c>
    </row>
    <row r="2557" spans="1:8">
      <c r="A2557" s="20">
        <v>1216</v>
      </c>
      <c r="B2557" s="20">
        <v>2556</v>
      </c>
      <c r="C2557" s="18" t="s">
        <v>111</v>
      </c>
      <c r="D2557" s="8" t="str">
        <f>IFERROR(LOOKUP(C2557,[1]Expense!$A:$A,[1]Expense!$B:$B),"")</f>
        <v xml:space="preserve">Biaya Upah Lembur </v>
      </c>
      <c r="E2557" s="20"/>
      <c r="F2557" s="20"/>
      <c r="G2557" s="22">
        <v>-15000</v>
      </c>
      <c r="H2557" s="18" t="s">
        <v>2238</v>
      </c>
    </row>
    <row r="2558" spans="1:8">
      <c r="A2558" s="20">
        <v>1216</v>
      </c>
      <c r="B2558" s="20">
        <v>2557</v>
      </c>
      <c r="C2558" s="18" t="s">
        <v>162</v>
      </c>
      <c r="D2558" s="8" t="str">
        <f>IFERROR(LOOKUP(C2558,[1]Expense!$A:$A,[1]Expense!$B:$B),"")</f>
        <v xml:space="preserve">Biaya Retribusi Perjalanan Dinas </v>
      </c>
      <c r="E2558" s="20"/>
      <c r="F2558" s="20"/>
      <c r="G2558" s="22">
        <v>-4000</v>
      </c>
      <c r="H2558" s="18" t="s">
        <v>1331</v>
      </c>
    </row>
    <row r="2559" spans="1:8">
      <c r="A2559" s="20">
        <v>1217</v>
      </c>
      <c r="B2559" s="20">
        <v>2558</v>
      </c>
      <c r="C2559" s="18" t="s">
        <v>162</v>
      </c>
      <c r="D2559" s="8" t="str">
        <f>IFERROR(LOOKUP(C2559,[1]Expense!$A:$A,[1]Expense!$B:$B),"")</f>
        <v xml:space="preserve">Biaya Retribusi Perjalanan Dinas </v>
      </c>
      <c r="E2559" s="20"/>
      <c r="F2559" s="20"/>
      <c r="G2559" s="22">
        <v>-42000</v>
      </c>
      <c r="H2559" s="18" t="s">
        <v>2434</v>
      </c>
    </row>
    <row r="2560" spans="1:8">
      <c r="A2560" s="20">
        <v>1217</v>
      </c>
      <c r="B2560" s="20">
        <v>2559</v>
      </c>
      <c r="C2560" s="18" t="s">
        <v>161</v>
      </c>
      <c r="D2560" s="8" t="str">
        <f>IFERROR(LOOKUP(C2560,[1]Expense!$A:$A,[1]Expense!$B:$B),"")</f>
        <v xml:space="preserve">Biaya Bahan Bakar Minyak </v>
      </c>
      <c r="E2560" s="20"/>
      <c r="F2560" s="20"/>
      <c r="G2560" s="22">
        <v>-150000</v>
      </c>
      <c r="H2560" s="18" t="s">
        <v>2166</v>
      </c>
    </row>
    <row r="2561" spans="1:8">
      <c r="A2561" s="20">
        <v>1217</v>
      </c>
      <c r="B2561" s="20">
        <v>2560</v>
      </c>
      <c r="C2561" s="18" t="s">
        <v>163</v>
      </c>
      <c r="D2561" s="8" t="str">
        <f>IFERROR(LOOKUP(C2561,[1]Expense!$A:$A,[1]Expense!$B:$B),"")</f>
        <v xml:space="preserve">Biaya Uang Makan </v>
      </c>
      <c r="E2561" s="20"/>
      <c r="F2561" s="20"/>
      <c r="G2561" s="22">
        <v>-15000</v>
      </c>
      <c r="H2561" s="18" t="s">
        <v>2435</v>
      </c>
    </row>
    <row r="2562" spans="1:8">
      <c r="A2562" s="20">
        <v>1217</v>
      </c>
      <c r="B2562" s="20">
        <v>2561</v>
      </c>
      <c r="C2562" s="18" t="s">
        <v>111</v>
      </c>
      <c r="D2562" s="8" t="str">
        <f>IFERROR(LOOKUP(C2562,[1]Expense!$A:$A,[1]Expense!$B:$B),"")</f>
        <v xml:space="preserve">Biaya Upah Lembur </v>
      </c>
      <c r="E2562" s="20"/>
      <c r="F2562" s="20"/>
      <c r="G2562" s="22">
        <v>-15000</v>
      </c>
      <c r="H2562" s="18" t="s">
        <v>2238</v>
      </c>
    </row>
    <row r="2563" spans="1:8">
      <c r="A2563" s="20">
        <v>1217</v>
      </c>
      <c r="B2563" s="20">
        <v>2562</v>
      </c>
      <c r="C2563" s="18" t="s">
        <v>42</v>
      </c>
      <c r="D2563" s="8" t="str">
        <f>IFERROR(LOOKUP(C2563,[1]Expense!$A:$A,[1]Expense!$B:$B),"")</f>
        <v xml:space="preserve">Biaya Upah Buruh Bongkar Muat </v>
      </c>
      <c r="E2563" s="20"/>
      <c r="F2563" s="20"/>
      <c r="G2563" s="22">
        <v>-3000</v>
      </c>
      <c r="H2563" s="18" t="s">
        <v>1331</v>
      </c>
    </row>
    <row r="2564" spans="1:8">
      <c r="A2564" s="20">
        <v>1217</v>
      </c>
      <c r="B2564" s="20">
        <v>2563</v>
      </c>
      <c r="C2564" s="18" t="s">
        <v>162</v>
      </c>
      <c r="D2564" s="8" t="str">
        <f>IFERROR(LOOKUP(C2564,[1]Expense!$A:$A,[1]Expense!$B:$B),"")</f>
        <v xml:space="preserve">Biaya Retribusi Perjalanan Dinas </v>
      </c>
      <c r="E2564" s="20"/>
      <c r="F2564" s="20"/>
      <c r="G2564" s="22">
        <v>-30000</v>
      </c>
      <c r="H2564" s="18" t="s">
        <v>1188</v>
      </c>
    </row>
    <row r="2565" spans="1:8">
      <c r="A2565" s="20">
        <v>1218</v>
      </c>
      <c r="B2565" s="20">
        <v>2564</v>
      </c>
      <c r="C2565" s="18"/>
      <c r="D2565" s="8" t="str">
        <f>IFERROR(LOOKUP(C2565,[1]Expense!$A:$A,[1]Expense!$B:$B),"")</f>
        <v/>
      </c>
      <c r="E2565" s="20"/>
      <c r="F2565" s="20"/>
      <c r="G2565" s="22">
        <v>-30000</v>
      </c>
      <c r="H2565" s="18" t="s">
        <v>1545</v>
      </c>
    </row>
    <row r="2566" spans="1:8">
      <c r="A2566" s="20">
        <v>1219</v>
      </c>
      <c r="B2566" s="20">
        <v>2565</v>
      </c>
      <c r="C2566" s="18"/>
      <c r="D2566" s="8" t="str">
        <f>IFERROR(LOOKUP(C2566,[1]Expense!$A:$A,[1]Expense!$B:$B),"")</f>
        <v/>
      </c>
      <c r="E2566" s="20"/>
      <c r="F2566" s="20"/>
      <c r="G2566" s="22">
        <v>-11381.67</v>
      </c>
      <c r="H2566" s="18" t="s">
        <v>215</v>
      </c>
    </row>
    <row r="2567" spans="1:8">
      <c r="A2567" s="20">
        <v>1220</v>
      </c>
      <c r="B2567" s="20">
        <v>2566</v>
      </c>
      <c r="C2567" s="18"/>
      <c r="D2567" s="8" t="str">
        <f>IFERROR(LOOKUP(C2567,[1]Expense!$A:$A,[1]Expense!$B:$B),"")</f>
        <v/>
      </c>
      <c r="E2567" s="20"/>
      <c r="F2567" s="20"/>
      <c r="G2567" s="22">
        <v>56908.35</v>
      </c>
      <c r="H2567" s="18" t="s">
        <v>1260</v>
      </c>
    </row>
    <row r="2568" spans="1:8">
      <c r="A2568" s="20">
        <v>1221</v>
      </c>
      <c r="B2568" s="20">
        <v>2567</v>
      </c>
      <c r="C2568" s="18"/>
      <c r="D2568" s="8" t="str">
        <f>IFERROR(LOOKUP(C2568,[1]Expense!$A:$A,[1]Expense!$B:$B),"")</f>
        <v/>
      </c>
      <c r="E2568" s="20"/>
      <c r="F2568" s="20"/>
      <c r="G2568" s="22">
        <v>11980000</v>
      </c>
      <c r="H2568" s="18" t="s">
        <v>2436</v>
      </c>
    </row>
    <row r="2569" spans="1:8">
      <c r="A2569" s="20">
        <v>1222</v>
      </c>
      <c r="B2569" s="20">
        <v>2568</v>
      </c>
      <c r="C2569" s="18" t="s">
        <v>161</v>
      </c>
      <c r="D2569" s="8" t="str">
        <f>IFERROR(LOOKUP(C2569,[1]Expense!$A:$A,[1]Expense!$B:$B),"")</f>
        <v xml:space="preserve">Biaya Bahan Bakar Minyak </v>
      </c>
      <c r="E2569" s="20"/>
      <c r="F2569" s="20"/>
      <c r="G2569" s="22">
        <v>-100000</v>
      </c>
      <c r="H2569" s="18" t="s">
        <v>2437</v>
      </c>
    </row>
    <row r="2570" spans="1:8">
      <c r="A2570" s="20">
        <v>1223</v>
      </c>
      <c r="B2570" s="20">
        <v>2569</v>
      </c>
      <c r="C2570" s="18" t="s">
        <v>66</v>
      </c>
      <c r="D2570" s="8" t="str">
        <f>IFERROR(LOOKUP(C2570,[1]Expense!$A:$A,[1]Expense!$B:$B),"")</f>
        <v>Biaya Rumah Tangga Kantor</v>
      </c>
      <c r="E2570" s="20"/>
      <c r="F2570" s="20"/>
      <c r="G2570" s="22">
        <v>-530000</v>
      </c>
      <c r="H2570" s="18" t="s">
        <v>2438</v>
      </c>
    </row>
    <row r="2571" spans="1:8">
      <c r="A2571" s="20">
        <v>1224</v>
      </c>
      <c r="B2571" s="20">
        <v>2570</v>
      </c>
      <c r="C2571" s="18"/>
      <c r="D2571" s="8" t="str">
        <f>IFERROR(LOOKUP(C2571,[1]Expense!$A:$A,[1]Expense!$B:$B),"")</f>
        <v/>
      </c>
      <c r="E2571" s="20"/>
      <c r="F2571" s="20"/>
      <c r="G2571" s="22">
        <v>-150000</v>
      </c>
      <c r="H2571" s="18" t="s">
        <v>2439</v>
      </c>
    </row>
    <row r="2572" spans="1:8">
      <c r="A2572" s="20">
        <v>1225</v>
      </c>
      <c r="B2572" s="20">
        <v>2571</v>
      </c>
      <c r="C2572" s="18" t="s">
        <v>84</v>
      </c>
      <c r="D2572" s="8" t="str">
        <f>IFERROR(LOOKUP(C2572,[1]Expense!$A:$A,[1]Expense!$B:$B),"")</f>
        <v xml:space="preserve">Biaya Penggunaan Listrik PLN </v>
      </c>
      <c r="E2572" s="20"/>
      <c r="F2572" s="20"/>
      <c r="G2572" s="22">
        <v>-300000</v>
      </c>
      <c r="H2572" s="18" t="s">
        <v>2209</v>
      </c>
    </row>
    <row r="2573" spans="1:8">
      <c r="A2573" s="20">
        <v>1226</v>
      </c>
      <c r="B2573" s="20">
        <v>2572</v>
      </c>
      <c r="C2573" s="18" t="s">
        <v>100</v>
      </c>
      <c r="D2573" s="8" t="str">
        <f>IFERROR(LOOKUP(C2573,[1]Expense!$A:$A,[1]Expense!$B:$B),"")</f>
        <v xml:space="preserve">Biaya Perlengkapan Produk </v>
      </c>
      <c r="E2573" s="20"/>
      <c r="F2573" s="20"/>
      <c r="G2573" s="22">
        <v>-100000</v>
      </c>
      <c r="H2573" s="18" t="s">
        <v>2440</v>
      </c>
    </row>
    <row r="2574" spans="1:8">
      <c r="A2574" s="20">
        <v>1227</v>
      </c>
      <c r="B2574" s="20">
        <v>2573</v>
      </c>
      <c r="C2574" s="18" t="s">
        <v>111</v>
      </c>
      <c r="D2574" s="8" t="str">
        <f>IFERROR(LOOKUP(C2574,[1]Expense!$A:$A,[1]Expense!$B:$B),"")</f>
        <v xml:space="preserve">Biaya Upah Lembur </v>
      </c>
      <c r="E2574" s="20"/>
      <c r="F2574" s="20"/>
      <c r="G2574" s="22">
        <v>-390000</v>
      </c>
      <c r="H2574" s="18" t="s">
        <v>2441</v>
      </c>
    </row>
    <row r="2575" spans="1:8">
      <c r="A2575" s="20">
        <v>1228</v>
      </c>
      <c r="B2575" s="20">
        <v>2574</v>
      </c>
      <c r="C2575" s="18" t="s">
        <v>37</v>
      </c>
      <c r="D2575" s="8" t="str">
        <f>IFERROR(LOOKUP(C2575,[1]Expense!$A:$A,[1]Expense!$B:$B),"")</f>
        <v xml:space="preserve">Biaya Upah Pengemasan Produk </v>
      </c>
      <c r="E2575" s="20"/>
      <c r="F2575" s="20"/>
      <c r="G2575" s="22">
        <v>-360000</v>
      </c>
      <c r="H2575" s="18" t="s">
        <v>2442</v>
      </c>
    </row>
    <row r="2576" spans="1:8">
      <c r="A2576" s="20">
        <v>1228</v>
      </c>
      <c r="B2576" s="20">
        <v>2575</v>
      </c>
      <c r="C2576" s="18" t="s">
        <v>111</v>
      </c>
      <c r="D2576" s="8" t="str">
        <f>IFERROR(LOOKUP(C2576,[1]Expense!$A:$A,[1]Expense!$B:$B),"")</f>
        <v xml:space="preserve">Biaya Upah Lembur </v>
      </c>
      <c r="E2576" s="20"/>
      <c r="F2576" s="20"/>
      <c r="G2576" s="22">
        <v>-75000</v>
      </c>
      <c r="H2576" s="18" t="s">
        <v>2443</v>
      </c>
    </row>
    <row r="2577" spans="1:8">
      <c r="A2577" s="20">
        <v>1229</v>
      </c>
      <c r="B2577" s="20">
        <v>2576</v>
      </c>
      <c r="C2577" s="18" t="s">
        <v>37</v>
      </c>
      <c r="D2577" s="8" t="str">
        <f>IFERROR(LOOKUP(C2577,[1]Expense!$A:$A,[1]Expense!$B:$B),"")</f>
        <v xml:space="preserve">Biaya Upah Pengemasan Produk </v>
      </c>
      <c r="E2577" s="20"/>
      <c r="F2577" s="20"/>
      <c r="G2577" s="22">
        <v>-360000</v>
      </c>
      <c r="H2577" s="18" t="s">
        <v>2449</v>
      </c>
    </row>
    <row r="2578" spans="1:8">
      <c r="A2578" s="20">
        <v>1229</v>
      </c>
      <c r="B2578" s="20">
        <v>2577</v>
      </c>
      <c r="C2578" s="18" t="s">
        <v>37</v>
      </c>
      <c r="D2578" s="8" t="str">
        <f>IFERROR(LOOKUP(C2578,[1]Expense!$A:$A,[1]Expense!$B:$B),"")</f>
        <v xml:space="preserve">Biaya Upah Pengemasan Produk </v>
      </c>
      <c r="E2578" s="20"/>
      <c r="F2578" s="20"/>
      <c r="G2578" s="22">
        <v>-360000</v>
      </c>
      <c r="H2578" s="18" t="s">
        <v>2450</v>
      </c>
    </row>
    <row r="2579" spans="1:8">
      <c r="A2579" s="20">
        <v>1229</v>
      </c>
      <c r="B2579" s="20">
        <v>2578</v>
      </c>
      <c r="C2579" s="18" t="s">
        <v>37</v>
      </c>
      <c r="D2579" s="8" t="str">
        <f>IFERROR(LOOKUP(C2579,[1]Expense!$A:$A,[1]Expense!$B:$B),"")</f>
        <v xml:space="preserve">Biaya Upah Pengemasan Produk </v>
      </c>
      <c r="E2579" s="20"/>
      <c r="F2579" s="20"/>
      <c r="G2579" s="22">
        <v>-300000</v>
      </c>
      <c r="H2579" s="18" t="s">
        <v>2451</v>
      </c>
    </row>
    <row r="2580" spans="1:8">
      <c r="A2580" s="20">
        <v>1229</v>
      </c>
      <c r="B2580" s="20">
        <v>2579</v>
      </c>
      <c r="C2580" s="18" t="s">
        <v>37</v>
      </c>
      <c r="D2580" s="8" t="str">
        <f>IFERROR(LOOKUP(C2580,[1]Expense!$A:$A,[1]Expense!$B:$B),"")</f>
        <v xml:space="preserve">Biaya Upah Pengemasan Produk </v>
      </c>
      <c r="E2580" s="20"/>
      <c r="F2580" s="20"/>
      <c r="G2580" s="22">
        <v>-360000</v>
      </c>
      <c r="H2580" s="18" t="s">
        <v>2452</v>
      </c>
    </row>
    <row r="2581" spans="1:8">
      <c r="A2581" s="20">
        <v>1229</v>
      </c>
      <c r="B2581" s="20">
        <v>2580</v>
      </c>
      <c r="C2581" s="18" t="s">
        <v>37</v>
      </c>
      <c r="D2581" s="8" t="str">
        <f>IFERROR(LOOKUP(C2581,[1]Expense!$A:$A,[1]Expense!$B:$B),"")</f>
        <v xml:space="preserve">Biaya Upah Pengemasan Produk </v>
      </c>
      <c r="E2581" s="20"/>
      <c r="F2581" s="20"/>
      <c r="G2581" s="22">
        <v>-360000</v>
      </c>
      <c r="H2581" s="18" t="s">
        <v>2453</v>
      </c>
    </row>
    <row r="2582" spans="1:8">
      <c r="A2582" s="20">
        <v>1229</v>
      </c>
      <c r="B2582" s="20">
        <v>2581</v>
      </c>
      <c r="C2582" s="18" t="s">
        <v>37</v>
      </c>
      <c r="D2582" s="8" t="str">
        <f>IFERROR(LOOKUP(C2582,[1]Expense!$A:$A,[1]Expense!$B:$B),"")</f>
        <v xml:space="preserve">Biaya Upah Pengemasan Produk </v>
      </c>
      <c r="E2582" s="20"/>
      <c r="F2582" s="20"/>
      <c r="G2582" s="22">
        <v>-360000</v>
      </c>
      <c r="H2582" s="18" t="s">
        <v>2454</v>
      </c>
    </row>
    <row r="2583" spans="1:8">
      <c r="A2583" s="20">
        <v>1229</v>
      </c>
      <c r="B2583" s="20">
        <v>2582</v>
      </c>
      <c r="C2583" s="18" t="s">
        <v>37</v>
      </c>
      <c r="D2583" s="8" t="str">
        <f>IFERROR(LOOKUP(C2583,[1]Expense!$A:$A,[1]Expense!$B:$B),"")</f>
        <v xml:space="preserve">Biaya Upah Pengemasan Produk </v>
      </c>
      <c r="E2583" s="20"/>
      <c r="F2583" s="20"/>
      <c r="G2583" s="22">
        <v>-360000</v>
      </c>
      <c r="H2583" s="18" t="s">
        <v>2455</v>
      </c>
    </row>
    <row r="2584" spans="1:8">
      <c r="A2584" s="20">
        <v>1230</v>
      </c>
      <c r="B2584" s="20">
        <v>2583</v>
      </c>
      <c r="C2584" s="18" t="s">
        <v>111</v>
      </c>
      <c r="D2584" s="8" t="str">
        <f>IFERROR(LOOKUP(C2584,[1]Expense!$A:$A,[1]Expense!$B:$B),"")</f>
        <v xml:space="preserve">Biaya Upah Lembur </v>
      </c>
      <c r="E2584" s="20"/>
      <c r="F2584" s="20"/>
      <c r="G2584" s="22">
        <v>-90000</v>
      </c>
      <c r="H2584" s="18" t="s">
        <v>2456</v>
      </c>
    </row>
    <row r="2585" spans="1:8">
      <c r="A2585" s="20">
        <v>1230</v>
      </c>
      <c r="B2585" s="20">
        <v>2584</v>
      </c>
      <c r="C2585" s="18" t="s">
        <v>111</v>
      </c>
      <c r="D2585" s="8" t="str">
        <f>IFERROR(LOOKUP(C2585,[1]Expense!$A:$A,[1]Expense!$B:$B),"")</f>
        <v xml:space="preserve">Biaya Upah Lembur </v>
      </c>
      <c r="E2585" s="20"/>
      <c r="F2585" s="20"/>
      <c r="G2585" s="22">
        <v>-30000</v>
      </c>
      <c r="H2585" s="18" t="s">
        <v>2457</v>
      </c>
    </row>
    <row r="2586" spans="1:8">
      <c r="A2586" s="20">
        <v>1230</v>
      </c>
      <c r="B2586" s="20">
        <v>2585</v>
      </c>
      <c r="C2586" s="18" t="s">
        <v>111</v>
      </c>
      <c r="D2586" s="8" t="str">
        <f>IFERROR(LOOKUP(C2586,[1]Expense!$A:$A,[1]Expense!$B:$B),"")</f>
        <v xml:space="preserve">Biaya Upah Lembur </v>
      </c>
      <c r="E2586" s="20"/>
      <c r="F2586" s="20"/>
      <c r="G2586" s="22">
        <v>-15000</v>
      </c>
      <c r="H2586" s="18" t="s">
        <v>2444</v>
      </c>
    </row>
    <row r="2587" spans="1:8">
      <c r="A2587" s="20">
        <v>1230</v>
      </c>
      <c r="B2587" s="20">
        <v>2586</v>
      </c>
      <c r="C2587" s="18" t="s">
        <v>111</v>
      </c>
      <c r="D2587" s="8" t="str">
        <f>IFERROR(LOOKUP(C2587,[1]Expense!$A:$A,[1]Expense!$B:$B),"")</f>
        <v xml:space="preserve">Biaya Upah Lembur </v>
      </c>
      <c r="E2587" s="20"/>
      <c r="F2587" s="20"/>
      <c r="G2587" s="22">
        <v>-30000</v>
      </c>
      <c r="H2587" s="18" t="s">
        <v>2445</v>
      </c>
    </row>
    <row r="2588" spans="1:8">
      <c r="A2588" s="20">
        <v>1230</v>
      </c>
      <c r="B2588" s="20">
        <v>2587</v>
      </c>
      <c r="C2588" s="18" t="s">
        <v>111</v>
      </c>
      <c r="D2588" s="8" t="str">
        <f>IFERROR(LOOKUP(C2588,[1]Expense!$A:$A,[1]Expense!$B:$B),"")</f>
        <v xml:space="preserve">Biaya Upah Lembur </v>
      </c>
      <c r="E2588" s="20"/>
      <c r="F2588" s="20"/>
      <c r="G2588" s="22">
        <v>-15000</v>
      </c>
      <c r="H2588" s="18" t="s">
        <v>2446</v>
      </c>
    </row>
    <row r="2589" spans="1:8">
      <c r="A2589" s="20">
        <v>1230</v>
      </c>
      <c r="B2589" s="20">
        <v>2588</v>
      </c>
      <c r="C2589" s="18" t="s">
        <v>111</v>
      </c>
      <c r="D2589" s="8" t="str">
        <f>IFERROR(LOOKUP(C2589,[1]Expense!$A:$A,[1]Expense!$B:$B),"")</f>
        <v xml:space="preserve">Biaya Upah Lembur </v>
      </c>
      <c r="E2589" s="20"/>
      <c r="F2589" s="20"/>
      <c r="G2589" s="22">
        <v>-15000</v>
      </c>
      <c r="H2589" s="18" t="s">
        <v>2447</v>
      </c>
    </row>
    <row r="2590" spans="1:8">
      <c r="A2590" s="20">
        <v>1230</v>
      </c>
      <c r="B2590" s="20">
        <v>2589</v>
      </c>
      <c r="C2590" s="18" t="s">
        <v>111</v>
      </c>
      <c r="D2590" s="8" t="str">
        <f>IFERROR(LOOKUP(C2590,[1]Expense!$A:$A,[1]Expense!$B:$B),"")</f>
        <v xml:space="preserve">Biaya Upah Lembur </v>
      </c>
      <c r="E2590" s="20"/>
      <c r="F2590" s="20"/>
      <c r="G2590" s="22">
        <v>-15000</v>
      </c>
      <c r="H2590" s="18" t="s">
        <v>2448</v>
      </c>
    </row>
    <row r="2591" spans="1:8">
      <c r="A2591" s="20">
        <v>1231</v>
      </c>
      <c r="B2591" s="20">
        <v>2590</v>
      </c>
      <c r="C2591" s="18" t="s">
        <v>37</v>
      </c>
      <c r="D2591" s="8" t="str">
        <f>IFERROR(LOOKUP(C2591,[1]Expense!$A:$A,[1]Expense!$B:$B),"")</f>
        <v xml:space="preserve">Biaya Upah Pengemasan Produk </v>
      </c>
      <c r="E2591" s="20"/>
      <c r="F2591" s="20"/>
      <c r="G2591" s="22">
        <v>-60000</v>
      </c>
      <c r="H2591" s="18" t="s">
        <v>2458</v>
      </c>
    </row>
    <row r="2592" spans="1:8">
      <c r="A2592" s="20">
        <v>1231</v>
      </c>
      <c r="B2592" s="20">
        <v>2591</v>
      </c>
      <c r="C2592" s="18" t="s">
        <v>37</v>
      </c>
      <c r="D2592" s="8" t="str">
        <f>IFERROR(LOOKUP(C2592,[1]Expense!$A:$A,[1]Expense!$B:$B),"")</f>
        <v xml:space="preserve">Biaya Upah Pengemasan Produk </v>
      </c>
      <c r="E2592" s="20"/>
      <c r="F2592" s="20"/>
      <c r="G2592" s="22">
        <v>-300000</v>
      </c>
      <c r="H2592" s="18" t="s">
        <v>2459</v>
      </c>
    </row>
    <row r="2593" spans="1:8">
      <c r="A2593" s="20">
        <v>1231</v>
      </c>
      <c r="B2593" s="20">
        <v>2592</v>
      </c>
      <c r="C2593" s="18" t="s">
        <v>37</v>
      </c>
      <c r="D2593" s="8" t="str">
        <f>IFERROR(LOOKUP(C2593,[1]Expense!$A:$A,[1]Expense!$B:$B),"")</f>
        <v xml:space="preserve">Biaya Upah Pengemasan Produk </v>
      </c>
      <c r="E2593" s="20"/>
      <c r="F2593" s="20"/>
      <c r="G2593" s="22">
        <v>-360000</v>
      </c>
      <c r="H2593" s="18" t="s">
        <v>2460</v>
      </c>
    </row>
    <row r="2594" spans="1:8">
      <c r="A2594" s="20">
        <v>1231</v>
      </c>
      <c r="B2594" s="20">
        <v>2593</v>
      </c>
      <c r="C2594" s="18" t="s">
        <v>37</v>
      </c>
      <c r="D2594" s="8" t="str">
        <f>IFERROR(LOOKUP(C2594,[1]Expense!$A:$A,[1]Expense!$B:$B),"")</f>
        <v xml:space="preserve">Biaya Upah Pengemasan Produk </v>
      </c>
      <c r="E2594" s="20"/>
      <c r="F2594" s="20"/>
      <c r="G2594" s="22">
        <v>-360000</v>
      </c>
      <c r="H2594" s="18" t="s">
        <v>2461</v>
      </c>
    </row>
    <row r="2595" spans="1:8">
      <c r="A2595" s="20">
        <v>1231</v>
      </c>
      <c r="B2595" s="20">
        <v>2594</v>
      </c>
      <c r="C2595" s="18" t="s">
        <v>37</v>
      </c>
      <c r="D2595" s="8" t="str">
        <f>IFERROR(LOOKUP(C2595,[1]Expense!$A:$A,[1]Expense!$B:$B),"")</f>
        <v xml:space="preserve">Biaya Upah Pengemasan Produk </v>
      </c>
      <c r="E2595" s="20"/>
      <c r="F2595" s="20"/>
      <c r="G2595" s="22">
        <v>-330000</v>
      </c>
      <c r="H2595" s="18" t="s">
        <v>2462</v>
      </c>
    </row>
    <row r="2596" spans="1:8">
      <c r="A2596" s="20">
        <v>1232</v>
      </c>
      <c r="B2596" s="20">
        <v>2595</v>
      </c>
      <c r="C2596" s="18" t="s">
        <v>111</v>
      </c>
      <c r="D2596" s="8" t="str">
        <f>IFERROR(LOOKUP(C2596,[1]Expense!$A:$A,[1]Expense!$B:$B),"")</f>
        <v xml:space="preserve">Biaya Upah Lembur </v>
      </c>
      <c r="E2596" s="20"/>
      <c r="F2596" s="20"/>
      <c r="G2596" s="22">
        <v>-75000</v>
      </c>
      <c r="H2596" s="18" t="s">
        <v>2463</v>
      </c>
    </row>
    <row r="2597" spans="1:8">
      <c r="A2597" s="20">
        <v>1232</v>
      </c>
      <c r="B2597" s="20">
        <v>2596</v>
      </c>
      <c r="C2597" s="18" t="s">
        <v>111</v>
      </c>
      <c r="D2597" s="8" t="str">
        <f>IFERROR(LOOKUP(C2597,[1]Expense!$A:$A,[1]Expense!$B:$B),"")</f>
        <v xml:space="preserve">Biaya Upah Lembur </v>
      </c>
      <c r="E2597" s="20"/>
      <c r="F2597" s="20"/>
      <c r="G2597" s="22">
        <v>-90000</v>
      </c>
      <c r="H2597" s="18" t="s">
        <v>2464</v>
      </c>
    </row>
    <row r="2598" spans="1:8">
      <c r="A2598" s="20">
        <v>1232</v>
      </c>
      <c r="B2598" s="20">
        <v>2597</v>
      </c>
      <c r="C2598" s="18" t="s">
        <v>111</v>
      </c>
      <c r="D2598" s="8" t="str">
        <f>IFERROR(LOOKUP(C2598,[1]Expense!$A:$A,[1]Expense!$B:$B),"")</f>
        <v xml:space="preserve">Biaya Upah Lembur </v>
      </c>
      <c r="E2598" s="20"/>
      <c r="F2598" s="20"/>
      <c r="G2598" s="22">
        <v>-75000</v>
      </c>
      <c r="H2598" s="18" t="s">
        <v>2465</v>
      </c>
    </row>
    <row r="2599" spans="1:8">
      <c r="A2599" s="20">
        <v>1232</v>
      </c>
      <c r="B2599" s="20">
        <v>2598</v>
      </c>
      <c r="C2599" s="18" t="s">
        <v>111</v>
      </c>
      <c r="D2599" s="8" t="str">
        <f>IFERROR(LOOKUP(C2599,[1]Expense!$A:$A,[1]Expense!$B:$B),"")</f>
        <v xml:space="preserve">Biaya Upah Lembur </v>
      </c>
      <c r="E2599" s="20"/>
      <c r="F2599" s="20"/>
      <c r="G2599" s="22">
        <v>-60000</v>
      </c>
      <c r="H2599" s="18" t="s">
        <v>2466</v>
      </c>
    </row>
    <row r="2600" spans="1:8">
      <c r="A2600" s="20">
        <v>1232</v>
      </c>
      <c r="B2600" s="20">
        <v>2599</v>
      </c>
      <c r="C2600" s="18" t="s">
        <v>111</v>
      </c>
      <c r="D2600" s="8" t="str">
        <f>IFERROR(LOOKUP(C2600,[1]Expense!$A:$A,[1]Expense!$B:$B),"")</f>
        <v xml:space="preserve">Biaya Upah Lembur </v>
      </c>
      <c r="E2600" s="20"/>
      <c r="F2600" s="20"/>
      <c r="G2600" s="22">
        <v>-90000</v>
      </c>
      <c r="H2600" s="18" t="s">
        <v>2467</v>
      </c>
    </row>
    <row r="2601" spans="1:8">
      <c r="A2601" s="20">
        <v>1233</v>
      </c>
      <c r="B2601" s="20">
        <v>2600</v>
      </c>
      <c r="C2601" s="18" t="s">
        <v>37</v>
      </c>
      <c r="D2601" s="8" t="str">
        <f>IFERROR(LOOKUP(C2601,[1]Expense!$A:$A,[1]Expense!$B:$B),"")</f>
        <v xml:space="preserve">Biaya Upah Pengemasan Produk </v>
      </c>
      <c r="E2601" s="20"/>
      <c r="F2601" s="20"/>
      <c r="G2601" s="22">
        <v>-360000</v>
      </c>
      <c r="H2601" s="18" t="s">
        <v>2468</v>
      </c>
    </row>
    <row r="2602" spans="1:8">
      <c r="A2602" s="20">
        <v>1233</v>
      </c>
      <c r="B2602" s="20">
        <v>2601</v>
      </c>
      <c r="C2602" s="18" t="s">
        <v>37</v>
      </c>
      <c r="D2602" s="8" t="str">
        <f>IFERROR(LOOKUP(C2602,[1]Expense!$A:$A,[1]Expense!$B:$B),"")</f>
        <v xml:space="preserve">Biaya Upah Pengemasan Produk </v>
      </c>
      <c r="E2602" s="20"/>
      <c r="F2602" s="20"/>
      <c r="G2602" s="22">
        <v>-360000</v>
      </c>
      <c r="H2602" s="18" t="s">
        <v>2469</v>
      </c>
    </row>
    <row r="2603" spans="1:8">
      <c r="A2603" s="20">
        <v>1233</v>
      </c>
      <c r="B2603" s="20">
        <v>2602</v>
      </c>
      <c r="C2603" s="18" t="s">
        <v>37</v>
      </c>
      <c r="D2603" s="8" t="str">
        <f>IFERROR(LOOKUP(C2603,[1]Expense!$A:$A,[1]Expense!$B:$B),"")</f>
        <v xml:space="preserve">Biaya Upah Pengemasan Produk </v>
      </c>
      <c r="E2603" s="20"/>
      <c r="F2603" s="20"/>
      <c r="G2603" s="22">
        <v>-150000</v>
      </c>
      <c r="H2603" s="18" t="s">
        <v>2470</v>
      </c>
    </row>
    <row r="2604" spans="1:8">
      <c r="A2604" s="20">
        <v>1233</v>
      </c>
      <c r="B2604" s="20">
        <v>2603</v>
      </c>
      <c r="C2604" s="18" t="s">
        <v>37</v>
      </c>
      <c r="D2604" s="8" t="str">
        <f>IFERROR(LOOKUP(C2604,[1]Expense!$A:$A,[1]Expense!$B:$B),"")</f>
        <v xml:space="preserve">Biaya Upah Pengemasan Produk </v>
      </c>
      <c r="E2604" s="20"/>
      <c r="F2604" s="20"/>
      <c r="G2604" s="22">
        <v>-360000</v>
      </c>
      <c r="H2604" s="18" t="s">
        <v>2471</v>
      </c>
    </row>
    <row r="2605" spans="1:8">
      <c r="A2605" s="20">
        <v>1233</v>
      </c>
      <c r="B2605" s="20">
        <v>2604</v>
      </c>
      <c r="C2605" s="18" t="s">
        <v>37</v>
      </c>
      <c r="D2605" s="8" t="str">
        <f>IFERROR(LOOKUP(C2605,[1]Expense!$A:$A,[1]Expense!$B:$B),"")</f>
        <v xml:space="preserve">Biaya Upah Pengemasan Produk </v>
      </c>
      <c r="E2605" s="20"/>
      <c r="F2605" s="20"/>
      <c r="G2605" s="22">
        <v>-120000</v>
      </c>
      <c r="H2605" s="18" t="s">
        <v>2472</v>
      </c>
    </row>
    <row r="2606" spans="1:8">
      <c r="A2606" s="20">
        <v>1233</v>
      </c>
      <c r="B2606" s="20">
        <v>2605</v>
      </c>
      <c r="C2606" s="18" t="s">
        <v>37</v>
      </c>
      <c r="D2606" s="8" t="str">
        <f>IFERROR(LOOKUP(C2606,[1]Expense!$A:$A,[1]Expense!$B:$B),"")</f>
        <v xml:space="preserve">Biaya Upah Pengemasan Produk </v>
      </c>
      <c r="E2606" s="20"/>
      <c r="F2606" s="20"/>
      <c r="G2606" s="22">
        <v>-360000</v>
      </c>
      <c r="H2606" s="18" t="s">
        <v>2473</v>
      </c>
    </row>
    <row r="2607" spans="1:8">
      <c r="A2607" s="20">
        <v>1233</v>
      </c>
      <c r="B2607" s="20">
        <v>2606</v>
      </c>
      <c r="C2607" s="18" t="s">
        <v>37</v>
      </c>
      <c r="D2607" s="8" t="str">
        <f>IFERROR(LOOKUP(C2607,[1]Expense!$A:$A,[1]Expense!$B:$B),"")</f>
        <v xml:space="preserve">Biaya Upah Pengemasan Produk </v>
      </c>
      <c r="E2607" s="20"/>
      <c r="F2607" s="20"/>
      <c r="G2607" s="22">
        <v>-300000</v>
      </c>
      <c r="H2607" s="18" t="s">
        <v>2474</v>
      </c>
    </row>
    <row r="2608" spans="1:8">
      <c r="A2608" s="20">
        <v>1234</v>
      </c>
      <c r="B2608" s="20">
        <v>2607</v>
      </c>
      <c r="C2608" s="18" t="s">
        <v>111</v>
      </c>
      <c r="D2608" s="8" t="str">
        <f>IFERROR(LOOKUP(C2608,[1]Expense!$A:$A,[1]Expense!$B:$B),"")</f>
        <v xml:space="preserve">Biaya Upah Lembur </v>
      </c>
      <c r="E2608" s="20"/>
      <c r="F2608" s="20"/>
      <c r="G2608" s="22">
        <v>-90000</v>
      </c>
      <c r="H2608" s="18" t="s">
        <v>2475</v>
      </c>
    </row>
    <row r="2609" spans="1:8">
      <c r="A2609" s="20">
        <v>1234</v>
      </c>
      <c r="B2609" s="20">
        <v>2608</v>
      </c>
      <c r="C2609" s="18" t="s">
        <v>111</v>
      </c>
      <c r="D2609" s="8" t="str">
        <f>IFERROR(LOOKUP(C2609,[1]Expense!$A:$A,[1]Expense!$B:$B),"")</f>
        <v xml:space="preserve">Biaya Upah Lembur </v>
      </c>
      <c r="E2609" s="20"/>
      <c r="F2609" s="20"/>
      <c r="G2609" s="22">
        <v>-90000</v>
      </c>
      <c r="H2609" s="18" t="s">
        <v>2476</v>
      </c>
    </row>
    <row r="2610" spans="1:8">
      <c r="A2610" s="20">
        <v>1234</v>
      </c>
      <c r="B2610" s="20">
        <v>2609</v>
      </c>
      <c r="C2610" s="18" t="s">
        <v>111</v>
      </c>
      <c r="D2610" s="8" t="str">
        <f>IFERROR(LOOKUP(C2610,[1]Expense!$A:$A,[1]Expense!$B:$B),"")</f>
        <v xml:space="preserve">Biaya Upah Lembur </v>
      </c>
      <c r="E2610" s="20"/>
      <c r="F2610" s="20"/>
      <c r="G2610" s="22">
        <v>-45000</v>
      </c>
      <c r="H2610" s="18" t="s">
        <v>2477</v>
      </c>
    </row>
    <row r="2611" spans="1:8">
      <c r="A2611" s="20">
        <v>1234</v>
      </c>
      <c r="B2611" s="20">
        <v>2610</v>
      </c>
      <c r="C2611" s="18" t="s">
        <v>111</v>
      </c>
      <c r="D2611" s="8" t="str">
        <f>IFERROR(LOOKUP(C2611,[1]Expense!$A:$A,[1]Expense!$B:$B),"")</f>
        <v xml:space="preserve">Biaya Upah Lembur </v>
      </c>
      <c r="E2611" s="20"/>
      <c r="F2611" s="20"/>
      <c r="G2611" s="22">
        <v>-90000</v>
      </c>
      <c r="H2611" s="18" t="s">
        <v>2478</v>
      </c>
    </row>
    <row r="2612" spans="1:8">
      <c r="A2612" s="20">
        <v>1234</v>
      </c>
      <c r="B2612" s="20">
        <v>2611</v>
      </c>
      <c r="C2612" s="18" t="s">
        <v>111</v>
      </c>
      <c r="D2612" s="8" t="str">
        <f>IFERROR(LOOKUP(C2612,[1]Expense!$A:$A,[1]Expense!$B:$B),"")</f>
        <v xml:space="preserve">Biaya Upah Lembur </v>
      </c>
      <c r="E2612" s="20"/>
      <c r="F2612" s="20"/>
      <c r="G2612" s="22">
        <v>-30000</v>
      </c>
      <c r="H2612" s="18" t="s">
        <v>2479</v>
      </c>
    </row>
    <row r="2613" spans="1:8">
      <c r="A2613" s="20">
        <v>1234</v>
      </c>
      <c r="B2613" s="20">
        <v>2612</v>
      </c>
      <c r="C2613" s="18" t="s">
        <v>111</v>
      </c>
      <c r="D2613" s="8" t="str">
        <f>IFERROR(LOOKUP(C2613,[1]Expense!$A:$A,[1]Expense!$B:$B),"")</f>
        <v xml:space="preserve">Biaya Upah Lembur </v>
      </c>
      <c r="E2613" s="20"/>
      <c r="F2613" s="20"/>
      <c r="G2613" s="22">
        <v>-90000</v>
      </c>
      <c r="H2613" s="18" t="s">
        <v>2480</v>
      </c>
    </row>
    <row r="2614" spans="1:8">
      <c r="A2614" s="20">
        <v>1234</v>
      </c>
      <c r="B2614" s="20">
        <v>2613</v>
      </c>
      <c r="C2614" s="18" t="s">
        <v>111</v>
      </c>
      <c r="D2614" s="8" t="str">
        <f>IFERROR(LOOKUP(C2614,[1]Expense!$A:$A,[1]Expense!$B:$B),"")</f>
        <v xml:space="preserve">Biaya Upah Lembur </v>
      </c>
      <c r="E2614" s="20"/>
      <c r="F2614" s="20"/>
      <c r="G2614" s="22">
        <v>-60000</v>
      </c>
      <c r="H2614" s="18" t="s">
        <v>2481</v>
      </c>
    </row>
    <row r="2615" spans="1:8">
      <c r="A2615" s="20">
        <v>1235</v>
      </c>
      <c r="B2615" s="20">
        <v>2614</v>
      </c>
      <c r="C2615" s="18" t="s">
        <v>84</v>
      </c>
      <c r="D2615" s="8" t="str">
        <f>IFERROR(LOOKUP(C2615,[1]Expense!$A:$A,[1]Expense!$B:$B),"")</f>
        <v xml:space="preserve">Biaya Penggunaan Listrik PLN </v>
      </c>
      <c r="E2615" s="18" t="s">
        <v>2483</v>
      </c>
      <c r="F2615" s="18" t="s">
        <v>32</v>
      </c>
      <c r="G2615" s="22">
        <v>-832073</v>
      </c>
      <c r="H2615" s="18" t="s">
        <v>2482</v>
      </c>
    </row>
    <row r="2616" spans="1:8">
      <c r="A2616" s="20">
        <v>1236</v>
      </c>
      <c r="B2616" s="20">
        <v>2615</v>
      </c>
      <c r="C2616" s="18"/>
      <c r="D2616" s="8" t="str">
        <f>IFERROR(LOOKUP(C2616,[1]Expense!$A:$A,[1]Expense!$B:$B),"")</f>
        <v/>
      </c>
      <c r="E2616" s="18" t="s">
        <v>2484</v>
      </c>
      <c r="F2616" s="18" t="s">
        <v>32</v>
      </c>
      <c r="G2616" s="22">
        <v>-11980000</v>
      </c>
      <c r="H2616" s="18" t="s">
        <v>2436</v>
      </c>
    </row>
    <row r="2617" spans="1:8">
      <c r="A2617" s="20">
        <v>1237</v>
      </c>
      <c r="B2617" s="20">
        <v>2616</v>
      </c>
      <c r="C2617" s="18"/>
      <c r="D2617" s="8" t="str">
        <f>IFERROR(LOOKUP(C2617,[1]Expense!$A:$A,[1]Expense!$B:$B),"")</f>
        <v/>
      </c>
      <c r="E2617" s="18" t="s">
        <v>2485</v>
      </c>
      <c r="F2617" s="18" t="s">
        <v>32</v>
      </c>
      <c r="G2617" s="22">
        <v>-249480000</v>
      </c>
      <c r="H2617" s="18" t="s">
        <v>1703</v>
      </c>
    </row>
    <row r="2618" spans="1:8">
      <c r="A2618" s="20">
        <v>1238</v>
      </c>
      <c r="B2618" s="20">
        <v>2617</v>
      </c>
      <c r="C2618" s="18"/>
      <c r="D2618" s="8" t="str">
        <f>IFERROR(LOOKUP(C2618,[1]Expense!$A:$A,[1]Expense!$B:$B),"")</f>
        <v/>
      </c>
      <c r="E2618" s="20"/>
      <c r="F2618" s="20"/>
      <c r="G2618" s="22">
        <v>42353772</v>
      </c>
      <c r="H2618" s="18" t="s">
        <v>2486</v>
      </c>
    </row>
    <row r="2619" spans="1:8">
      <c r="A2619" s="20">
        <v>1239</v>
      </c>
      <c r="B2619" s="20">
        <v>2618</v>
      </c>
      <c r="C2619" s="18"/>
      <c r="D2619" s="8" t="str">
        <f>IFERROR(LOOKUP(C2619,[1]Expense!$A:$A,[1]Expense!$B:$B),"")</f>
        <v/>
      </c>
      <c r="E2619" s="20"/>
      <c r="F2619" s="20"/>
      <c r="G2619" s="22">
        <v>56315585</v>
      </c>
      <c r="H2619" s="18" t="s">
        <v>2487</v>
      </c>
    </row>
    <row r="2620" spans="1:8">
      <c r="A2620" s="20">
        <v>1240</v>
      </c>
      <c r="B2620" s="20">
        <v>2619</v>
      </c>
      <c r="C2620" s="18"/>
      <c r="D2620" s="8" t="str">
        <f>IFERROR(LOOKUP(C2620,[1]Expense!$A:$A,[1]Expense!$B:$B),"")</f>
        <v/>
      </c>
      <c r="E2620" s="20"/>
      <c r="F2620" s="20"/>
      <c r="G2620" s="22">
        <v>75089533</v>
      </c>
      <c r="H2620" s="18" t="s">
        <v>2488</v>
      </c>
    </row>
    <row r="2621" spans="1:8">
      <c r="A2621" s="20">
        <v>1241</v>
      </c>
      <c r="B2621" s="20">
        <v>2620</v>
      </c>
      <c r="C2621" s="18"/>
      <c r="D2621" s="8" t="str">
        <f>IFERROR(LOOKUP(C2621,[1]Expense!$A:$A,[1]Expense!$B:$B),"")</f>
        <v/>
      </c>
      <c r="E2621" s="20"/>
      <c r="F2621" s="20"/>
      <c r="G2621" s="22">
        <v>75721110</v>
      </c>
      <c r="H2621" s="18" t="s">
        <v>2489</v>
      </c>
    </row>
    <row r="2622" spans="1:8">
      <c r="A2622" s="20">
        <v>1242</v>
      </c>
      <c r="B2622" s="20">
        <v>2621</v>
      </c>
      <c r="C2622" s="18" t="s">
        <v>100</v>
      </c>
      <c r="D2622" s="8" t="str">
        <f>IFERROR(LOOKUP(C2622,[1]Expense!$A:$A,[1]Expense!$B:$B),"")</f>
        <v xml:space="preserve">Biaya Perlengkapan Produk </v>
      </c>
      <c r="E2622" s="20"/>
      <c r="F2622" s="20"/>
      <c r="G2622" s="22">
        <v>-525000</v>
      </c>
      <c r="H2622" s="18" t="s">
        <v>2490</v>
      </c>
    </row>
    <row r="2623" spans="1:8">
      <c r="A2623" s="20">
        <v>1243</v>
      </c>
      <c r="B2623" s="20">
        <v>2622</v>
      </c>
      <c r="C2623" s="18" t="s">
        <v>27</v>
      </c>
      <c r="D2623" s="8" t="str">
        <f>IFERROR(LOOKUP(C2623,[1]Expense!$A:$A,[1]Expense!$B:$B),"")</f>
        <v xml:space="preserve">Biaya Iuran Bulanan Kepala Buruh </v>
      </c>
      <c r="E2623" s="20"/>
      <c r="F2623" s="20"/>
      <c r="G2623" s="22">
        <v>-250000</v>
      </c>
      <c r="H2623" s="18" t="s">
        <v>2492</v>
      </c>
    </row>
    <row r="2624" spans="1:8">
      <c r="A2624" s="20">
        <v>1243</v>
      </c>
      <c r="B2624" s="20">
        <v>2623</v>
      </c>
      <c r="C2624" s="18" t="s">
        <v>27</v>
      </c>
      <c r="D2624" s="8" t="str">
        <f>IFERROR(LOOKUP(C2624,[1]Expense!$A:$A,[1]Expense!$B:$B),"")</f>
        <v xml:space="preserve">Biaya Iuran Bulanan Kepala Buruh </v>
      </c>
      <c r="E2624" s="20"/>
      <c r="F2624" s="20"/>
      <c r="G2624" s="22">
        <v>-150000</v>
      </c>
      <c r="H2624" s="18" t="s">
        <v>2491</v>
      </c>
    </row>
    <row r="2625" spans="1:8">
      <c r="A2625" s="20">
        <v>1244</v>
      </c>
      <c r="B2625" s="20">
        <v>2624</v>
      </c>
      <c r="C2625" s="18" t="s">
        <v>84</v>
      </c>
      <c r="D2625" s="8" t="str">
        <f>IFERROR(LOOKUP(C2625,[1]Expense!$A:$A,[1]Expense!$B:$B),"")</f>
        <v xml:space="preserve">Biaya Penggunaan Listrik PLN </v>
      </c>
      <c r="E2625" s="20"/>
      <c r="F2625" s="20"/>
      <c r="G2625" s="22">
        <v>-300000</v>
      </c>
      <c r="H2625" s="18" t="s">
        <v>2493</v>
      </c>
    </row>
    <row r="2626" spans="1:8">
      <c r="A2626" s="20">
        <v>1245</v>
      </c>
      <c r="B2626" s="20">
        <v>2625</v>
      </c>
      <c r="C2626" s="18" t="s">
        <v>100</v>
      </c>
      <c r="D2626" s="8" t="str">
        <f>IFERROR(LOOKUP(C2626,[1]Expense!$A:$A,[1]Expense!$B:$B),"")</f>
        <v xml:space="preserve">Biaya Perlengkapan Produk </v>
      </c>
      <c r="E2626" s="18" t="s">
        <v>2499</v>
      </c>
      <c r="F2626" s="18" t="s">
        <v>32</v>
      </c>
      <c r="G2626" s="22">
        <v>-67000</v>
      </c>
      <c r="H2626" s="18" t="s">
        <v>2494</v>
      </c>
    </row>
    <row r="2627" spans="1:8">
      <c r="A2627" s="20">
        <v>1245</v>
      </c>
      <c r="B2627" s="20">
        <v>2626</v>
      </c>
      <c r="C2627" s="18" t="s">
        <v>100</v>
      </c>
      <c r="D2627" s="8" t="str">
        <f>IFERROR(LOOKUP(C2627,[1]Expense!$A:$A,[1]Expense!$B:$B),"")</f>
        <v xml:space="preserve">Biaya Perlengkapan Produk </v>
      </c>
      <c r="E2627" s="18" t="s">
        <v>2499</v>
      </c>
      <c r="F2627" s="18" t="s">
        <v>32</v>
      </c>
      <c r="G2627" s="22">
        <v>-204500</v>
      </c>
      <c r="H2627" s="18" t="s">
        <v>2495</v>
      </c>
    </row>
    <row r="2628" spans="1:8">
      <c r="A2628" s="20">
        <v>1245</v>
      </c>
      <c r="B2628" s="20">
        <v>2627</v>
      </c>
      <c r="C2628" s="18" t="s">
        <v>100</v>
      </c>
      <c r="D2628" s="8" t="str">
        <f>IFERROR(LOOKUP(C2628,[1]Expense!$A:$A,[1]Expense!$B:$B),"")</f>
        <v xml:space="preserve">Biaya Perlengkapan Produk </v>
      </c>
      <c r="E2628" s="18" t="s">
        <v>2499</v>
      </c>
      <c r="F2628" s="18" t="s">
        <v>32</v>
      </c>
      <c r="G2628" s="22">
        <v>-61500</v>
      </c>
      <c r="H2628" s="18" t="s">
        <v>2496</v>
      </c>
    </row>
    <row r="2629" spans="1:8">
      <c r="A2629" s="20">
        <v>1245</v>
      </c>
      <c r="B2629" s="20">
        <v>2628</v>
      </c>
      <c r="C2629" s="18" t="s">
        <v>100</v>
      </c>
      <c r="D2629" s="8" t="str">
        <f>IFERROR(LOOKUP(C2629,[1]Expense!$A:$A,[1]Expense!$B:$B),"")</f>
        <v xml:space="preserve">Biaya Perlengkapan Produk </v>
      </c>
      <c r="E2629" s="18" t="s">
        <v>2499</v>
      </c>
      <c r="F2629" s="18" t="s">
        <v>32</v>
      </c>
      <c r="G2629" s="22">
        <v>-124000</v>
      </c>
      <c r="H2629" s="18" t="s">
        <v>2497</v>
      </c>
    </row>
    <row r="2630" spans="1:8">
      <c r="A2630" s="20">
        <v>1245</v>
      </c>
      <c r="B2630" s="20">
        <v>2629</v>
      </c>
      <c r="C2630" s="18" t="s">
        <v>100</v>
      </c>
      <c r="D2630" s="8" t="str">
        <f>IFERROR(LOOKUP(C2630,[1]Expense!$A:$A,[1]Expense!$B:$B),"")</f>
        <v xml:space="preserve">Biaya Perlengkapan Produk </v>
      </c>
      <c r="E2630" s="18" t="s">
        <v>2499</v>
      </c>
      <c r="F2630" s="18" t="s">
        <v>32</v>
      </c>
      <c r="G2630" s="22">
        <v>-222000</v>
      </c>
      <c r="H2630" s="18" t="s">
        <v>2498</v>
      </c>
    </row>
    <row r="2631" spans="1:8">
      <c r="A2631" s="20">
        <v>1246</v>
      </c>
      <c r="B2631" s="20">
        <v>2630</v>
      </c>
      <c r="C2631" s="18" t="s">
        <v>47</v>
      </c>
      <c r="D2631" s="8" t="str">
        <f>IFERROR(LOOKUP(C2631,[1]Expense!$A:$A,[1]Expense!$B:$B),"")</f>
        <v xml:space="preserve">Biaya Sewa Kendaraan Operasional </v>
      </c>
      <c r="E2631" s="18" t="s">
        <v>2500</v>
      </c>
      <c r="F2631" s="18" t="s">
        <v>32</v>
      </c>
      <c r="G2631" s="22">
        <v>-303750</v>
      </c>
      <c r="H2631" s="18" t="s">
        <v>2501</v>
      </c>
    </row>
    <row r="2632" spans="1:8">
      <c r="A2632" s="20">
        <v>1246</v>
      </c>
      <c r="B2632" s="20">
        <v>2631</v>
      </c>
      <c r="C2632" s="18" t="s">
        <v>47</v>
      </c>
      <c r="D2632" s="8" t="str">
        <f>IFERROR(LOOKUP(C2632,[1]Expense!$A:$A,[1]Expense!$B:$B),"")</f>
        <v xml:space="preserve">Biaya Sewa Kendaraan Operasional </v>
      </c>
      <c r="E2632" s="18" t="s">
        <v>2500</v>
      </c>
      <c r="F2632" s="18" t="s">
        <v>32</v>
      </c>
      <c r="G2632" s="22">
        <v>-202500</v>
      </c>
      <c r="H2632" s="18" t="s">
        <v>2502</v>
      </c>
    </row>
    <row r="2633" spans="1:8">
      <c r="A2633" s="20">
        <v>1246</v>
      </c>
      <c r="B2633" s="20">
        <v>2632</v>
      </c>
      <c r="C2633" s="18" t="s">
        <v>47</v>
      </c>
      <c r="D2633" s="8" t="str">
        <f>IFERROR(LOOKUP(C2633,[1]Expense!$A:$A,[1]Expense!$B:$B),"")</f>
        <v xml:space="preserve">Biaya Sewa Kendaraan Operasional </v>
      </c>
      <c r="E2633" s="18" t="s">
        <v>2500</v>
      </c>
      <c r="F2633" s="18" t="s">
        <v>32</v>
      </c>
      <c r="G2633" s="22">
        <v>-253125</v>
      </c>
      <c r="H2633" s="18" t="s">
        <v>2503</v>
      </c>
    </row>
    <row r="2634" spans="1:8">
      <c r="A2634" s="20">
        <v>1246</v>
      </c>
      <c r="B2634" s="20">
        <v>2633</v>
      </c>
      <c r="C2634" s="18" t="s">
        <v>47</v>
      </c>
      <c r="D2634" s="8" t="str">
        <f>IFERROR(LOOKUP(C2634,[1]Expense!$A:$A,[1]Expense!$B:$B),"")</f>
        <v xml:space="preserve">Biaya Sewa Kendaraan Operasional </v>
      </c>
      <c r="E2634" s="18" t="s">
        <v>2500</v>
      </c>
      <c r="F2634" s="18" t="s">
        <v>32</v>
      </c>
      <c r="G2634" s="22">
        <v>-202500</v>
      </c>
      <c r="H2634" s="18" t="s">
        <v>2504</v>
      </c>
    </row>
    <row r="2635" spans="1:8">
      <c r="A2635" s="20">
        <v>1247</v>
      </c>
      <c r="B2635" s="20">
        <v>2634</v>
      </c>
      <c r="C2635" s="18" t="s">
        <v>66</v>
      </c>
      <c r="D2635" s="8" t="str">
        <f>IFERROR(LOOKUP(C2635,[1]Expense!$A:$A,[1]Expense!$B:$B),"")</f>
        <v>Biaya Rumah Tangga Kantor</v>
      </c>
      <c r="E2635" s="20"/>
      <c r="F2635" s="20"/>
      <c r="G2635" s="22">
        <v>-112000</v>
      </c>
      <c r="H2635" s="18" t="s">
        <v>2156</v>
      </c>
    </row>
    <row r="2636" spans="1:8">
      <c r="A2636" s="20">
        <v>1248</v>
      </c>
      <c r="B2636" s="20">
        <v>2635</v>
      </c>
      <c r="C2636" s="18" t="s">
        <v>42</v>
      </c>
      <c r="D2636" s="8" t="str">
        <f>IFERROR(LOOKUP(C2636,[1]Expense!$A:$A,[1]Expense!$B:$B),"")</f>
        <v xml:space="preserve">Biaya Upah Buruh Bongkar Muat </v>
      </c>
      <c r="E2636" s="20"/>
      <c r="F2636" s="20"/>
      <c r="G2636" s="22">
        <v>-75000</v>
      </c>
      <c r="H2636" s="18" t="s">
        <v>2157</v>
      </c>
    </row>
    <row r="2637" spans="1:8">
      <c r="A2637" s="20">
        <v>1248</v>
      </c>
      <c r="B2637" s="20">
        <v>2636</v>
      </c>
      <c r="C2637" s="18"/>
      <c r="D2637" s="8" t="str">
        <f>IFERROR(LOOKUP(C2637,[1]Expense!$A:$A,[1]Expense!$B:$B),"")</f>
        <v/>
      </c>
      <c r="E2637" s="20"/>
      <c r="F2637" s="20"/>
      <c r="G2637" s="22">
        <v>-30000</v>
      </c>
      <c r="H2637" s="18" t="s">
        <v>1516</v>
      </c>
    </row>
    <row r="2638" spans="1:8">
      <c r="A2638" s="20">
        <v>1249</v>
      </c>
      <c r="B2638" s="20">
        <v>2637</v>
      </c>
      <c r="C2638" s="18" t="s">
        <v>42</v>
      </c>
      <c r="D2638" s="8" t="str">
        <f>IFERROR(LOOKUP(C2638,[1]Expense!$A:$A,[1]Expense!$B:$B),"")</f>
        <v xml:space="preserve">Biaya Upah Buruh Bongkar Muat </v>
      </c>
      <c r="E2638" s="20"/>
      <c r="F2638" s="20"/>
      <c r="G2638" s="22">
        <v>-45000</v>
      </c>
      <c r="H2638" s="18" t="s">
        <v>2505</v>
      </c>
    </row>
    <row r="2639" spans="1:8">
      <c r="A2639" s="20">
        <v>1249</v>
      </c>
      <c r="B2639" s="20">
        <v>2638</v>
      </c>
      <c r="C2639" s="18"/>
      <c r="D2639" s="8" t="str">
        <f>IFERROR(LOOKUP(C2639,[1]Expense!$A:$A,[1]Expense!$B:$B),"")</f>
        <v/>
      </c>
      <c r="E2639" s="20"/>
      <c r="F2639" s="20"/>
      <c r="G2639" s="22">
        <v>-30000</v>
      </c>
      <c r="H2639" s="18" t="s">
        <v>1516</v>
      </c>
    </row>
    <row r="2640" spans="1:8">
      <c r="A2640" s="20">
        <v>1250</v>
      </c>
      <c r="B2640" s="20">
        <v>2639</v>
      </c>
      <c r="C2640" s="18"/>
      <c r="D2640" s="8" t="str">
        <f>IFERROR(LOOKUP(C2640,[1]Expense!$A:$A,[1]Expense!$B:$B),"")</f>
        <v/>
      </c>
      <c r="E2640" s="20"/>
      <c r="F2640" s="20"/>
      <c r="G2640" s="22">
        <v>10905000</v>
      </c>
      <c r="H2640" s="18" t="s">
        <v>2506</v>
      </c>
    </row>
    <row r="2641" spans="1:8">
      <c r="A2641" s="20">
        <v>1251</v>
      </c>
      <c r="B2641" s="20">
        <v>2640</v>
      </c>
      <c r="C2641" s="18" t="s">
        <v>111</v>
      </c>
      <c r="D2641" s="8" t="str">
        <f>IFERROR(LOOKUP(C2641,[1]Expense!$A:$A,[1]Expense!$B:$B),"")</f>
        <v xml:space="preserve">Biaya Upah Lembur </v>
      </c>
      <c r="E2641" s="20"/>
      <c r="F2641" s="20"/>
      <c r="G2641" s="22">
        <v>-45000</v>
      </c>
      <c r="H2641" s="18" t="s">
        <v>2507</v>
      </c>
    </row>
    <row r="2642" spans="1:8">
      <c r="A2642" s="20">
        <v>1252</v>
      </c>
      <c r="B2642" s="20">
        <v>2641</v>
      </c>
      <c r="C2642" s="18"/>
      <c r="D2642" s="8" t="str">
        <f>IFERROR(LOOKUP(C2642,[1]Expense!$A:$A,[1]Expense!$B:$B),"")</f>
        <v/>
      </c>
      <c r="E2642" s="20"/>
      <c r="F2642" s="20"/>
      <c r="G2642" s="22">
        <v>-87000</v>
      </c>
      <c r="H2642" s="18" t="s">
        <v>2508</v>
      </c>
    </row>
    <row r="2643" spans="1:8">
      <c r="A2643" s="20">
        <v>1253</v>
      </c>
      <c r="B2643" s="20">
        <v>2642</v>
      </c>
      <c r="C2643" s="18" t="s">
        <v>162</v>
      </c>
      <c r="D2643" s="8" t="str">
        <f>IFERROR(LOOKUP(C2643,[1]Expense!$A:$A,[1]Expense!$B:$B),"")</f>
        <v xml:space="preserve">Biaya Retribusi Perjalanan Dinas </v>
      </c>
      <c r="E2643" s="20"/>
      <c r="F2643" s="20"/>
      <c r="G2643" s="22">
        <v>-42000</v>
      </c>
      <c r="H2643" s="18" t="s">
        <v>2509</v>
      </c>
    </row>
    <row r="2644" spans="1:8">
      <c r="A2644" s="20">
        <v>1253</v>
      </c>
      <c r="B2644" s="20">
        <v>2643</v>
      </c>
      <c r="C2644" s="18" t="s">
        <v>161</v>
      </c>
      <c r="D2644" s="8" t="str">
        <f>IFERROR(LOOKUP(C2644,[1]Expense!$A:$A,[1]Expense!$B:$B),"")</f>
        <v xml:space="preserve">Biaya Bahan Bakar Minyak </v>
      </c>
      <c r="E2644" s="20"/>
      <c r="F2644" s="20"/>
      <c r="G2644" s="22">
        <v>-100000</v>
      </c>
      <c r="H2644" s="18" t="s">
        <v>2510</v>
      </c>
    </row>
    <row r="2645" spans="1:8">
      <c r="A2645" s="20">
        <v>1253</v>
      </c>
      <c r="B2645" s="20">
        <v>2644</v>
      </c>
      <c r="C2645" s="18"/>
      <c r="D2645" s="8" t="str">
        <f>IFERROR(LOOKUP(C2645,[1]Expense!$A:$A,[1]Expense!$B:$B),"")</f>
        <v/>
      </c>
      <c r="E2645" s="20"/>
      <c r="F2645" s="20"/>
      <c r="G2645" s="22">
        <v>-150000</v>
      </c>
      <c r="H2645" s="18" t="s">
        <v>2511</v>
      </c>
    </row>
    <row r="2646" spans="1:8">
      <c r="A2646" s="20">
        <v>1254</v>
      </c>
      <c r="B2646" s="20">
        <v>2645</v>
      </c>
      <c r="C2646" s="18" t="s">
        <v>42</v>
      </c>
      <c r="D2646" s="8" t="str">
        <f>IFERROR(LOOKUP(C2646,[1]Expense!$A:$A,[1]Expense!$B:$B),"")</f>
        <v xml:space="preserve">Biaya Upah Buruh Bongkar Muat </v>
      </c>
      <c r="E2646" s="20"/>
      <c r="F2646" s="20"/>
      <c r="G2646" s="22">
        <v>-75000</v>
      </c>
      <c r="H2646" s="18" t="s">
        <v>2157</v>
      </c>
    </row>
    <row r="2647" spans="1:8">
      <c r="A2647" s="20">
        <v>1255</v>
      </c>
      <c r="B2647" s="20">
        <v>2646</v>
      </c>
      <c r="C2647" s="18" t="s">
        <v>42</v>
      </c>
      <c r="D2647" s="8" t="str">
        <f>IFERROR(LOOKUP(C2647,[1]Expense!$A:$A,[1]Expense!$B:$B),"")</f>
        <v xml:space="preserve">Biaya Upah Buruh Bongkar Muat </v>
      </c>
      <c r="E2647" s="20"/>
      <c r="F2647" s="20"/>
      <c r="G2647" s="22">
        <v>-31500</v>
      </c>
      <c r="H2647" s="18" t="s">
        <v>2512</v>
      </c>
    </row>
    <row r="2648" spans="1:8">
      <c r="A2648" s="20">
        <v>1256</v>
      </c>
      <c r="B2648" s="20">
        <v>2647</v>
      </c>
      <c r="C2648" s="18" t="s">
        <v>66</v>
      </c>
      <c r="D2648" s="8" t="str">
        <f>IFERROR(LOOKUP(C2648,[1]Expense!$A:$A,[1]Expense!$B:$B),"")</f>
        <v>Biaya Rumah Tangga Kantor</v>
      </c>
      <c r="E2648" s="20"/>
      <c r="F2648" s="20"/>
      <c r="G2648" s="22">
        <v>-112000</v>
      </c>
      <c r="H2648" s="18" t="s">
        <v>2417</v>
      </c>
    </row>
    <row r="2649" spans="1:8">
      <c r="A2649" s="20">
        <v>1257</v>
      </c>
      <c r="B2649" s="20">
        <v>2648</v>
      </c>
      <c r="C2649" s="18" t="s">
        <v>37</v>
      </c>
      <c r="D2649" s="8" t="str">
        <f>IFERROR(LOOKUP(C2649,[1]Expense!$A:$A,[1]Expense!$B:$B),"")</f>
        <v xml:space="preserve">Biaya Upah Pengemasan Produk </v>
      </c>
      <c r="E2649" s="20"/>
      <c r="F2649" s="20"/>
      <c r="G2649" s="22">
        <v>-240000</v>
      </c>
      <c r="H2649" s="18" t="s">
        <v>2513</v>
      </c>
    </row>
    <row r="2650" spans="1:8">
      <c r="A2650" s="20">
        <v>1257</v>
      </c>
      <c r="B2650" s="20">
        <v>2649</v>
      </c>
      <c r="C2650" s="18" t="s">
        <v>111</v>
      </c>
      <c r="D2650" s="8" t="str">
        <f>IFERROR(LOOKUP(C2650,[1]Expense!$A:$A,[1]Expense!$B:$B),"")</f>
        <v xml:space="preserve">Biaya Upah Lembur </v>
      </c>
      <c r="E2650" s="20"/>
      <c r="F2650" s="20"/>
      <c r="G2650" s="22">
        <v>-45000</v>
      </c>
      <c r="H2650" s="18" t="s">
        <v>2514</v>
      </c>
    </row>
    <row r="2651" spans="1:8">
      <c r="A2651" s="20">
        <v>1258</v>
      </c>
      <c r="B2651" s="20">
        <v>2650</v>
      </c>
      <c r="C2651" s="18" t="s">
        <v>37</v>
      </c>
      <c r="D2651" s="8" t="str">
        <f>IFERROR(LOOKUP(C2651,[1]Expense!$A:$A,[1]Expense!$B:$B),"")</f>
        <v xml:space="preserve">Biaya Upah Pengemasan Produk </v>
      </c>
      <c r="E2651" s="20"/>
      <c r="F2651" s="20"/>
      <c r="G2651" s="22">
        <v>-120000</v>
      </c>
      <c r="H2651" s="18" t="s">
        <v>2515</v>
      </c>
    </row>
    <row r="2652" spans="1:8">
      <c r="A2652" s="20">
        <v>1258</v>
      </c>
      <c r="B2652" s="20">
        <v>2651</v>
      </c>
      <c r="C2652" s="18" t="s">
        <v>111</v>
      </c>
      <c r="D2652" s="8" t="str">
        <f>IFERROR(LOOKUP(C2652,[1]Expense!$A:$A,[1]Expense!$B:$B),"")</f>
        <v xml:space="preserve">Biaya Upah Lembur </v>
      </c>
      <c r="E2652" s="20"/>
      <c r="F2652" s="20"/>
      <c r="G2652" s="22">
        <v>-30000</v>
      </c>
      <c r="H2652" s="18" t="s">
        <v>2516</v>
      </c>
    </row>
    <row r="2653" spans="1:8">
      <c r="A2653" s="20">
        <v>1259</v>
      </c>
      <c r="B2653" s="20">
        <v>2652</v>
      </c>
      <c r="C2653" s="18" t="s">
        <v>43</v>
      </c>
      <c r="D2653" s="8" t="str">
        <f>IFERROR(LOOKUP(C2653,[1]Expense!$A:$A,[1]Expense!$B:$B),"")</f>
        <v>Biaya Iuran Keamanan Lingkungan</v>
      </c>
      <c r="E2653" s="20"/>
      <c r="F2653" s="20"/>
      <c r="G2653" s="22">
        <v>-500000</v>
      </c>
      <c r="H2653" s="18" t="s">
        <v>2517</v>
      </c>
    </row>
    <row r="2654" spans="1:8">
      <c r="A2654" s="20">
        <v>1259</v>
      </c>
      <c r="B2654" s="20">
        <v>2653</v>
      </c>
      <c r="C2654" s="18" t="s">
        <v>43</v>
      </c>
      <c r="D2654" s="8" t="str">
        <f>IFERROR(LOOKUP(C2654,[1]Expense!$A:$A,[1]Expense!$B:$B),"")</f>
        <v>Biaya Iuran Keamanan Lingkungan</v>
      </c>
      <c r="E2654" s="20"/>
      <c r="F2654" s="20"/>
      <c r="G2654" s="22">
        <v>-500000</v>
      </c>
      <c r="H2654" s="18" t="s">
        <v>2518</v>
      </c>
    </row>
    <row r="2655" spans="1:8">
      <c r="A2655" s="20">
        <v>1260</v>
      </c>
      <c r="B2655" s="20">
        <v>2654</v>
      </c>
      <c r="C2655" s="18" t="s">
        <v>37</v>
      </c>
      <c r="D2655" s="8" t="str">
        <f>IFERROR(LOOKUP(C2655,[1]Expense!$A:$A,[1]Expense!$B:$B),"")</f>
        <v xml:space="preserve">Biaya Upah Pengemasan Produk </v>
      </c>
      <c r="E2655" s="20"/>
      <c r="F2655" s="20"/>
      <c r="G2655" s="22">
        <v>-180000</v>
      </c>
      <c r="H2655" s="18" t="s">
        <v>2519</v>
      </c>
    </row>
    <row r="2656" spans="1:8">
      <c r="A2656" s="20">
        <v>1260</v>
      </c>
      <c r="B2656" s="20">
        <v>2655</v>
      </c>
      <c r="C2656" s="18" t="s">
        <v>111</v>
      </c>
      <c r="D2656" s="8" t="str">
        <f>IFERROR(LOOKUP(C2656,[1]Expense!$A:$A,[1]Expense!$B:$B),"")</f>
        <v xml:space="preserve">Biaya Upah Lembur </v>
      </c>
      <c r="E2656" s="20"/>
      <c r="F2656" s="20"/>
      <c r="G2656" s="22">
        <v>-30000</v>
      </c>
      <c r="H2656" s="18" t="s">
        <v>2520</v>
      </c>
    </row>
    <row r="2657" spans="1:8">
      <c r="A2657" s="20">
        <v>1261</v>
      </c>
      <c r="B2657" s="20">
        <v>2656</v>
      </c>
      <c r="C2657" s="18"/>
      <c r="D2657" s="8" t="str">
        <f>IFERROR(LOOKUP(C2657,[1]Expense!$A:$A,[1]Expense!$B:$B),"")</f>
        <v/>
      </c>
      <c r="E2657" s="18" t="s">
        <v>2521</v>
      </c>
      <c r="F2657" s="18" t="s">
        <v>32</v>
      </c>
      <c r="G2657" s="22">
        <v>-10905000</v>
      </c>
      <c r="H2657" s="18" t="s">
        <v>2506</v>
      </c>
    </row>
    <row r="2658" spans="1:8">
      <c r="A2658" s="20">
        <v>1262</v>
      </c>
      <c r="B2658" s="20">
        <v>2657</v>
      </c>
      <c r="C2658" s="18" t="s">
        <v>37</v>
      </c>
      <c r="D2658" s="8" t="str">
        <f>IFERROR(LOOKUP(C2658,[1]Expense!$A:$A,[1]Expense!$B:$B),"")</f>
        <v xml:space="preserve">Biaya Upah Pengemasan Produk </v>
      </c>
      <c r="E2658" s="20"/>
      <c r="F2658" s="20"/>
      <c r="G2658" s="22">
        <v>-300000</v>
      </c>
      <c r="H2658" s="18" t="s">
        <v>2522</v>
      </c>
    </row>
    <row r="2659" spans="1:8">
      <c r="A2659" s="20">
        <v>1262</v>
      </c>
      <c r="B2659" s="20">
        <v>2658</v>
      </c>
      <c r="C2659" s="18" t="s">
        <v>37</v>
      </c>
      <c r="D2659" s="8" t="str">
        <f>IFERROR(LOOKUP(C2659,[1]Expense!$A:$A,[1]Expense!$B:$B),"")</f>
        <v xml:space="preserve">Biaya Upah Pengemasan Produk </v>
      </c>
      <c r="E2659" s="20"/>
      <c r="F2659" s="20"/>
      <c r="G2659" s="22">
        <v>-360000</v>
      </c>
      <c r="H2659" s="18" t="s">
        <v>2523</v>
      </c>
    </row>
    <row r="2660" spans="1:8">
      <c r="A2660" s="20">
        <v>1262</v>
      </c>
      <c r="B2660" s="20">
        <v>2659</v>
      </c>
      <c r="C2660" s="18" t="s">
        <v>37</v>
      </c>
      <c r="D2660" s="8" t="str">
        <f>IFERROR(LOOKUP(C2660,[1]Expense!$A:$A,[1]Expense!$B:$B),"")</f>
        <v xml:space="preserve">Biaya Upah Pengemasan Produk </v>
      </c>
      <c r="E2660" s="20"/>
      <c r="F2660" s="20"/>
      <c r="G2660" s="22">
        <v>-360000</v>
      </c>
      <c r="H2660" s="18" t="s">
        <v>2524</v>
      </c>
    </row>
    <row r="2661" spans="1:8">
      <c r="A2661" s="20">
        <v>1262</v>
      </c>
      <c r="B2661" s="20">
        <v>2660</v>
      </c>
      <c r="C2661" s="18" t="s">
        <v>37</v>
      </c>
      <c r="D2661" s="8" t="str">
        <f>IFERROR(LOOKUP(C2661,[1]Expense!$A:$A,[1]Expense!$B:$B),"")</f>
        <v xml:space="preserve">Biaya Upah Pengemasan Produk </v>
      </c>
      <c r="E2661" s="20"/>
      <c r="F2661" s="20"/>
      <c r="G2661" s="22">
        <v>-360000</v>
      </c>
      <c r="H2661" s="18" t="s">
        <v>2525</v>
      </c>
    </row>
    <row r="2662" spans="1:8">
      <c r="A2662" s="20">
        <v>1262</v>
      </c>
      <c r="B2662" s="20">
        <v>2661</v>
      </c>
      <c r="C2662" s="18" t="s">
        <v>37</v>
      </c>
      <c r="D2662" s="8" t="str">
        <f>IFERROR(LOOKUP(C2662,[1]Expense!$A:$A,[1]Expense!$B:$B),"")</f>
        <v xml:space="preserve">Biaya Upah Pengemasan Produk </v>
      </c>
      <c r="E2662" s="20"/>
      <c r="F2662" s="20"/>
      <c r="G2662" s="22">
        <v>-360000</v>
      </c>
      <c r="H2662" s="18" t="s">
        <v>2526</v>
      </c>
    </row>
    <row r="2663" spans="1:8">
      <c r="A2663" s="20">
        <v>1263</v>
      </c>
      <c r="B2663" s="20">
        <v>2662</v>
      </c>
      <c r="C2663" s="18" t="s">
        <v>111</v>
      </c>
      <c r="D2663" s="8" t="str">
        <f>IFERROR(LOOKUP(C2663,[1]Expense!$A:$A,[1]Expense!$B:$B),"")</f>
        <v xml:space="preserve">Biaya Upah Lembur </v>
      </c>
      <c r="E2663" s="20"/>
      <c r="F2663" s="20"/>
      <c r="G2663" s="22">
        <v>-75000</v>
      </c>
      <c r="H2663" s="18" t="s">
        <v>2527</v>
      </c>
    </row>
    <row r="2664" spans="1:8">
      <c r="A2664" s="20">
        <v>1263</v>
      </c>
      <c r="B2664" s="20">
        <v>2663</v>
      </c>
      <c r="C2664" s="18" t="s">
        <v>111</v>
      </c>
      <c r="D2664" s="8" t="str">
        <f>IFERROR(LOOKUP(C2664,[1]Expense!$A:$A,[1]Expense!$B:$B),"")</f>
        <v xml:space="preserve">Biaya Upah Lembur </v>
      </c>
      <c r="E2664" s="20"/>
      <c r="F2664" s="20"/>
      <c r="G2664" s="22">
        <v>-90000</v>
      </c>
      <c r="H2664" s="18" t="s">
        <v>2528</v>
      </c>
    </row>
    <row r="2665" spans="1:8">
      <c r="A2665" s="20">
        <v>1263</v>
      </c>
      <c r="B2665" s="20">
        <v>2664</v>
      </c>
      <c r="C2665" s="18" t="s">
        <v>111</v>
      </c>
      <c r="D2665" s="8" t="str">
        <f>IFERROR(LOOKUP(C2665,[1]Expense!$A:$A,[1]Expense!$B:$B),"")</f>
        <v xml:space="preserve">Biaya Upah Lembur </v>
      </c>
      <c r="E2665" s="20"/>
      <c r="F2665" s="20"/>
      <c r="G2665" s="22">
        <v>-90000</v>
      </c>
      <c r="H2665" s="18" t="s">
        <v>2529</v>
      </c>
    </row>
    <row r="2666" spans="1:8">
      <c r="A2666" s="20">
        <v>1263</v>
      </c>
      <c r="B2666" s="20">
        <v>2665</v>
      </c>
      <c r="C2666" s="18" t="s">
        <v>111</v>
      </c>
      <c r="D2666" s="8" t="str">
        <f>IFERROR(LOOKUP(C2666,[1]Expense!$A:$A,[1]Expense!$B:$B),"")</f>
        <v xml:space="preserve">Biaya Upah Lembur </v>
      </c>
      <c r="E2666" s="20"/>
      <c r="F2666" s="20"/>
      <c r="G2666" s="22">
        <v>-90000</v>
      </c>
      <c r="H2666" s="18" t="s">
        <v>2530</v>
      </c>
    </row>
    <row r="2667" spans="1:8">
      <c r="A2667" s="20">
        <v>1263</v>
      </c>
      <c r="B2667" s="20">
        <v>2666</v>
      </c>
      <c r="C2667" s="18" t="s">
        <v>111</v>
      </c>
      <c r="D2667" s="8" t="str">
        <f>IFERROR(LOOKUP(C2667,[1]Expense!$A:$A,[1]Expense!$B:$B),"")</f>
        <v xml:space="preserve">Biaya Upah Lembur </v>
      </c>
      <c r="E2667" s="20"/>
      <c r="F2667" s="20"/>
      <c r="G2667" s="22">
        <v>-90000</v>
      </c>
      <c r="H2667" s="18" t="s">
        <v>2531</v>
      </c>
    </row>
    <row r="2668" spans="1:8">
      <c r="A2668" s="20">
        <v>1263</v>
      </c>
      <c r="B2668" s="20">
        <v>2667</v>
      </c>
      <c r="C2668" s="18" t="s">
        <v>111</v>
      </c>
      <c r="D2668" s="8" t="str">
        <f>IFERROR(LOOKUP(C2668,[1]Expense!$A:$A,[1]Expense!$B:$B),"")</f>
        <v xml:space="preserve">Biaya Upah Lembur </v>
      </c>
      <c r="E2668" s="20"/>
      <c r="F2668" s="20"/>
      <c r="G2668" s="22">
        <v>-90000</v>
      </c>
      <c r="H2668" s="18" t="s">
        <v>2532</v>
      </c>
    </row>
    <row r="2669" spans="1:8">
      <c r="A2669" s="20">
        <v>1264</v>
      </c>
      <c r="B2669" s="20">
        <v>2668</v>
      </c>
      <c r="C2669" s="18" t="s">
        <v>37</v>
      </c>
      <c r="D2669" s="8" t="str">
        <f>IFERROR(LOOKUP(C2669,[1]Expense!$A:$A,[1]Expense!$B:$B),"")</f>
        <v xml:space="preserve">Biaya Upah Pengemasan Produk </v>
      </c>
      <c r="E2669" s="20"/>
      <c r="F2669" s="20"/>
      <c r="G2669" s="22">
        <v>-360000</v>
      </c>
      <c r="H2669" s="18" t="s">
        <v>2533</v>
      </c>
    </row>
    <row r="2670" spans="1:8">
      <c r="A2670" s="20">
        <v>1264</v>
      </c>
      <c r="B2670" s="20">
        <v>2669</v>
      </c>
      <c r="C2670" s="18" t="s">
        <v>37</v>
      </c>
      <c r="D2670" s="8" t="str">
        <f>IFERROR(LOOKUP(C2670,[1]Expense!$A:$A,[1]Expense!$B:$B),"")</f>
        <v xml:space="preserve">Biaya Upah Pengemasan Produk </v>
      </c>
      <c r="E2670" s="20"/>
      <c r="F2670" s="20"/>
      <c r="G2670" s="22">
        <v>-300000</v>
      </c>
      <c r="H2670" s="18" t="s">
        <v>2534</v>
      </c>
    </row>
    <row r="2671" spans="1:8">
      <c r="A2671" s="20">
        <v>1264</v>
      </c>
      <c r="B2671" s="20">
        <v>2670</v>
      </c>
      <c r="C2671" s="18" t="s">
        <v>37</v>
      </c>
      <c r="D2671" s="8" t="str">
        <f>IFERROR(LOOKUP(C2671,[1]Expense!$A:$A,[1]Expense!$B:$B),"")</f>
        <v xml:space="preserve">Biaya Upah Pengemasan Produk </v>
      </c>
      <c r="E2671" s="20"/>
      <c r="F2671" s="20"/>
      <c r="G2671" s="22">
        <v>-240000</v>
      </c>
      <c r="H2671" s="18" t="s">
        <v>2535</v>
      </c>
    </row>
    <row r="2672" spans="1:8">
      <c r="A2672" s="20">
        <v>1264</v>
      </c>
      <c r="B2672" s="20">
        <v>2671</v>
      </c>
      <c r="C2672" s="18" t="s">
        <v>37</v>
      </c>
      <c r="D2672" s="8" t="str">
        <f>IFERROR(LOOKUP(C2672,[1]Expense!$A:$A,[1]Expense!$B:$B),"")</f>
        <v xml:space="preserve">Biaya Upah Pengemasan Produk </v>
      </c>
      <c r="E2672" s="20"/>
      <c r="F2672" s="20"/>
      <c r="G2672" s="22">
        <v>-360000</v>
      </c>
      <c r="H2672" s="18" t="s">
        <v>2536</v>
      </c>
    </row>
    <row r="2673" spans="1:8">
      <c r="A2673" s="20">
        <v>1264</v>
      </c>
      <c r="B2673" s="20">
        <v>2672</v>
      </c>
      <c r="C2673" s="18" t="s">
        <v>37</v>
      </c>
      <c r="D2673" s="8" t="str">
        <f>IFERROR(LOOKUP(C2673,[1]Expense!$A:$A,[1]Expense!$B:$B),"")</f>
        <v xml:space="preserve">Biaya Upah Pengemasan Produk </v>
      </c>
      <c r="E2673" s="20"/>
      <c r="F2673" s="20"/>
      <c r="G2673" s="22">
        <v>-360000</v>
      </c>
      <c r="H2673" s="18" t="s">
        <v>2537</v>
      </c>
    </row>
    <row r="2674" spans="1:8">
      <c r="A2674" s="20">
        <v>1265</v>
      </c>
      <c r="B2674" s="20">
        <v>2673</v>
      </c>
      <c r="C2674" s="18" t="s">
        <v>111</v>
      </c>
      <c r="D2674" s="8" t="str">
        <f>IFERROR(LOOKUP(C2674,[1]Expense!$A:$A,[1]Expense!$B:$B),"")</f>
        <v xml:space="preserve">Biaya Upah Lembur </v>
      </c>
      <c r="E2674" s="20"/>
      <c r="F2674" s="20"/>
      <c r="G2674" s="22">
        <v>-75000</v>
      </c>
      <c r="H2674" s="18" t="s">
        <v>2538</v>
      </c>
    </row>
    <row r="2675" spans="1:8">
      <c r="A2675" s="20">
        <v>1265</v>
      </c>
      <c r="B2675" s="20">
        <v>2674</v>
      </c>
      <c r="C2675" s="18" t="s">
        <v>111</v>
      </c>
      <c r="D2675" s="8" t="str">
        <f>IFERROR(LOOKUP(C2675,[1]Expense!$A:$A,[1]Expense!$B:$B),"")</f>
        <v xml:space="preserve">Biaya Upah Lembur </v>
      </c>
      <c r="E2675" s="20"/>
      <c r="F2675" s="20"/>
      <c r="G2675" s="22">
        <v>-75000</v>
      </c>
      <c r="H2675" s="18" t="s">
        <v>2539</v>
      </c>
    </row>
    <row r="2676" spans="1:8">
      <c r="A2676" s="20">
        <v>1265</v>
      </c>
      <c r="B2676" s="20">
        <v>2675</v>
      </c>
      <c r="C2676" s="18" t="s">
        <v>111</v>
      </c>
      <c r="D2676" s="8" t="str">
        <f>IFERROR(LOOKUP(C2676,[1]Expense!$A:$A,[1]Expense!$B:$B),"")</f>
        <v xml:space="preserve">Biaya Upah Lembur </v>
      </c>
      <c r="E2676" s="20"/>
      <c r="F2676" s="20"/>
      <c r="G2676" s="22">
        <v>-60000</v>
      </c>
      <c r="H2676" s="18" t="s">
        <v>2540</v>
      </c>
    </row>
    <row r="2677" spans="1:8">
      <c r="A2677" s="20">
        <v>1265</v>
      </c>
      <c r="B2677" s="20">
        <v>2676</v>
      </c>
      <c r="C2677" s="18" t="s">
        <v>111</v>
      </c>
      <c r="D2677" s="8" t="str">
        <f>IFERROR(LOOKUP(C2677,[1]Expense!$A:$A,[1]Expense!$B:$B),"")</f>
        <v xml:space="preserve">Biaya Upah Lembur </v>
      </c>
      <c r="E2677" s="20"/>
      <c r="F2677" s="20"/>
      <c r="G2677" s="22">
        <v>-90000</v>
      </c>
      <c r="H2677" s="18" t="s">
        <v>2542</v>
      </c>
    </row>
    <row r="2678" spans="1:8">
      <c r="A2678" s="20">
        <v>1265</v>
      </c>
      <c r="B2678" s="20">
        <v>2677</v>
      </c>
      <c r="C2678" s="18" t="s">
        <v>111</v>
      </c>
      <c r="D2678" s="8" t="str">
        <f>IFERROR(LOOKUP(C2678,[1]Expense!$A:$A,[1]Expense!$B:$B),"")</f>
        <v xml:space="preserve">Biaya Upah Lembur </v>
      </c>
      <c r="E2678" s="20"/>
      <c r="F2678" s="20"/>
      <c r="G2678" s="22">
        <v>-75000</v>
      </c>
      <c r="H2678" s="18" t="s">
        <v>2541</v>
      </c>
    </row>
    <row r="2679" spans="1:8">
      <c r="A2679" s="20">
        <v>1266</v>
      </c>
      <c r="B2679" s="20">
        <v>2678</v>
      </c>
      <c r="C2679" s="18" t="s">
        <v>37</v>
      </c>
      <c r="D2679" s="8" t="str">
        <f>IFERROR(LOOKUP(C2679,[1]Expense!$A:$A,[1]Expense!$B:$B),"")</f>
        <v xml:space="preserve">Biaya Upah Pengemasan Produk </v>
      </c>
      <c r="E2679" s="20"/>
      <c r="F2679" s="20"/>
      <c r="G2679" s="22">
        <v>-300000</v>
      </c>
      <c r="H2679" s="18" t="s">
        <v>2543</v>
      </c>
    </row>
    <row r="2680" spans="1:8">
      <c r="A2680" s="20">
        <v>1266</v>
      </c>
      <c r="B2680" s="20">
        <v>2679</v>
      </c>
      <c r="C2680" s="18" t="s">
        <v>37</v>
      </c>
      <c r="D2680" s="8" t="str">
        <f>IFERROR(LOOKUP(C2680,[1]Expense!$A:$A,[1]Expense!$B:$B),"")</f>
        <v xml:space="preserve">Biaya Upah Pengemasan Produk </v>
      </c>
      <c r="E2680" s="20"/>
      <c r="F2680" s="20"/>
      <c r="G2680" s="22">
        <v>-300000</v>
      </c>
      <c r="H2680" s="18" t="s">
        <v>2544</v>
      </c>
    </row>
    <row r="2681" spans="1:8">
      <c r="A2681" s="20">
        <v>1266</v>
      </c>
      <c r="B2681" s="20">
        <v>2680</v>
      </c>
      <c r="C2681" s="18" t="s">
        <v>37</v>
      </c>
      <c r="D2681" s="8" t="str">
        <f>IFERROR(LOOKUP(C2681,[1]Expense!$A:$A,[1]Expense!$B:$B),"")</f>
        <v xml:space="preserve">Biaya Upah Pengemasan Produk </v>
      </c>
      <c r="E2681" s="20"/>
      <c r="F2681" s="20"/>
      <c r="G2681" s="22">
        <v>-300000</v>
      </c>
      <c r="H2681" s="18" t="s">
        <v>2545</v>
      </c>
    </row>
    <row r="2682" spans="1:8">
      <c r="A2682" s="20">
        <v>1266</v>
      </c>
      <c r="B2682" s="20">
        <v>2681</v>
      </c>
      <c r="C2682" s="18" t="s">
        <v>37</v>
      </c>
      <c r="D2682" s="8" t="str">
        <f>IFERROR(LOOKUP(C2682,[1]Expense!$A:$A,[1]Expense!$B:$B),"")</f>
        <v xml:space="preserve">Biaya Upah Pengemasan Produk </v>
      </c>
      <c r="E2682" s="20"/>
      <c r="F2682" s="20"/>
      <c r="G2682" s="22">
        <v>-360000</v>
      </c>
      <c r="H2682" s="18" t="s">
        <v>2546</v>
      </c>
    </row>
    <row r="2683" spans="1:8">
      <c r="A2683" s="20">
        <v>1266</v>
      </c>
      <c r="B2683" s="20">
        <v>2682</v>
      </c>
      <c r="C2683" s="18" t="s">
        <v>37</v>
      </c>
      <c r="D2683" s="8" t="str">
        <f>IFERROR(LOOKUP(C2683,[1]Expense!$A:$A,[1]Expense!$B:$B),"")</f>
        <v xml:space="preserve">Biaya Upah Pengemasan Produk </v>
      </c>
      <c r="E2683" s="20"/>
      <c r="F2683" s="20"/>
      <c r="G2683" s="22">
        <v>-360000</v>
      </c>
      <c r="H2683" s="18" t="s">
        <v>2547</v>
      </c>
    </row>
    <row r="2684" spans="1:8">
      <c r="A2684" s="20">
        <v>1266</v>
      </c>
      <c r="B2684" s="20">
        <v>2683</v>
      </c>
      <c r="C2684" s="18" t="s">
        <v>37</v>
      </c>
      <c r="D2684" s="8" t="str">
        <f>IFERROR(LOOKUP(C2684,[1]Expense!$A:$A,[1]Expense!$B:$B),"")</f>
        <v xml:space="preserve">Biaya Upah Pengemasan Produk </v>
      </c>
      <c r="E2684" s="20"/>
      <c r="F2684" s="20"/>
      <c r="G2684" s="22">
        <v>-300000</v>
      </c>
      <c r="H2684" s="18" t="s">
        <v>2548</v>
      </c>
    </row>
    <row r="2685" spans="1:8">
      <c r="A2685" s="20">
        <v>1267</v>
      </c>
      <c r="B2685" s="20">
        <v>2684</v>
      </c>
      <c r="C2685" s="18" t="s">
        <v>111</v>
      </c>
      <c r="D2685" s="8" t="str">
        <f>IFERROR(LOOKUP(C2685,[1]Expense!$A:$A,[1]Expense!$B:$B),"")</f>
        <v xml:space="preserve">Biaya Upah Lembur </v>
      </c>
      <c r="E2685" s="20"/>
      <c r="F2685" s="20"/>
      <c r="G2685" s="22">
        <v>-60000</v>
      </c>
      <c r="H2685" s="18" t="s">
        <v>2549</v>
      </c>
    </row>
    <row r="2686" spans="1:8">
      <c r="A2686" s="20">
        <v>1267</v>
      </c>
      <c r="B2686" s="20">
        <v>2685</v>
      </c>
      <c r="C2686" s="18" t="s">
        <v>111</v>
      </c>
      <c r="D2686" s="8" t="str">
        <f>IFERROR(LOOKUP(C2686,[1]Expense!$A:$A,[1]Expense!$B:$B),"")</f>
        <v xml:space="preserve">Biaya Upah Lembur </v>
      </c>
      <c r="E2686" s="20"/>
      <c r="F2686" s="20"/>
      <c r="G2686" s="22">
        <v>-15000</v>
      </c>
      <c r="H2686" s="18" t="s">
        <v>2550</v>
      </c>
    </row>
    <row r="2687" spans="1:8">
      <c r="A2687" s="20">
        <v>1267</v>
      </c>
      <c r="B2687" s="20">
        <v>2686</v>
      </c>
      <c r="C2687" s="18" t="s">
        <v>111</v>
      </c>
      <c r="D2687" s="8" t="str">
        <f>IFERROR(LOOKUP(C2687,[1]Expense!$A:$A,[1]Expense!$B:$B),"")</f>
        <v xml:space="preserve">Biaya Upah Lembur </v>
      </c>
      <c r="E2687" s="20"/>
      <c r="F2687" s="20"/>
      <c r="G2687" s="22">
        <v>-15000</v>
      </c>
      <c r="H2687" s="18" t="s">
        <v>2551</v>
      </c>
    </row>
    <row r="2688" spans="1:8">
      <c r="A2688" s="20">
        <v>1267</v>
      </c>
      <c r="B2688" s="20">
        <v>2687</v>
      </c>
      <c r="C2688" s="18" t="s">
        <v>111</v>
      </c>
      <c r="D2688" s="8" t="str">
        <f>IFERROR(LOOKUP(C2688,[1]Expense!$A:$A,[1]Expense!$B:$B),"")</f>
        <v xml:space="preserve">Biaya Upah Lembur </v>
      </c>
      <c r="E2688" s="20"/>
      <c r="F2688" s="20"/>
      <c r="G2688" s="22">
        <v>-15000</v>
      </c>
      <c r="H2688" s="18" t="s">
        <v>2552</v>
      </c>
    </row>
    <row r="2689" spans="1:8">
      <c r="A2689" s="20">
        <v>1267</v>
      </c>
      <c r="B2689" s="20">
        <v>2688</v>
      </c>
      <c r="C2689" s="18" t="s">
        <v>111</v>
      </c>
      <c r="D2689" s="8" t="str">
        <f>IFERROR(LOOKUP(C2689,[1]Expense!$A:$A,[1]Expense!$B:$B),"")</f>
        <v xml:space="preserve">Biaya Upah Lembur </v>
      </c>
      <c r="E2689" s="20"/>
      <c r="F2689" s="20"/>
      <c r="G2689" s="22">
        <v>-15000</v>
      </c>
      <c r="H2689" s="18" t="s">
        <v>2553</v>
      </c>
    </row>
    <row r="2690" spans="1:8">
      <c r="A2690" s="20">
        <v>1267</v>
      </c>
      <c r="B2690" s="20">
        <v>2689</v>
      </c>
      <c r="C2690" s="18" t="s">
        <v>111</v>
      </c>
      <c r="D2690" s="8" t="str">
        <f>IFERROR(LOOKUP(C2690,[1]Expense!$A:$A,[1]Expense!$B:$B),"")</f>
        <v xml:space="preserve">Biaya Upah Lembur </v>
      </c>
      <c r="E2690" s="20"/>
      <c r="F2690" s="20"/>
      <c r="G2690" s="22">
        <v>-15000</v>
      </c>
      <c r="H2690" s="18" t="s">
        <v>2554</v>
      </c>
    </row>
    <row r="2691" spans="1:8">
      <c r="A2691" s="20">
        <v>1268</v>
      </c>
      <c r="B2691" s="20">
        <v>2690</v>
      </c>
      <c r="C2691" s="18" t="s">
        <v>100</v>
      </c>
      <c r="D2691" s="8" t="str">
        <f>IFERROR(LOOKUP(C2691,[1]Expense!$A:$A,[1]Expense!$B:$B),"")</f>
        <v xml:space="preserve">Biaya Perlengkapan Produk </v>
      </c>
      <c r="E2691" s="20"/>
      <c r="F2691" s="20"/>
      <c r="G2691" s="22">
        <v>-320000</v>
      </c>
      <c r="H2691" s="18" t="s">
        <v>2299</v>
      </c>
    </row>
    <row r="2692" spans="1:8">
      <c r="A2692" s="20">
        <v>1269</v>
      </c>
      <c r="B2692" s="20">
        <v>2691</v>
      </c>
      <c r="C2692" s="18" t="s">
        <v>42</v>
      </c>
      <c r="D2692" s="8" t="str">
        <f>IFERROR(LOOKUP(C2692,[1]Expense!$A:$A,[1]Expense!$B:$B),"")</f>
        <v xml:space="preserve">Biaya Upah Buruh Bongkar Muat </v>
      </c>
      <c r="E2692" s="20"/>
      <c r="F2692" s="20"/>
      <c r="G2692" s="22">
        <v>-43500</v>
      </c>
      <c r="H2692" s="18" t="s">
        <v>2555</v>
      </c>
    </row>
    <row r="2693" spans="1:8">
      <c r="A2693" s="20">
        <v>1270</v>
      </c>
      <c r="B2693" s="20">
        <v>2692</v>
      </c>
      <c r="C2693" s="18" t="s">
        <v>42</v>
      </c>
      <c r="D2693" s="8" t="str">
        <f>IFERROR(LOOKUP(C2693,[1]Expense!$A:$A,[1]Expense!$B:$B),"")</f>
        <v xml:space="preserve">Biaya Upah Buruh Bongkar Muat </v>
      </c>
      <c r="E2693" s="20"/>
      <c r="F2693" s="20"/>
      <c r="G2693" s="22">
        <v>-15000</v>
      </c>
      <c r="H2693" s="18" t="s">
        <v>2556</v>
      </c>
    </row>
    <row r="2694" spans="1:8">
      <c r="A2694" s="20">
        <v>1271</v>
      </c>
      <c r="B2694" s="20">
        <v>2693</v>
      </c>
      <c r="C2694" s="18"/>
      <c r="D2694" s="8" t="str">
        <f>IFERROR(LOOKUP(C2694,[1]Expense!$A:$A,[1]Expense!$B:$B),"")</f>
        <v/>
      </c>
      <c r="E2694" s="18" t="s">
        <v>2562</v>
      </c>
      <c r="F2694" s="18" t="s">
        <v>32</v>
      </c>
      <c r="G2694" s="22">
        <v>-6124521</v>
      </c>
      <c r="H2694" s="18" t="s">
        <v>1616</v>
      </c>
    </row>
    <row r="2695" spans="1:8">
      <c r="A2695" s="20">
        <v>1272</v>
      </c>
      <c r="B2695" s="20">
        <v>2694</v>
      </c>
      <c r="C2695" s="18"/>
      <c r="D2695" s="8" t="str">
        <f>IFERROR(LOOKUP(C2695,[1]Expense!$A:$A,[1]Expense!$B:$B),"")</f>
        <v/>
      </c>
      <c r="E2695" s="20"/>
      <c r="F2695" s="20"/>
      <c r="G2695" s="22">
        <v>129719465</v>
      </c>
      <c r="H2695" s="18" t="s">
        <v>2558</v>
      </c>
    </row>
    <row r="2696" spans="1:8">
      <c r="A2696" s="20">
        <v>1273</v>
      </c>
      <c r="B2696" s="20">
        <v>2695</v>
      </c>
      <c r="C2696" s="18"/>
      <c r="D2696" s="8" t="str">
        <f>IFERROR(LOOKUP(C2696,[1]Expense!$A:$A,[1]Expense!$B:$B),"")</f>
        <v/>
      </c>
      <c r="E2696" s="20"/>
      <c r="F2696" s="20"/>
      <c r="G2696" s="22">
        <v>69066283</v>
      </c>
      <c r="H2696" s="18" t="s">
        <v>2557</v>
      </c>
    </row>
    <row r="2697" spans="1:8">
      <c r="A2697" s="20">
        <v>1274</v>
      </c>
      <c r="B2697" s="20">
        <v>2696</v>
      </c>
      <c r="C2697" s="18"/>
      <c r="D2697" s="8" t="str">
        <f>IFERROR(LOOKUP(C2697,[1]Expense!$A:$A,[1]Expense!$B:$B),"")</f>
        <v/>
      </c>
      <c r="E2697" s="20"/>
      <c r="F2697" s="20"/>
      <c r="G2697" s="22">
        <v>21214252</v>
      </c>
      <c r="H2697" s="18" t="s">
        <v>2559</v>
      </c>
    </row>
    <row r="2698" spans="1:8">
      <c r="A2698" s="20">
        <v>1275</v>
      </c>
      <c r="B2698" s="20">
        <v>2697</v>
      </c>
      <c r="C2698" s="18"/>
      <c r="D2698" s="8" t="str">
        <f>IFERROR(LOOKUP(C2698,[1]Expense!$A:$A,[1]Expense!$B:$B),"")</f>
        <v/>
      </c>
      <c r="E2698" s="18" t="s">
        <v>2561</v>
      </c>
      <c r="F2698" s="18" t="s">
        <v>32</v>
      </c>
      <c r="G2698" s="22">
        <v>-94875000</v>
      </c>
      <c r="H2698" s="18" t="s">
        <v>2560</v>
      </c>
    </row>
    <row r="2699" spans="1:8">
      <c r="A2699" s="20">
        <v>1276</v>
      </c>
      <c r="B2699" s="20">
        <v>2698</v>
      </c>
      <c r="C2699" s="18"/>
      <c r="D2699" s="8" t="str">
        <f>IFERROR(LOOKUP(C2699,[1]Expense!$A:$A,[1]Expense!$B:$B),"")</f>
        <v/>
      </c>
      <c r="E2699" s="18" t="s">
        <v>2564</v>
      </c>
      <c r="F2699" s="18" t="s">
        <v>32</v>
      </c>
      <c r="G2699" s="22">
        <v>-119490000</v>
      </c>
      <c r="H2699" s="18" t="s">
        <v>2563</v>
      </c>
    </row>
    <row r="2700" spans="1:8">
      <c r="A2700" s="20">
        <v>1277</v>
      </c>
      <c r="B2700" s="20">
        <v>2699</v>
      </c>
      <c r="C2700" s="18"/>
      <c r="D2700" s="8" t="str">
        <f>IFERROR(LOOKUP(C2700,[1]Expense!$A:$A,[1]Expense!$B:$B),"")</f>
        <v/>
      </c>
      <c r="E2700" s="20"/>
      <c r="F2700" s="20"/>
      <c r="G2700" s="22">
        <v>-58000</v>
      </c>
      <c r="H2700" s="18" t="s">
        <v>2565</v>
      </c>
    </row>
    <row r="2701" spans="1:8">
      <c r="A2701" s="20">
        <v>1278</v>
      </c>
      <c r="B2701" s="20">
        <v>2700</v>
      </c>
      <c r="C2701" s="18"/>
      <c r="D2701" s="8" t="str">
        <f>IFERROR(LOOKUP(C2701,[1]Expense!$A:$A,[1]Expense!$B:$B),"")</f>
        <v/>
      </c>
      <c r="E2701" s="20"/>
      <c r="F2701" s="20"/>
      <c r="G2701" s="22">
        <v>-68000</v>
      </c>
      <c r="H2701" s="18" t="s">
        <v>2566</v>
      </c>
    </row>
    <row r="2702" spans="1:8">
      <c r="A2702" s="20">
        <v>1279</v>
      </c>
      <c r="B2702" s="20">
        <v>2701</v>
      </c>
      <c r="C2702" s="18" t="s">
        <v>42</v>
      </c>
      <c r="D2702" s="8" t="str">
        <f>IFERROR(LOOKUP(C2702,[1]Expense!$A:$A,[1]Expense!$B:$B),"")</f>
        <v xml:space="preserve">Biaya Upah Buruh Bongkar Muat </v>
      </c>
      <c r="E2702" s="20"/>
      <c r="F2702" s="20"/>
      <c r="G2702" s="22">
        <v>-22500</v>
      </c>
      <c r="H2702" s="18" t="s">
        <v>2567</v>
      </c>
    </row>
    <row r="2703" spans="1:8">
      <c r="A2703" s="20">
        <v>1280</v>
      </c>
      <c r="B2703" s="20">
        <v>2702</v>
      </c>
      <c r="C2703" s="18" t="s">
        <v>42</v>
      </c>
      <c r="D2703" s="8" t="str">
        <f>IFERROR(LOOKUP(C2703,[1]Expense!$A:$A,[1]Expense!$B:$B),"")</f>
        <v xml:space="preserve">Biaya Upah Buruh Bongkar Muat </v>
      </c>
      <c r="E2703" s="20"/>
      <c r="F2703" s="20"/>
      <c r="G2703" s="22">
        <v>-45000</v>
      </c>
      <c r="H2703" s="18" t="s">
        <v>2568</v>
      </c>
    </row>
    <row r="2704" spans="1:8">
      <c r="A2704" s="20">
        <v>1281</v>
      </c>
      <c r="B2704" s="20">
        <v>2703</v>
      </c>
      <c r="C2704" s="18" t="s">
        <v>42</v>
      </c>
      <c r="D2704" s="8" t="str">
        <f>IFERROR(LOOKUP(C2704,[1]Expense!$A:$A,[1]Expense!$B:$B),"")</f>
        <v xml:space="preserve">Biaya Upah Buruh Bongkar Muat </v>
      </c>
      <c r="E2704" s="20"/>
      <c r="F2704" s="20"/>
      <c r="G2704" s="22">
        <v>-75000</v>
      </c>
      <c r="H2704" s="18" t="s">
        <v>2157</v>
      </c>
    </row>
    <row r="2705" spans="1:8">
      <c r="A2705" s="20">
        <v>1282</v>
      </c>
      <c r="B2705" s="20">
        <v>2704</v>
      </c>
      <c r="C2705" s="18" t="s">
        <v>66</v>
      </c>
      <c r="D2705" s="8" t="str">
        <f>IFERROR(LOOKUP(C2705,[1]Expense!$A:$A,[1]Expense!$B:$B),"")</f>
        <v>Biaya Rumah Tangga Kantor</v>
      </c>
      <c r="E2705" s="20"/>
      <c r="F2705" s="20"/>
      <c r="G2705" s="22">
        <v>-71500</v>
      </c>
      <c r="H2705" s="18" t="s">
        <v>2569</v>
      </c>
    </row>
    <row r="2706" spans="1:8">
      <c r="A2706" s="20">
        <v>1283</v>
      </c>
      <c r="B2706" s="20">
        <v>2705</v>
      </c>
      <c r="C2706" s="18" t="s">
        <v>66</v>
      </c>
      <c r="D2706" s="8" t="str">
        <f>IFERROR(LOOKUP(C2706,[1]Expense!$A:$A,[1]Expense!$B:$B),"")</f>
        <v>Biaya Rumah Tangga Kantor</v>
      </c>
      <c r="E2706" s="20"/>
      <c r="F2706" s="20"/>
      <c r="G2706" s="22">
        <v>-100000</v>
      </c>
      <c r="H2706" s="18" t="s">
        <v>2156</v>
      </c>
    </row>
    <row r="2707" spans="1:8">
      <c r="A2707" s="20">
        <v>1283</v>
      </c>
      <c r="B2707" s="20">
        <v>2706</v>
      </c>
      <c r="C2707" s="18" t="s">
        <v>66</v>
      </c>
      <c r="D2707" s="8" t="str">
        <f>IFERROR(LOOKUP(C2707,[1]Expense!$A:$A,[1]Expense!$B:$B),"")</f>
        <v>Biaya Rumah Tangga Kantor</v>
      </c>
      <c r="E2707" s="20"/>
      <c r="F2707" s="20"/>
      <c r="G2707" s="22">
        <v>-530000</v>
      </c>
      <c r="H2707" s="18" t="s">
        <v>2136</v>
      </c>
    </row>
    <row r="2708" spans="1:8">
      <c r="A2708" s="20">
        <v>1284</v>
      </c>
      <c r="B2708" s="20">
        <v>2707</v>
      </c>
      <c r="C2708" s="18" t="s">
        <v>111</v>
      </c>
      <c r="D2708" s="8" t="str">
        <f>IFERROR(LOOKUP(C2708,[1]Expense!$A:$A,[1]Expense!$B:$B),"")</f>
        <v xml:space="preserve">Biaya Upah Lembur </v>
      </c>
      <c r="E2708" s="20"/>
      <c r="F2708" s="20"/>
      <c r="G2708" s="22">
        <v>-45000</v>
      </c>
      <c r="H2708" s="18" t="s">
        <v>2570</v>
      </c>
    </row>
    <row r="2709" spans="1:8">
      <c r="A2709" s="20">
        <v>1285</v>
      </c>
      <c r="B2709" s="20">
        <v>2708</v>
      </c>
      <c r="C2709" s="18" t="s">
        <v>42</v>
      </c>
      <c r="D2709" s="8" t="str">
        <f>IFERROR(LOOKUP(C2709,[1]Expense!$A:$A,[1]Expense!$B:$B),"")</f>
        <v xml:space="preserve">Biaya Upah Buruh Bongkar Muat </v>
      </c>
      <c r="E2709" s="20"/>
      <c r="F2709" s="20"/>
      <c r="G2709" s="22">
        <v>-73500</v>
      </c>
      <c r="H2709" s="18" t="s">
        <v>2571</v>
      </c>
    </row>
    <row r="2710" spans="1:8">
      <c r="A2710" s="20">
        <v>1285</v>
      </c>
      <c r="B2710" s="20">
        <v>2709</v>
      </c>
      <c r="C2710" s="18" t="s">
        <v>42</v>
      </c>
      <c r="D2710" s="8" t="str">
        <f>IFERROR(LOOKUP(C2710,[1]Expense!$A:$A,[1]Expense!$B:$B),"")</f>
        <v xml:space="preserve">Biaya Upah Buruh Bongkar Muat </v>
      </c>
      <c r="E2710" s="20"/>
      <c r="F2710" s="20"/>
      <c r="G2710" s="22">
        <v>-29250</v>
      </c>
      <c r="H2710" s="18" t="s">
        <v>2572</v>
      </c>
    </row>
    <row r="2711" spans="1:8">
      <c r="A2711" s="20">
        <v>1286</v>
      </c>
      <c r="B2711" s="20">
        <v>2710</v>
      </c>
      <c r="C2711" s="18"/>
      <c r="D2711" s="8" t="str">
        <f>IFERROR(LOOKUP(C2711,[1]Expense!$A:$A,[1]Expense!$B:$B),"")</f>
        <v/>
      </c>
      <c r="E2711" s="20"/>
      <c r="F2711" s="20"/>
      <c r="G2711" s="22">
        <v>9980000</v>
      </c>
      <c r="H2711" s="18" t="s">
        <v>2573</v>
      </c>
    </row>
    <row r="2712" spans="1:8">
      <c r="A2712" s="20">
        <v>1287</v>
      </c>
      <c r="B2712" s="20">
        <v>2711</v>
      </c>
      <c r="C2712" s="18" t="s">
        <v>66</v>
      </c>
      <c r="D2712" s="8" t="str">
        <f>IFERROR(LOOKUP(C2712,[1]Expense!$A:$A,[1]Expense!$B:$B),"")</f>
        <v>Biaya Rumah Tangga Kantor</v>
      </c>
      <c r="E2712" s="20"/>
      <c r="F2712" s="20"/>
      <c r="G2712" s="22">
        <v>-30000</v>
      </c>
      <c r="H2712" s="18" t="s">
        <v>2574</v>
      </c>
    </row>
    <row r="2713" spans="1:8">
      <c r="A2713" s="20">
        <v>1288</v>
      </c>
      <c r="B2713" s="20">
        <v>2712</v>
      </c>
      <c r="C2713" s="18" t="s">
        <v>87</v>
      </c>
      <c r="D2713" s="8" t="str">
        <f>IFERROR(LOOKUP(C2713,[1]Expense!$A:$A,[1]Expense!$B:$B),"")</f>
        <v>Biaya Perbaikan Peralatan</v>
      </c>
      <c r="E2713" s="20"/>
      <c r="F2713" s="20"/>
      <c r="G2713" s="22">
        <v>-100000</v>
      </c>
      <c r="H2713" s="18" t="s">
        <v>2575</v>
      </c>
    </row>
    <row r="2714" spans="1:8">
      <c r="A2714" s="20">
        <v>1288</v>
      </c>
      <c r="B2714" s="20">
        <v>2713</v>
      </c>
      <c r="C2714" s="18" t="s">
        <v>87</v>
      </c>
      <c r="D2714" s="8" t="str">
        <f>IFERROR(LOOKUP(C2714,[1]Expense!$A:$A,[1]Expense!$B:$B),"")</f>
        <v>Biaya Perbaikan Peralatan</v>
      </c>
      <c r="E2714" s="20"/>
      <c r="F2714" s="20"/>
      <c r="G2714" s="22">
        <v>-80000</v>
      </c>
      <c r="H2714" s="18" t="s">
        <v>2576</v>
      </c>
    </row>
    <row r="2715" spans="1:8">
      <c r="A2715" s="20">
        <v>1288</v>
      </c>
      <c r="B2715" s="20">
        <v>2714</v>
      </c>
      <c r="C2715" s="18" t="s">
        <v>87</v>
      </c>
      <c r="D2715" s="8" t="str">
        <f>IFERROR(LOOKUP(C2715,[1]Expense!$A:$A,[1]Expense!$B:$B),"")</f>
        <v>Biaya Perbaikan Peralatan</v>
      </c>
      <c r="E2715" s="20"/>
      <c r="F2715" s="20"/>
      <c r="G2715" s="22">
        <v>-27000</v>
      </c>
      <c r="H2715" s="18" t="s">
        <v>2577</v>
      </c>
    </row>
    <row r="2716" spans="1:8">
      <c r="A2716" s="20">
        <v>1289</v>
      </c>
      <c r="B2716" s="20">
        <v>2715</v>
      </c>
      <c r="C2716" s="18"/>
      <c r="D2716" s="8" t="str">
        <f>IFERROR(LOOKUP(C2716,[1]Expense!$A:$A,[1]Expense!$B:$B),"")</f>
        <v/>
      </c>
      <c r="E2716" s="20"/>
      <c r="F2716" s="20"/>
      <c r="G2716" s="22">
        <v>9864000</v>
      </c>
      <c r="H2716" s="18" t="s">
        <v>2578</v>
      </c>
    </row>
    <row r="2717" spans="1:8">
      <c r="A2717" s="20">
        <v>1290</v>
      </c>
      <c r="B2717" s="20">
        <v>2716</v>
      </c>
      <c r="C2717" s="18" t="s">
        <v>84</v>
      </c>
      <c r="D2717" s="8" t="str">
        <f>IFERROR(LOOKUP(C2717,[1]Expense!$A:$A,[1]Expense!$B:$B),"")</f>
        <v xml:space="preserve">Biaya Penggunaan Listrik PLN </v>
      </c>
      <c r="E2717" s="18" t="s">
        <v>2580</v>
      </c>
      <c r="F2717" s="18" t="s">
        <v>32</v>
      </c>
      <c r="G2717" s="22">
        <v>-596374</v>
      </c>
      <c r="H2717" s="18" t="s">
        <v>2579</v>
      </c>
    </row>
    <row r="2718" spans="1:8">
      <c r="A2718" s="20">
        <v>1291</v>
      </c>
      <c r="B2718" s="20">
        <v>2717</v>
      </c>
      <c r="C2718" s="18"/>
      <c r="D2718" s="8" t="str">
        <f>IFERROR(LOOKUP(C2718,[1]Expense!$A:$A,[1]Expense!$B:$B),"")</f>
        <v/>
      </c>
      <c r="E2718" s="18" t="s">
        <v>2581</v>
      </c>
      <c r="F2718" s="18" t="s">
        <v>32</v>
      </c>
      <c r="G2718" s="22">
        <v>-9980000</v>
      </c>
      <c r="H2718" s="18" t="s">
        <v>2573</v>
      </c>
    </row>
    <row r="2719" spans="1:8">
      <c r="A2719" s="20">
        <v>1292</v>
      </c>
      <c r="B2719" s="20">
        <v>2718</v>
      </c>
      <c r="C2719" s="18" t="s">
        <v>37</v>
      </c>
      <c r="D2719" s="8" t="str">
        <f>IFERROR(LOOKUP(C2719,[1]Expense!$A:$A,[1]Expense!$B:$B),"")</f>
        <v xml:space="preserve">Biaya Upah Pengemasan Produk </v>
      </c>
      <c r="E2719" s="20"/>
      <c r="F2719" s="20"/>
      <c r="G2719" s="22">
        <v>-60000</v>
      </c>
      <c r="H2719" s="18" t="s">
        <v>2582</v>
      </c>
    </row>
    <row r="2720" spans="1:8">
      <c r="A2720" s="20">
        <v>1292</v>
      </c>
      <c r="B2720" s="20">
        <v>2719</v>
      </c>
      <c r="C2720" s="18" t="s">
        <v>37</v>
      </c>
      <c r="D2720" s="8" t="str">
        <f>IFERROR(LOOKUP(C2720,[1]Expense!$A:$A,[1]Expense!$B:$B),"")</f>
        <v xml:space="preserve">Biaya Upah Pengemasan Produk </v>
      </c>
      <c r="E2720" s="20"/>
      <c r="F2720" s="20"/>
      <c r="G2720" s="22">
        <v>-240000</v>
      </c>
      <c r="H2720" s="18" t="s">
        <v>2583</v>
      </c>
    </row>
    <row r="2721" spans="1:8">
      <c r="A2721" s="20">
        <v>1292</v>
      </c>
      <c r="B2721" s="20">
        <v>2720</v>
      </c>
      <c r="C2721" s="18" t="s">
        <v>37</v>
      </c>
      <c r="D2721" s="8" t="str">
        <f>IFERROR(LOOKUP(C2721,[1]Expense!$A:$A,[1]Expense!$B:$B),"")</f>
        <v xml:space="preserve">Biaya Upah Pengemasan Produk </v>
      </c>
      <c r="E2721" s="20"/>
      <c r="F2721" s="20"/>
      <c r="G2721" s="22">
        <v>-240000</v>
      </c>
      <c r="H2721" s="18" t="s">
        <v>2584</v>
      </c>
    </row>
    <row r="2722" spans="1:8">
      <c r="A2722" s="20">
        <v>1292</v>
      </c>
      <c r="B2722" s="20">
        <v>2721</v>
      </c>
      <c r="C2722" s="18" t="s">
        <v>37</v>
      </c>
      <c r="D2722" s="8" t="str">
        <f>IFERROR(LOOKUP(C2722,[1]Expense!$A:$A,[1]Expense!$B:$B),"")</f>
        <v xml:space="preserve">Biaya Upah Pengemasan Produk </v>
      </c>
      <c r="E2722" s="20"/>
      <c r="F2722" s="20"/>
      <c r="G2722" s="22">
        <v>-240000</v>
      </c>
      <c r="H2722" s="18" t="s">
        <v>2585</v>
      </c>
    </row>
    <row r="2723" spans="1:8">
      <c r="A2723" s="20">
        <v>1292</v>
      </c>
      <c r="B2723" s="20">
        <v>2722</v>
      </c>
      <c r="C2723" s="18" t="s">
        <v>37</v>
      </c>
      <c r="D2723" s="8" t="str">
        <f>IFERROR(LOOKUP(C2723,[1]Expense!$A:$A,[1]Expense!$B:$B),"")</f>
        <v xml:space="preserve">Biaya Upah Pengemasan Produk </v>
      </c>
      <c r="E2723" s="20"/>
      <c r="F2723" s="20"/>
      <c r="G2723" s="22">
        <v>-240000</v>
      </c>
      <c r="H2723" s="18" t="s">
        <v>2586</v>
      </c>
    </row>
    <row r="2724" spans="1:8">
      <c r="A2724" s="20">
        <v>1293</v>
      </c>
      <c r="B2724" s="20">
        <v>2723</v>
      </c>
      <c r="C2724" s="18" t="s">
        <v>111</v>
      </c>
      <c r="D2724" s="8" t="str">
        <f>IFERROR(LOOKUP(C2724,[1]Expense!$A:$A,[1]Expense!$B:$B),"")</f>
        <v xml:space="preserve">Biaya Upah Lembur </v>
      </c>
      <c r="E2724" s="20"/>
      <c r="F2724" s="20"/>
      <c r="G2724" s="22">
        <v>-15000</v>
      </c>
      <c r="H2724" s="18" t="s">
        <v>2587</v>
      </c>
    </row>
    <row r="2725" spans="1:8">
      <c r="A2725" s="20">
        <v>1293</v>
      </c>
      <c r="B2725" s="20">
        <v>2724</v>
      </c>
      <c r="C2725" s="18" t="s">
        <v>111</v>
      </c>
      <c r="D2725" s="8" t="str">
        <f>IFERROR(LOOKUP(C2725,[1]Expense!$A:$A,[1]Expense!$B:$B),"")</f>
        <v xml:space="preserve">Biaya Upah Lembur </v>
      </c>
      <c r="E2725" s="20"/>
      <c r="F2725" s="20"/>
      <c r="G2725" s="22">
        <v>-60000</v>
      </c>
      <c r="H2725" s="18" t="s">
        <v>2588</v>
      </c>
    </row>
    <row r="2726" spans="1:8">
      <c r="A2726" s="20">
        <v>1293</v>
      </c>
      <c r="B2726" s="20">
        <v>2725</v>
      </c>
      <c r="C2726" s="18" t="s">
        <v>111</v>
      </c>
      <c r="D2726" s="8" t="str">
        <f>IFERROR(LOOKUP(C2726,[1]Expense!$A:$A,[1]Expense!$B:$B),"")</f>
        <v xml:space="preserve">Biaya Upah Lembur </v>
      </c>
      <c r="E2726" s="20"/>
      <c r="F2726" s="20"/>
      <c r="G2726" s="22">
        <v>-60000</v>
      </c>
      <c r="H2726" s="18" t="s">
        <v>2589</v>
      </c>
    </row>
    <row r="2727" spans="1:8">
      <c r="A2727" s="20">
        <v>1293</v>
      </c>
      <c r="B2727" s="20">
        <v>2726</v>
      </c>
      <c r="C2727" s="18" t="s">
        <v>111</v>
      </c>
      <c r="D2727" s="8" t="str">
        <f>IFERROR(LOOKUP(C2727,[1]Expense!$A:$A,[1]Expense!$B:$B),"")</f>
        <v xml:space="preserve">Biaya Upah Lembur </v>
      </c>
      <c r="E2727" s="20"/>
      <c r="F2727" s="20"/>
      <c r="G2727" s="22">
        <v>-60000</v>
      </c>
      <c r="H2727" s="18" t="s">
        <v>2590</v>
      </c>
    </row>
    <row r="2728" spans="1:8">
      <c r="A2728" s="20">
        <v>1293</v>
      </c>
      <c r="B2728" s="20">
        <v>2727</v>
      </c>
      <c r="C2728" s="18" t="s">
        <v>111</v>
      </c>
      <c r="D2728" s="8" t="str">
        <f>IFERROR(LOOKUP(C2728,[1]Expense!$A:$A,[1]Expense!$B:$B),"")</f>
        <v xml:space="preserve">Biaya Upah Lembur </v>
      </c>
      <c r="E2728" s="20"/>
      <c r="F2728" s="20"/>
      <c r="G2728" s="22">
        <v>-45000</v>
      </c>
      <c r="H2728" s="18" t="s">
        <v>2591</v>
      </c>
    </row>
    <row r="2729" spans="1:8">
      <c r="A2729" s="20">
        <v>1293</v>
      </c>
      <c r="B2729" s="20">
        <v>2728</v>
      </c>
      <c r="C2729" s="18" t="s">
        <v>111</v>
      </c>
      <c r="D2729" s="8" t="str">
        <f>IFERROR(LOOKUP(C2729,[1]Expense!$A:$A,[1]Expense!$B:$B),"")</f>
        <v xml:space="preserve">Biaya Upah Lembur </v>
      </c>
      <c r="E2729" s="20"/>
      <c r="F2729" s="20"/>
      <c r="G2729" s="22">
        <v>-90000</v>
      </c>
      <c r="H2729" s="18" t="s">
        <v>2592</v>
      </c>
    </row>
    <row r="2730" spans="1:8">
      <c r="A2730" s="20">
        <v>1294</v>
      </c>
      <c r="B2730" s="20">
        <v>2729</v>
      </c>
      <c r="C2730" s="18" t="s">
        <v>37</v>
      </c>
      <c r="D2730" s="8" t="str">
        <f>IFERROR(LOOKUP(C2730,[1]Expense!$A:$A,[1]Expense!$B:$B),"")</f>
        <v xml:space="preserve">Biaya Upah Pengemasan Produk </v>
      </c>
      <c r="E2730" s="20"/>
      <c r="F2730" s="20"/>
      <c r="G2730" s="22">
        <v>-240000</v>
      </c>
      <c r="H2730" s="18" t="s">
        <v>2593</v>
      </c>
    </row>
    <row r="2731" spans="1:8">
      <c r="A2731" s="20">
        <v>1294</v>
      </c>
      <c r="B2731" s="20">
        <v>2730</v>
      </c>
      <c r="C2731" s="18" t="s">
        <v>37</v>
      </c>
      <c r="D2731" s="8" t="str">
        <f>IFERROR(LOOKUP(C2731,[1]Expense!$A:$A,[1]Expense!$B:$B),"")</f>
        <v xml:space="preserve">Biaya Upah Pengemasan Produk </v>
      </c>
      <c r="E2731" s="20"/>
      <c r="F2731" s="20"/>
      <c r="G2731" s="22">
        <v>-300000</v>
      </c>
      <c r="H2731" s="18" t="s">
        <v>2594</v>
      </c>
    </row>
    <row r="2732" spans="1:8">
      <c r="A2732" s="20">
        <v>1294</v>
      </c>
      <c r="B2732" s="20">
        <v>2731</v>
      </c>
      <c r="C2732" s="18" t="s">
        <v>37</v>
      </c>
      <c r="D2732" s="8" t="str">
        <f>IFERROR(LOOKUP(C2732,[1]Expense!$A:$A,[1]Expense!$B:$B),"")</f>
        <v xml:space="preserve">Biaya Upah Pengemasan Produk </v>
      </c>
      <c r="E2732" s="20"/>
      <c r="F2732" s="20"/>
      <c r="G2732" s="22">
        <v>-300000</v>
      </c>
      <c r="H2732" s="18" t="s">
        <v>2595</v>
      </c>
    </row>
    <row r="2733" spans="1:8">
      <c r="A2733" s="20">
        <v>1294</v>
      </c>
      <c r="B2733" s="20">
        <v>2732</v>
      </c>
      <c r="C2733" s="18" t="s">
        <v>37</v>
      </c>
      <c r="D2733" s="8" t="str">
        <f>IFERROR(LOOKUP(C2733,[1]Expense!$A:$A,[1]Expense!$B:$B),"")</f>
        <v xml:space="preserve">Biaya Upah Pengemasan Produk </v>
      </c>
      <c r="E2733" s="20"/>
      <c r="F2733" s="20"/>
      <c r="G2733" s="22">
        <v>-300000</v>
      </c>
      <c r="H2733" s="18" t="s">
        <v>2596</v>
      </c>
    </row>
    <row r="2734" spans="1:8">
      <c r="A2734" s="20">
        <v>1294</v>
      </c>
      <c r="B2734" s="20">
        <v>2733</v>
      </c>
      <c r="C2734" s="18" t="s">
        <v>37</v>
      </c>
      <c r="D2734" s="8" t="str">
        <f>IFERROR(LOOKUP(C2734,[1]Expense!$A:$A,[1]Expense!$B:$B),"")</f>
        <v xml:space="preserve">Biaya Upah Pengemasan Produk </v>
      </c>
      <c r="E2734" s="20"/>
      <c r="F2734" s="20"/>
      <c r="G2734" s="22">
        <v>-300000</v>
      </c>
      <c r="H2734" s="18" t="s">
        <v>2597</v>
      </c>
    </row>
    <row r="2735" spans="1:8">
      <c r="A2735" s="20">
        <v>1294</v>
      </c>
      <c r="B2735" s="20">
        <v>2734</v>
      </c>
      <c r="C2735" s="18" t="s">
        <v>37</v>
      </c>
      <c r="D2735" s="8" t="str">
        <f>IFERROR(LOOKUP(C2735,[1]Expense!$A:$A,[1]Expense!$B:$B),"")</f>
        <v xml:space="preserve">Biaya Upah Pengemasan Produk </v>
      </c>
      <c r="E2735" s="20"/>
      <c r="F2735" s="20"/>
      <c r="G2735" s="22">
        <v>-300000</v>
      </c>
      <c r="H2735" s="18" t="s">
        <v>2598</v>
      </c>
    </row>
    <row r="2736" spans="1:8">
      <c r="A2736" s="20">
        <v>1294</v>
      </c>
      <c r="B2736" s="20">
        <v>2735</v>
      </c>
      <c r="C2736" s="18" t="s">
        <v>37</v>
      </c>
      <c r="D2736" s="8" t="str">
        <f>IFERROR(LOOKUP(C2736,[1]Expense!$A:$A,[1]Expense!$B:$B),"")</f>
        <v xml:space="preserve">Biaya Upah Pengemasan Produk </v>
      </c>
      <c r="E2736" s="20"/>
      <c r="F2736" s="20"/>
      <c r="G2736" s="22">
        <v>-240000</v>
      </c>
      <c r="H2736" s="18" t="s">
        <v>2599</v>
      </c>
    </row>
    <row r="2737" spans="1:8">
      <c r="A2737" s="20">
        <v>1294</v>
      </c>
      <c r="B2737" s="20">
        <v>2736</v>
      </c>
      <c r="C2737" s="18" t="s">
        <v>37</v>
      </c>
      <c r="D2737" s="8" t="str">
        <f>IFERROR(LOOKUP(C2737,[1]Expense!$A:$A,[1]Expense!$B:$B),"")</f>
        <v xml:space="preserve">Biaya Upah Pengemasan Produk </v>
      </c>
      <c r="E2737" s="20"/>
      <c r="F2737" s="20"/>
      <c r="G2737" s="22">
        <v>-300000</v>
      </c>
      <c r="H2737" s="18" t="s">
        <v>2600</v>
      </c>
    </row>
    <row r="2738" spans="1:8">
      <c r="A2738" s="20">
        <v>1295</v>
      </c>
      <c r="B2738" s="20">
        <v>2737</v>
      </c>
      <c r="C2738" s="18" t="s">
        <v>111</v>
      </c>
      <c r="D2738" s="8" t="str">
        <f>IFERROR(LOOKUP(C2738,[1]Expense!$A:$A,[1]Expense!$B:$B),"")</f>
        <v xml:space="preserve">Biaya Upah Lembur </v>
      </c>
      <c r="E2738" s="20"/>
      <c r="F2738" s="20"/>
      <c r="G2738" s="22">
        <v>-60000</v>
      </c>
      <c r="H2738" s="18" t="s">
        <v>2601</v>
      </c>
    </row>
    <row r="2739" spans="1:8">
      <c r="A2739" s="20">
        <v>1295</v>
      </c>
      <c r="B2739" s="20">
        <v>2738</v>
      </c>
      <c r="C2739" s="18" t="s">
        <v>111</v>
      </c>
      <c r="D2739" s="8" t="str">
        <f>IFERROR(LOOKUP(C2739,[1]Expense!$A:$A,[1]Expense!$B:$B),"")</f>
        <v xml:space="preserve">Biaya Upah Lembur </v>
      </c>
      <c r="E2739" s="20"/>
      <c r="F2739" s="20"/>
      <c r="G2739" s="22">
        <v>-75000</v>
      </c>
      <c r="H2739" s="18" t="s">
        <v>2602</v>
      </c>
    </row>
    <row r="2740" spans="1:8">
      <c r="A2740" s="20">
        <v>1295</v>
      </c>
      <c r="B2740" s="20">
        <v>2739</v>
      </c>
      <c r="C2740" s="18" t="s">
        <v>111</v>
      </c>
      <c r="D2740" s="8" t="str">
        <f>IFERROR(LOOKUP(C2740,[1]Expense!$A:$A,[1]Expense!$B:$B),"")</f>
        <v xml:space="preserve">Biaya Upah Lembur </v>
      </c>
      <c r="E2740" s="20"/>
      <c r="F2740" s="20"/>
      <c r="G2740" s="22">
        <v>-75000</v>
      </c>
      <c r="H2740" s="18" t="s">
        <v>2603</v>
      </c>
    </row>
    <row r="2741" spans="1:8">
      <c r="A2741" s="20">
        <v>1295</v>
      </c>
      <c r="B2741" s="20">
        <v>2740</v>
      </c>
      <c r="C2741" s="18" t="s">
        <v>111</v>
      </c>
      <c r="D2741" s="8" t="str">
        <f>IFERROR(LOOKUP(C2741,[1]Expense!$A:$A,[1]Expense!$B:$B),"")</f>
        <v xml:space="preserve">Biaya Upah Lembur </v>
      </c>
      <c r="E2741" s="20"/>
      <c r="F2741" s="20"/>
      <c r="G2741" s="22">
        <v>-75000</v>
      </c>
      <c r="H2741" s="18" t="s">
        <v>2604</v>
      </c>
    </row>
    <row r="2742" spans="1:8">
      <c r="A2742" s="20">
        <v>1295</v>
      </c>
      <c r="B2742" s="20">
        <v>2741</v>
      </c>
      <c r="C2742" s="18" t="s">
        <v>111</v>
      </c>
      <c r="D2742" s="8" t="str">
        <f>IFERROR(LOOKUP(C2742,[1]Expense!$A:$A,[1]Expense!$B:$B),"")</f>
        <v xml:space="preserve">Biaya Upah Lembur </v>
      </c>
      <c r="E2742" s="20"/>
      <c r="F2742" s="20"/>
      <c r="G2742" s="22">
        <v>-75000</v>
      </c>
      <c r="H2742" s="18" t="s">
        <v>2605</v>
      </c>
    </row>
    <row r="2743" spans="1:8">
      <c r="A2743" s="20">
        <v>1295</v>
      </c>
      <c r="B2743" s="20">
        <v>2742</v>
      </c>
      <c r="C2743" s="18" t="s">
        <v>111</v>
      </c>
      <c r="D2743" s="8" t="str">
        <f>IFERROR(LOOKUP(C2743,[1]Expense!$A:$A,[1]Expense!$B:$B),"")</f>
        <v xml:space="preserve">Biaya Upah Lembur </v>
      </c>
      <c r="E2743" s="20"/>
      <c r="F2743" s="20"/>
      <c r="G2743" s="22">
        <v>-75000</v>
      </c>
      <c r="H2743" s="18" t="s">
        <v>2606</v>
      </c>
    </row>
    <row r="2744" spans="1:8">
      <c r="A2744" s="20">
        <v>1295</v>
      </c>
      <c r="B2744" s="20">
        <v>2743</v>
      </c>
      <c r="C2744" s="18" t="s">
        <v>111</v>
      </c>
      <c r="D2744" s="8" t="str">
        <f>IFERROR(LOOKUP(C2744,[1]Expense!$A:$A,[1]Expense!$B:$B),"")</f>
        <v xml:space="preserve">Biaya Upah Lembur </v>
      </c>
      <c r="E2744" s="20"/>
      <c r="F2744" s="20"/>
      <c r="G2744" s="22">
        <v>-45000</v>
      </c>
      <c r="H2744" s="18" t="s">
        <v>2607</v>
      </c>
    </row>
    <row r="2745" spans="1:8">
      <c r="A2745" s="20">
        <v>1295</v>
      </c>
      <c r="B2745" s="20">
        <v>2744</v>
      </c>
      <c r="C2745" s="18" t="s">
        <v>111</v>
      </c>
      <c r="D2745" s="8" t="str">
        <f>IFERROR(LOOKUP(C2745,[1]Expense!$A:$A,[1]Expense!$B:$B),"")</f>
        <v xml:space="preserve">Biaya Upah Lembur </v>
      </c>
      <c r="E2745" s="20"/>
      <c r="F2745" s="20"/>
      <c r="G2745" s="22">
        <v>-60000</v>
      </c>
      <c r="H2745" s="18" t="s">
        <v>2608</v>
      </c>
    </row>
    <row r="2746" spans="1:8">
      <c r="A2746" s="20">
        <v>1296</v>
      </c>
      <c r="B2746" s="20">
        <v>2745</v>
      </c>
      <c r="C2746" s="18" t="s">
        <v>42</v>
      </c>
      <c r="D2746" s="8" t="str">
        <f>IFERROR(LOOKUP(C2746,[1]Expense!$A:$A,[1]Expense!$B:$B),"")</f>
        <v xml:space="preserve">Biaya Upah Buruh Bongkar Muat </v>
      </c>
      <c r="E2746" s="20"/>
      <c r="F2746" s="20"/>
      <c r="G2746" s="22">
        <v>-9000</v>
      </c>
      <c r="H2746" s="18" t="s">
        <v>2358</v>
      </c>
    </row>
    <row r="2747" spans="1:8">
      <c r="A2747" s="20">
        <v>1296</v>
      </c>
      <c r="B2747" s="20">
        <v>2746</v>
      </c>
      <c r="C2747" s="18"/>
      <c r="D2747" s="8" t="str">
        <f>IFERROR(LOOKUP(C2747,[1]Expense!$A:$A,[1]Expense!$B:$B),"")</f>
        <v/>
      </c>
      <c r="E2747" s="20"/>
      <c r="F2747" s="20"/>
      <c r="G2747" s="22">
        <v>-30000</v>
      </c>
      <c r="H2747" s="18" t="s">
        <v>1553</v>
      </c>
    </row>
    <row r="2748" spans="1:8">
      <c r="A2748" s="20">
        <v>1297</v>
      </c>
      <c r="B2748" s="20">
        <v>2747</v>
      </c>
      <c r="C2748" s="18" t="s">
        <v>37</v>
      </c>
      <c r="D2748" s="8" t="str">
        <f>IFERROR(LOOKUP(C2748,[1]Expense!$A:$A,[1]Expense!$B:$B),"")</f>
        <v xml:space="preserve">Biaya Upah Pengemasan Produk </v>
      </c>
      <c r="E2748" s="20"/>
      <c r="F2748" s="20"/>
      <c r="G2748" s="22">
        <v>-120000</v>
      </c>
      <c r="H2748" s="18" t="s">
        <v>2609</v>
      </c>
    </row>
    <row r="2749" spans="1:8">
      <c r="A2749" s="20">
        <v>1297</v>
      </c>
      <c r="B2749" s="20">
        <v>2748</v>
      </c>
      <c r="C2749" s="18" t="s">
        <v>111</v>
      </c>
      <c r="D2749" s="8" t="str">
        <f>IFERROR(LOOKUP(C2749,[1]Expense!$A:$A,[1]Expense!$B:$B),"")</f>
        <v xml:space="preserve">Biaya Upah Lembur </v>
      </c>
      <c r="E2749" s="20"/>
      <c r="F2749" s="20"/>
      <c r="G2749" s="22">
        <v>-30000</v>
      </c>
      <c r="H2749" s="18" t="s">
        <v>2610</v>
      </c>
    </row>
    <row r="2750" spans="1:8">
      <c r="A2750" s="20">
        <v>1298</v>
      </c>
      <c r="B2750" s="20">
        <v>2749</v>
      </c>
      <c r="C2750" s="18" t="s">
        <v>66</v>
      </c>
      <c r="D2750" s="8" t="str">
        <f>IFERROR(LOOKUP(C2750,[1]Expense!$A:$A,[1]Expense!$B:$B),"")</f>
        <v>Biaya Rumah Tangga Kantor</v>
      </c>
      <c r="E2750" s="20"/>
      <c r="F2750" s="20"/>
      <c r="G2750" s="22">
        <v>-135000</v>
      </c>
      <c r="H2750" s="18" t="s">
        <v>2611</v>
      </c>
    </row>
    <row r="2751" spans="1:8">
      <c r="A2751" s="20">
        <v>1299</v>
      </c>
      <c r="B2751" s="20">
        <v>2750</v>
      </c>
      <c r="C2751" s="18" t="s">
        <v>37</v>
      </c>
      <c r="D2751" s="8" t="str">
        <f>IFERROR(LOOKUP(C2751,[1]Expense!$A:$A,[1]Expense!$B:$B),"")</f>
        <v xml:space="preserve">Biaya Upah Pengemasan Produk </v>
      </c>
      <c r="E2751" s="20"/>
      <c r="F2751" s="20"/>
      <c r="G2751" s="22">
        <v>-300000</v>
      </c>
      <c r="H2751" s="18" t="s">
        <v>2612</v>
      </c>
    </row>
    <row r="2752" spans="1:8">
      <c r="A2752" s="20">
        <v>1299</v>
      </c>
      <c r="B2752" s="20">
        <v>2751</v>
      </c>
      <c r="C2752" s="18" t="s">
        <v>37</v>
      </c>
      <c r="D2752" s="8" t="str">
        <f>IFERROR(LOOKUP(C2752,[1]Expense!$A:$A,[1]Expense!$B:$B),"")</f>
        <v xml:space="preserve">Biaya Upah Pengemasan Produk </v>
      </c>
      <c r="E2752" s="20"/>
      <c r="F2752" s="20"/>
      <c r="G2752" s="22">
        <v>-300000</v>
      </c>
      <c r="H2752" s="18" t="s">
        <v>2613</v>
      </c>
    </row>
    <row r="2753" spans="1:8">
      <c r="A2753" s="20">
        <v>1299</v>
      </c>
      <c r="B2753" s="20">
        <v>2752</v>
      </c>
      <c r="C2753" s="18" t="s">
        <v>37</v>
      </c>
      <c r="D2753" s="8" t="str">
        <f>IFERROR(LOOKUP(C2753,[1]Expense!$A:$A,[1]Expense!$B:$B),"")</f>
        <v xml:space="preserve">Biaya Upah Pengemasan Produk </v>
      </c>
      <c r="E2753" s="20"/>
      <c r="F2753" s="20"/>
      <c r="G2753" s="22">
        <v>-300000</v>
      </c>
      <c r="H2753" s="18" t="s">
        <v>2614</v>
      </c>
    </row>
    <row r="2754" spans="1:8">
      <c r="A2754" s="20">
        <v>1299</v>
      </c>
      <c r="B2754" s="20">
        <v>2753</v>
      </c>
      <c r="C2754" s="18" t="s">
        <v>37</v>
      </c>
      <c r="D2754" s="8" t="str">
        <f>IFERROR(LOOKUP(C2754,[1]Expense!$A:$A,[1]Expense!$B:$B),"")</f>
        <v xml:space="preserve">Biaya Upah Pengemasan Produk </v>
      </c>
      <c r="E2754" s="20"/>
      <c r="F2754" s="20"/>
      <c r="G2754" s="22">
        <v>-300000</v>
      </c>
      <c r="H2754" s="18" t="s">
        <v>2615</v>
      </c>
    </row>
    <row r="2755" spans="1:8">
      <c r="A2755" s="20">
        <v>1299</v>
      </c>
      <c r="B2755" s="20">
        <v>2754</v>
      </c>
      <c r="C2755" s="18" t="s">
        <v>37</v>
      </c>
      <c r="D2755" s="8" t="str">
        <f>IFERROR(LOOKUP(C2755,[1]Expense!$A:$A,[1]Expense!$B:$B),"")</f>
        <v xml:space="preserve">Biaya Upah Pengemasan Produk </v>
      </c>
      <c r="E2755" s="20"/>
      <c r="F2755" s="20"/>
      <c r="G2755" s="22">
        <v>-300000</v>
      </c>
      <c r="H2755" s="18" t="s">
        <v>2616</v>
      </c>
    </row>
    <row r="2756" spans="1:8">
      <c r="A2756" s="20">
        <v>1300</v>
      </c>
      <c r="B2756" s="20">
        <v>2755</v>
      </c>
      <c r="C2756" s="18" t="s">
        <v>111</v>
      </c>
      <c r="D2756" s="8" t="str">
        <f>IFERROR(LOOKUP(C2756,[1]Expense!$A:$A,[1]Expense!$B:$B),"")</f>
        <v xml:space="preserve">Biaya Upah Lembur </v>
      </c>
      <c r="E2756" s="20"/>
      <c r="F2756" s="20"/>
      <c r="G2756" s="22">
        <v>-30000</v>
      </c>
      <c r="H2756" s="18" t="s">
        <v>2617</v>
      </c>
    </row>
    <row r="2757" spans="1:8">
      <c r="A2757" s="20">
        <v>1301</v>
      </c>
      <c r="B2757" s="20">
        <v>2756</v>
      </c>
      <c r="C2757" s="18" t="s">
        <v>42</v>
      </c>
      <c r="D2757" s="8" t="str">
        <f>IFERROR(LOOKUP(C2757,[1]Expense!$A:$A,[1]Expense!$B:$B),"")</f>
        <v xml:space="preserve">Biaya Upah Buruh Bongkar Muat </v>
      </c>
      <c r="E2757" s="20"/>
      <c r="F2757" s="20"/>
      <c r="G2757" s="22">
        <v>-200000</v>
      </c>
      <c r="H2757" s="18" t="s">
        <v>2618</v>
      </c>
    </row>
    <row r="2758" spans="1:8">
      <c r="A2758" s="20">
        <v>1301</v>
      </c>
      <c r="B2758" s="20">
        <v>2757</v>
      </c>
      <c r="C2758" s="18" t="s">
        <v>42</v>
      </c>
      <c r="D2758" s="8" t="str">
        <f>IFERROR(LOOKUP(C2758,[1]Expense!$A:$A,[1]Expense!$B:$B),"")</f>
        <v xml:space="preserve">Biaya Upah Buruh Bongkar Muat </v>
      </c>
      <c r="E2758" s="20"/>
      <c r="F2758" s="20"/>
      <c r="G2758" s="22">
        <v>-75000</v>
      </c>
      <c r="H2758" s="18" t="s">
        <v>2619</v>
      </c>
    </row>
    <row r="2759" spans="1:8">
      <c r="A2759" s="20">
        <v>1301</v>
      </c>
      <c r="B2759" s="20">
        <v>2758</v>
      </c>
      <c r="C2759" s="18"/>
      <c r="D2759" s="8" t="str">
        <f>IFERROR(LOOKUP(C2759,[1]Expense!$A:$A,[1]Expense!$B:$B),"")</f>
        <v/>
      </c>
      <c r="E2759" s="20"/>
      <c r="F2759" s="20"/>
      <c r="G2759" s="22">
        <v>-30000</v>
      </c>
      <c r="H2759" s="18" t="s">
        <v>1553</v>
      </c>
    </row>
    <row r="2760" spans="1:8">
      <c r="A2760" s="20">
        <v>1302</v>
      </c>
      <c r="B2760" s="20">
        <v>2759</v>
      </c>
      <c r="C2760" s="18" t="s">
        <v>111</v>
      </c>
      <c r="D2760" s="8" t="str">
        <f>IFERROR(LOOKUP(C2760,[1]Expense!$A:$A,[1]Expense!$B:$B),"")</f>
        <v xml:space="preserve">Biaya Upah Lembur </v>
      </c>
      <c r="E2760" s="20"/>
      <c r="F2760" s="20"/>
      <c r="G2760" s="22">
        <v>-45000</v>
      </c>
      <c r="H2760" s="18" t="s">
        <v>1962</v>
      </c>
    </row>
    <row r="2761" spans="1:8">
      <c r="A2761" s="20">
        <v>1303</v>
      </c>
      <c r="B2761" s="20">
        <v>2760</v>
      </c>
      <c r="C2761" s="18" t="s">
        <v>161</v>
      </c>
      <c r="D2761" s="8" t="str">
        <f>IFERROR(LOOKUP(C2761,[1]Expense!$A:$A,[1]Expense!$B:$B),"")</f>
        <v xml:space="preserve">Biaya Bahan Bakar Minyak </v>
      </c>
      <c r="E2761" s="20"/>
      <c r="F2761" s="20"/>
      <c r="G2761" s="22">
        <v>-400000</v>
      </c>
      <c r="H2761" s="18" t="s">
        <v>2620</v>
      </c>
    </row>
    <row r="2762" spans="1:8">
      <c r="A2762" s="20">
        <v>1304</v>
      </c>
      <c r="B2762" s="20">
        <v>2761</v>
      </c>
      <c r="C2762" s="18"/>
      <c r="D2762" s="8" t="str">
        <f>IFERROR(LOOKUP(C2762,[1]Expense!$A:$A,[1]Expense!$B:$B),"")</f>
        <v/>
      </c>
      <c r="E2762" s="20"/>
      <c r="F2762" s="20"/>
      <c r="G2762" s="22">
        <v>-30000</v>
      </c>
      <c r="H2762" s="18" t="s">
        <v>1553</v>
      </c>
    </row>
    <row r="2763" spans="1:8">
      <c r="A2763" s="20">
        <v>1305</v>
      </c>
      <c r="B2763" s="20">
        <v>2762</v>
      </c>
      <c r="C2763" s="18"/>
      <c r="D2763" s="8" t="str">
        <f>IFERROR(LOOKUP(C2763,[1]Expense!$A:$A,[1]Expense!$B:$B),"")</f>
        <v/>
      </c>
      <c r="E2763" s="20"/>
      <c r="F2763" s="20"/>
      <c r="G2763" s="22">
        <v>-160000</v>
      </c>
      <c r="H2763" s="18" t="s">
        <v>2621</v>
      </c>
    </row>
    <row r="2764" spans="1:8">
      <c r="A2764" s="20">
        <v>1306</v>
      </c>
      <c r="B2764" s="20">
        <v>2763</v>
      </c>
      <c r="C2764" s="18" t="s">
        <v>164</v>
      </c>
      <c r="D2764" s="8" t="str">
        <f>IFERROR(LOOKUP(C2764,[1]Expense!$A:$A,[1]Expense!$B:$B),"")</f>
        <v xml:space="preserve">Biaya Telekomunikasi </v>
      </c>
      <c r="E2764" s="20"/>
      <c r="F2764" s="20"/>
      <c r="G2764" s="22">
        <v>-65860</v>
      </c>
      <c r="H2764" s="18" t="s">
        <v>2622</v>
      </c>
    </row>
    <row r="2765" spans="1:8">
      <c r="A2765" s="20">
        <v>1307</v>
      </c>
      <c r="B2765" s="20">
        <v>2764</v>
      </c>
      <c r="C2765" s="18"/>
      <c r="D2765" s="8" t="str">
        <f>IFERROR(LOOKUP(C2765,[1]Expense!$A:$A,[1]Expense!$B:$B),"")</f>
        <v/>
      </c>
      <c r="E2765" s="20"/>
      <c r="F2765" s="20"/>
      <c r="G2765" s="22">
        <v>253833615</v>
      </c>
      <c r="H2765" s="18" t="s">
        <v>2623</v>
      </c>
    </row>
    <row r="2766" spans="1:8">
      <c r="A2766" s="20">
        <v>1308</v>
      </c>
      <c r="B2766" s="20">
        <v>2765</v>
      </c>
      <c r="C2766" s="18"/>
      <c r="D2766" s="8" t="str">
        <f>IFERROR(LOOKUP(C2766,[1]Expense!$A:$A,[1]Expense!$B:$B),"")</f>
        <v/>
      </c>
      <c r="E2766" s="20"/>
      <c r="F2766" s="20"/>
      <c r="G2766" s="27">
        <v>513794862</v>
      </c>
      <c r="H2766" s="18" t="s">
        <v>2559</v>
      </c>
    </row>
    <row r="2767" spans="1:8">
      <c r="A2767" s="20">
        <v>1309</v>
      </c>
      <c r="B2767" s="20">
        <v>2766</v>
      </c>
      <c r="C2767" s="18"/>
      <c r="D2767" s="8" t="str">
        <f>IFERROR(LOOKUP(C2767,[1]Expense!$A:$A,[1]Expense!$B:$B),"")</f>
        <v/>
      </c>
      <c r="E2767" s="20"/>
      <c r="F2767" s="20"/>
      <c r="G2767" s="27">
        <v>145178020</v>
      </c>
      <c r="H2767" s="18" t="s">
        <v>2939</v>
      </c>
    </row>
    <row r="2768" spans="1:8">
      <c r="A2768" s="20">
        <v>1310</v>
      </c>
      <c r="B2768" s="20">
        <v>2767</v>
      </c>
      <c r="C2768" s="18"/>
      <c r="D2768" s="8" t="str">
        <f>IFERROR(LOOKUP(C2768,[1]Expense!$A:$A,[1]Expense!$B:$B),"")</f>
        <v/>
      </c>
      <c r="E2768" s="20"/>
      <c r="F2768" s="20"/>
      <c r="G2768" s="27">
        <v>129443212</v>
      </c>
      <c r="H2768" s="18" t="s">
        <v>2938</v>
      </c>
    </row>
    <row r="2769" spans="1:8">
      <c r="A2769" s="20">
        <v>1311</v>
      </c>
      <c r="B2769" s="20">
        <v>2768</v>
      </c>
      <c r="C2769" s="18"/>
      <c r="D2769" s="8" t="str">
        <f>IFERROR(LOOKUP(C2769,[1]Expense!$A:$A,[1]Expense!$B:$B),"")</f>
        <v/>
      </c>
      <c r="E2769" s="20"/>
      <c r="F2769" s="20"/>
      <c r="G2769" s="27">
        <v>84329206</v>
      </c>
      <c r="H2769" s="18" t="s">
        <v>2937</v>
      </c>
    </row>
    <row r="2770" spans="1:8">
      <c r="A2770" s="20">
        <v>1312</v>
      </c>
      <c r="B2770" s="20">
        <v>2769</v>
      </c>
      <c r="C2770" s="18"/>
      <c r="D2770" s="8" t="str">
        <f>IFERROR(LOOKUP(C2770,[1]Expense!$A:$A,[1]Expense!$B:$B),"")</f>
        <v/>
      </c>
      <c r="E2770" s="20"/>
      <c r="F2770" s="20"/>
      <c r="G2770" s="27">
        <v>36261944</v>
      </c>
      <c r="H2770" s="18" t="s">
        <v>2936</v>
      </c>
    </row>
    <row r="2771" spans="1:8">
      <c r="A2771" s="20">
        <v>1313</v>
      </c>
      <c r="B2771" s="20">
        <v>2770</v>
      </c>
      <c r="C2771" s="18"/>
      <c r="D2771" s="8" t="str">
        <f>IFERROR(LOOKUP(C2771,[1]Expense!$A:$A,[1]Expense!$B:$B),"")</f>
        <v/>
      </c>
      <c r="E2771" s="20"/>
      <c r="F2771" s="20"/>
      <c r="G2771" s="27">
        <v>155617000</v>
      </c>
      <c r="H2771" s="18" t="s">
        <v>3805</v>
      </c>
    </row>
    <row r="2772" spans="1:8">
      <c r="A2772" s="20">
        <v>1314</v>
      </c>
      <c r="B2772" s="20">
        <v>2771</v>
      </c>
      <c r="C2772" s="18"/>
      <c r="D2772" s="8" t="str">
        <f>IFERROR(LOOKUP(C2772,[1]Expense!$A:$A,[1]Expense!$B:$B),"")</f>
        <v/>
      </c>
      <c r="E2772" s="20"/>
      <c r="F2772" s="20"/>
      <c r="G2772" s="27">
        <v>-60646046</v>
      </c>
      <c r="H2772" s="18" t="s">
        <v>2624</v>
      </c>
    </row>
    <row r="2773" spans="1:8">
      <c r="A2773" s="20">
        <v>1315</v>
      </c>
      <c r="B2773" s="20">
        <v>2772</v>
      </c>
      <c r="C2773" s="18"/>
      <c r="D2773" s="8" t="str">
        <f>IFERROR(LOOKUP(C2773,[1]Expense!$A:$A,[1]Expense!$B:$B),"")</f>
        <v/>
      </c>
      <c r="E2773" s="20"/>
      <c r="F2773" s="20"/>
      <c r="G2773" s="27">
        <v>-880555476</v>
      </c>
      <c r="H2773" s="18" t="s">
        <v>2625</v>
      </c>
    </row>
    <row r="2774" spans="1:8">
      <c r="A2774" s="20">
        <v>1316</v>
      </c>
      <c r="B2774" s="20">
        <v>2773</v>
      </c>
      <c r="C2774" s="18"/>
      <c r="D2774" s="8" t="str">
        <f>IFERROR(LOOKUP(C2774,[1]Expense!$A:$A,[1]Expense!$B:$B),"")</f>
        <v/>
      </c>
      <c r="E2774" s="20"/>
      <c r="F2774" s="20"/>
      <c r="G2774" s="27">
        <v>-1852809</v>
      </c>
      <c r="H2774" s="18" t="s">
        <v>2626</v>
      </c>
    </row>
    <row r="2775" spans="1:8">
      <c r="A2775" s="20">
        <v>1317</v>
      </c>
      <c r="B2775" s="20">
        <v>2774</v>
      </c>
      <c r="C2775" s="18"/>
      <c r="D2775" s="8" t="str">
        <f>IFERROR(LOOKUP(C2775,[1]Expense!$A:$A,[1]Expense!$B:$B),"")</f>
        <v/>
      </c>
      <c r="E2775" s="20"/>
      <c r="F2775" s="20"/>
      <c r="G2775" s="27">
        <v>-139974997</v>
      </c>
      <c r="H2775" s="18" t="s">
        <v>2627</v>
      </c>
    </row>
    <row r="2776" spans="1:8">
      <c r="A2776" s="20">
        <v>1318</v>
      </c>
      <c r="B2776" s="20">
        <v>2775</v>
      </c>
      <c r="C2776" s="18"/>
      <c r="D2776" s="8" t="str">
        <f>IFERROR(LOOKUP(C2776,[1]Expense!$A:$A,[1]Expense!$B:$B),"")</f>
        <v/>
      </c>
      <c r="E2776" s="20"/>
      <c r="F2776" s="20"/>
      <c r="G2776" s="27">
        <v>-1416970672</v>
      </c>
      <c r="H2776" s="18" t="s">
        <v>2628</v>
      </c>
    </row>
    <row r="2777" spans="1:8">
      <c r="A2777" s="20">
        <v>1319</v>
      </c>
      <c r="B2777" s="20">
        <v>2776</v>
      </c>
      <c r="C2777" s="18"/>
      <c r="D2777" s="8" t="str">
        <f>IFERROR(LOOKUP(C2777,[1]Expense!$A:$A,[1]Expense!$B:$B),"")</f>
        <v/>
      </c>
      <c r="E2777" s="20"/>
      <c r="F2777" s="20"/>
      <c r="G2777" s="22">
        <v>-13500</v>
      </c>
      <c r="H2777" s="18" t="s">
        <v>2629</v>
      </c>
    </row>
    <row r="2778" spans="1:8">
      <c r="A2778" s="20">
        <v>1320</v>
      </c>
      <c r="B2778" s="20">
        <v>2777</v>
      </c>
      <c r="C2778" s="18" t="s">
        <v>42</v>
      </c>
      <c r="D2778" s="8" t="str">
        <f>IFERROR(LOOKUP(C2778,[1]Expense!$A:$A,[1]Expense!$B:$B),"")</f>
        <v xml:space="preserve">Biaya Upah Buruh Bongkar Muat </v>
      </c>
      <c r="E2778" s="20"/>
      <c r="F2778" s="20"/>
      <c r="G2778" s="22">
        <v>-120000</v>
      </c>
      <c r="H2778" s="18" t="s">
        <v>2158</v>
      </c>
    </row>
    <row r="2779" spans="1:8">
      <c r="A2779" s="20">
        <v>1320</v>
      </c>
      <c r="B2779" s="20">
        <v>2778</v>
      </c>
      <c r="C2779" s="18" t="s">
        <v>47</v>
      </c>
      <c r="D2779" s="8" t="str">
        <f>IFERROR(LOOKUP(C2779,[1]Expense!$A:$A,[1]Expense!$B:$B),"")</f>
        <v xml:space="preserve">Biaya Sewa Kendaraan Operasional </v>
      </c>
      <c r="E2779" s="20"/>
      <c r="F2779" s="20"/>
      <c r="G2779" s="22">
        <v>-125000</v>
      </c>
      <c r="H2779" s="18" t="s">
        <v>2159</v>
      </c>
    </row>
    <row r="2780" spans="1:8">
      <c r="A2780" s="20">
        <v>1320</v>
      </c>
      <c r="B2780" s="20">
        <v>2779</v>
      </c>
      <c r="C2780" s="18"/>
      <c r="D2780" s="8" t="str">
        <f>IFERROR(LOOKUP(C2780,[1]Expense!$A:$A,[1]Expense!$B:$B),"")</f>
        <v/>
      </c>
      <c r="E2780" s="20"/>
      <c r="F2780" s="20"/>
      <c r="G2780" s="22">
        <v>-30000</v>
      </c>
      <c r="H2780" s="18" t="s">
        <v>1553</v>
      </c>
    </row>
    <row r="2781" spans="1:8">
      <c r="A2781" s="20">
        <v>1321</v>
      </c>
      <c r="B2781" s="20">
        <v>2780</v>
      </c>
      <c r="C2781" s="18" t="s">
        <v>42</v>
      </c>
      <c r="D2781" s="8" t="str">
        <f>IFERROR(LOOKUP(C2781,[1]Expense!$A:$A,[1]Expense!$B:$B),"")</f>
        <v xml:space="preserve">Biaya Upah Buruh Bongkar Muat </v>
      </c>
      <c r="E2781" s="20"/>
      <c r="F2781" s="20"/>
      <c r="G2781" s="22">
        <v>-120000</v>
      </c>
      <c r="H2781" s="18" t="s">
        <v>2158</v>
      </c>
    </row>
    <row r="2782" spans="1:8">
      <c r="A2782" s="20">
        <v>1321</v>
      </c>
      <c r="B2782" s="20">
        <v>2781</v>
      </c>
      <c r="C2782" s="18" t="s">
        <v>47</v>
      </c>
      <c r="D2782" s="8" t="str">
        <f>IFERROR(LOOKUP(C2782,[1]Expense!$A:$A,[1]Expense!$B:$B),"")</f>
        <v xml:space="preserve">Biaya Sewa Kendaraan Operasional </v>
      </c>
      <c r="E2782" s="20"/>
      <c r="F2782" s="20"/>
      <c r="G2782" s="22">
        <v>-125000</v>
      </c>
      <c r="H2782" s="18" t="s">
        <v>2159</v>
      </c>
    </row>
    <row r="2783" spans="1:8">
      <c r="A2783" s="20">
        <v>1321</v>
      </c>
      <c r="B2783" s="20">
        <v>2782</v>
      </c>
      <c r="C2783" s="18"/>
      <c r="D2783" s="8" t="str">
        <f>IFERROR(LOOKUP(C2783,[1]Expense!$A:$A,[1]Expense!$B:$B),"")</f>
        <v/>
      </c>
      <c r="E2783" s="20"/>
      <c r="F2783" s="20"/>
      <c r="G2783" s="22">
        <v>-30000</v>
      </c>
      <c r="H2783" s="18" t="s">
        <v>1553</v>
      </c>
    </row>
    <row r="2784" spans="1:8">
      <c r="A2784" s="20">
        <v>1322</v>
      </c>
      <c r="B2784" s="20">
        <v>2783</v>
      </c>
      <c r="C2784" s="18"/>
      <c r="D2784" s="8" t="str">
        <f>IFERROR(LOOKUP(C2784,[1]Expense!$A:$A,[1]Expense!$B:$B),"")</f>
        <v/>
      </c>
      <c r="E2784" s="20"/>
      <c r="F2784" s="20"/>
      <c r="G2784" s="22">
        <v>8430000</v>
      </c>
      <c r="H2784" s="18" t="s">
        <v>2695</v>
      </c>
    </row>
    <row r="2785" spans="1:8">
      <c r="A2785" s="20">
        <v>1323</v>
      </c>
      <c r="B2785" s="20">
        <v>2784</v>
      </c>
      <c r="C2785" s="18" t="s">
        <v>111</v>
      </c>
      <c r="D2785" s="8" t="str">
        <f>IFERROR(LOOKUP(C2785,[1]Expense!$A:$A,[1]Expense!$B:$B),"")</f>
        <v xml:space="preserve">Biaya Upah Lembur </v>
      </c>
      <c r="E2785" s="20"/>
      <c r="F2785" s="20"/>
      <c r="G2785" s="22">
        <v>-45000</v>
      </c>
      <c r="H2785" s="18" t="s">
        <v>2631</v>
      </c>
    </row>
    <row r="2786" spans="1:8">
      <c r="A2786" s="20">
        <v>1324</v>
      </c>
      <c r="B2786" s="20">
        <v>2785</v>
      </c>
      <c r="C2786" s="18"/>
      <c r="D2786" s="8" t="str">
        <f>IFERROR(LOOKUP(C2786,[1]Expense!$A:$A,[1]Expense!$B:$B),"")</f>
        <v/>
      </c>
      <c r="E2786" s="20"/>
      <c r="F2786" s="20"/>
      <c r="G2786" s="22">
        <v>-120000</v>
      </c>
      <c r="H2786" s="18" t="s">
        <v>2632</v>
      </c>
    </row>
    <row r="2787" spans="1:8">
      <c r="A2787" s="20">
        <v>1325</v>
      </c>
      <c r="B2787" s="20">
        <v>2786</v>
      </c>
      <c r="C2787" s="18" t="s">
        <v>42</v>
      </c>
      <c r="D2787" s="8" t="str">
        <f>IFERROR(LOOKUP(C2787,[1]Expense!$A:$A,[1]Expense!$B:$B),"")</f>
        <v xml:space="preserve">Biaya Upah Buruh Bongkar Muat </v>
      </c>
      <c r="E2787" s="20"/>
      <c r="F2787" s="20"/>
      <c r="G2787" s="22">
        <v>-120000</v>
      </c>
      <c r="H2787" s="18" t="s">
        <v>2633</v>
      </c>
    </row>
    <row r="2788" spans="1:8">
      <c r="A2788" s="20">
        <v>1325</v>
      </c>
      <c r="B2788" s="20">
        <v>2787</v>
      </c>
      <c r="C2788" s="18" t="s">
        <v>47</v>
      </c>
      <c r="D2788" s="8" t="str">
        <f>IFERROR(LOOKUP(C2788,[1]Expense!$A:$A,[1]Expense!$B:$B),"")</f>
        <v xml:space="preserve">Biaya Sewa Kendaraan Operasional </v>
      </c>
      <c r="E2788" s="20"/>
      <c r="F2788" s="20"/>
      <c r="G2788" s="22">
        <v>-125000</v>
      </c>
      <c r="H2788" s="18" t="s">
        <v>2159</v>
      </c>
    </row>
    <row r="2789" spans="1:8">
      <c r="A2789" s="20">
        <v>1325</v>
      </c>
      <c r="B2789" s="20">
        <v>2788</v>
      </c>
      <c r="C2789" s="18"/>
      <c r="D2789" s="8" t="str">
        <f>IFERROR(LOOKUP(C2789,[1]Expense!$A:$A,[1]Expense!$B:$B),"")</f>
        <v/>
      </c>
      <c r="E2789" s="20"/>
      <c r="F2789" s="20"/>
      <c r="G2789" s="22">
        <v>-30000</v>
      </c>
      <c r="H2789" s="18" t="s">
        <v>1553</v>
      </c>
    </row>
    <row r="2790" spans="1:8">
      <c r="A2790" s="20">
        <v>1326</v>
      </c>
      <c r="B2790" s="20">
        <v>2789</v>
      </c>
      <c r="C2790" s="18" t="s">
        <v>37</v>
      </c>
      <c r="D2790" s="8" t="str">
        <f>IFERROR(LOOKUP(C2790,[1]Expense!$A:$A,[1]Expense!$B:$B),"")</f>
        <v xml:space="preserve">Biaya Upah Pengemasan Produk </v>
      </c>
      <c r="E2790" s="20"/>
      <c r="F2790" s="20"/>
      <c r="G2790" s="22">
        <v>-240000</v>
      </c>
      <c r="H2790" s="18" t="s">
        <v>2634</v>
      </c>
    </row>
    <row r="2791" spans="1:8">
      <c r="A2791" s="20">
        <v>1326</v>
      </c>
      <c r="B2791" s="20">
        <v>2790</v>
      </c>
      <c r="C2791" s="18" t="s">
        <v>111</v>
      </c>
      <c r="D2791" s="8" t="str">
        <f>IFERROR(LOOKUP(C2791,[1]Expense!$A:$A,[1]Expense!$B:$B),"")</f>
        <v xml:space="preserve">Biaya Upah Lembur </v>
      </c>
      <c r="E2791" s="20"/>
      <c r="F2791" s="20"/>
      <c r="G2791" s="22">
        <v>-60000</v>
      </c>
      <c r="H2791" s="18" t="s">
        <v>2635</v>
      </c>
    </row>
    <row r="2792" spans="1:8">
      <c r="A2792" s="20">
        <v>1327</v>
      </c>
      <c r="B2792" s="20">
        <v>2791</v>
      </c>
      <c r="C2792" s="18" t="s">
        <v>66</v>
      </c>
      <c r="D2792" s="8" t="str">
        <f>IFERROR(LOOKUP(C2792,[1]Expense!$A:$A,[1]Expense!$B:$B),"")</f>
        <v>Biaya Rumah Tangga Kantor</v>
      </c>
      <c r="E2792" s="20"/>
      <c r="F2792" s="20"/>
      <c r="G2792" s="22">
        <v>-112000</v>
      </c>
      <c r="H2792" s="18" t="s">
        <v>2072</v>
      </c>
    </row>
    <row r="2793" spans="1:8">
      <c r="A2793" s="20">
        <v>1328</v>
      </c>
      <c r="B2793" s="20">
        <v>2792</v>
      </c>
      <c r="C2793" s="18" t="s">
        <v>37</v>
      </c>
      <c r="D2793" s="8" t="str">
        <f>IFERROR(LOOKUP(C2793,[1]Expense!$A:$A,[1]Expense!$B:$B),"")</f>
        <v xml:space="preserve">Biaya Upah Pengemasan Produk </v>
      </c>
      <c r="E2793" s="20"/>
      <c r="F2793" s="20"/>
      <c r="G2793" s="22">
        <v>-120000</v>
      </c>
      <c r="H2793" s="18" t="s">
        <v>2636</v>
      </c>
    </row>
    <row r="2794" spans="1:8">
      <c r="A2794" s="20">
        <v>1328</v>
      </c>
      <c r="B2794" s="20">
        <v>2793</v>
      </c>
      <c r="C2794" s="18" t="s">
        <v>111</v>
      </c>
      <c r="D2794" s="8" t="str">
        <f>IFERROR(LOOKUP(C2794,[1]Expense!$A:$A,[1]Expense!$B:$B),"")</f>
        <v xml:space="preserve">Biaya Upah Lembur </v>
      </c>
      <c r="E2794" s="20"/>
      <c r="F2794" s="20"/>
      <c r="G2794" s="22">
        <v>-15000</v>
      </c>
      <c r="H2794" s="18" t="s">
        <v>2637</v>
      </c>
    </row>
    <row r="2795" spans="1:8">
      <c r="A2795" s="20">
        <v>1329</v>
      </c>
      <c r="B2795" s="20">
        <v>2794</v>
      </c>
      <c r="C2795" s="18" t="s">
        <v>37</v>
      </c>
      <c r="D2795" s="8" t="str">
        <f>IFERROR(LOOKUP(C2795,[1]Expense!$A:$A,[1]Expense!$B:$B),"")</f>
        <v xml:space="preserve">Biaya Upah Pengemasan Produk </v>
      </c>
      <c r="E2795" s="20"/>
      <c r="F2795" s="20"/>
      <c r="G2795" s="22">
        <v>-60000</v>
      </c>
      <c r="H2795" s="18" t="s">
        <v>2638</v>
      </c>
    </row>
    <row r="2796" spans="1:8">
      <c r="A2796" s="20">
        <v>1329</v>
      </c>
      <c r="B2796" s="20">
        <v>2795</v>
      </c>
      <c r="C2796" s="18" t="s">
        <v>111</v>
      </c>
      <c r="D2796" s="8" t="str">
        <f>IFERROR(LOOKUP(C2796,[1]Expense!$A:$A,[1]Expense!$B:$B),"")</f>
        <v xml:space="preserve">Biaya Upah Lembur </v>
      </c>
      <c r="E2796" s="20"/>
      <c r="F2796" s="20"/>
      <c r="G2796" s="22">
        <v>-15000</v>
      </c>
      <c r="H2796" s="18" t="s">
        <v>2639</v>
      </c>
    </row>
    <row r="2797" spans="1:8">
      <c r="A2797" s="20">
        <v>1330</v>
      </c>
      <c r="B2797" s="20">
        <v>2796</v>
      </c>
      <c r="C2797" s="18"/>
      <c r="D2797" s="8" t="str">
        <f>IFERROR(LOOKUP(C2797,[1]Expense!$A:$A,[1]Expense!$B:$B),"")</f>
        <v/>
      </c>
      <c r="E2797" s="20"/>
      <c r="F2797" s="20"/>
      <c r="G2797" s="22">
        <v>-8430000</v>
      </c>
      <c r="H2797" s="18" t="s">
        <v>2695</v>
      </c>
    </row>
    <row r="2798" spans="1:8">
      <c r="A2798" s="20">
        <v>1331</v>
      </c>
      <c r="B2798" s="20">
        <v>2797</v>
      </c>
      <c r="C2798" s="18" t="s">
        <v>66</v>
      </c>
      <c r="D2798" s="8" t="str">
        <f>IFERROR(LOOKUP(C2798,[1]Expense!$A:$A,[1]Expense!$B:$B),"")</f>
        <v>Biaya Rumah Tangga Kantor</v>
      </c>
      <c r="E2798" s="20"/>
      <c r="F2798" s="20"/>
      <c r="G2798" s="22">
        <v>-547000</v>
      </c>
      <c r="H2798" s="18" t="s">
        <v>2136</v>
      </c>
    </row>
    <row r="2799" spans="1:8">
      <c r="A2799" s="20">
        <v>1332</v>
      </c>
      <c r="B2799" s="20">
        <v>2798</v>
      </c>
      <c r="C2799" s="18" t="s">
        <v>42</v>
      </c>
      <c r="D2799" s="8" t="str">
        <f>IFERROR(LOOKUP(C2799,[1]Expense!$A:$A,[1]Expense!$B:$B),"")</f>
        <v xml:space="preserve">Biaya Upah Buruh Bongkar Muat </v>
      </c>
      <c r="E2799" s="20"/>
      <c r="F2799" s="20"/>
      <c r="G2799" s="22">
        <v>-150000</v>
      </c>
      <c r="H2799" s="18" t="s">
        <v>2640</v>
      </c>
    </row>
    <row r="2800" spans="1:8">
      <c r="A2800" s="20">
        <v>1332</v>
      </c>
      <c r="B2800" s="20">
        <v>2799</v>
      </c>
      <c r="C2800" s="18"/>
      <c r="D2800" s="8" t="str">
        <f>IFERROR(LOOKUP(C2800,[1]Expense!$A:$A,[1]Expense!$B:$B),"")</f>
        <v/>
      </c>
      <c r="E2800" s="20"/>
      <c r="F2800" s="20"/>
      <c r="G2800" s="22">
        <v>-30000</v>
      </c>
      <c r="H2800" s="18" t="s">
        <v>1553</v>
      </c>
    </row>
    <row r="2801" spans="1:8">
      <c r="A2801" s="20">
        <v>1333</v>
      </c>
      <c r="B2801" s="20">
        <v>2800</v>
      </c>
      <c r="C2801" s="18" t="s">
        <v>84</v>
      </c>
      <c r="D2801" s="8" t="str">
        <f>IFERROR(LOOKUP(C2801,[1]Expense!$A:$A,[1]Expense!$B:$B),"")</f>
        <v xml:space="preserve">Biaya Penggunaan Listrik PLN </v>
      </c>
      <c r="E2801" s="20"/>
      <c r="F2801" s="20"/>
      <c r="G2801" s="22">
        <v>-300000</v>
      </c>
      <c r="H2801" s="18" t="s">
        <v>2684</v>
      </c>
    </row>
    <row r="2802" spans="1:8">
      <c r="A2802" s="20">
        <v>1334</v>
      </c>
      <c r="B2802" s="20">
        <v>2801</v>
      </c>
      <c r="C2802" s="18"/>
      <c r="D2802" s="8" t="str">
        <f>IFERROR(LOOKUP(C2802,[1]Expense!$A:$A,[1]Expense!$B:$B),"")</f>
        <v/>
      </c>
      <c r="E2802" s="20"/>
      <c r="F2802" s="20"/>
      <c r="G2802" s="22">
        <v>-352000</v>
      </c>
      <c r="H2802" s="18" t="s">
        <v>2646</v>
      </c>
    </row>
    <row r="2803" spans="1:8">
      <c r="A2803" s="20">
        <v>1334</v>
      </c>
      <c r="B2803" s="20">
        <v>2802</v>
      </c>
      <c r="C2803" s="18"/>
      <c r="D2803" s="8" t="str">
        <f>IFERROR(LOOKUP(C2803,[1]Expense!$A:$A,[1]Expense!$B:$B),"")</f>
        <v/>
      </c>
      <c r="E2803" s="20"/>
      <c r="F2803" s="20"/>
      <c r="G2803" s="22">
        <v>-55000</v>
      </c>
      <c r="H2803" s="18" t="s">
        <v>2641</v>
      </c>
    </row>
    <row r="2804" spans="1:8">
      <c r="A2804" s="20">
        <v>1335</v>
      </c>
      <c r="B2804" s="20">
        <v>2803</v>
      </c>
      <c r="C2804" s="18" t="s">
        <v>47</v>
      </c>
      <c r="D2804" s="8" t="str">
        <f>IFERROR(LOOKUP(C2804,[1]Expense!$A:$A,[1]Expense!$B:$B),"")</f>
        <v xml:space="preserve">Biaya Sewa Kendaraan Operasional </v>
      </c>
      <c r="E2804" s="20"/>
      <c r="F2804" s="20"/>
      <c r="G2804" s="22">
        <v>-202500</v>
      </c>
      <c r="H2804" s="18" t="s">
        <v>2642</v>
      </c>
    </row>
    <row r="2805" spans="1:8">
      <c r="A2805" s="20">
        <v>1335</v>
      </c>
      <c r="B2805" s="20">
        <v>2804</v>
      </c>
      <c r="C2805" s="18" t="s">
        <v>47</v>
      </c>
      <c r="D2805" s="8" t="str">
        <f>IFERROR(LOOKUP(C2805,[1]Expense!$A:$A,[1]Expense!$B:$B),"")</f>
        <v xml:space="preserve">Biaya Sewa Kendaraan Operasional </v>
      </c>
      <c r="E2805" s="20"/>
      <c r="F2805" s="20"/>
      <c r="G2805" s="22">
        <v>-202500</v>
      </c>
      <c r="H2805" s="18" t="s">
        <v>2643</v>
      </c>
    </row>
    <row r="2806" spans="1:8">
      <c r="A2806" s="20">
        <v>1335</v>
      </c>
      <c r="B2806" s="20">
        <v>2805</v>
      </c>
      <c r="C2806" s="18" t="s">
        <v>47</v>
      </c>
      <c r="D2806" s="8" t="str">
        <f>IFERROR(LOOKUP(C2806,[1]Expense!$A:$A,[1]Expense!$B:$B),"")</f>
        <v xml:space="preserve">Biaya Sewa Kendaraan Operasional </v>
      </c>
      <c r="E2806" s="20"/>
      <c r="F2806" s="20"/>
      <c r="G2806" s="22">
        <v>-202500</v>
      </c>
      <c r="H2806" s="18" t="s">
        <v>2644</v>
      </c>
    </row>
    <row r="2807" spans="1:8">
      <c r="A2807" s="20">
        <v>1335</v>
      </c>
      <c r="B2807" s="20">
        <v>2806</v>
      </c>
      <c r="C2807" s="18" t="s">
        <v>47</v>
      </c>
      <c r="D2807" s="8" t="str">
        <f>IFERROR(LOOKUP(C2807,[1]Expense!$A:$A,[1]Expense!$B:$B),"")</f>
        <v xml:space="preserve">Biaya Sewa Kendaraan Operasional </v>
      </c>
      <c r="E2807" s="20"/>
      <c r="F2807" s="20"/>
      <c r="G2807" s="22">
        <v>-202500</v>
      </c>
      <c r="H2807" s="18" t="s">
        <v>2645</v>
      </c>
    </row>
    <row r="2808" spans="1:8">
      <c r="A2808" s="20">
        <v>1336</v>
      </c>
      <c r="B2808" s="20">
        <v>2807</v>
      </c>
      <c r="C2808" s="18" t="s">
        <v>37</v>
      </c>
      <c r="D2808" s="8" t="str">
        <f>IFERROR(LOOKUP(C2808,[1]Expense!$A:$A,[1]Expense!$B:$B),"")</f>
        <v xml:space="preserve">Biaya Upah Pengemasan Produk </v>
      </c>
      <c r="E2808" s="20"/>
      <c r="F2808" s="20"/>
      <c r="G2808" s="22">
        <v>-360000</v>
      </c>
      <c r="H2808" s="18" t="s">
        <v>2647</v>
      </c>
    </row>
    <row r="2809" spans="1:8">
      <c r="A2809" s="20">
        <v>1336</v>
      </c>
      <c r="B2809" s="20">
        <v>2808</v>
      </c>
      <c r="C2809" s="18" t="s">
        <v>111</v>
      </c>
      <c r="D2809" s="8" t="str">
        <f>IFERROR(LOOKUP(C2809,[1]Expense!$A:$A,[1]Expense!$B:$B),"")</f>
        <v xml:space="preserve">Biaya Upah Lembur </v>
      </c>
      <c r="E2809" s="20"/>
      <c r="F2809" s="20"/>
      <c r="G2809" s="22">
        <v>-15000</v>
      </c>
      <c r="H2809" s="18" t="s">
        <v>2648</v>
      </c>
    </row>
    <row r="2810" spans="1:8">
      <c r="A2810" s="20">
        <v>1337</v>
      </c>
      <c r="B2810" s="20">
        <v>2809</v>
      </c>
      <c r="C2810" s="18" t="s">
        <v>37</v>
      </c>
      <c r="D2810" s="8" t="str">
        <f>IFERROR(LOOKUP(C2810,[1]Expense!$A:$A,[1]Expense!$B:$B),"")</f>
        <v xml:space="preserve">Biaya Upah Pengemasan Produk </v>
      </c>
      <c r="E2810" s="20"/>
      <c r="F2810" s="20"/>
      <c r="G2810" s="22">
        <v>-270000</v>
      </c>
      <c r="H2810" s="18" t="s">
        <v>2649</v>
      </c>
    </row>
    <row r="2811" spans="1:8">
      <c r="A2811" s="20">
        <v>1337</v>
      </c>
      <c r="B2811" s="20">
        <v>2810</v>
      </c>
      <c r="C2811" s="18" t="s">
        <v>37</v>
      </c>
      <c r="D2811" s="8" t="str">
        <f>IFERROR(LOOKUP(C2811,[1]Expense!$A:$A,[1]Expense!$B:$B),"")</f>
        <v xml:space="preserve">Biaya Upah Pengemasan Produk </v>
      </c>
      <c r="E2811" s="20"/>
      <c r="F2811" s="20"/>
      <c r="G2811" s="22">
        <v>-270000</v>
      </c>
      <c r="H2811" s="18" t="s">
        <v>2650</v>
      </c>
    </row>
    <row r="2812" spans="1:8">
      <c r="A2812" s="20">
        <v>1338</v>
      </c>
      <c r="B2812" s="20">
        <v>2811</v>
      </c>
      <c r="C2812" s="18" t="s">
        <v>37</v>
      </c>
      <c r="D2812" s="8" t="str">
        <f>IFERROR(LOOKUP(C2812,[1]Expense!$A:$A,[1]Expense!$B:$B),"")</f>
        <v xml:space="preserve">Biaya Upah Pengemasan Produk </v>
      </c>
      <c r="E2812" s="20"/>
      <c r="F2812" s="20"/>
      <c r="G2812" s="22">
        <v>-330000</v>
      </c>
      <c r="H2812" s="18" t="s">
        <v>2652</v>
      </c>
    </row>
    <row r="2813" spans="1:8">
      <c r="A2813" s="20">
        <v>1338</v>
      </c>
      <c r="B2813" s="20">
        <v>2812</v>
      </c>
      <c r="C2813" s="18" t="s">
        <v>37</v>
      </c>
      <c r="D2813" s="8" t="str">
        <f>IFERROR(LOOKUP(C2813,[1]Expense!$A:$A,[1]Expense!$B:$B),"")</f>
        <v xml:space="preserve">Biaya Upah Pengemasan Produk </v>
      </c>
      <c r="E2813" s="20"/>
      <c r="F2813" s="20"/>
      <c r="G2813" s="22">
        <v>-360000</v>
      </c>
      <c r="H2813" s="18" t="s">
        <v>2653</v>
      </c>
    </row>
    <row r="2814" spans="1:8">
      <c r="A2814" s="20">
        <v>1338</v>
      </c>
      <c r="B2814" s="20">
        <v>2813</v>
      </c>
      <c r="C2814" s="18" t="s">
        <v>37</v>
      </c>
      <c r="D2814" s="8" t="str">
        <f>IFERROR(LOOKUP(C2814,[1]Expense!$A:$A,[1]Expense!$B:$B),"")</f>
        <v xml:space="preserve">Biaya Upah Pengemasan Produk </v>
      </c>
      <c r="E2814" s="20"/>
      <c r="F2814" s="20"/>
      <c r="G2814" s="22">
        <v>-360000</v>
      </c>
      <c r="H2814" s="18" t="s">
        <v>2654</v>
      </c>
    </row>
    <row r="2815" spans="1:8">
      <c r="A2815" s="20">
        <v>1338</v>
      </c>
      <c r="B2815" s="20">
        <v>2814</v>
      </c>
      <c r="C2815" s="18" t="s">
        <v>37</v>
      </c>
      <c r="D2815" s="8" t="str">
        <f>IFERROR(LOOKUP(C2815,[1]Expense!$A:$A,[1]Expense!$B:$B),"")</f>
        <v xml:space="preserve">Biaya Upah Pengemasan Produk </v>
      </c>
      <c r="E2815" s="20"/>
      <c r="F2815" s="20"/>
      <c r="G2815" s="22">
        <v>-360000</v>
      </c>
      <c r="H2815" s="18" t="s">
        <v>2651</v>
      </c>
    </row>
    <row r="2816" spans="1:8">
      <c r="A2816" s="20">
        <v>1338</v>
      </c>
      <c r="B2816" s="20">
        <v>2815</v>
      </c>
      <c r="C2816" s="18" t="s">
        <v>37</v>
      </c>
      <c r="D2816" s="8" t="str">
        <f>IFERROR(LOOKUP(C2816,[1]Expense!$A:$A,[1]Expense!$B:$B),"")</f>
        <v xml:space="preserve">Biaya Upah Pengemasan Produk </v>
      </c>
      <c r="E2816" s="20"/>
      <c r="F2816" s="20"/>
      <c r="G2816" s="22">
        <v>-300000</v>
      </c>
      <c r="H2816" s="18" t="s">
        <v>2655</v>
      </c>
    </row>
    <row r="2817" spans="1:8">
      <c r="A2817" s="20">
        <v>1338</v>
      </c>
      <c r="B2817" s="20">
        <v>2816</v>
      </c>
      <c r="C2817" s="18" t="s">
        <v>37</v>
      </c>
      <c r="D2817" s="8" t="str">
        <f>IFERROR(LOOKUP(C2817,[1]Expense!$A:$A,[1]Expense!$B:$B),"")</f>
        <v xml:space="preserve">Biaya Upah Pengemasan Produk </v>
      </c>
      <c r="E2817" s="20"/>
      <c r="F2817" s="20"/>
      <c r="G2817" s="22">
        <v>-360000</v>
      </c>
      <c r="H2817" s="18" t="s">
        <v>2656</v>
      </c>
    </row>
    <row r="2818" spans="1:8">
      <c r="A2818" s="20">
        <v>1338</v>
      </c>
      <c r="B2818" s="20">
        <v>2817</v>
      </c>
      <c r="C2818" s="18" t="s">
        <v>37</v>
      </c>
      <c r="D2818" s="8" t="str">
        <f>IFERROR(LOOKUP(C2818,[1]Expense!$A:$A,[1]Expense!$B:$B),"")</f>
        <v xml:space="preserve">Biaya Upah Pengemasan Produk </v>
      </c>
      <c r="E2818" s="20"/>
      <c r="F2818" s="20"/>
      <c r="G2818" s="22">
        <v>-360000</v>
      </c>
      <c r="H2818" s="18" t="s">
        <v>2657</v>
      </c>
    </row>
    <row r="2819" spans="1:8">
      <c r="A2819" s="20">
        <v>1339</v>
      </c>
      <c r="B2819" s="20">
        <v>2818</v>
      </c>
      <c r="C2819" s="18" t="s">
        <v>111</v>
      </c>
      <c r="D2819" s="8" t="str">
        <f>IFERROR(LOOKUP(C2819,[1]Expense!$A:$A,[1]Expense!$B:$B),"")</f>
        <v xml:space="preserve">Biaya Upah Lembur </v>
      </c>
      <c r="E2819" s="20"/>
      <c r="F2819" s="20"/>
      <c r="G2819" s="22">
        <v>-45000</v>
      </c>
      <c r="H2819" s="18" t="s">
        <v>2658</v>
      </c>
    </row>
    <row r="2820" spans="1:8">
      <c r="A2820" s="20">
        <v>1340</v>
      </c>
      <c r="B2820" s="20">
        <v>2819</v>
      </c>
      <c r="C2820" s="18" t="s">
        <v>37</v>
      </c>
      <c r="D2820" s="8" t="str">
        <f>IFERROR(LOOKUP(C2820,[1]Expense!$A:$A,[1]Expense!$B:$B),"")</f>
        <v xml:space="preserve">Biaya Upah Pengemasan Produk </v>
      </c>
      <c r="E2820" s="20"/>
      <c r="F2820" s="20"/>
      <c r="G2820" s="22">
        <v>-240000</v>
      </c>
      <c r="H2820" s="18" t="s">
        <v>2659</v>
      </c>
    </row>
    <row r="2821" spans="1:8">
      <c r="A2821" s="20">
        <v>1340</v>
      </c>
      <c r="B2821" s="20">
        <v>2820</v>
      </c>
      <c r="C2821" s="18" t="s">
        <v>37</v>
      </c>
      <c r="D2821" s="8" t="str">
        <f>IFERROR(LOOKUP(C2821,[1]Expense!$A:$A,[1]Expense!$B:$B),"")</f>
        <v xml:space="preserve">Biaya Upah Pengemasan Produk </v>
      </c>
      <c r="E2821" s="20"/>
      <c r="F2821" s="20"/>
      <c r="G2821" s="22">
        <v>-300000</v>
      </c>
      <c r="H2821" s="18" t="s">
        <v>2660</v>
      </c>
    </row>
    <row r="2822" spans="1:8">
      <c r="A2822" s="20">
        <v>1340</v>
      </c>
      <c r="B2822" s="20">
        <v>2821</v>
      </c>
      <c r="C2822" s="18" t="s">
        <v>37</v>
      </c>
      <c r="D2822" s="8" t="str">
        <f>IFERROR(LOOKUP(C2822,[1]Expense!$A:$A,[1]Expense!$B:$B),"")</f>
        <v xml:space="preserve">Biaya Upah Pengemasan Produk </v>
      </c>
      <c r="E2822" s="20"/>
      <c r="F2822" s="20"/>
      <c r="G2822" s="22">
        <v>-300000</v>
      </c>
      <c r="H2822" s="18" t="s">
        <v>2661</v>
      </c>
    </row>
    <row r="2823" spans="1:8">
      <c r="A2823" s="20">
        <v>1340</v>
      </c>
      <c r="B2823" s="20">
        <v>2822</v>
      </c>
      <c r="C2823" s="18" t="s">
        <v>37</v>
      </c>
      <c r="D2823" s="8" t="str">
        <f>IFERROR(LOOKUP(C2823,[1]Expense!$A:$A,[1]Expense!$B:$B),"")</f>
        <v xml:space="preserve">Biaya Upah Pengemasan Produk </v>
      </c>
      <c r="E2823" s="20"/>
      <c r="F2823" s="20"/>
      <c r="G2823" s="22">
        <v>-300000</v>
      </c>
      <c r="H2823" s="18" t="s">
        <v>2662</v>
      </c>
    </row>
    <row r="2824" spans="1:8">
      <c r="A2824" s="20">
        <v>1340</v>
      </c>
      <c r="B2824" s="20">
        <v>2823</v>
      </c>
      <c r="C2824" s="18" t="s">
        <v>37</v>
      </c>
      <c r="D2824" s="8" t="str">
        <f>IFERROR(LOOKUP(C2824,[1]Expense!$A:$A,[1]Expense!$B:$B),"")</f>
        <v xml:space="preserve">Biaya Upah Pengemasan Produk </v>
      </c>
      <c r="E2824" s="20"/>
      <c r="F2824" s="20"/>
      <c r="G2824" s="22">
        <v>-180000</v>
      </c>
      <c r="H2824" s="18" t="s">
        <v>2663</v>
      </c>
    </row>
    <row r="2825" spans="1:8">
      <c r="A2825" s="20">
        <v>1340</v>
      </c>
      <c r="B2825" s="20">
        <v>2824</v>
      </c>
      <c r="C2825" s="18" t="s">
        <v>37</v>
      </c>
      <c r="D2825" s="8" t="str">
        <f>IFERROR(LOOKUP(C2825,[1]Expense!$A:$A,[1]Expense!$B:$B),"")</f>
        <v xml:space="preserve">Biaya Upah Pengemasan Produk </v>
      </c>
      <c r="E2825" s="20"/>
      <c r="F2825" s="20"/>
      <c r="G2825" s="22">
        <v>-300000</v>
      </c>
      <c r="H2825" s="18" t="s">
        <v>2664</v>
      </c>
    </row>
    <row r="2826" spans="1:8">
      <c r="A2826" s="20">
        <v>1341</v>
      </c>
      <c r="B2826" s="20">
        <v>2825</v>
      </c>
      <c r="C2826" s="18" t="s">
        <v>111</v>
      </c>
      <c r="D2826" s="8" t="str">
        <f>IFERROR(LOOKUP(C2826,[1]Expense!$A:$A,[1]Expense!$B:$B),"")</f>
        <v xml:space="preserve">Biaya Upah Lembur </v>
      </c>
      <c r="E2826" s="20"/>
      <c r="F2826" s="20"/>
      <c r="G2826" s="22">
        <v>-60000</v>
      </c>
      <c r="H2826" s="18" t="s">
        <v>2665</v>
      </c>
    </row>
    <row r="2827" spans="1:8">
      <c r="A2827" s="20">
        <v>1341</v>
      </c>
      <c r="B2827" s="20">
        <v>2826</v>
      </c>
      <c r="C2827" s="18" t="s">
        <v>111</v>
      </c>
      <c r="D2827" s="8" t="str">
        <f>IFERROR(LOOKUP(C2827,[1]Expense!$A:$A,[1]Expense!$B:$B),"")</f>
        <v xml:space="preserve">Biaya Upah Lembur </v>
      </c>
      <c r="E2827" s="20"/>
      <c r="F2827" s="20"/>
      <c r="G2827" s="22">
        <v>-60000</v>
      </c>
      <c r="H2827" s="18" t="s">
        <v>2666</v>
      </c>
    </row>
    <row r="2828" spans="1:8">
      <c r="A2828" s="20">
        <v>1341</v>
      </c>
      <c r="B2828" s="20">
        <v>2827</v>
      </c>
      <c r="C2828" s="18" t="s">
        <v>111</v>
      </c>
      <c r="D2828" s="8" t="str">
        <f>IFERROR(LOOKUP(C2828,[1]Expense!$A:$A,[1]Expense!$B:$B),"")</f>
        <v xml:space="preserve">Biaya Upah Lembur </v>
      </c>
      <c r="E2828" s="20"/>
      <c r="F2828" s="20"/>
      <c r="G2828" s="22">
        <v>-60000</v>
      </c>
      <c r="H2828" s="18" t="s">
        <v>2667</v>
      </c>
    </row>
    <row r="2829" spans="1:8">
      <c r="A2829" s="20">
        <v>1341</v>
      </c>
      <c r="B2829" s="20">
        <v>2828</v>
      </c>
      <c r="C2829" s="18" t="s">
        <v>111</v>
      </c>
      <c r="D2829" s="8" t="str">
        <f>IFERROR(LOOKUP(C2829,[1]Expense!$A:$A,[1]Expense!$B:$B),"")</f>
        <v xml:space="preserve">Biaya Upah Lembur </v>
      </c>
      <c r="E2829" s="20"/>
      <c r="F2829" s="20"/>
      <c r="G2829" s="22">
        <v>-60000</v>
      </c>
      <c r="H2829" s="18" t="s">
        <v>2668</v>
      </c>
    </row>
    <row r="2830" spans="1:8">
      <c r="A2830" s="20">
        <v>1341</v>
      </c>
      <c r="B2830" s="20">
        <v>2829</v>
      </c>
      <c r="C2830" s="18" t="s">
        <v>111</v>
      </c>
      <c r="D2830" s="8" t="str">
        <f>IFERROR(LOOKUP(C2830,[1]Expense!$A:$A,[1]Expense!$B:$B),"")</f>
        <v xml:space="preserve">Biaya Upah Lembur </v>
      </c>
      <c r="E2830" s="20"/>
      <c r="F2830" s="20"/>
      <c r="G2830" s="22">
        <v>-45000</v>
      </c>
      <c r="H2830" s="18" t="s">
        <v>2669</v>
      </c>
    </row>
    <row r="2831" spans="1:8">
      <c r="A2831" s="20">
        <v>1341</v>
      </c>
      <c r="B2831" s="20">
        <v>2830</v>
      </c>
      <c r="C2831" s="18" t="s">
        <v>111</v>
      </c>
      <c r="D2831" s="8" t="str">
        <f>IFERROR(LOOKUP(C2831,[1]Expense!$A:$A,[1]Expense!$B:$B),"")</f>
        <v xml:space="preserve">Biaya Upah Lembur </v>
      </c>
      <c r="E2831" s="20"/>
      <c r="F2831" s="20"/>
      <c r="G2831" s="22">
        <v>-60000</v>
      </c>
      <c r="H2831" s="18" t="s">
        <v>2670</v>
      </c>
    </row>
    <row r="2832" spans="1:8">
      <c r="A2832" s="20">
        <v>1341</v>
      </c>
      <c r="B2832" s="20">
        <v>2831</v>
      </c>
      <c r="C2832" s="18" t="s">
        <v>111</v>
      </c>
      <c r="D2832" s="8" t="str">
        <f>IFERROR(LOOKUP(C2832,[1]Expense!$A:$A,[1]Expense!$B:$B),"")</f>
        <v xml:space="preserve">Biaya Upah Lembur </v>
      </c>
      <c r="E2832" s="20"/>
      <c r="F2832" s="20"/>
      <c r="G2832" s="22">
        <v>-60000</v>
      </c>
      <c r="H2832" s="18" t="s">
        <v>2671</v>
      </c>
    </row>
    <row r="2833" spans="1:8">
      <c r="A2833" s="20">
        <v>1342</v>
      </c>
      <c r="B2833" s="20">
        <v>2832</v>
      </c>
      <c r="C2833" s="18" t="s">
        <v>37</v>
      </c>
      <c r="D2833" s="8" t="str">
        <f>IFERROR(LOOKUP(C2833,[1]Expense!$A:$A,[1]Expense!$B:$B),"")</f>
        <v xml:space="preserve">Biaya Upah Pengemasan Produk </v>
      </c>
      <c r="E2833" s="20"/>
      <c r="F2833" s="20"/>
      <c r="G2833" s="22">
        <v>-300000</v>
      </c>
      <c r="H2833" s="18" t="s">
        <v>2672</v>
      </c>
    </row>
    <row r="2834" spans="1:8">
      <c r="A2834" s="20">
        <v>1342</v>
      </c>
      <c r="B2834" s="20">
        <v>2833</v>
      </c>
      <c r="C2834" s="18" t="s">
        <v>37</v>
      </c>
      <c r="D2834" s="8" t="str">
        <f>IFERROR(LOOKUP(C2834,[1]Expense!$A:$A,[1]Expense!$B:$B),"")</f>
        <v xml:space="preserve">Biaya Upah Pengemasan Produk </v>
      </c>
      <c r="E2834" s="20"/>
      <c r="F2834" s="20"/>
      <c r="G2834" s="22">
        <v>-240000</v>
      </c>
      <c r="H2834" s="18" t="s">
        <v>2673</v>
      </c>
    </row>
    <row r="2835" spans="1:8">
      <c r="A2835" s="20">
        <v>1342</v>
      </c>
      <c r="B2835" s="20">
        <v>2834</v>
      </c>
      <c r="C2835" s="18" t="s">
        <v>37</v>
      </c>
      <c r="D2835" s="8" t="str">
        <f>IFERROR(LOOKUP(C2835,[1]Expense!$A:$A,[1]Expense!$B:$B),"")</f>
        <v xml:space="preserve">Biaya Upah Pengemasan Produk </v>
      </c>
      <c r="E2835" s="20"/>
      <c r="F2835" s="20"/>
      <c r="G2835" s="22">
        <v>-180000</v>
      </c>
      <c r="H2835" s="18" t="s">
        <v>2674</v>
      </c>
    </row>
    <row r="2836" spans="1:8">
      <c r="A2836" s="20">
        <v>1342</v>
      </c>
      <c r="B2836" s="20">
        <v>2835</v>
      </c>
      <c r="C2836" s="18" t="s">
        <v>37</v>
      </c>
      <c r="D2836" s="8" t="str">
        <f>IFERROR(LOOKUP(C2836,[1]Expense!$A:$A,[1]Expense!$B:$B),"")</f>
        <v xml:space="preserve">Biaya Upah Pengemasan Produk </v>
      </c>
      <c r="E2836" s="20"/>
      <c r="F2836" s="20"/>
      <c r="G2836" s="22">
        <v>-240000</v>
      </c>
      <c r="H2836" s="18" t="s">
        <v>2675</v>
      </c>
    </row>
    <row r="2837" spans="1:8">
      <c r="A2837" s="20">
        <v>1342</v>
      </c>
      <c r="B2837" s="20">
        <v>2836</v>
      </c>
      <c r="C2837" s="18" t="s">
        <v>37</v>
      </c>
      <c r="D2837" s="8" t="str">
        <f>IFERROR(LOOKUP(C2837,[1]Expense!$A:$A,[1]Expense!$B:$B),"")</f>
        <v xml:space="preserve">Biaya Upah Pengemasan Produk </v>
      </c>
      <c r="E2837" s="20"/>
      <c r="F2837" s="20"/>
      <c r="G2837" s="22">
        <v>-300000</v>
      </c>
      <c r="H2837" s="18" t="s">
        <v>2676</v>
      </c>
    </row>
    <row r="2838" spans="1:8">
      <c r="A2838" s="20">
        <v>1342</v>
      </c>
      <c r="B2838" s="20">
        <v>2837</v>
      </c>
      <c r="C2838" s="18" t="s">
        <v>37</v>
      </c>
      <c r="D2838" s="8" t="str">
        <f>IFERROR(LOOKUP(C2838,[1]Expense!$A:$A,[1]Expense!$B:$B),"")</f>
        <v xml:space="preserve">Biaya Upah Pengemasan Produk </v>
      </c>
      <c r="E2838" s="20"/>
      <c r="F2838" s="20"/>
      <c r="G2838" s="22">
        <v>-300000</v>
      </c>
      <c r="H2838" s="18" t="s">
        <v>2677</v>
      </c>
    </row>
    <row r="2839" spans="1:8">
      <c r="A2839" s="20">
        <v>1343</v>
      </c>
      <c r="B2839" s="20">
        <v>2838</v>
      </c>
      <c r="C2839" s="18" t="s">
        <v>111</v>
      </c>
      <c r="D2839" s="8" t="str">
        <f>IFERROR(LOOKUP(C2839,[1]Expense!$A:$A,[1]Expense!$B:$B),"")</f>
        <v xml:space="preserve">Biaya Upah Lembur </v>
      </c>
      <c r="E2839" s="20"/>
      <c r="F2839" s="20"/>
      <c r="G2839" s="22">
        <v>-45000</v>
      </c>
      <c r="H2839" s="18" t="s">
        <v>2678</v>
      </c>
    </row>
    <row r="2840" spans="1:8">
      <c r="A2840" s="20">
        <v>1343</v>
      </c>
      <c r="B2840" s="20">
        <v>2839</v>
      </c>
      <c r="C2840" s="18" t="s">
        <v>111</v>
      </c>
      <c r="D2840" s="8" t="str">
        <f>IFERROR(LOOKUP(C2840,[1]Expense!$A:$A,[1]Expense!$B:$B),"")</f>
        <v xml:space="preserve">Biaya Upah Lembur </v>
      </c>
      <c r="E2840" s="20"/>
      <c r="F2840" s="20"/>
      <c r="G2840" s="22">
        <v>-45000</v>
      </c>
      <c r="H2840" s="18" t="s">
        <v>2679</v>
      </c>
    </row>
    <row r="2841" spans="1:8">
      <c r="A2841" s="20">
        <v>1343</v>
      </c>
      <c r="B2841" s="20">
        <v>2840</v>
      </c>
      <c r="C2841" s="18" t="s">
        <v>111</v>
      </c>
      <c r="D2841" s="8" t="str">
        <f>IFERROR(LOOKUP(C2841,[1]Expense!$A:$A,[1]Expense!$B:$B),"")</f>
        <v xml:space="preserve">Biaya Upah Lembur </v>
      </c>
      <c r="E2841" s="20"/>
      <c r="F2841" s="20"/>
      <c r="G2841" s="22">
        <v>-45000</v>
      </c>
      <c r="H2841" s="18" t="s">
        <v>2680</v>
      </c>
    </row>
    <row r="2842" spans="1:8">
      <c r="A2842" s="20">
        <v>1343</v>
      </c>
      <c r="B2842" s="20">
        <v>2841</v>
      </c>
      <c r="C2842" s="18" t="s">
        <v>111</v>
      </c>
      <c r="D2842" s="8" t="str">
        <f>IFERROR(LOOKUP(C2842,[1]Expense!$A:$A,[1]Expense!$B:$B),"")</f>
        <v xml:space="preserve">Biaya Upah Lembur </v>
      </c>
      <c r="E2842" s="20"/>
      <c r="F2842" s="20"/>
      <c r="G2842" s="22">
        <v>-45000</v>
      </c>
      <c r="H2842" s="18" t="s">
        <v>2681</v>
      </c>
    </row>
    <row r="2843" spans="1:8">
      <c r="A2843" s="20">
        <v>1343</v>
      </c>
      <c r="B2843" s="20">
        <v>2842</v>
      </c>
      <c r="C2843" s="18" t="s">
        <v>111</v>
      </c>
      <c r="D2843" s="8" t="str">
        <f>IFERROR(LOOKUP(C2843,[1]Expense!$A:$A,[1]Expense!$B:$B),"")</f>
        <v xml:space="preserve">Biaya Upah Lembur </v>
      </c>
      <c r="E2843" s="20"/>
      <c r="F2843" s="20"/>
      <c r="G2843" s="22">
        <v>-45000</v>
      </c>
      <c r="H2843" s="18" t="s">
        <v>2682</v>
      </c>
    </row>
    <row r="2844" spans="1:8">
      <c r="A2844" s="20">
        <v>1343</v>
      </c>
      <c r="B2844" s="20">
        <v>2843</v>
      </c>
      <c r="C2844" s="18" t="s">
        <v>111</v>
      </c>
      <c r="D2844" s="8" t="str">
        <f>IFERROR(LOOKUP(C2844,[1]Expense!$A:$A,[1]Expense!$B:$B),"")</f>
        <v xml:space="preserve">Biaya Upah Lembur </v>
      </c>
      <c r="E2844" s="20"/>
      <c r="F2844" s="20"/>
      <c r="G2844" s="22">
        <v>-60000</v>
      </c>
      <c r="H2844" s="18" t="s">
        <v>2683</v>
      </c>
    </row>
    <row r="2845" spans="1:8">
      <c r="A2845" s="20">
        <v>1344</v>
      </c>
      <c r="B2845" s="20">
        <v>2844</v>
      </c>
      <c r="C2845" s="18"/>
      <c r="D2845" s="8" t="str">
        <f>IFERROR(LOOKUP(C2845,[1]Expense!$A:$A,[1]Expense!$B:$B),"")</f>
        <v/>
      </c>
      <c r="E2845" s="20"/>
      <c r="F2845" s="20"/>
      <c r="G2845" s="27">
        <v>69130485</v>
      </c>
      <c r="H2845" s="18" t="s">
        <v>2685</v>
      </c>
    </row>
    <row r="2846" spans="1:8">
      <c r="A2846" s="20">
        <v>1345</v>
      </c>
      <c r="B2846" s="20">
        <v>2845</v>
      </c>
      <c r="C2846" s="18"/>
      <c r="D2846" s="8" t="str">
        <f>IFERROR(LOOKUP(C2846,[1]Expense!$A:$A,[1]Expense!$B:$B),"")</f>
        <v/>
      </c>
      <c r="E2846" s="20"/>
      <c r="F2846" s="20"/>
      <c r="G2846" s="27">
        <v>138696993</v>
      </c>
      <c r="H2846" s="18" t="s">
        <v>2686</v>
      </c>
    </row>
    <row r="2847" spans="1:8">
      <c r="A2847" s="20">
        <v>1346</v>
      </c>
      <c r="B2847" s="20">
        <v>2846</v>
      </c>
      <c r="C2847" s="18"/>
      <c r="D2847" s="8" t="str">
        <f>IFERROR(LOOKUP(C2847,[1]Expense!$A:$A,[1]Expense!$B:$B),"")</f>
        <v/>
      </c>
      <c r="E2847" s="20"/>
      <c r="F2847" s="20"/>
      <c r="G2847" s="27">
        <v>35415522</v>
      </c>
      <c r="H2847" s="18" t="s">
        <v>2687</v>
      </c>
    </row>
    <row r="2848" spans="1:8">
      <c r="A2848" s="20">
        <v>1347</v>
      </c>
      <c r="B2848" s="20">
        <v>2847</v>
      </c>
      <c r="C2848" s="18"/>
      <c r="D2848" s="8" t="str">
        <f>IFERROR(LOOKUP(C2848,[1]Expense!$A:$A,[1]Expense!$B:$B),"")</f>
        <v/>
      </c>
      <c r="E2848" s="18" t="s">
        <v>2688</v>
      </c>
      <c r="F2848" s="18" t="s">
        <v>32</v>
      </c>
      <c r="G2848" s="22">
        <v>-243243000</v>
      </c>
      <c r="H2848" s="18" t="s">
        <v>1703</v>
      </c>
    </row>
    <row r="2849" spans="1:8">
      <c r="A2849" s="20">
        <v>1348</v>
      </c>
      <c r="B2849" s="20">
        <v>2848</v>
      </c>
      <c r="C2849" s="18" t="s">
        <v>42</v>
      </c>
      <c r="D2849" s="8" t="str">
        <f>IFERROR(LOOKUP(C2849,[1]Expense!$A:$A,[1]Expense!$B:$B),"")</f>
        <v xml:space="preserve">Biaya Upah Buruh Bongkar Muat </v>
      </c>
      <c r="E2849" s="20"/>
      <c r="F2849" s="20"/>
      <c r="G2849" s="22">
        <v>-30000</v>
      </c>
      <c r="H2849" s="18" t="s">
        <v>2020</v>
      </c>
    </row>
    <row r="2850" spans="1:8">
      <c r="A2850" s="20">
        <v>1349</v>
      </c>
      <c r="B2850" s="20">
        <v>2849</v>
      </c>
      <c r="C2850" s="18"/>
      <c r="D2850" s="8" t="str">
        <f>IFERROR(LOOKUP(C2850,[1]Expense!$A:$A,[1]Expense!$B:$B),"")</f>
        <v/>
      </c>
      <c r="E2850" s="20"/>
      <c r="F2850" s="20"/>
      <c r="G2850" s="22">
        <v>33237861</v>
      </c>
      <c r="H2850" s="18" t="s">
        <v>3112</v>
      </c>
    </row>
    <row r="2851" spans="1:8">
      <c r="A2851" s="20">
        <v>1350</v>
      </c>
      <c r="B2851" s="20">
        <v>2850</v>
      </c>
      <c r="C2851" s="18"/>
      <c r="D2851" s="8" t="str">
        <f>IFERROR(LOOKUP(C2851,[1]Expense!$A:$A,[1]Expense!$B:$B),"")</f>
        <v/>
      </c>
      <c r="E2851" s="20"/>
      <c r="F2851" s="20"/>
      <c r="G2851" s="22">
        <v>-100000</v>
      </c>
      <c r="H2851" s="18" t="s">
        <v>2689</v>
      </c>
    </row>
    <row r="2852" spans="1:8">
      <c r="A2852" s="20">
        <v>1351</v>
      </c>
      <c r="B2852" s="20">
        <v>2851</v>
      </c>
      <c r="C2852" s="18"/>
      <c r="D2852" s="8" t="str">
        <f>IFERROR(LOOKUP(C2852,[1]Expense!$A:$A,[1]Expense!$B:$B),"")</f>
        <v/>
      </c>
      <c r="E2852" s="20"/>
      <c r="F2852" s="20"/>
      <c r="G2852" s="22">
        <v>-164246453</v>
      </c>
      <c r="H2852" s="18" t="s">
        <v>2690</v>
      </c>
    </row>
    <row r="2853" spans="1:8">
      <c r="A2853" s="20">
        <v>1352</v>
      </c>
      <c r="B2853" s="20">
        <v>2852</v>
      </c>
      <c r="C2853" s="18" t="s">
        <v>42</v>
      </c>
      <c r="D2853" s="8" t="str">
        <f>IFERROR(LOOKUP(C2853,[1]Expense!$A:$A,[1]Expense!$B:$B),"")</f>
        <v xml:space="preserve">Biaya Upah Buruh Bongkar Muat </v>
      </c>
      <c r="E2853" s="20"/>
      <c r="F2853" s="20"/>
      <c r="G2853" s="22">
        <v>-31500</v>
      </c>
      <c r="H2853" s="18" t="s">
        <v>1955</v>
      </c>
    </row>
    <row r="2854" spans="1:8">
      <c r="A2854" s="20">
        <v>1353</v>
      </c>
      <c r="B2854" s="20">
        <v>2853</v>
      </c>
      <c r="C2854" s="18" t="s">
        <v>42</v>
      </c>
      <c r="D2854" s="8" t="str">
        <f>IFERROR(LOOKUP(C2854,[1]Expense!$A:$A,[1]Expense!$B:$B),"")</f>
        <v xml:space="preserve">Biaya Upah Buruh Bongkar Muat </v>
      </c>
      <c r="E2854" s="20"/>
      <c r="F2854" s="20"/>
      <c r="G2854" s="22">
        <v>-240000</v>
      </c>
      <c r="H2854" s="18" t="s">
        <v>2691</v>
      </c>
    </row>
    <row r="2855" spans="1:8">
      <c r="A2855" s="20">
        <v>1353</v>
      </c>
      <c r="B2855" s="20">
        <v>2854</v>
      </c>
      <c r="C2855" s="18" t="s">
        <v>47</v>
      </c>
      <c r="D2855" s="8" t="str">
        <f>IFERROR(LOOKUP(C2855,[1]Expense!$A:$A,[1]Expense!$B:$B),"")</f>
        <v xml:space="preserve">Biaya Sewa Kendaraan Operasional </v>
      </c>
      <c r="E2855" s="20"/>
      <c r="F2855" s="20"/>
      <c r="G2855" s="22">
        <v>-250000</v>
      </c>
      <c r="H2855" s="18" t="s">
        <v>2692</v>
      </c>
    </row>
    <row r="2856" spans="1:8">
      <c r="A2856" s="20">
        <v>1354</v>
      </c>
      <c r="B2856" s="20">
        <v>2855</v>
      </c>
      <c r="C2856" s="18" t="s">
        <v>42</v>
      </c>
      <c r="D2856" s="8" t="str">
        <f>IFERROR(LOOKUP(C2856,[1]Expense!$A:$A,[1]Expense!$B:$B),"")</f>
        <v xml:space="preserve">Biaya Upah Buruh Bongkar Muat </v>
      </c>
      <c r="E2856" s="20"/>
      <c r="F2856" s="20"/>
      <c r="G2856" s="22">
        <v>-40000</v>
      </c>
      <c r="H2856" s="18" t="s">
        <v>2693</v>
      </c>
    </row>
    <row r="2857" spans="1:8">
      <c r="A2857" s="20">
        <v>1355</v>
      </c>
      <c r="B2857" s="20">
        <v>2856</v>
      </c>
      <c r="C2857" s="18" t="s">
        <v>42</v>
      </c>
      <c r="D2857" s="8" t="str">
        <f>IFERROR(LOOKUP(C2857,[1]Expense!$A:$A,[1]Expense!$B:$B),"")</f>
        <v xml:space="preserve">Biaya Upah Buruh Bongkar Muat </v>
      </c>
      <c r="E2857" s="20"/>
      <c r="F2857" s="20"/>
      <c r="G2857" s="22">
        <v>-75000</v>
      </c>
      <c r="H2857" s="18" t="s">
        <v>2157</v>
      </c>
    </row>
    <row r="2858" spans="1:8">
      <c r="A2858" s="20">
        <v>1355</v>
      </c>
      <c r="B2858" s="20">
        <v>2857</v>
      </c>
      <c r="C2858" s="18"/>
      <c r="D2858" s="8" t="str">
        <f>IFERROR(LOOKUP(C2858,[1]Expense!$A:$A,[1]Expense!$B:$B),"")</f>
        <v/>
      </c>
      <c r="E2858" s="20"/>
      <c r="F2858" s="20"/>
      <c r="G2858" s="22">
        <v>-30000</v>
      </c>
      <c r="H2858" s="18" t="s">
        <v>1553</v>
      </c>
    </row>
    <row r="2859" spans="1:8">
      <c r="A2859" s="20">
        <v>1356</v>
      </c>
      <c r="B2859" s="20">
        <v>2858</v>
      </c>
      <c r="C2859" s="18"/>
      <c r="D2859" s="8" t="str">
        <f>IFERROR(LOOKUP(C2859,[1]Expense!$A:$A,[1]Expense!$B:$B),"")</f>
        <v/>
      </c>
      <c r="E2859" s="20"/>
      <c r="F2859" s="20"/>
      <c r="G2859" s="22">
        <v>10737000</v>
      </c>
      <c r="H2859" s="18" t="s">
        <v>2694</v>
      </c>
    </row>
    <row r="2860" spans="1:8">
      <c r="A2860" s="20">
        <v>1357</v>
      </c>
      <c r="B2860" s="20">
        <v>2859</v>
      </c>
      <c r="C2860" s="18" t="s">
        <v>66</v>
      </c>
      <c r="D2860" s="8" t="str">
        <f>IFERROR(LOOKUP(C2860,[1]Expense!$A:$A,[1]Expense!$B:$B),"")</f>
        <v>Biaya Rumah Tangga Kantor</v>
      </c>
      <c r="E2860" s="20"/>
      <c r="F2860" s="20"/>
      <c r="G2860" s="22">
        <v>-112000</v>
      </c>
      <c r="H2860" s="18" t="s">
        <v>2072</v>
      </c>
    </row>
    <row r="2861" spans="1:8">
      <c r="A2861" s="20">
        <v>1358</v>
      </c>
      <c r="B2861" s="20">
        <v>2860</v>
      </c>
      <c r="C2861" s="18" t="s">
        <v>42</v>
      </c>
      <c r="D2861" s="8" t="str">
        <f>IFERROR(LOOKUP(C2861,[1]Expense!$A:$A,[1]Expense!$B:$B),"")</f>
        <v xml:space="preserve">Biaya Upah Buruh Bongkar Muat </v>
      </c>
      <c r="E2861" s="20"/>
      <c r="F2861" s="20"/>
      <c r="G2861" s="22">
        <v>-18000</v>
      </c>
      <c r="H2861" s="18" t="s">
        <v>2696</v>
      </c>
    </row>
    <row r="2862" spans="1:8">
      <c r="A2862" s="20">
        <v>1359</v>
      </c>
      <c r="B2862" s="20">
        <v>2861</v>
      </c>
      <c r="C2862" s="18" t="s">
        <v>42</v>
      </c>
      <c r="D2862" s="8" t="str">
        <f>IFERROR(LOOKUP(C2862,[1]Expense!$A:$A,[1]Expense!$B:$B),"")</f>
        <v xml:space="preserve">Biaya Upah Buruh Bongkar Muat </v>
      </c>
      <c r="E2862" s="20"/>
      <c r="F2862" s="20"/>
      <c r="G2862" s="22">
        <v>-31500</v>
      </c>
      <c r="H2862" s="18" t="s">
        <v>1955</v>
      </c>
    </row>
    <row r="2863" spans="1:8">
      <c r="A2863" s="20">
        <v>1360</v>
      </c>
      <c r="B2863" s="20">
        <v>2862</v>
      </c>
      <c r="C2863" s="18"/>
      <c r="D2863" s="8" t="str">
        <f>IFERROR(LOOKUP(C2863,[1]Expense!$A:$A,[1]Expense!$B:$B),"")</f>
        <v/>
      </c>
      <c r="E2863" s="18" t="s">
        <v>2697</v>
      </c>
      <c r="F2863" s="18" t="s">
        <v>32</v>
      </c>
      <c r="G2863" s="22">
        <v>-10737000</v>
      </c>
      <c r="H2863" s="18" t="s">
        <v>2694</v>
      </c>
    </row>
    <row r="2864" spans="1:8">
      <c r="A2864" s="20">
        <v>1361</v>
      </c>
      <c r="B2864" s="20">
        <v>2863</v>
      </c>
      <c r="C2864" s="18" t="s">
        <v>37</v>
      </c>
      <c r="D2864" s="8" t="str">
        <f>IFERROR(LOOKUP(C2864,[1]Expense!$A:$A,[1]Expense!$B:$B),"")</f>
        <v xml:space="preserve">Biaya Upah Pengemasan Produk </v>
      </c>
      <c r="E2864" s="20"/>
      <c r="F2864" s="20"/>
      <c r="G2864" s="22">
        <v>-240000</v>
      </c>
      <c r="H2864" s="18" t="s">
        <v>2698</v>
      </c>
    </row>
    <row r="2865" spans="1:8">
      <c r="A2865" s="20">
        <v>1361</v>
      </c>
      <c r="B2865" s="20">
        <v>2864</v>
      </c>
      <c r="C2865" s="18" t="s">
        <v>37</v>
      </c>
      <c r="D2865" s="8" t="str">
        <f>IFERROR(LOOKUP(C2865,[1]Expense!$A:$A,[1]Expense!$B:$B),"")</f>
        <v xml:space="preserve">Biaya Upah Pengemasan Produk </v>
      </c>
      <c r="E2865" s="20"/>
      <c r="F2865" s="20"/>
      <c r="G2865" s="22">
        <v>-240000</v>
      </c>
      <c r="H2865" s="18" t="s">
        <v>2699</v>
      </c>
    </row>
    <row r="2866" spans="1:8">
      <c r="A2866" s="20">
        <v>1361</v>
      </c>
      <c r="B2866" s="20">
        <v>2865</v>
      </c>
      <c r="C2866" s="18" t="s">
        <v>37</v>
      </c>
      <c r="D2866" s="8" t="str">
        <f>IFERROR(LOOKUP(C2866,[1]Expense!$A:$A,[1]Expense!$B:$B),"")</f>
        <v xml:space="preserve">Biaya Upah Pengemasan Produk </v>
      </c>
      <c r="E2866" s="20"/>
      <c r="F2866" s="20"/>
      <c r="G2866" s="22">
        <v>-240000</v>
      </c>
      <c r="H2866" s="18" t="s">
        <v>2700</v>
      </c>
    </row>
    <row r="2867" spans="1:8">
      <c r="A2867" s="20">
        <v>1361</v>
      </c>
      <c r="B2867" s="20">
        <v>2866</v>
      </c>
      <c r="C2867" s="18" t="s">
        <v>37</v>
      </c>
      <c r="D2867" s="8" t="str">
        <f>IFERROR(LOOKUP(C2867,[1]Expense!$A:$A,[1]Expense!$B:$B),"")</f>
        <v xml:space="preserve">Biaya Upah Pengemasan Produk </v>
      </c>
      <c r="E2867" s="20"/>
      <c r="F2867" s="20"/>
      <c r="G2867" s="22">
        <v>-240000</v>
      </c>
      <c r="H2867" s="18" t="s">
        <v>2701</v>
      </c>
    </row>
    <row r="2868" spans="1:8">
      <c r="A2868" s="20">
        <v>1361</v>
      </c>
      <c r="B2868" s="20">
        <v>2867</v>
      </c>
      <c r="C2868" s="18" t="s">
        <v>37</v>
      </c>
      <c r="D2868" s="8" t="str">
        <f>IFERROR(LOOKUP(C2868,[1]Expense!$A:$A,[1]Expense!$B:$B),"")</f>
        <v xml:space="preserve">Biaya Upah Pengemasan Produk </v>
      </c>
      <c r="E2868" s="20"/>
      <c r="F2868" s="20"/>
      <c r="G2868" s="22">
        <v>-240000</v>
      </c>
      <c r="H2868" s="18" t="s">
        <v>2702</v>
      </c>
    </row>
    <row r="2869" spans="1:8">
      <c r="A2869" s="20">
        <v>1361</v>
      </c>
      <c r="B2869" s="20">
        <v>2868</v>
      </c>
      <c r="C2869" s="18" t="s">
        <v>37</v>
      </c>
      <c r="D2869" s="8" t="str">
        <f>IFERROR(LOOKUP(C2869,[1]Expense!$A:$A,[1]Expense!$B:$B),"")</f>
        <v xml:space="preserve">Biaya Upah Pengemasan Produk </v>
      </c>
      <c r="E2869" s="20"/>
      <c r="F2869" s="20"/>
      <c r="G2869" s="22">
        <v>-240000</v>
      </c>
      <c r="H2869" s="18" t="s">
        <v>2703</v>
      </c>
    </row>
    <row r="2870" spans="1:8">
      <c r="A2870" s="20">
        <v>1362</v>
      </c>
      <c r="B2870" s="20">
        <v>2869</v>
      </c>
      <c r="C2870" s="18" t="s">
        <v>111</v>
      </c>
      <c r="D2870" s="8" t="str">
        <f>IFERROR(LOOKUP(C2870,[1]Expense!$A:$A,[1]Expense!$B:$B),"")</f>
        <v xml:space="preserve">Biaya Upah Lembur </v>
      </c>
      <c r="E2870" s="20"/>
      <c r="F2870" s="20"/>
      <c r="G2870" s="22">
        <v>-60000</v>
      </c>
      <c r="H2870" s="18" t="s">
        <v>2704</v>
      </c>
    </row>
    <row r="2871" spans="1:8">
      <c r="A2871" s="20">
        <v>1362</v>
      </c>
      <c r="B2871" s="20">
        <v>2870</v>
      </c>
      <c r="C2871" s="18" t="s">
        <v>111</v>
      </c>
      <c r="D2871" s="8" t="str">
        <f>IFERROR(LOOKUP(C2871,[1]Expense!$A:$A,[1]Expense!$B:$B),"")</f>
        <v xml:space="preserve">Biaya Upah Lembur </v>
      </c>
      <c r="E2871" s="20"/>
      <c r="F2871" s="20"/>
      <c r="G2871" s="22">
        <v>-60000</v>
      </c>
      <c r="H2871" s="18" t="s">
        <v>2705</v>
      </c>
    </row>
    <row r="2872" spans="1:8">
      <c r="A2872" s="20">
        <v>1362</v>
      </c>
      <c r="B2872" s="20">
        <v>2871</v>
      </c>
      <c r="C2872" s="18" t="s">
        <v>111</v>
      </c>
      <c r="D2872" s="8" t="str">
        <f>IFERROR(LOOKUP(C2872,[1]Expense!$A:$A,[1]Expense!$B:$B),"")</f>
        <v xml:space="preserve">Biaya Upah Lembur </v>
      </c>
      <c r="E2872" s="20"/>
      <c r="F2872" s="20"/>
      <c r="G2872" s="22">
        <v>-60000</v>
      </c>
      <c r="H2872" s="18" t="s">
        <v>2706</v>
      </c>
    </row>
    <row r="2873" spans="1:8">
      <c r="A2873" s="20">
        <v>1362</v>
      </c>
      <c r="B2873" s="20">
        <v>2872</v>
      </c>
      <c r="C2873" s="18" t="s">
        <v>111</v>
      </c>
      <c r="D2873" s="8" t="str">
        <f>IFERROR(LOOKUP(C2873,[1]Expense!$A:$A,[1]Expense!$B:$B),"")</f>
        <v xml:space="preserve">Biaya Upah Lembur </v>
      </c>
      <c r="E2873" s="20"/>
      <c r="F2873" s="20"/>
      <c r="G2873" s="22">
        <v>-30000</v>
      </c>
      <c r="H2873" s="18" t="s">
        <v>2707</v>
      </c>
    </row>
    <row r="2874" spans="1:8">
      <c r="A2874" s="20">
        <v>1362</v>
      </c>
      <c r="B2874" s="20">
        <v>2873</v>
      </c>
      <c r="C2874" s="18" t="s">
        <v>111</v>
      </c>
      <c r="D2874" s="8" t="str">
        <f>IFERROR(LOOKUP(C2874,[1]Expense!$A:$A,[1]Expense!$B:$B),"")</f>
        <v xml:space="preserve">Biaya Upah Lembur </v>
      </c>
      <c r="E2874" s="20"/>
      <c r="F2874" s="20"/>
      <c r="G2874" s="22">
        <v>-60000</v>
      </c>
      <c r="H2874" s="18" t="s">
        <v>2708</v>
      </c>
    </row>
    <row r="2875" spans="1:8">
      <c r="A2875" s="20">
        <v>1362</v>
      </c>
      <c r="B2875" s="20">
        <v>2874</v>
      </c>
      <c r="C2875" s="18" t="s">
        <v>111</v>
      </c>
      <c r="D2875" s="8" t="str">
        <f>IFERROR(LOOKUP(C2875,[1]Expense!$A:$A,[1]Expense!$B:$B),"")</f>
        <v xml:space="preserve">Biaya Upah Lembur </v>
      </c>
      <c r="E2875" s="20"/>
      <c r="F2875" s="20"/>
      <c r="G2875" s="22">
        <v>-60000</v>
      </c>
      <c r="H2875" s="18" t="s">
        <v>2709</v>
      </c>
    </row>
    <row r="2876" spans="1:8">
      <c r="A2876" s="20">
        <v>1362</v>
      </c>
      <c r="B2876" s="20">
        <v>2875</v>
      </c>
      <c r="C2876" s="18" t="s">
        <v>111</v>
      </c>
      <c r="D2876" s="8" t="str">
        <f>IFERROR(LOOKUP(C2876,[1]Expense!$A:$A,[1]Expense!$B:$B),"")</f>
        <v xml:space="preserve">Biaya Upah Lembur </v>
      </c>
      <c r="E2876" s="20"/>
      <c r="F2876" s="20"/>
      <c r="G2876" s="22">
        <v>-60000</v>
      </c>
      <c r="H2876" s="18" t="s">
        <v>2710</v>
      </c>
    </row>
    <row r="2877" spans="1:8">
      <c r="A2877" s="20">
        <v>1363</v>
      </c>
      <c r="B2877" s="20">
        <v>2876</v>
      </c>
      <c r="C2877" s="18" t="s">
        <v>37</v>
      </c>
      <c r="D2877" s="8" t="str">
        <f>IFERROR(LOOKUP(C2877,[1]Expense!$A:$A,[1]Expense!$B:$B),"")</f>
        <v xml:space="preserve">Biaya Upah Pengemasan Produk </v>
      </c>
      <c r="E2877" s="20"/>
      <c r="F2877" s="20"/>
      <c r="G2877" s="22">
        <v>-240000</v>
      </c>
      <c r="H2877" s="18" t="s">
        <v>2711</v>
      </c>
    </row>
    <row r="2878" spans="1:8">
      <c r="A2878" s="20">
        <v>1363</v>
      </c>
      <c r="B2878" s="20">
        <v>2877</v>
      </c>
      <c r="C2878" s="18" t="s">
        <v>37</v>
      </c>
      <c r="D2878" s="8" t="str">
        <f>IFERROR(LOOKUP(C2878,[1]Expense!$A:$A,[1]Expense!$B:$B),"")</f>
        <v xml:space="preserve">Biaya Upah Pengemasan Produk </v>
      </c>
      <c r="E2878" s="20"/>
      <c r="F2878" s="20"/>
      <c r="G2878" s="22">
        <v>-240000</v>
      </c>
      <c r="H2878" s="18" t="s">
        <v>2712</v>
      </c>
    </row>
    <row r="2879" spans="1:8">
      <c r="A2879" s="20">
        <v>1363</v>
      </c>
      <c r="B2879" s="20">
        <v>2878</v>
      </c>
      <c r="C2879" s="18" t="s">
        <v>37</v>
      </c>
      <c r="D2879" s="8" t="str">
        <f>IFERROR(LOOKUP(C2879,[1]Expense!$A:$A,[1]Expense!$B:$B),"")</f>
        <v xml:space="preserve">Biaya Upah Pengemasan Produk </v>
      </c>
      <c r="E2879" s="20"/>
      <c r="F2879" s="20"/>
      <c r="G2879" s="22">
        <v>-240000</v>
      </c>
      <c r="H2879" s="18" t="s">
        <v>2713</v>
      </c>
    </row>
    <row r="2880" spans="1:8">
      <c r="A2880" s="20">
        <v>1363</v>
      </c>
      <c r="B2880" s="20">
        <v>2879</v>
      </c>
      <c r="C2880" s="18" t="s">
        <v>37</v>
      </c>
      <c r="D2880" s="8" t="str">
        <f>IFERROR(LOOKUP(C2880,[1]Expense!$A:$A,[1]Expense!$B:$B),"")</f>
        <v xml:space="preserve">Biaya Upah Pengemasan Produk </v>
      </c>
      <c r="E2880" s="20"/>
      <c r="F2880" s="20"/>
      <c r="G2880" s="22">
        <v>-240000</v>
      </c>
      <c r="H2880" s="18" t="s">
        <v>2714</v>
      </c>
    </row>
    <row r="2881" spans="1:8">
      <c r="A2881" s="20">
        <v>1363</v>
      </c>
      <c r="B2881" s="20">
        <v>2880</v>
      </c>
      <c r="C2881" s="18" t="s">
        <v>37</v>
      </c>
      <c r="D2881" s="8" t="str">
        <f>IFERROR(LOOKUP(C2881,[1]Expense!$A:$A,[1]Expense!$B:$B),"")</f>
        <v xml:space="preserve">Biaya Upah Pengemasan Produk </v>
      </c>
      <c r="E2881" s="20"/>
      <c r="F2881" s="20"/>
      <c r="G2881" s="22">
        <v>-240000</v>
      </c>
      <c r="H2881" s="18" t="s">
        <v>2715</v>
      </c>
    </row>
    <row r="2882" spans="1:8">
      <c r="A2882" s="20">
        <v>1364</v>
      </c>
      <c r="B2882" s="20">
        <v>2881</v>
      </c>
      <c r="C2882" s="18" t="s">
        <v>111</v>
      </c>
      <c r="D2882" s="8" t="str">
        <f>IFERROR(LOOKUP(C2882,[1]Expense!$A:$A,[1]Expense!$B:$B),"")</f>
        <v xml:space="preserve">Biaya Upah Lembur </v>
      </c>
      <c r="E2882" s="20"/>
      <c r="F2882" s="20"/>
      <c r="G2882" s="22">
        <v>-60000</v>
      </c>
      <c r="H2882" s="18" t="s">
        <v>2716</v>
      </c>
    </row>
    <row r="2883" spans="1:8">
      <c r="A2883" s="20">
        <v>1364</v>
      </c>
      <c r="B2883" s="20">
        <v>2882</v>
      </c>
      <c r="C2883" s="18" t="s">
        <v>111</v>
      </c>
      <c r="D2883" s="8" t="str">
        <f>IFERROR(LOOKUP(C2883,[1]Expense!$A:$A,[1]Expense!$B:$B),"")</f>
        <v xml:space="preserve">Biaya Upah Lembur </v>
      </c>
      <c r="E2883" s="20"/>
      <c r="F2883" s="20"/>
      <c r="G2883" s="22">
        <v>-60000</v>
      </c>
      <c r="H2883" s="18" t="s">
        <v>2717</v>
      </c>
    </row>
    <row r="2884" spans="1:8">
      <c r="A2884" s="20">
        <v>1364</v>
      </c>
      <c r="B2884" s="20">
        <v>2883</v>
      </c>
      <c r="C2884" s="18" t="s">
        <v>111</v>
      </c>
      <c r="D2884" s="8" t="str">
        <f>IFERROR(LOOKUP(C2884,[1]Expense!$A:$A,[1]Expense!$B:$B),"")</f>
        <v xml:space="preserve">Biaya Upah Lembur </v>
      </c>
      <c r="E2884" s="20"/>
      <c r="F2884" s="20"/>
      <c r="G2884" s="22">
        <v>-60000</v>
      </c>
      <c r="H2884" s="18" t="s">
        <v>2718</v>
      </c>
    </row>
    <row r="2885" spans="1:8">
      <c r="A2885" s="20">
        <v>1364</v>
      </c>
      <c r="B2885" s="20">
        <v>2884</v>
      </c>
      <c r="C2885" s="18" t="s">
        <v>111</v>
      </c>
      <c r="D2885" s="8" t="str">
        <f>IFERROR(LOOKUP(C2885,[1]Expense!$A:$A,[1]Expense!$B:$B),"")</f>
        <v xml:space="preserve">Biaya Upah Lembur </v>
      </c>
      <c r="E2885" s="20"/>
      <c r="F2885" s="20"/>
      <c r="G2885" s="22">
        <v>-60000</v>
      </c>
      <c r="H2885" s="18" t="s">
        <v>2719</v>
      </c>
    </row>
    <row r="2886" spans="1:8">
      <c r="A2886" s="20">
        <v>1364</v>
      </c>
      <c r="B2886" s="20">
        <v>2885</v>
      </c>
      <c r="C2886" s="18" t="s">
        <v>111</v>
      </c>
      <c r="D2886" s="8" t="str">
        <f>IFERROR(LOOKUP(C2886,[1]Expense!$A:$A,[1]Expense!$B:$B),"")</f>
        <v xml:space="preserve">Biaya Upah Lembur </v>
      </c>
      <c r="E2886" s="20"/>
      <c r="F2886" s="20"/>
      <c r="G2886" s="22">
        <v>-60000</v>
      </c>
      <c r="H2886" s="18" t="s">
        <v>2720</v>
      </c>
    </row>
    <row r="2887" spans="1:8">
      <c r="A2887" s="20">
        <v>1365</v>
      </c>
      <c r="B2887" s="20">
        <v>2886</v>
      </c>
      <c r="C2887" s="18"/>
      <c r="D2887" s="8" t="str">
        <f>IFERROR(LOOKUP(C2887,[1]Expense!$A:$A,[1]Expense!$B:$B),"")</f>
        <v/>
      </c>
      <c r="E2887" s="18" t="s">
        <v>2728</v>
      </c>
      <c r="F2887" s="18" t="s">
        <v>32</v>
      </c>
      <c r="G2887" s="22">
        <v>-2900000</v>
      </c>
      <c r="H2887" s="18" t="s">
        <v>2722</v>
      </c>
    </row>
    <row r="2888" spans="1:8">
      <c r="A2888" s="20">
        <v>1366</v>
      </c>
      <c r="B2888" s="20">
        <v>2887</v>
      </c>
      <c r="C2888" s="18"/>
      <c r="D2888" s="8" t="str">
        <f>IFERROR(LOOKUP(C2888,[1]Expense!$A:$A,[1]Expense!$B:$B),"")</f>
        <v/>
      </c>
      <c r="E2888" s="18" t="s">
        <v>2729</v>
      </c>
      <c r="F2888" s="18" t="s">
        <v>32</v>
      </c>
      <c r="G2888" s="22">
        <v>-2100000</v>
      </c>
      <c r="H2888" s="18" t="s">
        <v>2723</v>
      </c>
    </row>
    <row r="2889" spans="1:8">
      <c r="A2889" s="20">
        <v>1367</v>
      </c>
      <c r="B2889" s="20">
        <v>2888</v>
      </c>
      <c r="C2889" s="18"/>
      <c r="D2889" s="8" t="str">
        <f>IFERROR(LOOKUP(C2889,[1]Expense!$A:$A,[1]Expense!$B:$B),"")</f>
        <v/>
      </c>
      <c r="E2889" s="18" t="s">
        <v>2730</v>
      </c>
      <c r="F2889" s="18" t="s">
        <v>32</v>
      </c>
      <c r="G2889" s="22">
        <v>-1379000</v>
      </c>
      <c r="H2889" s="18" t="s">
        <v>2724</v>
      </c>
    </row>
    <row r="2890" spans="1:8">
      <c r="A2890" s="20">
        <v>1368</v>
      </c>
      <c r="B2890" s="20">
        <v>2889</v>
      </c>
      <c r="C2890" s="18"/>
      <c r="D2890" s="8" t="str">
        <f>IFERROR(LOOKUP(C2890,[1]Expense!$A:$A,[1]Expense!$B:$B),"")</f>
        <v/>
      </c>
      <c r="E2890" s="18" t="s">
        <v>2730</v>
      </c>
      <c r="F2890" s="18" t="s">
        <v>32</v>
      </c>
      <c r="G2890" s="22">
        <v>-1379000</v>
      </c>
      <c r="H2890" s="18" t="s">
        <v>2725</v>
      </c>
    </row>
    <row r="2891" spans="1:8">
      <c r="A2891" s="20">
        <v>1369</v>
      </c>
      <c r="B2891" s="20">
        <v>2890</v>
      </c>
      <c r="C2891" s="18"/>
      <c r="D2891" s="8" t="str">
        <f>IFERROR(LOOKUP(C2891,[1]Expense!$A:$A,[1]Expense!$B:$B),"")</f>
        <v/>
      </c>
      <c r="E2891" s="18" t="s">
        <v>2730</v>
      </c>
      <c r="F2891" s="18" t="s">
        <v>32</v>
      </c>
      <c r="G2891" s="22">
        <v>-1379000</v>
      </c>
      <c r="H2891" s="18" t="s">
        <v>2726</v>
      </c>
    </row>
    <row r="2892" spans="1:8">
      <c r="A2892" s="20">
        <v>1370</v>
      </c>
      <c r="B2892" s="20">
        <v>2891</v>
      </c>
      <c r="C2892" s="18"/>
      <c r="D2892" s="8" t="str">
        <f>IFERROR(LOOKUP(C2892,[1]Expense!$A:$A,[1]Expense!$B:$B),"")</f>
        <v/>
      </c>
      <c r="E2892" s="18" t="s">
        <v>2730</v>
      </c>
      <c r="F2892" s="18" t="s">
        <v>32</v>
      </c>
      <c r="G2892" s="22">
        <v>-3000000</v>
      </c>
      <c r="H2892" s="18" t="s">
        <v>2727</v>
      </c>
    </row>
    <row r="2893" spans="1:8">
      <c r="A2893" s="20">
        <v>1371</v>
      </c>
      <c r="B2893" s="20">
        <v>2892</v>
      </c>
      <c r="C2893" s="18"/>
      <c r="D2893" s="8" t="str">
        <f>IFERROR(LOOKUP(C2893,[1]Expense!$A:$A,[1]Expense!$B:$B),"")</f>
        <v/>
      </c>
      <c r="E2893" s="20"/>
      <c r="F2893" s="20"/>
      <c r="G2893" s="22">
        <v>-30000</v>
      </c>
      <c r="H2893" s="18" t="s">
        <v>2721</v>
      </c>
    </row>
    <row r="2894" spans="1:8">
      <c r="A2894" s="20">
        <v>1372</v>
      </c>
      <c r="B2894" s="20">
        <v>2893</v>
      </c>
      <c r="C2894" s="18"/>
      <c r="D2894" s="8" t="str">
        <f>IFERROR(LOOKUP(C2894,[1]Expense!$A:$A,[1]Expense!$B:$B),"")</f>
        <v/>
      </c>
      <c r="E2894" s="20"/>
      <c r="F2894" s="20"/>
      <c r="G2894" s="22">
        <v>-13450.56</v>
      </c>
      <c r="H2894" s="18" t="s">
        <v>2731</v>
      </c>
    </row>
    <row r="2895" spans="1:8">
      <c r="A2895" s="20">
        <v>1373</v>
      </c>
      <c r="B2895" s="20">
        <v>2894</v>
      </c>
      <c r="C2895" s="18"/>
      <c r="D2895" s="8" t="str">
        <f>IFERROR(LOOKUP(C2895,[1]Expense!$A:$A,[1]Expense!$B:$B),"")</f>
        <v/>
      </c>
      <c r="E2895" s="20"/>
      <c r="F2895" s="20"/>
      <c r="G2895" s="22">
        <v>67252.78</v>
      </c>
      <c r="H2895" s="18" t="s">
        <v>1260</v>
      </c>
    </row>
    <row r="2896" spans="1:8">
      <c r="A2896" s="20">
        <v>1374</v>
      </c>
      <c r="B2896" s="20">
        <v>2895</v>
      </c>
      <c r="C2896" s="18" t="s">
        <v>37</v>
      </c>
      <c r="D2896" s="8" t="str">
        <f>IFERROR(LOOKUP(C2896,[1]Expense!$A:$A,[1]Expense!$B:$B),"")</f>
        <v xml:space="preserve">Biaya Upah Pengemasan Produk </v>
      </c>
      <c r="E2896" s="20"/>
      <c r="F2896" s="20"/>
      <c r="G2896" s="22">
        <v>-240000</v>
      </c>
      <c r="H2896" s="18" t="s">
        <v>2732</v>
      </c>
    </row>
    <row r="2897" spans="1:8">
      <c r="A2897" s="20">
        <v>1374</v>
      </c>
      <c r="B2897" s="20">
        <v>2896</v>
      </c>
      <c r="C2897" s="18" t="s">
        <v>37</v>
      </c>
      <c r="D2897" s="8" t="str">
        <f>IFERROR(LOOKUP(C2897,[1]Expense!$A:$A,[1]Expense!$B:$B),"")</f>
        <v xml:space="preserve">Biaya Upah Pengemasan Produk </v>
      </c>
      <c r="E2897" s="20"/>
      <c r="F2897" s="20"/>
      <c r="G2897" s="22">
        <v>-180000</v>
      </c>
      <c r="H2897" s="18" t="s">
        <v>2733</v>
      </c>
    </row>
    <row r="2898" spans="1:8">
      <c r="A2898" s="20">
        <v>1374</v>
      </c>
      <c r="B2898" s="20">
        <v>2897</v>
      </c>
      <c r="C2898" s="18" t="s">
        <v>37</v>
      </c>
      <c r="D2898" s="8" t="str">
        <f>IFERROR(LOOKUP(C2898,[1]Expense!$A:$A,[1]Expense!$B:$B),"")</f>
        <v xml:space="preserve">Biaya Upah Pengemasan Produk </v>
      </c>
      <c r="E2898" s="20"/>
      <c r="F2898" s="20"/>
      <c r="G2898" s="22">
        <v>-240000</v>
      </c>
      <c r="H2898" s="18" t="s">
        <v>2734</v>
      </c>
    </row>
    <row r="2899" spans="1:8">
      <c r="A2899" s="20">
        <v>1374</v>
      </c>
      <c r="B2899" s="20">
        <v>2898</v>
      </c>
      <c r="C2899" s="18" t="s">
        <v>37</v>
      </c>
      <c r="D2899" s="8" t="str">
        <f>IFERROR(LOOKUP(C2899,[1]Expense!$A:$A,[1]Expense!$B:$B),"")</f>
        <v xml:space="preserve">Biaya Upah Pengemasan Produk </v>
      </c>
      <c r="E2899" s="20"/>
      <c r="F2899" s="20"/>
      <c r="G2899" s="22">
        <v>-240000</v>
      </c>
      <c r="H2899" s="18" t="s">
        <v>2735</v>
      </c>
    </row>
    <row r="2900" spans="1:8">
      <c r="A2900" s="20">
        <v>1374</v>
      </c>
      <c r="B2900" s="20">
        <v>2899</v>
      </c>
      <c r="C2900" s="18" t="s">
        <v>37</v>
      </c>
      <c r="D2900" s="8" t="str">
        <f>IFERROR(LOOKUP(C2900,[1]Expense!$A:$A,[1]Expense!$B:$B),"")</f>
        <v xml:space="preserve">Biaya Upah Pengemasan Produk </v>
      </c>
      <c r="E2900" s="20"/>
      <c r="F2900" s="20"/>
      <c r="G2900" s="22">
        <v>-240000</v>
      </c>
      <c r="H2900" s="18" t="s">
        <v>2736</v>
      </c>
    </row>
    <row r="2901" spans="1:8">
      <c r="A2901" s="20">
        <v>1374</v>
      </c>
      <c r="B2901" s="20">
        <v>2900</v>
      </c>
      <c r="C2901" s="18" t="s">
        <v>37</v>
      </c>
      <c r="D2901" s="8" t="str">
        <f>IFERROR(LOOKUP(C2901,[1]Expense!$A:$A,[1]Expense!$B:$B),"")</f>
        <v xml:space="preserve">Biaya Upah Pengemasan Produk </v>
      </c>
      <c r="E2901" s="20"/>
      <c r="F2901" s="20"/>
      <c r="G2901" s="22">
        <v>-240000</v>
      </c>
      <c r="H2901" s="18" t="s">
        <v>2737</v>
      </c>
    </row>
    <row r="2902" spans="1:8">
      <c r="A2902" s="20">
        <v>1374</v>
      </c>
      <c r="B2902" s="20">
        <v>2901</v>
      </c>
      <c r="C2902" s="18" t="s">
        <v>37</v>
      </c>
      <c r="D2902" s="8" t="str">
        <f>IFERROR(LOOKUP(C2902,[1]Expense!$A:$A,[1]Expense!$B:$B),"")</f>
        <v xml:space="preserve">Biaya Upah Pengemasan Produk </v>
      </c>
      <c r="E2902" s="20"/>
      <c r="F2902" s="20"/>
      <c r="G2902" s="22">
        <v>-240000</v>
      </c>
      <c r="H2902" s="18" t="s">
        <v>2738</v>
      </c>
    </row>
    <row r="2903" spans="1:8">
      <c r="A2903" s="20">
        <v>1375</v>
      </c>
      <c r="B2903" s="20">
        <v>2902</v>
      </c>
      <c r="C2903" s="18" t="s">
        <v>111</v>
      </c>
      <c r="D2903" s="8" t="str">
        <f>IFERROR(LOOKUP(C2903,[1]Expense!$A:$A,[1]Expense!$B:$B),"")</f>
        <v xml:space="preserve">Biaya Upah Lembur </v>
      </c>
      <c r="E2903" s="20"/>
      <c r="F2903" s="20"/>
      <c r="G2903" s="22">
        <v>-360000</v>
      </c>
      <c r="H2903" s="18" t="s">
        <v>2739</v>
      </c>
    </row>
    <row r="2904" spans="1:8">
      <c r="A2904" s="20">
        <v>1376</v>
      </c>
      <c r="B2904" s="20">
        <v>2903</v>
      </c>
      <c r="C2904" s="18"/>
      <c r="D2904" s="8" t="str">
        <f>IFERROR(LOOKUP(C2904,[1]Expense!$A:$A,[1]Expense!$B:$B),"")</f>
        <v/>
      </c>
      <c r="E2904" s="20"/>
      <c r="F2904" s="20"/>
      <c r="G2904" s="22">
        <v>-106000</v>
      </c>
      <c r="H2904" s="18" t="s">
        <v>2740</v>
      </c>
    </row>
    <row r="2905" spans="1:8">
      <c r="A2905" s="20">
        <v>1377</v>
      </c>
      <c r="B2905" s="20">
        <v>2904</v>
      </c>
      <c r="C2905" s="18" t="s">
        <v>111</v>
      </c>
      <c r="D2905" s="8" t="str">
        <f>IFERROR(LOOKUP(C2905,[1]Expense!$A:$A,[1]Expense!$B:$B),"")</f>
        <v xml:space="preserve">Biaya Upah Lembur </v>
      </c>
      <c r="E2905" s="20"/>
      <c r="F2905" s="20"/>
      <c r="G2905" s="22">
        <v>-15000</v>
      </c>
      <c r="H2905" s="18" t="s">
        <v>2741</v>
      </c>
    </row>
    <row r="2906" spans="1:8">
      <c r="A2906" s="20">
        <v>1378</v>
      </c>
      <c r="B2906" s="20">
        <v>2905</v>
      </c>
      <c r="C2906" s="18" t="s">
        <v>66</v>
      </c>
      <c r="D2906" s="8" t="str">
        <f>IFERROR(LOOKUP(C2906,[1]Expense!$A:$A,[1]Expense!$B:$B),"")</f>
        <v>Biaya Rumah Tangga Kantor</v>
      </c>
      <c r="E2906" s="20"/>
      <c r="F2906" s="20"/>
      <c r="G2906" s="22">
        <v>-18000</v>
      </c>
      <c r="H2906" s="18" t="s">
        <v>2742</v>
      </c>
    </row>
    <row r="2907" spans="1:8">
      <c r="A2907" s="20">
        <v>1379</v>
      </c>
      <c r="B2907" s="20">
        <v>2906</v>
      </c>
      <c r="C2907" s="18" t="s">
        <v>66</v>
      </c>
      <c r="D2907" s="8" t="str">
        <f>IFERROR(LOOKUP(C2907,[1]Expense!$A:$A,[1]Expense!$B:$B),"")</f>
        <v>Biaya Rumah Tangga Kantor</v>
      </c>
      <c r="E2907" s="20"/>
      <c r="F2907" s="20"/>
      <c r="G2907" s="22">
        <v>-100000</v>
      </c>
      <c r="H2907" s="18" t="s">
        <v>2072</v>
      </c>
    </row>
    <row r="2908" spans="1:8">
      <c r="A2908" s="20">
        <v>1380</v>
      </c>
      <c r="B2908" s="20">
        <v>2907</v>
      </c>
      <c r="C2908" s="18" t="s">
        <v>84</v>
      </c>
      <c r="D2908" s="8" t="str">
        <f>IFERROR(LOOKUP(C2908,[1]Expense!$A:$A,[1]Expense!$B:$B),"")</f>
        <v xml:space="preserve">Biaya Penggunaan Listrik PLN </v>
      </c>
      <c r="E2908" s="20"/>
      <c r="F2908" s="20"/>
      <c r="G2908" s="22">
        <v>-300000</v>
      </c>
      <c r="H2908" s="18" t="s">
        <v>2743</v>
      </c>
    </row>
    <row r="2909" spans="1:8">
      <c r="A2909" s="20">
        <v>1381</v>
      </c>
      <c r="B2909" s="20">
        <v>2908</v>
      </c>
      <c r="C2909" s="18" t="s">
        <v>37</v>
      </c>
      <c r="D2909" s="8" t="str">
        <f>IFERROR(LOOKUP(C2909,[1]Expense!$A:$A,[1]Expense!$B:$B),"")</f>
        <v xml:space="preserve">Biaya Upah Pengemasan Produk </v>
      </c>
      <c r="E2909" s="20"/>
      <c r="F2909" s="20"/>
      <c r="G2909" s="22">
        <v>-180000</v>
      </c>
      <c r="H2909" s="18" t="s">
        <v>2744</v>
      </c>
    </row>
    <row r="2910" spans="1:8">
      <c r="A2910" s="20">
        <v>1381</v>
      </c>
      <c r="B2910" s="20">
        <v>2909</v>
      </c>
      <c r="C2910" s="18" t="s">
        <v>111</v>
      </c>
      <c r="D2910" s="8" t="str">
        <f>IFERROR(LOOKUP(C2910,[1]Expense!$A:$A,[1]Expense!$B:$B),"")</f>
        <v xml:space="preserve">Biaya Upah Lembur </v>
      </c>
      <c r="E2910" s="20"/>
      <c r="F2910" s="20"/>
      <c r="G2910" s="22">
        <v>-30000</v>
      </c>
      <c r="H2910" s="18" t="s">
        <v>2745</v>
      </c>
    </row>
    <row r="2911" spans="1:8">
      <c r="A2911" s="20">
        <v>1382</v>
      </c>
      <c r="B2911" s="20">
        <v>2910</v>
      </c>
      <c r="C2911" s="18"/>
      <c r="D2911" s="8" t="str">
        <f>IFERROR(LOOKUP(C2911,[1]Expense!$A:$A,[1]Expense!$B:$B),"")</f>
        <v/>
      </c>
      <c r="E2911" s="20"/>
      <c r="F2911" s="20"/>
      <c r="G2911" s="22">
        <v>246868000</v>
      </c>
      <c r="H2911" s="18" t="s">
        <v>2746</v>
      </c>
    </row>
    <row r="2912" spans="1:8">
      <c r="A2912" s="20">
        <v>1383</v>
      </c>
      <c r="B2912" s="20">
        <v>2911</v>
      </c>
      <c r="C2912" s="18"/>
      <c r="D2912" s="8" t="str">
        <f>IFERROR(LOOKUP(C2912,[1]Expense!$A:$A,[1]Expense!$B:$B),"")</f>
        <v/>
      </c>
      <c r="E2912" s="20"/>
      <c r="F2912" s="20"/>
      <c r="G2912" s="22">
        <v>50000000</v>
      </c>
      <c r="H2912" s="18" t="s">
        <v>2747</v>
      </c>
    </row>
    <row r="2913" spans="1:8">
      <c r="A2913" s="20">
        <v>1384</v>
      </c>
      <c r="B2913" s="20">
        <v>2912</v>
      </c>
      <c r="C2913" s="18"/>
      <c r="D2913" s="8" t="str">
        <f>IFERROR(LOOKUP(C2913,[1]Expense!$A:$A,[1]Expense!$B:$B),"")</f>
        <v/>
      </c>
      <c r="E2913" s="20"/>
      <c r="F2913" s="20"/>
      <c r="G2913" s="22">
        <v>130000000</v>
      </c>
      <c r="H2913" s="18" t="s">
        <v>2748</v>
      </c>
    </row>
    <row r="2914" spans="1:8">
      <c r="A2914" s="20">
        <v>1385</v>
      </c>
      <c r="B2914" s="20">
        <v>2913</v>
      </c>
      <c r="C2914" s="18"/>
      <c r="D2914" s="8" t="str">
        <f>IFERROR(LOOKUP(C2914,[1]Expense!$A:$A,[1]Expense!$B:$B),"")</f>
        <v/>
      </c>
      <c r="E2914" s="20"/>
      <c r="F2914" s="20"/>
      <c r="G2914" s="22">
        <v>130000000</v>
      </c>
      <c r="H2914" s="18" t="s">
        <v>2749</v>
      </c>
    </row>
    <row r="2915" spans="1:8">
      <c r="A2915" s="20">
        <v>1386</v>
      </c>
      <c r="B2915" s="20">
        <v>2914</v>
      </c>
      <c r="C2915" s="18"/>
      <c r="D2915" s="8" t="str">
        <f>IFERROR(LOOKUP(C2915,[1]Expense!$A:$A,[1]Expense!$B:$B),"")</f>
        <v/>
      </c>
      <c r="E2915" s="20"/>
      <c r="F2915" s="20"/>
      <c r="G2915" s="22">
        <v>165617000</v>
      </c>
      <c r="H2915" s="18" t="s">
        <v>2750</v>
      </c>
    </row>
    <row r="2916" spans="1:8">
      <c r="A2916" s="20">
        <v>1387</v>
      </c>
      <c r="B2916" s="20">
        <v>2915</v>
      </c>
      <c r="C2916" s="18"/>
      <c r="D2916" s="8" t="str">
        <f>IFERROR(LOOKUP(C2916,[1]Expense!$A:$A,[1]Expense!$B:$B),"")</f>
        <v/>
      </c>
      <c r="E2916" s="18" t="s">
        <v>2761</v>
      </c>
      <c r="F2916" s="18" t="s">
        <v>32</v>
      </c>
      <c r="G2916" s="22">
        <v>-281818195</v>
      </c>
      <c r="H2916" s="18" t="s">
        <v>2628</v>
      </c>
    </row>
    <row r="2917" spans="1:8">
      <c r="A2917" s="20">
        <v>1388</v>
      </c>
      <c r="B2917" s="20">
        <v>2916</v>
      </c>
      <c r="C2917" s="18"/>
      <c r="D2917" s="8" t="str">
        <f>IFERROR(LOOKUP(C2917,[1]Expense!$A:$A,[1]Expense!$B:$B),"")</f>
        <v/>
      </c>
      <c r="E2917" s="18" t="s">
        <v>2761</v>
      </c>
      <c r="F2917" s="18" t="s">
        <v>32</v>
      </c>
      <c r="G2917" s="22">
        <v>-440666805</v>
      </c>
      <c r="H2917" s="18" t="s">
        <v>2758</v>
      </c>
    </row>
    <row r="2918" spans="1:8">
      <c r="A2918" s="20">
        <v>1389</v>
      </c>
      <c r="B2918" s="20">
        <v>2917</v>
      </c>
      <c r="C2918" s="18" t="s">
        <v>42</v>
      </c>
      <c r="D2918" s="8" t="str">
        <f>IFERROR(LOOKUP(C2918,[1]Expense!$A:$A,[1]Expense!$B:$B),"")</f>
        <v xml:space="preserve">Biaya Upah Buruh Bongkar Muat </v>
      </c>
      <c r="E2918" s="20"/>
      <c r="F2918" s="20"/>
      <c r="G2918" s="22">
        <v>-31500</v>
      </c>
      <c r="H2918" s="18" t="s">
        <v>1955</v>
      </c>
    </row>
    <row r="2919" spans="1:8">
      <c r="A2919" s="20">
        <v>1389</v>
      </c>
      <c r="B2919" s="20">
        <v>2918</v>
      </c>
      <c r="C2919" s="18" t="s">
        <v>42</v>
      </c>
      <c r="D2919" s="8" t="str">
        <f>IFERROR(LOOKUP(C2919,[1]Expense!$A:$A,[1]Expense!$B:$B),"")</f>
        <v xml:space="preserve">Biaya Upah Buruh Bongkar Muat </v>
      </c>
      <c r="E2919" s="20"/>
      <c r="F2919" s="20"/>
      <c r="G2919" s="22">
        <v>-14000</v>
      </c>
      <c r="H2919" s="18" t="s">
        <v>2762</v>
      </c>
    </row>
    <row r="2920" spans="1:8">
      <c r="A2920" s="20">
        <v>1390</v>
      </c>
      <c r="B2920" s="20">
        <v>2919</v>
      </c>
      <c r="C2920" s="18"/>
      <c r="D2920" s="8" t="str">
        <f>IFERROR(LOOKUP(C2920,[1]Expense!$A:$A,[1]Expense!$B:$B),"")</f>
        <v/>
      </c>
      <c r="E2920" s="20"/>
      <c r="F2920" s="20"/>
      <c r="G2920" s="22">
        <v>7900000</v>
      </c>
      <c r="H2920" s="18" t="s">
        <v>2763</v>
      </c>
    </row>
    <row r="2921" spans="1:8">
      <c r="A2921" s="20">
        <v>1391</v>
      </c>
      <c r="B2921" s="20">
        <v>2920</v>
      </c>
      <c r="C2921" s="18"/>
      <c r="D2921" s="8" t="str">
        <f>IFERROR(LOOKUP(C2921,[1]Expense!$A:$A,[1]Expense!$B:$B),"")</f>
        <v/>
      </c>
      <c r="E2921" s="20"/>
      <c r="F2921" s="20"/>
      <c r="G2921" s="22">
        <v>-547000</v>
      </c>
      <c r="H2921" s="18" t="s">
        <v>2136</v>
      </c>
    </row>
    <row r="2922" spans="1:8">
      <c r="A2922" s="20">
        <v>1392</v>
      </c>
      <c r="B2922" s="20">
        <v>2921</v>
      </c>
      <c r="C2922" s="18" t="s">
        <v>27</v>
      </c>
      <c r="D2922" s="8" t="str">
        <f>IFERROR(LOOKUP(C2922,[1]Expense!$A:$A,[1]Expense!$B:$B),"")</f>
        <v xml:space="preserve">Biaya Iuran Bulanan Kepala Buruh </v>
      </c>
      <c r="E2922" s="20"/>
      <c r="F2922" s="20"/>
      <c r="G2922" s="22">
        <v>-150000</v>
      </c>
      <c r="H2922" s="18" t="s">
        <v>2765</v>
      </c>
    </row>
    <row r="2923" spans="1:8">
      <c r="A2923" s="20">
        <v>1392</v>
      </c>
      <c r="B2923" s="20">
        <v>2922</v>
      </c>
      <c r="C2923" s="18" t="s">
        <v>27</v>
      </c>
      <c r="D2923" s="8" t="str">
        <f>IFERROR(LOOKUP(C2923,[1]Expense!$A:$A,[1]Expense!$B:$B),"")</f>
        <v xml:space="preserve">Biaya Iuran Bulanan Kepala Buruh </v>
      </c>
      <c r="E2923" s="20"/>
      <c r="F2923" s="20"/>
      <c r="G2923" s="22">
        <v>-250000</v>
      </c>
      <c r="H2923" s="18" t="s">
        <v>2764</v>
      </c>
    </row>
    <row r="2924" spans="1:8">
      <c r="A2924" s="20">
        <v>1393</v>
      </c>
      <c r="B2924" s="20">
        <v>2923</v>
      </c>
      <c r="C2924" s="18" t="s">
        <v>162</v>
      </c>
      <c r="D2924" s="8" t="str">
        <f>IFERROR(LOOKUP(C2924,[1]Expense!$A:$A,[1]Expense!$B:$B),"")</f>
        <v xml:space="preserve">Biaya Retribusi Perjalanan Dinas </v>
      </c>
      <c r="E2924" s="20"/>
      <c r="F2924" s="20"/>
      <c r="G2924" s="22">
        <v>-1000</v>
      </c>
      <c r="H2924" s="18" t="s">
        <v>1331</v>
      </c>
    </row>
    <row r="2925" spans="1:8">
      <c r="A2925" s="20">
        <v>1394</v>
      </c>
      <c r="B2925" s="20">
        <v>2924</v>
      </c>
      <c r="C2925" s="18" t="s">
        <v>47</v>
      </c>
      <c r="D2925" s="8" t="str">
        <f>IFERROR(LOOKUP(C2925,[1]Expense!$A:$A,[1]Expense!$B:$B),"")</f>
        <v xml:space="preserve">Biaya Sewa Kendaraan Operasional </v>
      </c>
      <c r="E2925" s="20"/>
      <c r="F2925" s="20"/>
      <c r="G2925" s="22">
        <v>-219375</v>
      </c>
      <c r="H2925" s="18" t="s">
        <v>2766</v>
      </c>
    </row>
    <row r="2926" spans="1:8">
      <c r="A2926" s="20">
        <v>1394</v>
      </c>
      <c r="B2926" s="20">
        <v>2925</v>
      </c>
      <c r="C2926" s="18" t="s">
        <v>47</v>
      </c>
      <c r="D2926" s="8" t="str">
        <f>IFERROR(LOOKUP(C2926,[1]Expense!$A:$A,[1]Expense!$B:$B),"")</f>
        <v xml:space="preserve">Biaya Sewa Kendaraan Operasional </v>
      </c>
      <c r="E2926" s="20"/>
      <c r="F2926" s="20"/>
      <c r="G2926" s="22">
        <v>-202500</v>
      </c>
      <c r="H2926" s="18" t="s">
        <v>2767</v>
      </c>
    </row>
    <row r="2927" spans="1:8">
      <c r="A2927" s="20">
        <v>1394</v>
      </c>
      <c r="B2927" s="20">
        <v>2926</v>
      </c>
      <c r="C2927" s="18" t="s">
        <v>47</v>
      </c>
      <c r="D2927" s="8" t="str">
        <f>IFERROR(LOOKUP(C2927,[1]Expense!$A:$A,[1]Expense!$B:$B),"")</f>
        <v xml:space="preserve">Biaya Sewa Kendaraan Operasional </v>
      </c>
      <c r="E2927" s="20"/>
      <c r="F2927" s="20"/>
      <c r="G2927" s="22">
        <v>-202500</v>
      </c>
      <c r="H2927" s="18" t="s">
        <v>2768</v>
      </c>
    </row>
    <row r="2928" spans="1:8">
      <c r="A2928" s="20">
        <v>1394</v>
      </c>
      <c r="B2928" s="20">
        <v>2927</v>
      </c>
      <c r="C2928" s="18" t="s">
        <v>47</v>
      </c>
      <c r="D2928" s="8" t="str">
        <f>IFERROR(LOOKUP(C2928,[1]Expense!$A:$A,[1]Expense!$B:$B),"")</f>
        <v xml:space="preserve">Biaya Sewa Kendaraan Operasional </v>
      </c>
      <c r="E2928" s="20"/>
      <c r="F2928" s="20"/>
      <c r="G2928" s="22">
        <v>-202500</v>
      </c>
      <c r="H2928" s="18" t="s">
        <v>2769</v>
      </c>
    </row>
    <row r="2929" spans="1:8">
      <c r="A2929" s="20">
        <v>1394</v>
      </c>
      <c r="B2929" s="20">
        <v>2928</v>
      </c>
      <c r="C2929" s="18" t="s">
        <v>47</v>
      </c>
      <c r="D2929" s="8" t="str">
        <f>IFERROR(LOOKUP(C2929,[1]Expense!$A:$A,[1]Expense!$B:$B),"")</f>
        <v xml:space="preserve">Biaya Sewa Kendaraan Operasional </v>
      </c>
      <c r="E2929" s="20"/>
      <c r="F2929" s="20"/>
      <c r="G2929" s="22">
        <v>-202500</v>
      </c>
      <c r="H2929" s="18" t="s">
        <v>2770</v>
      </c>
    </row>
    <row r="2930" spans="1:8">
      <c r="A2930" s="20">
        <v>1395</v>
      </c>
      <c r="B2930" s="20">
        <v>2929</v>
      </c>
      <c r="C2930" s="18"/>
      <c r="D2930" s="8" t="str">
        <f>IFERROR(LOOKUP(C2930,[1]Expense!$A:$A,[1]Expense!$B:$B),"")</f>
        <v/>
      </c>
      <c r="E2930" s="18" t="s">
        <v>2771</v>
      </c>
      <c r="F2930" s="18" t="s">
        <v>32</v>
      </c>
      <c r="G2930" s="22">
        <v>-7900000</v>
      </c>
      <c r="H2930" s="18" t="s">
        <v>2763</v>
      </c>
    </row>
    <row r="2931" spans="1:8">
      <c r="A2931" s="20">
        <v>1396</v>
      </c>
      <c r="B2931" s="20">
        <v>2930</v>
      </c>
      <c r="C2931" s="18" t="s">
        <v>37</v>
      </c>
      <c r="D2931" s="8" t="str">
        <f>IFERROR(LOOKUP(C2931,[1]Expense!$A:$A,[1]Expense!$B:$B),"")</f>
        <v xml:space="preserve">Biaya Upah Pengemasan Produk </v>
      </c>
      <c r="E2931" s="20"/>
      <c r="F2931" s="20"/>
      <c r="G2931" s="22">
        <v>-240000</v>
      </c>
      <c r="H2931" s="18" t="s">
        <v>2772</v>
      </c>
    </row>
    <row r="2932" spans="1:8">
      <c r="A2932" s="20">
        <v>1396</v>
      </c>
      <c r="B2932" s="20">
        <v>2931</v>
      </c>
      <c r="C2932" s="18" t="s">
        <v>37</v>
      </c>
      <c r="D2932" s="8" t="str">
        <f>IFERROR(LOOKUP(C2932,[1]Expense!$A:$A,[1]Expense!$B:$B),"")</f>
        <v xml:space="preserve">Biaya Upah Pengemasan Produk </v>
      </c>
      <c r="E2932" s="20"/>
      <c r="F2932" s="20"/>
      <c r="G2932" s="22">
        <v>-270000</v>
      </c>
      <c r="H2932" s="18" t="s">
        <v>2773</v>
      </c>
    </row>
    <row r="2933" spans="1:8">
      <c r="A2933" s="20">
        <v>1396</v>
      </c>
      <c r="B2933" s="20">
        <v>2932</v>
      </c>
      <c r="C2933" s="18" t="s">
        <v>37</v>
      </c>
      <c r="D2933" s="8" t="str">
        <f>IFERROR(LOOKUP(C2933,[1]Expense!$A:$A,[1]Expense!$B:$B),"")</f>
        <v xml:space="preserve">Biaya Upah Pengemasan Produk </v>
      </c>
      <c r="E2933" s="20"/>
      <c r="F2933" s="20"/>
      <c r="G2933" s="22">
        <v>-270000</v>
      </c>
      <c r="H2933" s="18" t="s">
        <v>2777</v>
      </c>
    </row>
    <row r="2934" spans="1:8">
      <c r="A2934" s="20">
        <v>1396</v>
      </c>
      <c r="B2934" s="20">
        <v>2933</v>
      </c>
      <c r="C2934" s="18" t="s">
        <v>37</v>
      </c>
      <c r="D2934" s="8" t="str">
        <f>IFERROR(LOOKUP(C2934,[1]Expense!$A:$A,[1]Expense!$B:$B),"")</f>
        <v xml:space="preserve">Biaya Upah Pengemasan Produk </v>
      </c>
      <c r="E2934" s="20"/>
      <c r="F2934" s="20"/>
      <c r="G2934" s="22">
        <v>-270000</v>
      </c>
      <c r="H2934" s="18" t="s">
        <v>2774</v>
      </c>
    </row>
    <row r="2935" spans="1:8">
      <c r="A2935" s="20">
        <v>1396</v>
      </c>
      <c r="B2935" s="20">
        <v>2934</v>
      </c>
      <c r="C2935" s="18" t="s">
        <v>37</v>
      </c>
      <c r="D2935" s="8" t="str">
        <f>IFERROR(LOOKUP(C2935,[1]Expense!$A:$A,[1]Expense!$B:$B),"")</f>
        <v xml:space="preserve">Biaya Upah Pengemasan Produk </v>
      </c>
      <c r="E2935" s="20"/>
      <c r="F2935" s="20"/>
      <c r="G2935" s="22">
        <v>-240000</v>
      </c>
      <c r="H2935" s="18" t="s">
        <v>2775</v>
      </c>
    </row>
    <row r="2936" spans="1:8">
      <c r="A2936" s="20">
        <v>1396</v>
      </c>
      <c r="B2936" s="20">
        <v>2935</v>
      </c>
      <c r="C2936" s="18" t="s">
        <v>37</v>
      </c>
      <c r="D2936" s="8" t="str">
        <f>IFERROR(LOOKUP(C2936,[1]Expense!$A:$A,[1]Expense!$B:$B),"")</f>
        <v xml:space="preserve">Biaya Upah Pengemasan Produk </v>
      </c>
      <c r="E2936" s="20"/>
      <c r="F2936" s="20"/>
      <c r="G2936" s="22">
        <v>-240000</v>
      </c>
      <c r="H2936" s="18" t="s">
        <v>2776</v>
      </c>
    </row>
    <row r="2937" spans="1:8">
      <c r="A2937" s="20">
        <v>1397</v>
      </c>
      <c r="B2937" s="20">
        <v>2936</v>
      </c>
      <c r="C2937" s="18" t="s">
        <v>111</v>
      </c>
      <c r="D2937" s="8" t="str">
        <f>IFERROR(LOOKUP(C2937,[1]Expense!$A:$A,[1]Expense!$B:$B),"")</f>
        <v xml:space="preserve">Biaya Upah Lembur </v>
      </c>
      <c r="E2937" s="20"/>
      <c r="F2937" s="20"/>
      <c r="G2937" s="22">
        <v>-60000</v>
      </c>
      <c r="H2937" s="18" t="s">
        <v>2778</v>
      </c>
    </row>
    <row r="2938" spans="1:8">
      <c r="A2938" s="20">
        <v>1397</v>
      </c>
      <c r="B2938" s="20">
        <v>2937</v>
      </c>
      <c r="C2938" s="18" t="s">
        <v>111</v>
      </c>
      <c r="D2938" s="8" t="str">
        <f>IFERROR(LOOKUP(C2938,[1]Expense!$A:$A,[1]Expense!$B:$B),"")</f>
        <v xml:space="preserve">Biaya Upah Lembur </v>
      </c>
      <c r="E2938" s="20"/>
      <c r="F2938" s="20"/>
      <c r="G2938" s="22">
        <v>-60000</v>
      </c>
      <c r="H2938" s="18" t="s">
        <v>2779</v>
      </c>
    </row>
    <row r="2939" spans="1:8">
      <c r="A2939" s="20">
        <v>1397</v>
      </c>
      <c r="B2939" s="20">
        <v>2938</v>
      </c>
      <c r="C2939" s="18" t="s">
        <v>111</v>
      </c>
      <c r="D2939" s="8" t="str">
        <f>IFERROR(LOOKUP(C2939,[1]Expense!$A:$A,[1]Expense!$B:$B),"")</f>
        <v xml:space="preserve">Biaya Upah Lembur </v>
      </c>
      <c r="E2939" s="20"/>
      <c r="F2939" s="20"/>
      <c r="G2939" s="22">
        <v>-60000</v>
      </c>
      <c r="H2939" s="18" t="s">
        <v>2780</v>
      </c>
    </row>
    <row r="2940" spans="1:8">
      <c r="A2940" s="20">
        <v>1397</v>
      </c>
      <c r="B2940" s="20">
        <v>2939</v>
      </c>
      <c r="C2940" s="18" t="s">
        <v>111</v>
      </c>
      <c r="D2940" s="8" t="str">
        <f>IFERROR(LOOKUP(C2940,[1]Expense!$A:$A,[1]Expense!$B:$B),"")</f>
        <v xml:space="preserve">Biaya Upah Lembur </v>
      </c>
      <c r="E2940" s="20"/>
      <c r="F2940" s="20"/>
      <c r="G2940" s="22">
        <v>-60000</v>
      </c>
      <c r="H2940" s="18" t="s">
        <v>2781</v>
      </c>
    </row>
    <row r="2941" spans="1:8">
      <c r="A2941" s="20">
        <v>1397</v>
      </c>
      <c r="B2941" s="20">
        <v>2940</v>
      </c>
      <c r="C2941" s="18" t="s">
        <v>111</v>
      </c>
      <c r="D2941" s="8" t="str">
        <f>IFERROR(LOOKUP(C2941,[1]Expense!$A:$A,[1]Expense!$B:$B),"")</f>
        <v xml:space="preserve">Biaya Upah Lembur </v>
      </c>
      <c r="E2941" s="20"/>
      <c r="F2941" s="20"/>
      <c r="G2941" s="22">
        <v>-60000</v>
      </c>
      <c r="H2941" s="18" t="s">
        <v>2782</v>
      </c>
    </row>
    <row r="2942" spans="1:8">
      <c r="A2942" s="20">
        <v>1397</v>
      </c>
      <c r="B2942" s="20">
        <v>2941</v>
      </c>
      <c r="C2942" s="18" t="s">
        <v>111</v>
      </c>
      <c r="D2942" s="8" t="str">
        <f>IFERROR(LOOKUP(C2942,[1]Expense!$A:$A,[1]Expense!$B:$B),"")</f>
        <v xml:space="preserve">Biaya Upah Lembur </v>
      </c>
      <c r="E2942" s="20"/>
      <c r="F2942" s="20"/>
      <c r="G2942" s="22">
        <v>-60000</v>
      </c>
      <c r="H2942" s="18" t="s">
        <v>2783</v>
      </c>
    </row>
    <row r="2943" spans="1:8">
      <c r="A2943" s="20">
        <v>1397</v>
      </c>
      <c r="B2943" s="20">
        <v>2942</v>
      </c>
      <c r="C2943" s="18" t="s">
        <v>111</v>
      </c>
      <c r="D2943" s="8" t="str">
        <f>IFERROR(LOOKUP(C2943,[1]Expense!$A:$A,[1]Expense!$B:$B),"")</f>
        <v xml:space="preserve">Biaya Upah Lembur </v>
      </c>
      <c r="E2943" s="20"/>
      <c r="F2943" s="20"/>
      <c r="G2943" s="22">
        <v>-60000</v>
      </c>
      <c r="H2943" s="18" t="s">
        <v>2784</v>
      </c>
    </row>
    <row r="2944" spans="1:8">
      <c r="A2944" s="20">
        <v>1398</v>
      </c>
      <c r="B2944" s="20">
        <v>2943</v>
      </c>
      <c r="C2944" s="18" t="s">
        <v>37</v>
      </c>
      <c r="D2944" s="8" t="str">
        <f>IFERROR(LOOKUP(C2944,[1]Expense!$A:$A,[1]Expense!$B:$B),"")</f>
        <v xml:space="preserve">Biaya Upah Pengemasan Produk </v>
      </c>
      <c r="E2944" s="20"/>
      <c r="F2944" s="20"/>
      <c r="G2944" s="22">
        <v>-90000</v>
      </c>
      <c r="H2944" s="18" t="s">
        <v>2785</v>
      </c>
    </row>
    <row r="2945" spans="1:8">
      <c r="A2945" s="20">
        <v>1398</v>
      </c>
      <c r="B2945" s="20">
        <v>2944</v>
      </c>
      <c r="C2945" s="18" t="s">
        <v>37</v>
      </c>
      <c r="D2945" s="8" t="str">
        <f>IFERROR(LOOKUP(C2945,[1]Expense!$A:$A,[1]Expense!$B:$B),"")</f>
        <v xml:space="preserve">Biaya Upah Pengemasan Produk </v>
      </c>
      <c r="E2945" s="20"/>
      <c r="F2945" s="20"/>
      <c r="G2945" s="22">
        <v>-210000</v>
      </c>
      <c r="H2945" s="18" t="s">
        <v>2786</v>
      </c>
    </row>
    <row r="2946" spans="1:8">
      <c r="A2946" s="20">
        <v>1398</v>
      </c>
      <c r="B2946" s="20">
        <v>2945</v>
      </c>
      <c r="C2946" s="18" t="s">
        <v>37</v>
      </c>
      <c r="D2946" s="8" t="str">
        <f>IFERROR(LOOKUP(C2946,[1]Expense!$A:$A,[1]Expense!$B:$B),"")</f>
        <v xml:space="preserve">Biaya Upah Pengemasan Produk </v>
      </c>
      <c r="E2946" s="20"/>
      <c r="F2946" s="20"/>
      <c r="G2946" s="22">
        <v>-240000</v>
      </c>
      <c r="H2946" s="18" t="s">
        <v>2787</v>
      </c>
    </row>
    <row r="2947" spans="1:8">
      <c r="A2947" s="20">
        <v>1398</v>
      </c>
      <c r="B2947" s="20">
        <v>2946</v>
      </c>
      <c r="C2947" s="18" t="s">
        <v>37</v>
      </c>
      <c r="D2947" s="8" t="str">
        <f>IFERROR(LOOKUP(C2947,[1]Expense!$A:$A,[1]Expense!$B:$B),"")</f>
        <v xml:space="preserve">Biaya Upah Pengemasan Produk </v>
      </c>
      <c r="E2947" s="20"/>
      <c r="F2947" s="20"/>
      <c r="G2947" s="22">
        <v>-270000</v>
      </c>
      <c r="H2947" s="18" t="s">
        <v>2788</v>
      </c>
    </row>
    <row r="2948" spans="1:8">
      <c r="A2948" s="20">
        <v>1398</v>
      </c>
      <c r="B2948" s="20">
        <v>2947</v>
      </c>
      <c r="C2948" s="18" t="s">
        <v>37</v>
      </c>
      <c r="D2948" s="8" t="str">
        <f>IFERROR(LOOKUP(C2948,[1]Expense!$A:$A,[1]Expense!$B:$B),"")</f>
        <v xml:space="preserve">Biaya Upah Pengemasan Produk </v>
      </c>
      <c r="E2948" s="20"/>
      <c r="F2948" s="20"/>
      <c r="G2948" s="22">
        <v>-210000</v>
      </c>
      <c r="H2948" s="18" t="s">
        <v>2789</v>
      </c>
    </row>
    <row r="2949" spans="1:8">
      <c r="A2949" s="20">
        <v>1398</v>
      </c>
      <c r="B2949" s="20">
        <v>2948</v>
      </c>
      <c r="C2949" s="18" t="s">
        <v>37</v>
      </c>
      <c r="D2949" s="8" t="str">
        <f>IFERROR(LOOKUP(C2949,[1]Expense!$A:$A,[1]Expense!$B:$B),"")</f>
        <v xml:space="preserve">Biaya Upah Pengemasan Produk </v>
      </c>
      <c r="E2949" s="20"/>
      <c r="F2949" s="20"/>
      <c r="G2949" s="22">
        <v>-270000</v>
      </c>
      <c r="H2949" s="18" t="s">
        <v>2790</v>
      </c>
    </row>
    <row r="2950" spans="1:8">
      <c r="A2950" s="20">
        <v>1398</v>
      </c>
      <c r="B2950" s="20">
        <v>2949</v>
      </c>
      <c r="C2950" s="18" t="s">
        <v>37</v>
      </c>
      <c r="D2950" s="8" t="str">
        <f>IFERROR(LOOKUP(C2950,[1]Expense!$A:$A,[1]Expense!$B:$B),"")</f>
        <v xml:space="preserve">Biaya Upah Pengemasan Produk </v>
      </c>
      <c r="E2950" s="20"/>
      <c r="F2950" s="20"/>
      <c r="G2950" s="22">
        <v>-270000</v>
      </c>
      <c r="H2950" s="18" t="s">
        <v>2791</v>
      </c>
    </row>
    <row r="2951" spans="1:8">
      <c r="A2951" s="20">
        <v>1399</v>
      </c>
      <c r="B2951" s="20">
        <v>2950</v>
      </c>
      <c r="C2951" s="18" t="s">
        <v>111</v>
      </c>
      <c r="D2951" s="8" t="str">
        <f>IFERROR(LOOKUP(C2951,[1]Expense!$A:$A,[1]Expense!$B:$B),"")</f>
        <v xml:space="preserve">Biaya Upah Lembur </v>
      </c>
      <c r="E2951" s="20"/>
      <c r="F2951" s="20"/>
      <c r="G2951" s="22">
        <v>-60000</v>
      </c>
      <c r="H2951" s="18" t="s">
        <v>2792</v>
      </c>
    </row>
    <row r="2952" spans="1:8">
      <c r="A2952" s="20">
        <v>1399</v>
      </c>
      <c r="B2952" s="20">
        <v>2951</v>
      </c>
      <c r="C2952" s="18" t="s">
        <v>111</v>
      </c>
      <c r="D2952" s="8" t="str">
        <f>IFERROR(LOOKUP(C2952,[1]Expense!$A:$A,[1]Expense!$B:$B),"")</f>
        <v xml:space="preserve">Biaya Upah Lembur </v>
      </c>
      <c r="E2952" s="20"/>
      <c r="F2952" s="20"/>
      <c r="G2952" s="22">
        <v>-60000</v>
      </c>
      <c r="H2952" s="18" t="s">
        <v>2793</v>
      </c>
    </row>
    <row r="2953" spans="1:8">
      <c r="A2953" s="20">
        <v>1399</v>
      </c>
      <c r="B2953" s="20">
        <v>2952</v>
      </c>
      <c r="C2953" s="18" t="s">
        <v>111</v>
      </c>
      <c r="D2953" s="8" t="str">
        <f>IFERROR(LOOKUP(C2953,[1]Expense!$A:$A,[1]Expense!$B:$B),"")</f>
        <v xml:space="preserve">Biaya Upah Lembur </v>
      </c>
      <c r="E2953" s="20"/>
      <c r="F2953" s="20"/>
      <c r="G2953" s="22">
        <v>-60000</v>
      </c>
      <c r="H2953" s="18" t="s">
        <v>2794</v>
      </c>
    </row>
    <row r="2954" spans="1:8">
      <c r="A2954" s="20">
        <v>1399</v>
      </c>
      <c r="B2954" s="20">
        <v>2953</v>
      </c>
      <c r="C2954" s="18" t="s">
        <v>111</v>
      </c>
      <c r="D2954" s="8" t="str">
        <f>IFERROR(LOOKUP(C2954,[1]Expense!$A:$A,[1]Expense!$B:$B),"")</f>
        <v xml:space="preserve">Biaya Upah Lembur </v>
      </c>
      <c r="E2954" s="20"/>
      <c r="F2954" s="20"/>
      <c r="G2954" s="22">
        <v>-45000</v>
      </c>
      <c r="H2954" s="18" t="s">
        <v>2795</v>
      </c>
    </row>
    <row r="2955" spans="1:8">
      <c r="A2955" s="20">
        <v>1399</v>
      </c>
      <c r="B2955" s="20">
        <v>2954</v>
      </c>
      <c r="C2955" s="18" t="s">
        <v>111</v>
      </c>
      <c r="D2955" s="8" t="str">
        <f>IFERROR(LOOKUP(C2955,[1]Expense!$A:$A,[1]Expense!$B:$B),"")</f>
        <v xml:space="preserve">Biaya Upah Lembur </v>
      </c>
      <c r="E2955" s="20"/>
      <c r="F2955" s="20"/>
      <c r="G2955" s="22">
        <v>-60000</v>
      </c>
      <c r="H2955" s="18" t="s">
        <v>2796</v>
      </c>
    </row>
    <row r="2956" spans="1:8">
      <c r="A2956" s="20">
        <v>1399</v>
      </c>
      <c r="B2956" s="20">
        <v>2955</v>
      </c>
      <c r="C2956" s="18" t="s">
        <v>111</v>
      </c>
      <c r="D2956" s="8" t="str">
        <f>IFERROR(LOOKUP(C2956,[1]Expense!$A:$A,[1]Expense!$B:$B),"")</f>
        <v xml:space="preserve">Biaya Upah Lembur </v>
      </c>
      <c r="E2956" s="20"/>
      <c r="F2956" s="20"/>
      <c r="G2956" s="22">
        <v>-60000</v>
      </c>
      <c r="H2956" s="18" t="s">
        <v>2797</v>
      </c>
    </row>
    <row r="2957" spans="1:8">
      <c r="A2957" s="20">
        <v>1400</v>
      </c>
      <c r="B2957" s="20">
        <v>2956</v>
      </c>
      <c r="C2957" s="18" t="s">
        <v>66</v>
      </c>
      <c r="D2957" s="8" t="str">
        <f>IFERROR(LOOKUP(C2957,[1]Expense!$A:$A,[1]Expense!$B:$B),"")</f>
        <v>Biaya Rumah Tangga Kantor</v>
      </c>
      <c r="E2957" s="20"/>
      <c r="F2957" s="20"/>
      <c r="G2957" s="22">
        <v>-100000</v>
      </c>
      <c r="H2957" s="18" t="s">
        <v>2072</v>
      </c>
    </row>
    <row r="2958" spans="1:8">
      <c r="A2958" s="20">
        <v>1401</v>
      </c>
      <c r="B2958" s="20">
        <v>2957</v>
      </c>
      <c r="C2958" s="18" t="s">
        <v>37</v>
      </c>
      <c r="D2958" s="8" t="str">
        <f>IFERROR(LOOKUP(C2958,[1]Expense!$A:$A,[1]Expense!$B:$B),"")</f>
        <v xml:space="preserve">Biaya Upah Pengemasan Produk </v>
      </c>
      <c r="E2958" s="20"/>
      <c r="F2958" s="20"/>
      <c r="G2958" s="22">
        <v>-240000</v>
      </c>
      <c r="H2958" s="18" t="s">
        <v>2798</v>
      </c>
    </row>
    <row r="2959" spans="1:8">
      <c r="A2959" s="20">
        <v>1401</v>
      </c>
      <c r="B2959" s="20">
        <v>2958</v>
      </c>
      <c r="C2959" s="18" t="s">
        <v>37</v>
      </c>
      <c r="D2959" s="8" t="str">
        <f>IFERROR(LOOKUP(C2959,[1]Expense!$A:$A,[1]Expense!$B:$B),"")</f>
        <v xml:space="preserve">Biaya Upah Pengemasan Produk </v>
      </c>
      <c r="E2959" s="20"/>
      <c r="F2959" s="20"/>
      <c r="G2959" s="22">
        <v>-240000</v>
      </c>
      <c r="H2959" s="18" t="s">
        <v>2799</v>
      </c>
    </row>
    <row r="2960" spans="1:8">
      <c r="A2960" s="20">
        <v>1401</v>
      </c>
      <c r="B2960" s="20">
        <v>2959</v>
      </c>
      <c r="C2960" s="18" t="s">
        <v>37</v>
      </c>
      <c r="D2960" s="8" t="str">
        <f>IFERROR(LOOKUP(C2960,[1]Expense!$A:$A,[1]Expense!$B:$B),"")</f>
        <v xml:space="preserve">Biaya Upah Pengemasan Produk </v>
      </c>
      <c r="E2960" s="20"/>
      <c r="F2960" s="20"/>
      <c r="G2960" s="22">
        <v>-240000</v>
      </c>
      <c r="H2960" s="18" t="s">
        <v>2800</v>
      </c>
    </row>
    <row r="2961" spans="1:8">
      <c r="A2961" s="20">
        <v>1401</v>
      </c>
      <c r="B2961" s="20">
        <v>2960</v>
      </c>
      <c r="C2961" s="18" t="s">
        <v>37</v>
      </c>
      <c r="D2961" s="8" t="str">
        <f>IFERROR(LOOKUP(C2961,[1]Expense!$A:$A,[1]Expense!$B:$B),"")</f>
        <v xml:space="preserve">Biaya Upah Pengemasan Produk </v>
      </c>
      <c r="E2961" s="20"/>
      <c r="F2961" s="20"/>
      <c r="G2961" s="22">
        <v>-240000</v>
      </c>
      <c r="H2961" s="18" t="s">
        <v>2801</v>
      </c>
    </row>
    <row r="2962" spans="1:8">
      <c r="A2962" s="20">
        <v>1401</v>
      </c>
      <c r="B2962" s="20">
        <v>2961</v>
      </c>
      <c r="C2962" s="18" t="s">
        <v>37</v>
      </c>
      <c r="D2962" s="8" t="str">
        <f>IFERROR(LOOKUP(C2962,[1]Expense!$A:$A,[1]Expense!$B:$B),"")</f>
        <v xml:space="preserve">Biaya Upah Pengemasan Produk </v>
      </c>
      <c r="E2962" s="20"/>
      <c r="F2962" s="20"/>
      <c r="G2962" s="22">
        <v>-240000</v>
      </c>
      <c r="H2962" s="18" t="s">
        <v>2802</v>
      </c>
    </row>
    <row r="2963" spans="1:8">
      <c r="A2963" s="20">
        <v>1401</v>
      </c>
      <c r="B2963" s="20">
        <v>2962</v>
      </c>
      <c r="C2963" s="18" t="s">
        <v>37</v>
      </c>
      <c r="D2963" s="8" t="str">
        <f>IFERROR(LOOKUP(C2963,[1]Expense!$A:$A,[1]Expense!$B:$B),"")</f>
        <v xml:space="preserve">Biaya Upah Pengemasan Produk </v>
      </c>
      <c r="E2963" s="20"/>
      <c r="F2963" s="20"/>
      <c r="G2963" s="22">
        <v>-240000</v>
      </c>
      <c r="H2963" s="18" t="s">
        <v>2803</v>
      </c>
    </row>
    <row r="2964" spans="1:8">
      <c r="A2964" s="20">
        <v>1401</v>
      </c>
      <c r="B2964" s="20">
        <v>2963</v>
      </c>
      <c r="C2964" s="18" t="s">
        <v>37</v>
      </c>
      <c r="D2964" s="8" t="str">
        <f>IFERROR(LOOKUP(C2964,[1]Expense!$A:$A,[1]Expense!$B:$B),"")</f>
        <v xml:space="preserve">Biaya Upah Pengemasan Produk </v>
      </c>
      <c r="E2964" s="20"/>
      <c r="F2964" s="20"/>
      <c r="G2964" s="22">
        <v>-240000</v>
      </c>
      <c r="H2964" s="18" t="s">
        <v>2804</v>
      </c>
    </row>
    <row r="2965" spans="1:8">
      <c r="A2965" s="20">
        <v>1402</v>
      </c>
      <c r="B2965" s="20">
        <v>2964</v>
      </c>
      <c r="C2965" s="18" t="s">
        <v>37</v>
      </c>
      <c r="D2965" s="8" t="str">
        <f>IFERROR(LOOKUP(C2965,[1]Expense!$A:$A,[1]Expense!$B:$B),"")</f>
        <v xml:space="preserve">Biaya Upah Pengemasan Produk </v>
      </c>
      <c r="E2965" s="20"/>
      <c r="F2965" s="20"/>
      <c r="G2965" s="22">
        <v>-60000</v>
      </c>
      <c r="H2965" s="18" t="s">
        <v>2805</v>
      </c>
    </row>
    <row r="2966" spans="1:8">
      <c r="A2966" s="20">
        <v>1403</v>
      </c>
      <c r="B2966" s="20">
        <v>2965</v>
      </c>
      <c r="C2966" s="18" t="s">
        <v>161</v>
      </c>
      <c r="D2966" s="8" t="str">
        <f>IFERROR(LOOKUP(C2966,[1]Expense!$A:$A,[1]Expense!$B:$B),"")</f>
        <v xml:space="preserve">Biaya Bahan Bakar Minyak </v>
      </c>
      <c r="E2966" s="20"/>
      <c r="F2966" s="20"/>
      <c r="G2966" s="22">
        <v>-120000</v>
      </c>
      <c r="H2966" s="18" t="s">
        <v>2806</v>
      </c>
    </row>
    <row r="2967" spans="1:8">
      <c r="A2967" s="20">
        <v>1404</v>
      </c>
      <c r="B2967" s="20">
        <v>2966</v>
      </c>
      <c r="C2967" s="18" t="s">
        <v>42</v>
      </c>
      <c r="D2967" s="8" t="str">
        <f>IFERROR(LOOKUP(C2967,[1]Expense!$A:$A,[1]Expense!$B:$B),"")</f>
        <v xml:space="preserve">Biaya Upah Buruh Bongkar Muat </v>
      </c>
      <c r="E2967" s="20"/>
      <c r="F2967" s="20"/>
      <c r="G2967" s="22">
        <v>-21000</v>
      </c>
      <c r="H2967" s="18" t="s">
        <v>2289</v>
      </c>
    </row>
    <row r="2968" spans="1:8">
      <c r="A2968" s="20">
        <v>1405</v>
      </c>
      <c r="B2968" s="20">
        <v>2967</v>
      </c>
      <c r="C2968" s="18" t="s">
        <v>100</v>
      </c>
      <c r="D2968" s="8" t="str">
        <f>IFERROR(LOOKUP(C2968,[1]Expense!$A:$A,[1]Expense!$B:$B),"")</f>
        <v xml:space="preserve">Biaya Perlengkapan Produk </v>
      </c>
      <c r="E2968" s="20"/>
      <c r="F2968" s="20"/>
      <c r="G2968" s="22">
        <v>-1000000</v>
      </c>
      <c r="H2968" s="18" t="s">
        <v>2807</v>
      </c>
    </row>
    <row r="2969" spans="1:8">
      <c r="A2969" s="20">
        <v>1406</v>
      </c>
      <c r="B2969" s="20">
        <v>2968</v>
      </c>
      <c r="C2969" s="18" t="s">
        <v>111</v>
      </c>
      <c r="D2969" s="8" t="str">
        <f>IFERROR(LOOKUP(C2969,[1]Expense!$A:$A,[1]Expense!$B:$B),"")</f>
        <v xml:space="preserve">Biaya Upah Lembur </v>
      </c>
      <c r="E2969" s="20"/>
      <c r="F2969" s="20"/>
      <c r="G2969" s="22">
        <v>-45000</v>
      </c>
      <c r="H2969" s="18" t="s">
        <v>2210</v>
      </c>
    </row>
    <row r="2970" spans="1:8">
      <c r="A2970" s="20">
        <v>1407</v>
      </c>
      <c r="B2970" s="20">
        <v>2969</v>
      </c>
      <c r="C2970" s="18" t="s">
        <v>42</v>
      </c>
      <c r="D2970" s="8" t="str">
        <f>IFERROR(LOOKUP(C2970,[1]Expense!$A:$A,[1]Expense!$B:$B),"")</f>
        <v xml:space="preserve">Biaya Upah Buruh Bongkar Muat </v>
      </c>
      <c r="E2970" s="20"/>
      <c r="F2970" s="20"/>
      <c r="G2970" s="22">
        <v>-45000</v>
      </c>
      <c r="H2970" s="18" t="s">
        <v>2808</v>
      </c>
    </row>
    <row r="2971" spans="1:8">
      <c r="A2971" s="20">
        <v>1407</v>
      </c>
      <c r="B2971" s="20">
        <v>2970</v>
      </c>
      <c r="C2971" s="18"/>
      <c r="D2971" s="8" t="str">
        <f>IFERROR(LOOKUP(C2971,[1]Expense!$A:$A,[1]Expense!$B:$B),"")</f>
        <v/>
      </c>
      <c r="E2971" s="20"/>
      <c r="F2971" s="20"/>
      <c r="G2971" s="22">
        <v>-30000</v>
      </c>
      <c r="H2971" s="18" t="s">
        <v>1553</v>
      </c>
    </row>
    <row r="2972" spans="1:8">
      <c r="A2972" s="20">
        <v>1408</v>
      </c>
      <c r="B2972" s="20">
        <v>2971</v>
      </c>
      <c r="C2972" s="18" t="s">
        <v>66</v>
      </c>
      <c r="D2972" s="8" t="str">
        <f>IFERROR(LOOKUP(C2972,[1]Expense!$A:$A,[1]Expense!$B:$B),"")</f>
        <v>Biaya Rumah Tangga Kantor</v>
      </c>
      <c r="E2972" s="20"/>
      <c r="F2972" s="20"/>
      <c r="G2972" s="22">
        <v>-100000</v>
      </c>
      <c r="H2972" s="18" t="s">
        <v>2072</v>
      </c>
    </row>
    <row r="2973" spans="1:8">
      <c r="A2973" s="20">
        <v>1409</v>
      </c>
      <c r="B2973" s="20">
        <v>2972</v>
      </c>
      <c r="C2973" s="18"/>
      <c r="D2973" s="8" t="str">
        <f>IFERROR(LOOKUP(C2973,[1]Expense!$A:$A,[1]Expense!$B:$B),"")</f>
        <v/>
      </c>
      <c r="E2973" s="20"/>
      <c r="F2973" s="20"/>
      <c r="G2973" s="22">
        <v>-18000</v>
      </c>
      <c r="H2973" s="18" t="s">
        <v>2809</v>
      </c>
    </row>
    <row r="2974" spans="1:8">
      <c r="A2974" s="20">
        <v>1410</v>
      </c>
      <c r="B2974" s="20">
        <v>2973</v>
      </c>
      <c r="C2974" s="18" t="s">
        <v>42</v>
      </c>
      <c r="D2974" s="8" t="str">
        <f>IFERROR(LOOKUP(C2974,[1]Expense!$A:$A,[1]Expense!$B:$B),"")</f>
        <v xml:space="preserve">Biaya Upah Buruh Bongkar Muat </v>
      </c>
      <c r="E2974" s="20"/>
      <c r="F2974" s="20"/>
      <c r="G2974" s="22">
        <v>-31500</v>
      </c>
      <c r="H2974" s="18" t="s">
        <v>2810</v>
      </c>
    </row>
    <row r="2975" spans="1:8">
      <c r="A2975" s="20">
        <v>1410</v>
      </c>
      <c r="B2975" s="20">
        <v>2974</v>
      </c>
      <c r="C2975" s="18" t="s">
        <v>111</v>
      </c>
      <c r="D2975" s="8" t="str">
        <f>IFERROR(LOOKUP(C2975,[1]Expense!$A:$A,[1]Expense!$B:$B),"")</f>
        <v xml:space="preserve">Biaya Upah Lembur </v>
      </c>
      <c r="E2975" s="20"/>
      <c r="F2975" s="20"/>
      <c r="G2975" s="22">
        <v>-45000</v>
      </c>
      <c r="H2975" s="18" t="s">
        <v>2210</v>
      </c>
    </row>
    <row r="2976" spans="1:8">
      <c r="A2976" s="20">
        <v>1411</v>
      </c>
      <c r="B2976" s="20">
        <v>2975</v>
      </c>
      <c r="C2976" s="18" t="s">
        <v>42</v>
      </c>
      <c r="D2976" s="8" t="str">
        <f>IFERROR(LOOKUP(C2976,[1]Expense!$A:$A,[1]Expense!$B:$B),"")</f>
        <v xml:space="preserve">Biaya Upah Buruh Bongkar Muat </v>
      </c>
      <c r="E2976" s="20"/>
      <c r="F2976" s="20"/>
      <c r="G2976" s="22">
        <v>-21000</v>
      </c>
      <c r="H2976" s="18" t="s">
        <v>2289</v>
      </c>
    </row>
    <row r="2977" spans="1:8">
      <c r="A2977" s="20">
        <v>1412</v>
      </c>
      <c r="B2977" s="20">
        <v>2976</v>
      </c>
      <c r="C2977" s="18"/>
      <c r="D2977" s="8" t="str">
        <f>IFERROR(LOOKUP(C2977,[1]Expense!$A:$A,[1]Expense!$B:$B),"")</f>
        <v/>
      </c>
      <c r="E2977" s="20"/>
      <c r="F2977" s="20"/>
      <c r="G2977" s="22">
        <v>7812860</v>
      </c>
      <c r="H2977" s="18" t="s">
        <v>2811</v>
      </c>
    </row>
    <row r="2978" spans="1:8">
      <c r="A2978" s="20">
        <v>1413</v>
      </c>
      <c r="B2978" s="20">
        <v>2977</v>
      </c>
      <c r="C2978" s="18" t="s">
        <v>164</v>
      </c>
      <c r="D2978" s="8" t="str">
        <f>IFERROR(LOOKUP(C2978,[1]Expense!$A:$A,[1]Expense!$B:$B),"")</f>
        <v xml:space="preserve">Biaya Telekomunikasi </v>
      </c>
      <c r="E2978" s="20"/>
      <c r="F2978" s="20"/>
      <c r="G2978" s="22">
        <v>-227078</v>
      </c>
      <c r="H2978" s="18" t="s">
        <v>2812</v>
      </c>
    </row>
    <row r="2979" spans="1:8">
      <c r="A2979" s="20">
        <v>1414</v>
      </c>
      <c r="B2979" s="20">
        <v>2978</v>
      </c>
      <c r="C2979" s="18"/>
      <c r="D2979" s="8" t="str">
        <f>IFERROR(LOOKUP(C2979,[1]Expense!$A:$A,[1]Expense!$B:$B),"")</f>
        <v/>
      </c>
      <c r="E2979" s="20"/>
      <c r="F2979" s="20"/>
      <c r="G2979" s="22">
        <v>-280000</v>
      </c>
      <c r="H2979" s="18" t="s">
        <v>2816</v>
      </c>
    </row>
    <row r="2980" spans="1:8">
      <c r="A2980" s="20">
        <v>1415</v>
      </c>
      <c r="B2980" s="20">
        <v>2979</v>
      </c>
      <c r="C2980" s="18" t="s">
        <v>42</v>
      </c>
      <c r="D2980" s="8" t="str">
        <f>IFERROR(LOOKUP(C2980,[1]Expense!$A:$A,[1]Expense!$B:$B),"")</f>
        <v xml:space="preserve">Biaya Upah Buruh Bongkar Muat </v>
      </c>
      <c r="E2980" s="20"/>
      <c r="F2980" s="20"/>
      <c r="G2980" s="22">
        <v>-42000</v>
      </c>
      <c r="H2980" s="18" t="s">
        <v>2352</v>
      </c>
    </row>
    <row r="2981" spans="1:8">
      <c r="A2981" s="20">
        <v>1416</v>
      </c>
      <c r="B2981" s="20">
        <v>2980</v>
      </c>
      <c r="C2981" s="18" t="s">
        <v>162</v>
      </c>
      <c r="D2981" s="8" t="str">
        <f>IFERROR(LOOKUP(C2981,[1]Expense!$A:$A,[1]Expense!$B:$B),"")</f>
        <v xml:space="preserve">Biaya Retribusi Perjalanan Dinas </v>
      </c>
      <c r="E2981" s="20"/>
      <c r="F2981" s="20"/>
      <c r="G2981" s="22">
        <v>-55000</v>
      </c>
      <c r="H2981" s="18" t="s">
        <v>2130</v>
      </c>
    </row>
    <row r="2982" spans="1:8">
      <c r="A2982" s="20">
        <v>1416</v>
      </c>
      <c r="B2982" s="20">
        <v>2981</v>
      </c>
      <c r="C2982" s="18" t="s">
        <v>161</v>
      </c>
      <c r="D2982" s="8" t="str">
        <f>IFERROR(LOOKUP(C2982,[1]Expense!$A:$A,[1]Expense!$B:$B),"")</f>
        <v xml:space="preserve">Biaya Bahan Bakar Minyak </v>
      </c>
      <c r="E2982" s="20"/>
      <c r="F2982" s="20"/>
      <c r="G2982" s="22">
        <v>-182000</v>
      </c>
      <c r="H2982" s="18" t="s">
        <v>2813</v>
      </c>
    </row>
    <row r="2983" spans="1:8">
      <c r="A2983" s="20">
        <v>1416</v>
      </c>
      <c r="B2983" s="20">
        <v>2982</v>
      </c>
      <c r="C2983" s="18" t="s">
        <v>163</v>
      </c>
      <c r="D2983" s="8" t="str">
        <f>IFERROR(LOOKUP(C2983,[1]Expense!$A:$A,[1]Expense!$B:$B),"")</f>
        <v xml:space="preserve">Biaya Uang Makan </v>
      </c>
      <c r="E2983" s="20"/>
      <c r="F2983" s="20"/>
      <c r="G2983" s="22">
        <v>-30000</v>
      </c>
      <c r="H2983" s="18" t="s">
        <v>2080</v>
      </c>
    </row>
    <row r="2984" spans="1:8">
      <c r="A2984" s="20">
        <v>1416</v>
      </c>
      <c r="B2984" s="20">
        <v>2983</v>
      </c>
      <c r="C2984" s="18" t="s">
        <v>42</v>
      </c>
      <c r="D2984" s="8" t="str">
        <f>IFERROR(LOOKUP(C2984,[1]Expense!$A:$A,[1]Expense!$B:$B),"")</f>
        <v xml:space="preserve">Biaya Upah Buruh Bongkar Muat </v>
      </c>
      <c r="E2984" s="20"/>
      <c r="F2984" s="20"/>
      <c r="G2984" s="22">
        <v>-60000</v>
      </c>
      <c r="H2984" s="18" t="s">
        <v>2814</v>
      </c>
    </row>
    <row r="2985" spans="1:8">
      <c r="A2985" s="20">
        <v>1416</v>
      </c>
      <c r="B2985" s="20">
        <v>2984</v>
      </c>
      <c r="C2985" s="18" t="s">
        <v>162</v>
      </c>
      <c r="D2985" s="8" t="str">
        <f>IFERROR(LOOKUP(C2985,[1]Expense!$A:$A,[1]Expense!$B:$B),"")</f>
        <v xml:space="preserve">Biaya Retribusi Perjalanan Dinas </v>
      </c>
      <c r="E2985" s="20"/>
      <c r="F2985" s="20"/>
      <c r="G2985" s="22">
        <v>-5000</v>
      </c>
      <c r="H2985" s="18" t="s">
        <v>2815</v>
      </c>
    </row>
    <row r="2986" spans="1:8">
      <c r="A2986" s="20">
        <v>1416</v>
      </c>
      <c r="B2986" s="20">
        <v>2985</v>
      </c>
      <c r="C2986" s="18" t="s">
        <v>162</v>
      </c>
      <c r="D2986" s="8" t="str">
        <f>IFERROR(LOOKUP(C2986,[1]Expense!$A:$A,[1]Expense!$B:$B),"")</f>
        <v xml:space="preserve">Biaya Retribusi Perjalanan Dinas </v>
      </c>
      <c r="E2986" s="20"/>
      <c r="F2986" s="20"/>
      <c r="G2986" s="22">
        <v>-4000</v>
      </c>
      <c r="H2986" s="18" t="s">
        <v>1331</v>
      </c>
    </row>
    <row r="2987" spans="1:8">
      <c r="A2987" s="20">
        <v>1416</v>
      </c>
      <c r="B2987" s="20">
        <v>2986</v>
      </c>
      <c r="C2987" s="18" t="s">
        <v>111</v>
      </c>
      <c r="D2987" s="8" t="str">
        <f>IFERROR(LOOKUP(C2987,[1]Expense!$A:$A,[1]Expense!$B:$B),"")</f>
        <v xml:space="preserve">Biaya Upah Lembur </v>
      </c>
      <c r="E2987" s="20"/>
      <c r="F2987" s="20"/>
      <c r="G2987" s="22">
        <v>-15000</v>
      </c>
      <c r="H2987" s="18" t="s">
        <v>1958</v>
      </c>
    </row>
    <row r="2988" spans="1:8">
      <c r="A2988" s="20">
        <v>1417</v>
      </c>
      <c r="B2988" s="20">
        <v>2987</v>
      </c>
      <c r="C2988" s="18" t="s">
        <v>47</v>
      </c>
      <c r="D2988" s="8" t="str">
        <f>IFERROR(LOOKUP(C2988,[1]Expense!$A:$A,[1]Expense!$B:$B),"")</f>
        <v xml:space="preserve">Biaya Sewa Kendaraan Operasional </v>
      </c>
      <c r="E2988" s="20"/>
      <c r="F2988" s="20"/>
      <c r="G2988" s="22">
        <v>-202500</v>
      </c>
      <c r="H2988" s="18" t="s">
        <v>2817</v>
      </c>
    </row>
    <row r="2989" spans="1:8">
      <c r="A2989" s="20">
        <v>1417</v>
      </c>
      <c r="B2989" s="20">
        <v>2988</v>
      </c>
      <c r="C2989" s="18" t="s">
        <v>47</v>
      </c>
      <c r="D2989" s="8" t="str">
        <f>IFERROR(LOOKUP(C2989,[1]Expense!$A:$A,[1]Expense!$B:$B),"")</f>
        <v xml:space="preserve">Biaya Sewa Kendaraan Operasional </v>
      </c>
      <c r="E2989" s="20"/>
      <c r="F2989" s="20"/>
      <c r="G2989" s="22">
        <v>-202500</v>
      </c>
      <c r="H2989" s="18" t="s">
        <v>2818</v>
      </c>
    </row>
    <row r="2990" spans="1:8">
      <c r="A2990" s="20">
        <v>1418</v>
      </c>
      <c r="B2990" s="20">
        <v>2989</v>
      </c>
      <c r="C2990" s="18"/>
      <c r="D2990" s="8" t="str">
        <f>IFERROR(LOOKUP(C2990,[1]Expense!$A:$A,[1]Expense!$B:$B),"")</f>
        <v/>
      </c>
      <c r="E2990" s="20"/>
      <c r="F2990" s="20"/>
      <c r="G2990" s="22">
        <v>50000000</v>
      </c>
      <c r="H2990" s="18" t="s">
        <v>2747</v>
      </c>
    </row>
    <row r="2991" spans="1:8">
      <c r="A2991" s="20">
        <v>1419</v>
      </c>
      <c r="B2991" s="20">
        <v>2990</v>
      </c>
      <c r="C2991" s="18"/>
      <c r="D2991" s="8" t="str">
        <f>IFERROR(LOOKUP(C2991,[1]Expense!$A:$A,[1]Expense!$B:$B),"")</f>
        <v/>
      </c>
      <c r="E2991" s="20"/>
      <c r="F2991" s="20"/>
      <c r="G2991" s="22">
        <v>-7812860</v>
      </c>
      <c r="H2991" s="18" t="s">
        <v>2811</v>
      </c>
    </row>
    <row r="2992" spans="1:8">
      <c r="A2992" s="20">
        <v>1420</v>
      </c>
      <c r="B2992" s="20">
        <v>2991</v>
      </c>
      <c r="C2992" s="18" t="s">
        <v>37</v>
      </c>
      <c r="D2992" s="8" t="str">
        <f>IFERROR(LOOKUP(C2992,[1]Expense!$A:$A,[1]Expense!$B:$B),"")</f>
        <v xml:space="preserve">Biaya Upah Pengemasan Produk </v>
      </c>
      <c r="E2992" s="20"/>
      <c r="F2992" s="20"/>
      <c r="G2992" s="22">
        <v>-420000</v>
      </c>
      <c r="H2992" s="18" t="s">
        <v>2819</v>
      </c>
    </row>
    <row r="2993" spans="1:8">
      <c r="A2993" s="20">
        <v>1420</v>
      </c>
      <c r="B2993" s="20">
        <v>2992</v>
      </c>
      <c r="C2993" s="18" t="s">
        <v>37</v>
      </c>
      <c r="D2993" s="8" t="str">
        <f>IFERROR(LOOKUP(C2993,[1]Expense!$A:$A,[1]Expense!$B:$B),"")</f>
        <v xml:space="preserve">Biaya Upah Pengemasan Produk </v>
      </c>
      <c r="E2993" s="20"/>
      <c r="F2993" s="20"/>
      <c r="G2993" s="22">
        <v>-180000</v>
      </c>
      <c r="H2993" s="18" t="s">
        <v>2820</v>
      </c>
    </row>
    <row r="2994" spans="1:8">
      <c r="A2994" s="20">
        <v>1420</v>
      </c>
      <c r="B2994" s="20">
        <v>2993</v>
      </c>
      <c r="C2994" s="18" t="s">
        <v>37</v>
      </c>
      <c r="D2994" s="8" t="str">
        <f>IFERROR(LOOKUP(C2994,[1]Expense!$A:$A,[1]Expense!$B:$B),"")</f>
        <v xml:space="preserve">Biaya Upah Pengemasan Produk </v>
      </c>
      <c r="E2994" s="20"/>
      <c r="F2994" s="20"/>
      <c r="G2994" s="22">
        <v>-180000</v>
      </c>
      <c r="H2994" s="18" t="s">
        <v>2821</v>
      </c>
    </row>
    <row r="2995" spans="1:8">
      <c r="A2995" s="20">
        <v>1420</v>
      </c>
      <c r="B2995" s="20">
        <v>2994</v>
      </c>
      <c r="C2995" s="18" t="s">
        <v>37</v>
      </c>
      <c r="D2995" s="8" t="str">
        <f>IFERROR(LOOKUP(C2995,[1]Expense!$A:$A,[1]Expense!$B:$B),"")</f>
        <v xml:space="preserve">Biaya Upah Pengemasan Produk </v>
      </c>
      <c r="E2995" s="20"/>
      <c r="F2995" s="20"/>
      <c r="G2995" s="22">
        <v>-180000</v>
      </c>
      <c r="H2995" s="18" t="s">
        <v>2829</v>
      </c>
    </row>
    <row r="2996" spans="1:8">
      <c r="A2996" s="20">
        <v>1420</v>
      </c>
      <c r="B2996" s="20">
        <v>2995</v>
      </c>
      <c r="C2996" s="18" t="s">
        <v>37</v>
      </c>
      <c r="D2996" s="8" t="str">
        <f>IFERROR(LOOKUP(C2996,[1]Expense!$A:$A,[1]Expense!$B:$B),"")</f>
        <v xml:space="preserve">Biaya Upah Pengemasan Produk </v>
      </c>
      <c r="E2996" s="20"/>
      <c r="F2996" s="20"/>
      <c r="G2996" s="22">
        <v>-120000</v>
      </c>
      <c r="H2996" s="18" t="s">
        <v>2822</v>
      </c>
    </row>
    <row r="2997" spans="1:8">
      <c r="A2997" s="20">
        <v>1420</v>
      </c>
      <c r="B2997" s="20">
        <v>2996</v>
      </c>
      <c r="C2997" s="18" t="s">
        <v>37</v>
      </c>
      <c r="D2997" s="8" t="str">
        <f>IFERROR(LOOKUP(C2997,[1]Expense!$A:$A,[1]Expense!$B:$B),"")</f>
        <v xml:space="preserve">Biaya Upah Pengemasan Produk </v>
      </c>
      <c r="E2997" s="20"/>
      <c r="F2997" s="20"/>
      <c r="G2997" s="22">
        <v>-180000</v>
      </c>
      <c r="H2997" s="18" t="s">
        <v>2823</v>
      </c>
    </row>
    <row r="2998" spans="1:8">
      <c r="A2998" s="20">
        <v>1420</v>
      </c>
      <c r="B2998" s="20">
        <v>2997</v>
      </c>
      <c r="C2998" s="18" t="s">
        <v>37</v>
      </c>
      <c r="D2998" s="8" t="str">
        <f>IFERROR(LOOKUP(C2998,[1]Expense!$A:$A,[1]Expense!$B:$B),"")</f>
        <v xml:space="preserve">Biaya Upah Pengemasan Produk </v>
      </c>
      <c r="E2998" s="20"/>
      <c r="F2998" s="20"/>
      <c r="G2998" s="22">
        <v>-180000</v>
      </c>
      <c r="H2998" s="18" t="s">
        <v>2824</v>
      </c>
    </row>
    <row r="2999" spans="1:8">
      <c r="A2999" s="20">
        <v>1421</v>
      </c>
      <c r="B2999" s="20">
        <v>2998</v>
      </c>
      <c r="C2999" s="18" t="s">
        <v>111</v>
      </c>
      <c r="D2999" s="8" t="str">
        <f>IFERROR(LOOKUP(C2999,[1]Expense!$A:$A,[1]Expense!$B:$B),"")</f>
        <v xml:space="preserve">Biaya Upah Lembur </v>
      </c>
      <c r="E2999" s="20"/>
      <c r="F2999" s="20"/>
      <c r="G2999" s="22">
        <v>-45000</v>
      </c>
      <c r="H2999" s="18" t="s">
        <v>2825</v>
      </c>
    </row>
    <row r="3000" spans="1:8">
      <c r="A3000" s="20">
        <v>1421</v>
      </c>
      <c r="B3000" s="20">
        <v>2999</v>
      </c>
      <c r="C3000" s="18" t="s">
        <v>111</v>
      </c>
      <c r="D3000" s="8" t="str">
        <f>IFERROR(LOOKUP(C3000,[1]Expense!$A:$A,[1]Expense!$B:$B),"")</f>
        <v xml:space="preserve">Biaya Upah Lembur </v>
      </c>
      <c r="E3000" s="20"/>
      <c r="F3000" s="20"/>
      <c r="G3000" s="22">
        <v>-45000</v>
      </c>
      <c r="H3000" s="18" t="s">
        <v>2826</v>
      </c>
    </row>
    <row r="3001" spans="1:8">
      <c r="A3001" s="20">
        <v>1421</v>
      </c>
      <c r="B3001" s="20">
        <v>3000</v>
      </c>
      <c r="C3001" s="18" t="s">
        <v>111</v>
      </c>
      <c r="D3001" s="8" t="str">
        <f>IFERROR(LOOKUP(C3001,[1]Expense!$A:$A,[1]Expense!$B:$B),"")</f>
        <v xml:space="preserve">Biaya Upah Lembur </v>
      </c>
      <c r="E3001" s="20"/>
      <c r="F3001" s="20"/>
      <c r="G3001" s="22">
        <v>-45000</v>
      </c>
      <c r="H3001" s="18" t="s">
        <v>2827</v>
      </c>
    </row>
    <row r="3002" spans="1:8">
      <c r="A3002" s="20">
        <v>1421</v>
      </c>
      <c r="B3002" s="20">
        <v>3001</v>
      </c>
      <c r="C3002" s="18" t="s">
        <v>111</v>
      </c>
      <c r="D3002" s="8" t="str">
        <f>IFERROR(LOOKUP(C3002,[1]Expense!$A:$A,[1]Expense!$B:$B),"")</f>
        <v xml:space="preserve">Biaya Upah Lembur </v>
      </c>
      <c r="E3002" s="20"/>
      <c r="F3002" s="20"/>
      <c r="G3002" s="22">
        <v>-45000</v>
      </c>
      <c r="H3002" s="18" t="s">
        <v>2828</v>
      </c>
    </row>
    <row r="3003" spans="1:8">
      <c r="A3003" s="20">
        <v>1421</v>
      </c>
      <c r="B3003" s="20">
        <v>3002</v>
      </c>
      <c r="C3003" s="18" t="s">
        <v>111</v>
      </c>
      <c r="D3003" s="8" t="str">
        <f>IFERROR(LOOKUP(C3003,[1]Expense!$A:$A,[1]Expense!$B:$B),"")</f>
        <v xml:space="preserve">Biaya Upah Lembur </v>
      </c>
      <c r="E3003" s="20"/>
      <c r="F3003" s="20"/>
      <c r="G3003" s="22">
        <v>-30000</v>
      </c>
      <c r="H3003" s="18" t="s">
        <v>2830</v>
      </c>
    </row>
    <row r="3004" spans="1:8">
      <c r="A3004" s="20">
        <v>1421</v>
      </c>
      <c r="B3004" s="20">
        <v>3003</v>
      </c>
      <c r="C3004" s="18" t="s">
        <v>111</v>
      </c>
      <c r="D3004" s="8" t="str">
        <f>IFERROR(LOOKUP(C3004,[1]Expense!$A:$A,[1]Expense!$B:$B),"")</f>
        <v xml:space="preserve">Biaya Upah Lembur </v>
      </c>
      <c r="E3004" s="20"/>
      <c r="F3004" s="20"/>
      <c r="G3004" s="22">
        <v>-45000</v>
      </c>
      <c r="H3004" s="18" t="s">
        <v>2831</v>
      </c>
    </row>
    <row r="3005" spans="1:8">
      <c r="A3005" s="20">
        <v>1421</v>
      </c>
      <c r="B3005" s="20">
        <v>3004</v>
      </c>
      <c r="C3005" s="18" t="s">
        <v>111</v>
      </c>
      <c r="D3005" s="8" t="str">
        <f>IFERROR(LOOKUP(C3005,[1]Expense!$A:$A,[1]Expense!$B:$B),"")</f>
        <v xml:space="preserve">Biaya Upah Lembur </v>
      </c>
      <c r="E3005" s="20"/>
      <c r="F3005" s="20"/>
      <c r="G3005" s="22">
        <v>-45000</v>
      </c>
      <c r="H3005" s="18" t="s">
        <v>2832</v>
      </c>
    </row>
    <row r="3006" spans="1:8">
      <c r="A3006" s="20">
        <v>1422</v>
      </c>
      <c r="B3006" s="20">
        <v>3005</v>
      </c>
      <c r="C3006" s="18" t="s">
        <v>37</v>
      </c>
      <c r="D3006" s="8" t="str">
        <f>IFERROR(LOOKUP(C3006,[1]Expense!$A:$A,[1]Expense!$B:$B),"")</f>
        <v xml:space="preserve">Biaya Upah Pengemasan Produk </v>
      </c>
      <c r="E3006" s="20"/>
      <c r="F3006" s="20"/>
      <c r="G3006" s="22">
        <v>-360000</v>
      </c>
      <c r="H3006" s="18" t="s">
        <v>2833</v>
      </c>
    </row>
    <row r="3007" spans="1:8">
      <c r="A3007" s="20">
        <v>1422</v>
      </c>
      <c r="B3007" s="20">
        <v>3006</v>
      </c>
      <c r="C3007" s="18" t="s">
        <v>37</v>
      </c>
      <c r="D3007" s="8" t="str">
        <f>IFERROR(LOOKUP(C3007,[1]Expense!$A:$A,[1]Expense!$B:$B),"")</f>
        <v xml:space="preserve">Biaya Upah Pengemasan Produk </v>
      </c>
      <c r="E3007" s="20"/>
      <c r="F3007" s="20"/>
      <c r="G3007" s="22">
        <v>-360000</v>
      </c>
      <c r="H3007" s="18" t="s">
        <v>2834</v>
      </c>
    </row>
    <row r="3008" spans="1:8">
      <c r="A3008" s="20">
        <v>1422</v>
      </c>
      <c r="B3008" s="20">
        <v>3007</v>
      </c>
      <c r="C3008" s="18" t="s">
        <v>37</v>
      </c>
      <c r="D3008" s="8" t="str">
        <f>IFERROR(LOOKUP(C3008,[1]Expense!$A:$A,[1]Expense!$B:$B),"")</f>
        <v xml:space="preserve">Biaya Upah Pengemasan Produk </v>
      </c>
      <c r="E3008" s="20"/>
      <c r="F3008" s="20"/>
      <c r="G3008" s="22">
        <v>-360000</v>
      </c>
      <c r="H3008" s="18" t="s">
        <v>2835</v>
      </c>
    </row>
    <row r="3009" spans="1:8">
      <c r="A3009" s="20">
        <v>1422</v>
      </c>
      <c r="B3009" s="20">
        <v>3008</v>
      </c>
      <c r="C3009" s="18" t="s">
        <v>37</v>
      </c>
      <c r="D3009" s="8" t="str">
        <f>IFERROR(LOOKUP(C3009,[1]Expense!$A:$A,[1]Expense!$B:$B),"")</f>
        <v xml:space="preserve">Biaya Upah Pengemasan Produk </v>
      </c>
      <c r="E3009" s="20"/>
      <c r="F3009" s="20"/>
      <c r="G3009" s="22">
        <v>-360000</v>
      </c>
      <c r="H3009" s="18" t="s">
        <v>2836</v>
      </c>
    </row>
    <row r="3010" spans="1:8">
      <c r="A3010" s="20">
        <v>1422</v>
      </c>
      <c r="B3010" s="20">
        <v>3009</v>
      </c>
      <c r="C3010" s="18" t="s">
        <v>37</v>
      </c>
      <c r="D3010" s="8" t="str">
        <f>IFERROR(LOOKUP(C3010,[1]Expense!$A:$A,[1]Expense!$B:$B),"")</f>
        <v xml:space="preserve">Biaya Upah Pengemasan Produk </v>
      </c>
      <c r="E3010" s="20"/>
      <c r="F3010" s="20"/>
      <c r="G3010" s="22">
        <v>-360000</v>
      </c>
      <c r="H3010" s="18" t="s">
        <v>2837</v>
      </c>
    </row>
    <row r="3011" spans="1:8">
      <c r="A3011" s="20">
        <v>1423</v>
      </c>
      <c r="B3011" s="20">
        <v>3010</v>
      </c>
      <c r="C3011" s="18" t="s">
        <v>111</v>
      </c>
      <c r="D3011" s="8" t="str">
        <f>IFERROR(LOOKUP(C3011,[1]Expense!$A:$A,[1]Expense!$B:$B),"")</f>
        <v xml:space="preserve">Biaya Upah Lembur </v>
      </c>
      <c r="E3011" s="20"/>
      <c r="F3011" s="20"/>
      <c r="G3011" s="22">
        <v>-90000</v>
      </c>
      <c r="H3011" s="18" t="s">
        <v>2838</v>
      </c>
    </row>
    <row r="3012" spans="1:8">
      <c r="A3012" s="20">
        <v>1423</v>
      </c>
      <c r="B3012" s="20">
        <v>3011</v>
      </c>
      <c r="C3012" s="18" t="s">
        <v>111</v>
      </c>
      <c r="D3012" s="8" t="str">
        <f>IFERROR(LOOKUP(C3012,[1]Expense!$A:$A,[1]Expense!$B:$B),"")</f>
        <v xml:space="preserve">Biaya Upah Lembur </v>
      </c>
      <c r="E3012" s="20"/>
      <c r="F3012" s="20"/>
      <c r="G3012" s="22">
        <v>-90000</v>
      </c>
      <c r="H3012" s="18" t="s">
        <v>2839</v>
      </c>
    </row>
    <row r="3013" spans="1:8">
      <c r="A3013" s="20">
        <v>1423</v>
      </c>
      <c r="B3013" s="20">
        <v>3012</v>
      </c>
      <c r="C3013" s="18" t="s">
        <v>111</v>
      </c>
      <c r="D3013" s="8" t="str">
        <f>IFERROR(LOOKUP(C3013,[1]Expense!$A:$A,[1]Expense!$B:$B),"")</f>
        <v xml:space="preserve">Biaya Upah Lembur </v>
      </c>
      <c r="E3013" s="20"/>
      <c r="F3013" s="20"/>
      <c r="G3013" s="22">
        <v>-90000</v>
      </c>
      <c r="H3013" s="18" t="s">
        <v>2840</v>
      </c>
    </row>
    <row r="3014" spans="1:8">
      <c r="A3014" s="20">
        <v>1423</v>
      </c>
      <c r="B3014" s="20">
        <v>3013</v>
      </c>
      <c r="C3014" s="18" t="s">
        <v>111</v>
      </c>
      <c r="D3014" s="8" t="str">
        <f>IFERROR(LOOKUP(C3014,[1]Expense!$A:$A,[1]Expense!$B:$B),"")</f>
        <v xml:space="preserve">Biaya Upah Lembur </v>
      </c>
      <c r="E3014" s="20"/>
      <c r="F3014" s="20"/>
      <c r="G3014" s="22">
        <v>-90000</v>
      </c>
      <c r="H3014" s="18" t="s">
        <v>2841</v>
      </c>
    </row>
    <row r="3015" spans="1:8">
      <c r="A3015" s="20">
        <v>1423</v>
      </c>
      <c r="B3015" s="20">
        <v>3014</v>
      </c>
      <c r="C3015" s="18" t="s">
        <v>111</v>
      </c>
      <c r="D3015" s="8" t="str">
        <f>IFERROR(LOOKUP(C3015,[1]Expense!$A:$A,[1]Expense!$B:$B),"")</f>
        <v xml:space="preserve">Biaya Upah Lembur </v>
      </c>
      <c r="E3015" s="20"/>
      <c r="F3015" s="20"/>
      <c r="G3015" s="22">
        <v>-90000</v>
      </c>
      <c r="H3015" s="18" t="s">
        <v>2842</v>
      </c>
    </row>
    <row r="3016" spans="1:8">
      <c r="A3016" s="20">
        <v>1423</v>
      </c>
      <c r="B3016" s="20">
        <v>3015</v>
      </c>
      <c r="C3016" s="18" t="s">
        <v>111</v>
      </c>
      <c r="D3016" s="8" t="str">
        <f>IFERROR(LOOKUP(C3016,[1]Expense!$A:$A,[1]Expense!$B:$B),"")</f>
        <v xml:space="preserve">Biaya Upah Lembur </v>
      </c>
      <c r="E3016" s="20"/>
      <c r="F3016" s="20"/>
      <c r="G3016" s="22">
        <v>-90000</v>
      </c>
      <c r="H3016" s="18" t="s">
        <v>2843</v>
      </c>
    </row>
    <row r="3017" spans="1:8">
      <c r="A3017" s="20">
        <v>1424</v>
      </c>
      <c r="B3017" s="20">
        <v>3016</v>
      </c>
      <c r="C3017" s="18" t="s">
        <v>37</v>
      </c>
      <c r="D3017" s="8" t="str">
        <f>IFERROR(LOOKUP(C3017,[1]Expense!$A:$A,[1]Expense!$B:$B),"")</f>
        <v xml:space="preserve">Biaya Upah Pengemasan Produk </v>
      </c>
      <c r="E3017" s="20"/>
      <c r="F3017" s="20"/>
      <c r="G3017" s="22">
        <v>-300000</v>
      </c>
      <c r="H3017" s="18" t="s">
        <v>2844</v>
      </c>
    </row>
    <row r="3018" spans="1:8">
      <c r="A3018" s="20">
        <v>1424</v>
      </c>
      <c r="B3018" s="20">
        <v>3017</v>
      </c>
      <c r="C3018" s="18" t="s">
        <v>37</v>
      </c>
      <c r="D3018" s="8" t="str">
        <f>IFERROR(LOOKUP(C3018,[1]Expense!$A:$A,[1]Expense!$B:$B),"")</f>
        <v xml:space="preserve">Biaya Upah Pengemasan Produk </v>
      </c>
      <c r="E3018" s="20"/>
      <c r="F3018" s="20"/>
      <c r="G3018" s="22">
        <v>-360000</v>
      </c>
      <c r="H3018" s="18" t="s">
        <v>2845</v>
      </c>
    </row>
    <row r="3019" spans="1:8">
      <c r="A3019" s="20">
        <v>1424</v>
      </c>
      <c r="B3019" s="20">
        <v>3018</v>
      </c>
      <c r="C3019" s="18" t="s">
        <v>37</v>
      </c>
      <c r="D3019" s="8" t="str">
        <f>IFERROR(LOOKUP(C3019,[1]Expense!$A:$A,[1]Expense!$B:$B),"")</f>
        <v xml:space="preserve">Biaya Upah Pengemasan Produk </v>
      </c>
      <c r="E3019" s="20"/>
      <c r="F3019" s="20"/>
      <c r="G3019" s="22">
        <v>-360000</v>
      </c>
      <c r="H3019" s="18" t="s">
        <v>2846</v>
      </c>
    </row>
    <row r="3020" spans="1:8">
      <c r="A3020" s="20">
        <v>1424</v>
      </c>
      <c r="B3020" s="20">
        <v>3019</v>
      </c>
      <c r="C3020" s="18" t="s">
        <v>37</v>
      </c>
      <c r="D3020" s="8" t="str">
        <f>IFERROR(LOOKUP(C3020,[1]Expense!$A:$A,[1]Expense!$B:$B),"")</f>
        <v xml:space="preserve">Biaya Upah Pengemasan Produk </v>
      </c>
      <c r="E3020" s="20"/>
      <c r="F3020" s="20"/>
      <c r="G3020" s="22">
        <v>-360000</v>
      </c>
      <c r="H3020" s="18" t="s">
        <v>2847</v>
      </c>
    </row>
    <row r="3021" spans="1:8">
      <c r="A3021" s="20">
        <v>1424</v>
      </c>
      <c r="B3021" s="20">
        <v>3020</v>
      </c>
      <c r="C3021" s="18" t="s">
        <v>37</v>
      </c>
      <c r="D3021" s="8" t="str">
        <f>IFERROR(LOOKUP(C3021,[1]Expense!$A:$A,[1]Expense!$B:$B),"")</f>
        <v xml:space="preserve">Biaya Upah Pengemasan Produk </v>
      </c>
      <c r="E3021" s="20"/>
      <c r="F3021" s="20"/>
      <c r="G3021" s="22">
        <v>-360000</v>
      </c>
      <c r="H3021" s="18" t="s">
        <v>2848</v>
      </c>
    </row>
    <row r="3022" spans="1:8">
      <c r="A3022" s="20">
        <v>1424</v>
      </c>
      <c r="B3022" s="20">
        <v>3021</v>
      </c>
      <c r="C3022" s="18" t="s">
        <v>37</v>
      </c>
      <c r="D3022" s="8" t="str">
        <f>IFERROR(LOOKUP(C3022,[1]Expense!$A:$A,[1]Expense!$B:$B),"")</f>
        <v xml:space="preserve">Biaya Upah Pengemasan Produk </v>
      </c>
      <c r="E3022" s="20"/>
      <c r="F3022" s="20"/>
      <c r="G3022" s="22">
        <v>-360000</v>
      </c>
      <c r="H3022" s="18" t="s">
        <v>2849</v>
      </c>
    </row>
    <row r="3023" spans="1:8">
      <c r="A3023" s="20">
        <v>1424</v>
      </c>
      <c r="B3023" s="20">
        <v>3022</v>
      </c>
      <c r="C3023" s="18" t="s">
        <v>37</v>
      </c>
      <c r="D3023" s="8" t="str">
        <f>IFERROR(LOOKUP(C3023,[1]Expense!$A:$A,[1]Expense!$B:$B),"")</f>
        <v xml:space="preserve">Biaya Upah Pengemasan Produk </v>
      </c>
      <c r="E3023" s="20"/>
      <c r="F3023" s="20"/>
      <c r="G3023" s="22">
        <v>-360000</v>
      </c>
      <c r="H3023" s="18" t="s">
        <v>2850</v>
      </c>
    </row>
    <row r="3024" spans="1:8">
      <c r="A3024" s="20">
        <v>1425</v>
      </c>
      <c r="B3024" s="20">
        <v>3023</v>
      </c>
      <c r="C3024" s="18" t="s">
        <v>111</v>
      </c>
      <c r="D3024" s="8" t="str">
        <f>IFERROR(LOOKUP(C3024,[1]Expense!$A:$A,[1]Expense!$B:$B),"")</f>
        <v xml:space="preserve">Biaya Upah Lembur </v>
      </c>
      <c r="E3024" s="20"/>
      <c r="F3024" s="20"/>
      <c r="G3024" s="22">
        <v>-15000</v>
      </c>
      <c r="H3024" s="18" t="s">
        <v>2851</v>
      </c>
    </row>
    <row r="3025" spans="1:8">
      <c r="A3025" s="20">
        <v>1426</v>
      </c>
      <c r="B3025" s="20">
        <v>3024</v>
      </c>
      <c r="C3025" s="18" t="s">
        <v>43</v>
      </c>
      <c r="D3025" s="8" t="str">
        <f>IFERROR(LOOKUP(C3025,[1]Expense!$A:$A,[1]Expense!$B:$B),"")</f>
        <v>Biaya Iuran Keamanan Lingkungan</v>
      </c>
      <c r="E3025" s="20"/>
      <c r="F3025" s="20"/>
      <c r="G3025" s="22">
        <v>-600000</v>
      </c>
      <c r="H3025" s="18" t="s">
        <v>2853</v>
      </c>
    </row>
    <row r="3026" spans="1:8">
      <c r="A3026" s="20">
        <v>1426</v>
      </c>
      <c r="B3026" s="20">
        <v>3025</v>
      </c>
      <c r="C3026" s="18" t="s">
        <v>43</v>
      </c>
      <c r="D3026" s="8" t="str">
        <f>IFERROR(LOOKUP(C3026,[1]Expense!$A:$A,[1]Expense!$B:$B),"")</f>
        <v>Biaya Iuran Keamanan Lingkungan</v>
      </c>
      <c r="E3026" s="20"/>
      <c r="F3026" s="20"/>
      <c r="G3026" s="22">
        <v>-600000</v>
      </c>
      <c r="H3026" s="18" t="s">
        <v>2852</v>
      </c>
    </row>
    <row r="3027" spans="1:8">
      <c r="A3027" s="20">
        <v>1427</v>
      </c>
      <c r="B3027" s="20">
        <v>3026</v>
      </c>
      <c r="C3027" s="18" t="s">
        <v>66</v>
      </c>
      <c r="D3027" s="8" t="str">
        <f>IFERROR(LOOKUP(C3027,[1]Expense!$A:$A,[1]Expense!$B:$B),"")</f>
        <v>Biaya Rumah Tangga Kantor</v>
      </c>
      <c r="E3027" s="20"/>
      <c r="F3027" s="20"/>
      <c r="G3027" s="22">
        <v>-100000</v>
      </c>
      <c r="H3027" s="18" t="s">
        <v>2072</v>
      </c>
    </row>
    <row r="3028" spans="1:8">
      <c r="A3028" s="20">
        <v>1428</v>
      </c>
      <c r="B3028" s="20">
        <v>3027</v>
      </c>
      <c r="C3028" s="18" t="s">
        <v>163</v>
      </c>
      <c r="D3028" s="8" t="str">
        <f>IFERROR(LOOKUP(C3028,[1]Expense!$A:$A,[1]Expense!$B:$B),"")</f>
        <v xml:space="preserve">Biaya Uang Makan </v>
      </c>
      <c r="E3028" s="20"/>
      <c r="F3028" s="20"/>
      <c r="G3028" s="22">
        <v>-547000</v>
      </c>
      <c r="H3028" s="18" t="s">
        <v>2136</v>
      </c>
    </row>
    <row r="3029" spans="1:8">
      <c r="A3029" s="20">
        <v>1429</v>
      </c>
      <c r="B3029" s="20">
        <v>3028</v>
      </c>
      <c r="C3029" s="18"/>
      <c r="D3029" s="8" t="str">
        <f>IFERROR(LOOKUP(C3029,[1]Expense!$A:$A,[1]Expense!$B:$B),"")</f>
        <v/>
      </c>
      <c r="E3029" s="20"/>
      <c r="F3029" s="20"/>
      <c r="G3029" s="22">
        <v>50000000</v>
      </c>
      <c r="H3029" s="18" t="s">
        <v>2747</v>
      </c>
    </row>
    <row r="3030" spans="1:8">
      <c r="A3030" s="20">
        <v>1430</v>
      </c>
      <c r="B3030" s="20">
        <v>3029</v>
      </c>
      <c r="C3030" s="18"/>
      <c r="D3030" s="8" t="str">
        <f>IFERROR(LOOKUP(C3030,[1]Expense!$A:$A,[1]Expense!$B:$B),"")</f>
        <v/>
      </c>
      <c r="E3030" s="20"/>
      <c r="F3030" s="20"/>
      <c r="G3030" s="22">
        <v>132178111</v>
      </c>
      <c r="H3030" s="18" t="s">
        <v>2857</v>
      </c>
    </row>
    <row r="3031" spans="1:8">
      <c r="A3031" s="20">
        <v>1431</v>
      </c>
      <c r="B3031" s="20">
        <v>3030</v>
      </c>
      <c r="C3031" s="18"/>
      <c r="D3031" s="8" t="str">
        <f>IFERROR(LOOKUP(C3031,[1]Expense!$A:$A,[1]Expense!$B:$B),"")</f>
        <v/>
      </c>
      <c r="E3031" s="18" t="s">
        <v>2855</v>
      </c>
      <c r="F3031" s="18" t="s">
        <v>32</v>
      </c>
      <c r="G3031" s="22">
        <v>-50000000</v>
      </c>
      <c r="H3031" s="18" t="s">
        <v>2856</v>
      </c>
    </row>
    <row r="3032" spans="1:8">
      <c r="A3032" s="20">
        <v>1432</v>
      </c>
      <c r="B3032" s="20">
        <v>3031</v>
      </c>
      <c r="C3032" s="18"/>
      <c r="D3032" s="8" t="str">
        <f>IFERROR(LOOKUP(C3032,[1]Expense!$A:$A,[1]Expense!$B:$B),"")</f>
        <v/>
      </c>
      <c r="E3032" s="18" t="s">
        <v>2854</v>
      </c>
      <c r="F3032" s="18" t="s">
        <v>32</v>
      </c>
      <c r="G3032" s="22">
        <v>-6124521</v>
      </c>
      <c r="H3032" s="18" t="s">
        <v>1616</v>
      </c>
    </row>
    <row r="3033" spans="1:8">
      <c r="A3033" s="20">
        <v>1433</v>
      </c>
      <c r="B3033" s="20">
        <v>3032</v>
      </c>
      <c r="C3033" s="18" t="s">
        <v>111</v>
      </c>
      <c r="D3033" s="8" t="str">
        <f>IFERROR(LOOKUP(C3033,[1]Expense!$A:$A,[1]Expense!$B:$B),"")</f>
        <v xml:space="preserve">Biaya Upah Lembur </v>
      </c>
      <c r="E3033" s="20"/>
      <c r="F3033" s="20"/>
      <c r="G3033" s="22">
        <v>-45000</v>
      </c>
      <c r="H3033" s="18" t="s">
        <v>2860</v>
      </c>
    </row>
    <row r="3034" spans="1:8">
      <c r="A3034" s="20">
        <v>1434</v>
      </c>
      <c r="B3034" s="20">
        <v>3033</v>
      </c>
      <c r="C3034" s="18" t="s">
        <v>42</v>
      </c>
      <c r="D3034" s="8" t="str">
        <f>IFERROR(LOOKUP(C3034,[1]Expense!$A:$A,[1]Expense!$B:$B),"")</f>
        <v xml:space="preserve">Biaya Upah Buruh Bongkar Muat </v>
      </c>
      <c r="E3034" s="20"/>
      <c r="F3034" s="20"/>
      <c r="G3034" s="22">
        <v>-21000</v>
      </c>
      <c r="H3034" s="18" t="s">
        <v>2289</v>
      </c>
    </row>
    <row r="3035" spans="1:8">
      <c r="A3035" s="20">
        <v>1435</v>
      </c>
      <c r="B3035" s="20">
        <v>3034</v>
      </c>
      <c r="C3035" s="18"/>
      <c r="D3035" s="8" t="str">
        <f>IFERROR(LOOKUP(C3035,[1]Expense!$A:$A,[1]Expense!$B:$B),"")</f>
        <v/>
      </c>
      <c r="E3035" s="18" t="s">
        <v>2861</v>
      </c>
      <c r="F3035" s="18" t="s">
        <v>32</v>
      </c>
      <c r="G3035" s="22">
        <v>-182178111</v>
      </c>
      <c r="H3035" s="18" t="s">
        <v>2856</v>
      </c>
    </row>
    <row r="3036" spans="1:8">
      <c r="A3036" s="20">
        <v>1436</v>
      </c>
      <c r="B3036" s="20">
        <v>3035</v>
      </c>
      <c r="C3036" s="18" t="s">
        <v>42</v>
      </c>
      <c r="D3036" s="8" t="str">
        <f>IFERROR(LOOKUP(C3036,[1]Expense!$A:$A,[1]Expense!$B:$B),"")</f>
        <v xml:space="preserve">Biaya Upah Buruh Bongkar Muat </v>
      </c>
      <c r="E3036" s="20"/>
      <c r="F3036" s="20"/>
      <c r="G3036" s="22">
        <v>-22500</v>
      </c>
      <c r="H3036" s="18" t="s">
        <v>2567</v>
      </c>
    </row>
    <row r="3037" spans="1:8">
      <c r="A3037" s="20">
        <v>1437</v>
      </c>
      <c r="B3037" s="20">
        <v>3036</v>
      </c>
      <c r="C3037" s="18" t="s">
        <v>42</v>
      </c>
      <c r="D3037" s="8" t="str">
        <f>IFERROR(LOOKUP(C3037,[1]Expense!$A:$A,[1]Expense!$B:$B),"")</f>
        <v xml:space="preserve">Biaya Upah Buruh Bongkar Muat </v>
      </c>
      <c r="E3037" s="20"/>
      <c r="F3037" s="20"/>
      <c r="G3037" s="22">
        <v>-63000</v>
      </c>
      <c r="H3037" s="18" t="s">
        <v>2862</v>
      </c>
    </row>
    <row r="3038" spans="1:8">
      <c r="A3038" s="20">
        <v>1437</v>
      </c>
      <c r="B3038" s="20">
        <v>3037</v>
      </c>
      <c r="C3038" s="18"/>
      <c r="D3038" s="8" t="str">
        <f>IFERROR(LOOKUP(C3038,[1]Expense!$A:$A,[1]Expense!$B:$B),"")</f>
        <v/>
      </c>
      <c r="E3038" s="20"/>
      <c r="F3038" s="20"/>
      <c r="G3038" s="22">
        <v>-30000</v>
      </c>
      <c r="H3038" s="18" t="s">
        <v>1553</v>
      </c>
    </row>
    <row r="3039" spans="1:8">
      <c r="A3039" s="20">
        <v>1438</v>
      </c>
      <c r="B3039" s="20">
        <v>3038</v>
      </c>
      <c r="C3039" s="18" t="s">
        <v>162</v>
      </c>
      <c r="D3039" s="8" t="str">
        <f>IFERROR(LOOKUP(C3039,[1]Expense!$A:$A,[1]Expense!$B:$B),"")</f>
        <v xml:space="preserve">Biaya Retribusi Perjalanan Dinas </v>
      </c>
      <c r="E3039" s="20"/>
      <c r="F3039" s="20"/>
      <c r="G3039" s="22">
        <v>-45000</v>
      </c>
      <c r="H3039" s="18" t="s">
        <v>2130</v>
      </c>
    </row>
    <row r="3040" spans="1:8">
      <c r="A3040" s="20">
        <v>1438</v>
      </c>
      <c r="B3040" s="20">
        <v>3039</v>
      </c>
      <c r="C3040" s="18" t="s">
        <v>161</v>
      </c>
      <c r="D3040" s="8" t="str">
        <f>IFERROR(LOOKUP(C3040,[1]Expense!$A:$A,[1]Expense!$B:$B),"")</f>
        <v xml:space="preserve">Biaya Bahan Bakar Minyak </v>
      </c>
      <c r="E3040" s="20"/>
      <c r="F3040" s="20"/>
      <c r="G3040" s="22">
        <v>-165500</v>
      </c>
      <c r="H3040" s="18" t="s">
        <v>2863</v>
      </c>
    </row>
    <row r="3041" spans="1:8">
      <c r="A3041" s="20">
        <v>1438</v>
      </c>
      <c r="B3041" s="20">
        <v>3040</v>
      </c>
      <c r="C3041" s="18" t="s">
        <v>42</v>
      </c>
      <c r="D3041" s="8" t="str">
        <f>IFERROR(LOOKUP(C3041,[1]Expense!$A:$A,[1]Expense!$B:$B),"")</f>
        <v xml:space="preserve">Biaya Upah Buruh Bongkar Muat </v>
      </c>
      <c r="E3041" s="20"/>
      <c r="F3041" s="20"/>
      <c r="G3041" s="22">
        <v>-30000</v>
      </c>
      <c r="H3041" s="18" t="s">
        <v>2814</v>
      </c>
    </row>
    <row r="3042" spans="1:8">
      <c r="A3042" s="20">
        <v>1438</v>
      </c>
      <c r="B3042" s="20">
        <v>3041</v>
      </c>
      <c r="C3042" s="18" t="s">
        <v>163</v>
      </c>
      <c r="D3042" s="8" t="str">
        <f>IFERROR(LOOKUP(C3042,[1]Expense!$A:$A,[1]Expense!$B:$B),"")</f>
        <v xml:space="preserve">Biaya Uang Makan </v>
      </c>
      <c r="E3042" s="20"/>
      <c r="F3042" s="20"/>
      <c r="G3042" s="22">
        <v>-30000</v>
      </c>
      <c r="H3042" s="18" t="s">
        <v>2080</v>
      </c>
    </row>
    <row r="3043" spans="1:8">
      <c r="A3043" s="20">
        <v>1438</v>
      </c>
      <c r="B3043" s="20">
        <v>3042</v>
      </c>
      <c r="C3043" s="18" t="s">
        <v>111</v>
      </c>
      <c r="D3043" s="8" t="str">
        <f>IFERROR(LOOKUP(C3043,[1]Expense!$A:$A,[1]Expense!$B:$B),"")</f>
        <v xml:space="preserve">Biaya Upah Lembur </v>
      </c>
      <c r="E3043" s="20"/>
      <c r="F3043" s="20"/>
      <c r="G3043" s="22">
        <v>-15000</v>
      </c>
      <c r="H3043" s="18" t="s">
        <v>1867</v>
      </c>
    </row>
    <row r="3044" spans="1:8">
      <c r="A3044" s="20">
        <v>1438</v>
      </c>
      <c r="B3044" s="20">
        <v>3043</v>
      </c>
      <c r="C3044" s="18" t="s">
        <v>162</v>
      </c>
      <c r="D3044" s="8" t="str">
        <f>IFERROR(LOOKUP(C3044,[1]Expense!$A:$A,[1]Expense!$B:$B),"")</f>
        <v xml:space="preserve">Biaya Retribusi Perjalanan Dinas </v>
      </c>
      <c r="E3044" s="20"/>
      <c r="F3044" s="20"/>
      <c r="G3044" s="22">
        <v>-4000</v>
      </c>
      <c r="H3044" s="18" t="s">
        <v>1331</v>
      </c>
    </row>
    <row r="3045" spans="1:8">
      <c r="A3045" s="20">
        <v>1439</v>
      </c>
      <c r="B3045" s="20">
        <v>3044</v>
      </c>
      <c r="C3045" s="18"/>
      <c r="D3045" s="8" t="str">
        <f>IFERROR(LOOKUP(C3045,[1]Expense!$A:$A,[1]Expense!$B:$B),"")</f>
        <v/>
      </c>
      <c r="E3045" s="20"/>
      <c r="F3045" s="20"/>
      <c r="G3045" s="22">
        <v>-65860</v>
      </c>
      <c r="H3045" s="18" t="s">
        <v>2864</v>
      </c>
    </row>
    <row r="3046" spans="1:8">
      <c r="A3046" s="20">
        <v>1440</v>
      </c>
      <c r="B3046" s="20">
        <v>3045</v>
      </c>
      <c r="C3046" s="18" t="s">
        <v>66</v>
      </c>
      <c r="D3046" s="8" t="str">
        <f>IFERROR(LOOKUP(C3046,[1]Expense!$A:$A,[1]Expense!$B:$B),"")</f>
        <v>Biaya Rumah Tangga Kantor</v>
      </c>
      <c r="E3046" s="20"/>
      <c r="F3046" s="20"/>
      <c r="G3046" s="22">
        <v>-78000</v>
      </c>
      <c r="H3046" s="18" t="s">
        <v>2865</v>
      </c>
    </row>
    <row r="3047" spans="1:8">
      <c r="A3047" s="20">
        <v>1440</v>
      </c>
      <c r="B3047" s="20">
        <v>3046</v>
      </c>
      <c r="C3047" s="18" t="s">
        <v>66</v>
      </c>
      <c r="D3047" s="8" t="str">
        <f>IFERROR(LOOKUP(C3047,[1]Expense!$A:$A,[1]Expense!$B:$B),"")</f>
        <v>Biaya Rumah Tangga Kantor</v>
      </c>
      <c r="E3047" s="20"/>
      <c r="F3047" s="20"/>
      <c r="G3047" s="22">
        <v>-8900</v>
      </c>
      <c r="H3047" s="18" t="s">
        <v>2866</v>
      </c>
    </row>
    <row r="3048" spans="1:8">
      <c r="A3048" s="20">
        <v>1440</v>
      </c>
      <c r="B3048" s="20">
        <v>3047</v>
      </c>
      <c r="C3048" s="18" t="s">
        <v>66</v>
      </c>
      <c r="D3048" s="8" t="str">
        <f>IFERROR(LOOKUP(C3048,[1]Expense!$A:$A,[1]Expense!$B:$B),"")</f>
        <v>Biaya Rumah Tangga Kantor</v>
      </c>
      <c r="E3048" s="20"/>
      <c r="F3048" s="20"/>
      <c r="G3048" s="22">
        <v>-16500</v>
      </c>
      <c r="H3048" s="18" t="s">
        <v>2867</v>
      </c>
    </row>
    <row r="3049" spans="1:8">
      <c r="A3049" s="20">
        <v>1440</v>
      </c>
      <c r="B3049" s="20">
        <v>3048</v>
      </c>
      <c r="C3049" s="18" t="s">
        <v>66</v>
      </c>
      <c r="D3049" s="8" t="str">
        <f>IFERROR(LOOKUP(C3049,[1]Expense!$A:$A,[1]Expense!$B:$B),"")</f>
        <v>Biaya Rumah Tangga Kantor</v>
      </c>
      <c r="E3049" s="20"/>
      <c r="F3049" s="20"/>
      <c r="G3049" s="22">
        <v>-20000</v>
      </c>
      <c r="H3049" s="18" t="s">
        <v>2868</v>
      </c>
    </row>
    <row r="3050" spans="1:8">
      <c r="A3050" s="20">
        <v>1441</v>
      </c>
      <c r="B3050" s="20">
        <v>3049</v>
      </c>
      <c r="C3050" s="18" t="s">
        <v>111</v>
      </c>
      <c r="D3050" s="8" t="str">
        <f>IFERROR(LOOKUP(C3050,[1]Expense!$A:$A,[1]Expense!$B:$B),"")</f>
        <v xml:space="preserve">Biaya Upah Lembur </v>
      </c>
      <c r="E3050" s="20"/>
      <c r="F3050" s="20"/>
      <c r="G3050" s="22">
        <v>-45000</v>
      </c>
      <c r="H3050" s="18" t="s">
        <v>2869</v>
      </c>
    </row>
    <row r="3051" spans="1:8">
      <c r="A3051" s="20">
        <v>1442</v>
      </c>
      <c r="B3051" s="20">
        <v>3050</v>
      </c>
      <c r="C3051" s="18"/>
      <c r="D3051" s="8" t="str">
        <f>IFERROR(LOOKUP(C3051,[1]Expense!$A:$A,[1]Expense!$B:$B),"")</f>
        <v/>
      </c>
      <c r="E3051" s="20"/>
      <c r="F3051" s="20"/>
      <c r="G3051" s="22">
        <v>8447000</v>
      </c>
      <c r="H3051" s="18" t="s">
        <v>2870</v>
      </c>
    </row>
    <row r="3052" spans="1:8">
      <c r="A3052" s="20">
        <v>1443</v>
      </c>
      <c r="B3052" s="20">
        <v>3051</v>
      </c>
      <c r="C3052" s="18" t="s">
        <v>84</v>
      </c>
      <c r="D3052" s="8" t="str">
        <f>IFERROR(LOOKUP(C3052,[1]Expense!$A:$A,[1]Expense!$B:$B),"")</f>
        <v xml:space="preserve">Biaya Penggunaan Listrik PLN </v>
      </c>
      <c r="E3052" s="20"/>
      <c r="F3052" s="20"/>
      <c r="G3052" s="22">
        <v>-300000</v>
      </c>
      <c r="H3052" s="18" t="s">
        <v>2743</v>
      </c>
    </row>
    <row r="3053" spans="1:8">
      <c r="A3053" s="20">
        <v>1443</v>
      </c>
      <c r="B3053" s="20">
        <v>3052</v>
      </c>
      <c r="C3053" s="18" t="s">
        <v>162</v>
      </c>
      <c r="D3053" s="8" t="str">
        <f>IFERROR(LOOKUP(C3053,[1]Expense!$A:$A,[1]Expense!$B:$B),"")</f>
        <v xml:space="preserve">Biaya Retribusi Perjalanan Dinas </v>
      </c>
      <c r="E3053" s="20"/>
      <c r="F3053" s="20"/>
      <c r="G3053" s="22">
        <v>-1000</v>
      </c>
      <c r="H3053" s="18" t="s">
        <v>2934</v>
      </c>
    </row>
    <row r="3054" spans="1:8">
      <c r="A3054" s="20">
        <v>1444</v>
      </c>
      <c r="B3054" s="20">
        <v>3053</v>
      </c>
      <c r="C3054" s="18"/>
      <c r="D3054" s="8" t="str">
        <f>IFERROR(LOOKUP(C3054,[1]Expense!$A:$A,[1]Expense!$B:$B),"")</f>
        <v/>
      </c>
      <c r="E3054" s="18" t="s">
        <v>2871</v>
      </c>
      <c r="F3054" s="18" t="s">
        <v>32</v>
      </c>
      <c r="G3054" s="22">
        <v>-8447000</v>
      </c>
      <c r="H3054" s="18" t="s">
        <v>2870</v>
      </c>
    </row>
    <row r="3055" spans="1:8">
      <c r="A3055" s="20">
        <v>1445</v>
      </c>
      <c r="B3055" s="20">
        <v>3054</v>
      </c>
      <c r="C3055" s="18" t="s">
        <v>100</v>
      </c>
      <c r="D3055" s="8" t="str">
        <f>IFERROR(LOOKUP(C3055,[1]Expense!$A:$A,[1]Expense!$B:$B),"")</f>
        <v xml:space="preserve">Biaya Perlengkapan Produk </v>
      </c>
      <c r="E3055" s="20"/>
      <c r="F3055" s="20"/>
      <c r="G3055" s="22">
        <v>-290000</v>
      </c>
      <c r="H3055" s="18" t="s">
        <v>2872</v>
      </c>
    </row>
    <row r="3056" spans="1:8">
      <c r="A3056" s="20">
        <v>1446</v>
      </c>
      <c r="B3056" s="20">
        <v>3055</v>
      </c>
      <c r="C3056" s="18" t="s">
        <v>37</v>
      </c>
      <c r="D3056" s="8" t="str">
        <f>IFERROR(LOOKUP(C3056,[1]Expense!$A:$A,[1]Expense!$B:$B),"")</f>
        <v xml:space="preserve">Biaya Upah Pengemasan Produk </v>
      </c>
      <c r="E3056" s="20"/>
      <c r="F3056" s="20"/>
      <c r="G3056" s="22">
        <v>-350000</v>
      </c>
      <c r="H3056" s="18" t="s">
        <v>2873</v>
      </c>
    </row>
    <row r="3057" spans="1:8">
      <c r="A3057" s="20">
        <v>1446</v>
      </c>
      <c r="B3057" s="20">
        <v>3056</v>
      </c>
      <c r="C3057" s="18" t="s">
        <v>37</v>
      </c>
      <c r="D3057" s="8" t="str">
        <f>IFERROR(LOOKUP(C3057,[1]Expense!$A:$A,[1]Expense!$B:$B),"")</f>
        <v xml:space="preserve">Biaya Upah Pengemasan Produk </v>
      </c>
      <c r="E3057" s="20"/>
      <c r="F3057" s="20"/>
      <c r="G3057" s="22">
        <v>-240000</v>
      </c>
      <c r="H3057" s="18" t="s">
        <v>2874</v>
      </c>
    </row>
    <row r="3058" spans="1:8">
      <c r="A3058" s="20">
        <v>1446</v>
      </c>
      <c r="B3058" s="20">
        <v>3057</v>
      </c>
      <c r="C3058" s="18" t="s">
        <v>37</v>
      </c>
      <c r="D3058" s="8" t="str">
        <f>IFERROR(LOOKUP(C3058,[1]Expense!$A:$A,[1]Expense!$B:$B),"")</f>
        <v xml:space="preserve">Biaya Upah Pengemasan Produk </v>
      </c>
      <c r="E3058" s="20"/>
      <c r="F3058" s="20"/>
      <c r="G3058" s="22">
        <v>-300000</v>
      </c>
      <c r="H3058" s="18" t="s">
        <v>2875</v>
      </c>
    </row>
    <row r="3059" spans="1:8">
      <c r="A3059" s="20">
        <v>1446</v>
      </c>
      <c r="B3059" s="20">
        <v>3058</v>
      </c>
      <c r="C3059" s="18" t="s">
        <v>37</v>
      </c>
      <c r="D3059" s="8" t="str">
        <f>IFERROR(LOOKUP(C3059,[1]Expense!$A:$A,[1]Expense!$B:$B),"")</f>
        <v xml:space="preserve">Biaya Upah Pengemasan Produk </v>
      </c>
      <c r="E3059" s="20"/>
      <c r="F3059" s="20"/>
      <c r="G3059" s="22">
        <v>-300000</v>
      </c>
      <c r="H3059" s="18" t="s">
        <v>2876</v>
      </c>
    </row>
    <row r="3060" spans="1:8">
      <c r="A3060" s="20">
        <v>1446</v>
      </c>
      <c r="B3060" s="20">
        <v>3059</v>
      </c>
      <c r="C3060" s="18" t="s">
        <v>37</v>
      </c>
      <c r="D3060" s="8" t="str">
        <f>IFERROR(LOOKUP(C3060,[1]Expense!$A:$A,[1]Expense!$B:$B),"")</f>
        <v xml:space="preserve">Biaya Upah Pengemasan Produk </v>
      </c>
      <c r="E3060" s="20"/>
      <c r="F3060" s="20"/>
      <c r="G3060" s="22">
        <v>-300000</v>
      </c>
      <c r="H3060" s="18" t="s">
        <v>2877</v>
      </c>
    </row>
    <row r="3061" spans="1:8">
      <c r="A3061" s="20">
        <v>1446</v>
      </c>
      <c r="B3061" s="20">
        <v>3060</v>
      </c>
      <c r="C3061" s="18" t="s">
        <v>37</v>
      </c>
      <c r="D3061" s="8" t="str">
        <f>IFERROR(LOOKUP(C3061,[1]Expense!$A:$A,[1]Expense!$B:$B),"")</f>
        <v xml:space="preserve">Biaya Upah Pengemasan Produk </v>
      </c>
      <c r="E3061" s="20"/>
      <c r="F3061" s="20"/>
      <c r="G3061" s="22">
        <v>-240000</v>
      </c>
      <c r="H3061" s="18" t="s">
        <v>2878</v>
      </c>
    </row>
    <row r="3062" spans="1:8">
      <c r="A3062" s="20">
        <v>1446</v>
      </c>
      <c r="B3062" s="20">
        <v>3061</v>
      </c>
      <c r="C3062" s="18" t="s">
        <v>37</v>
      </c>
      <c r="D3062" s="8" t="str">
        <f>IFERROR(LOOKUP(C3062,[1]Expense!$A:$A,[1]Expense!$B:$B),"")</f>
        <v xml:space="preserve">Biaya Upah Pengemasan Produk </v>
      </c>
      <c r="E3062" s="20"/>
      <c r="F3062" s="20"/>
      <c r="G3062" s="22">
        <v>-300000</v>
      </c>
      <c r="H3062" s="18" t="s">
        <v>2879</v>
      </c>
    </row>
    <row r="3063" spans="1:8">
      <c r="A3063" s="20">
        <v>1447</v>
      </c>
      <c r="B3063" s="20">
        <v>3062</v>
      </c>
      <c r="C3063" s="18" t="s">
        <v>111</v>
      </c>
      <c r="D3063" s="8" t="str">
        <f>IFERROR(LOOKUP(C3063,[1]Expense!$A:$A,[1]Expense!$B:$B),"")</f>
        <v xml:space="preserve">Biaya Upah Lembur </v>
      </c>
      <c r="E3063" s="20"/>
      <c r="F3063" s="20"/>
      <c r="G3063" s="22">
        <v>-75000</v>
      </c>
      <c r="H3063" s="18" t="s">
        <v>2880</v>
      </c>
    </row>
    <row r="3064" spans="1:8">
      <c r="A3064" s="20">
        <v>1447</v>
      </c>
      <c r="B3064" s="20">
        <v>3063</v>
      </c>
      <c r="C3064" s="18" t="s">
        <v>111</v>
      </c>
      <c r="D3064" s="8" t="str">
        <f>IFERROR(LOOKUP(C3064,[1]Expense!$A:$A,[1]Expense!$B:$B),"")</f>
        <v xml:space="preserve">Biaya Upah Lembur </v>
      </c>
      <c r="E3064" s="20"/>
      <c r="F3064" s="20"/>
      <c r="G3064" s="22">
        <v>-60000</v>
      </c>
      <c r="H3064" s="18" t="s">
        <v>2881</v>
      </c>
    </row>
    <row r="3065" spans="1:8">
      <c r="A3065" s="20">
        <v>1447</v>
      </c>
      <c r="B3065" s="20">
        <v>3064</v>
      </c>
      <c r="C3065" s="18" t="s">
        <v>111</v>
      </c>
      <c r="D3065" s="8" t="str">
        <f>IFERROR(LOOKUP(C3065,[1]Expense!$A:$A,[1]Expense!$B:$B),"")</f>
        <v xml:space="preserve">Biaya Upah Lembur </v>
      </c>
      <c r="E3065" s="20"/>
      <c r="F3065" s="20"/>
      <c r="G3065" s="22">
        <v>-75000</v>
      </c>
      <c r="H3065" s="18" t="s">
        <v>2882</v>
      </c>
    </row>
    <row r="3066" spans="1:8">
      <c r="A3066" s="20">
        <v>1447</v>
      </c>
      <c r="B3066" s="20">
        <v>3065</v>
      </c>
      <c r="C3066" s="18" t="s">
        <v>111</v>
      </c>
      <c r="D3066" s="8" t="str">
        <f>IFERROR(LOOKUP(C3066,[1]Expense!$A:$A,[1]Expense!$B:$B),"")</f>
        <v xml:space="preserve">Biaya Upah Lembur </v>
      </c>
      <c r="E3066" s="20"/>
      <c r="F3066" s="20"/>
      <c r="G3066" s="22">
        <v>-75000</v>
      </c>
      <c r="H3066" s="18" t="s">
        <v>2883</v>
      </c>
    </row>
    <row r="3067" spans="1:8">
      <c r="A3067" s="20">
        <v>1447</v>
      </c>
      <c r="B3067" s="20">
        <v>3066</v>
      </c>
      <c r="C3067" s="18" t="s">
        <v>111</v>
      </c>
      <c r="D3067" s="8" t="str">
        <f>IFERROR(LOOKUP(C3067,[1]Expense!$A:$A,[1]Expense!$B:$B),"")</f>
        <v xml:space="preserve">Biaya Upah Lembur </v>
      </c>
      <c r="E3067" s="20"/>
      <c r="F3067" s="20"/>
      <c r="G3067" s="22">
        <v>-75000</v>
      </c>
      <c r="H3067" s="18" t="s">
        <v>2885</v>
      </c>
    </row>
    <row r="3068" spans="1:8">
      <c r="A3068" s="20">
        <v>1447</v>
      </c>
      <c r="B3068" s="20">
        <v>3067</v>
      </c>
      <c r="C3068" s="18" t="s">
        <v>111</v>
      </c>
      <c r="D3068" s="8" t="str">
        <f>IFERROR(LOOKUP(C3068,[1]Expense!$A:$A,[1]Expense!$B:$B),"")</f>
        <v xml:space="preserve">Biaya Upah Lembur </v>
      </c>
      <c r="E3068" s="20"/>
      <c r="F3068" s="20"/>
      <c r="G3068" s="22">
        <v>-60000</v>
      </c>
      <c r="H3068" s="18" t="s">
        <v>2884</v>
      </c>
    </row>
    <row r="3069" spans="1:8">
      <c r="A3069" s="20">
        <v>1447</v>
      </c>
      <c r="B3069" s="20">
        <v>3068</v>
      </c>
      <c r="C3069" s="18" t="s">
        <v>111</v>
      </c>
      <c r="D3069" s="8" t="str">
        <f>IFERROR(LOOKUP(C3069,[1]Expense!$A:$A,[1]Expense!$B:$B),"")</f>
        <v xml:space="preserve">Biaya Upah Lembur </v>
      </c>
      <c r="E3069" s="20"/>
      <c r="F3069" s="20"/>
      <c r="G3069" s="22">
        <v>-75000</v>
      </c>
      <c r="H3069" s="18" t="s">
        <v>2886</v>
      </c>
    </row>
    <row r="3070" spans="1:8">
      <c r="A3070" s="20">
        <v>1448</v>
      </c>
      <c r="B3070" s="20">
        <v>3069</v>
      </c>
      <c r="C3070" s="18" t="s">
        <v>37</v>
      </c>
      <c r="D3070" s="8" t="str">
        <f>IFERROR(LOOKUP(C3070,[1]Expense!$A:$A,[1]Expense!$B:$B),"")</f>
        <v xml:space="preserve">Biaya Upah Pengemasan Produk </v>
      </c>
      <c r="E3070" s="20"/>
      <c r="F3070" s="20"/>
      <c r="G3070" s="22">
        <v>-240000</v>
      </c>
      <c r="H3070" s="18" t="s">
        <v>2887</v>
      </c>
    </row>
    <row r="3071" spans="1:8">
      <c r="A3071" s="20">
        <v>1448</v>
      </c>
      <c r="B3071" s="20">
        <v>3070</v>
      </c>
      <c r="C3071" s="18" t="s">
        <v>37</v>
      </c>
      <c r="D3071" s="8" t="str">
        <f>IFERROR(LOOKUP(C3071,[1]Expense!$A:$A,[1]Expense!$B:$B),"")</f>
        <v xml:space="preserve">Biaya Upah Pengemasan Produk </v>
      </c>
      <c r="E3071" s="20"/>
      <c r="F3071" s="20"/>
      <c r="G3071" s="22">
        <v>-300000</v>
      </c>
      <c r="H3071" s="18" t="s">
        <v>2888</v>
      </c>
    </row>
    <row r="3072" spans="1:8">
      <c r="A3072" s="20">
        <v>1448</v>
      </c>
      <c r="B3072" s="20">
        <v>3071</v>
      </c>
      <c r="C3072" s="18" t="s">
        <v>37</v>
      </c>
      <c r="D3072" s="8" t="str">
        <f>IFERROR(LOOKUP(C3072,[1]Expense!$A:$A,[1]Expense!$B:$B),"")</f>
        <v xml:space="preserve">Biaya Upah Pengemasan Produk </v>
      </c>
      <c r="E3072" s="20"/>
      <c r="F3072" s="20"/>
      <c r="G3072" s="22">
        <v>-300000</v>
      </c>
      <c r="H3072" s="18" t="s">
        <v>2889</v>
      </c>
    </row>
    <row r="3073" spans="1:8">
      <c r="A3073" s="20">
        <v>1448</v>
      </c>
      <c r="B3073" s="20">
        <v>3072</v>
      </c>
      <c r="C3073" s="18" t="s">
        <v>37</v>
      </c>
      <c r="D3073" s="8" t="str">
        <f>IFERROR(LOOKUP(C3073,[1]Expense!$A:$A,[1]Expense!$B:$B),"")</f>
        <v xml:space="preserve">Biaya Upah Pengemasan Produk </v>
      </c>
      <c r="E3073" s="20"/>
      <c r="F3073" s="20"/>
      <c r="G3073" s="22">
        <v>-300000</v>
      </c>
      <c r="H3073" s="18" t="s">
        <v>2890</v>
      </c>
    </row>
    <row r="3074" spans="1:8">
      <c r="A3074" s="20">
        <v>1448</v>
      </c>
      <c r="B3074" s="20">
        <v>3073</v>
      </c>
      <c r="C3074" s="18" t="s">
        <v>37</v>
      </c>
      <c r="D3074" s="8" t="str">
        <f>IFERROR(LOOKUP(C3074,[1]Expense!$A:$A,[1]Expense!$B:$B),"")</f>
        <v xml:space="preserve">Biaya Upah Pengemasan Produk </v>
      </c>
      <c r="E3074" s="20"/>
      <c r="F3074" s="20"/>
      <c r="G3074" s="22">
        <v>-300000</v>
      </c>
      <c r="H3074" s="18" t="s">
        <v>2891</v>
      </c>
    </row>
    <row r="3075" spans="1:8">
      <c r="A3075" s="20">
        <v>1449</v>
      </c>
      <c r="B3075" s="20">
        <v>3074</v>
      </c>
      <c r="C3075" s="18" t="s">
        <v>111</v>
      </c>
      <c r="D3075" s="8" t="str">
        <f>IFERROR(LOOKUP(C3075,[1]Expense!$A:$A,[1]Expense!$B:$B),"")</f>
        <v xml:space="preserve">Biaya Upah Lembur </v>
      </c>
      <c r="E3075" s="20"/>
      <c r="F3075" s="20"/>
      <c r="G3075" s="22">
        <v>-60000</v>
      </c>
      <c r="H3075" s="18" t="s">
        <v>2892</v>
      </c>
    </row>
    <row r="3076" spans="1:8">
      <c r="A3076" s="20">
        <v>1449</v>
      </c>
      <c r="B3076" s="20">
        <v>3075</v>
      </c>
      <c r="C3076" s="18" t="s">
        <v>111</v>
      </c>
      <c r="D3076" s="8" t="str">
        <f>IFERROR(LOOKUP(C3076,[1]Expense!$A:$A,[1]Expense!$B:$B),"")</f>
        <v xml:space="preserve">Biaya Upah Lembur </v>
      </c>
      <c r="E3076" s="20"/>
      <c r="F3076" s="20"/>
      <c r="G3076" s="22">
        <v>-75000</v>
      </c>
      <c r="H3076" s="18" t="s">
        <v>2893</v>
      </c>
    </row>
    <row r="3077" spans="1:8">
      <c r="A3077" s="20">
        <v>1449</v>
      </c>
      <c r="B3077" s="20">
        <v>3076</v>
      </c>
      <c r="C3077" s="18" t="s">
        <v>111</v>
      </c>
      <c r="D3077" s="8" t="str">
        <f>IFERROR(LOOKUP(C3077,[1]Expense!$A:$A,[1]Expense!$B:$B),"")</f>
        <v xml:space="preserve">Biaya Upah Lembur </v>
      </c>
      <c r="E3077" s="20"/>
      <c r="F3077" s="20"/>
      <c r="G3077" s="22">
        <v>-75000</v>
      </c>
      <c r="H3077" s="18" t="s">
        <v>2894</v>
      </c>
    </row>
    <row r="3078" spans="1:8">
      <c r="A3078" s="20">
        <v>1449</v>
      </c>
      <c r="B3078" s="20">
        <v>3077</v>
      </c>
      <c r="C3078" s="18" t="s">
        <v>111</v>
      </c>
      <c r="D3078" s="8" t="str">
        <f>IFERROR(LOOKUP(C3078,[1]Expense!$A:$A,[1]Expense!$B:$B),"")</f>
        <v xml:space="preserve">Biaya Upah Lembur </v>
      </c>
      <c r="E3078" s="20"/>
      <c r="F3078" s="20"/>
      <c r="G3078" s="22">
        <v>-75000</v>
      </c>
      <c r="H3078" s="18" t="s">
        <v>2895</v>
      </c>
    </row>
    <row r="3079" spans="1:8">
      <c r="A3079" s="20">
        <v>1449</v>
      </c>
      <c r="B3079" s="20">
        <v>3078</v>
      </c>
      <c r="C3079" s="18" t="s">
        <v>111</v>
      </c>
      <c r="D3079" s="8" t="str">
        <f>IFERROR(LOOKUP(C3079,[1]Expense!$A:$A,[1]Expense!$B:$B),"")</f>
        <v xml:space="preserve">Biaya Upah Lembur </v>
      </c>
      <c r="E3079" s="20"/>
      <c r="F3079" s="20"/>
      <c r="G3079" s="22">
        <v>-75000</v>
      </c>
      <c r="H3079" s="18" t="s">
        <v>2896</v>
      </c>
    </row>
    <row r="3080" spans="1:8">
      <c r="A3080" s="20">
        <v>1449</v>
      </c>
      <c r="B3080" s="20">
        <v>3079</v>
      </c>
      <c r="C3080" s="18" t="s">
        <v>111</v>
      </c>
      <c r="D3080" s="8" t="str">
        <f>IFERROR(LOOKUP(C3080,[1]Expense!$A:$A,[1]Expense!$B:$B),"")</f>
        <v xml:space="preserve">Biaya Upah Lembur </v>
      </c>
      <c r="E3080" s="20"/>
      <c r="F3080" s="20"/>
      <c r="G3080" s="22">
        <v>-75000</v>
      </c>
      <c r="H3080" s="18" t="s">
        <v>2897</v>
      </c>
    </row>
    <row r="3081" spans="1:8">
      <c r="A3081" s="20">
        <v>1450</v>
      </c>
      <c r="B3081" s="20">
        <v>3080</v>
      </c>
      <c r="C3081" s="18" t="s">
        <v>37</v>
      </c>
      <c r="D3081" s="8" t="str">
        <f>IFERROR(LOOKUP(C3081,[1]Expense!$A:$A,[1]Expense!$B:$B),"")</f>
        <v xml:space="preserve">Biaya Upah Pengemasan Produk </v>
      </c>
      <c r="E3081" s="20"/>
      <c r="F3081" s="20"/>
      <c r="G3081" s="22">
        <v>-240000</v>
      </c>
      <c r="H3081" s="18" t="s">
        <v>2898</v>
      </c>
    </row>
    <row r="3082" spans="1:8">
      <c r="A3082" s="20">
        <v>1450</v>
      </c>
      <c r="B3082" s="20">
        <v>3081</v>
      </c>
      <c r="C3082" s="18" t="s">
        <v>37</v>
      </c>
      <c r="D3082" s="8" t="str">
        <f>IFERROR(LOOKUP(C3082,[1]Expense!$A:$A,[1]Expense!$B:$B),"")</f>
        <v xml:space="preserve">Biaya Upah Pengemasan Produk </v>
      </c>
      <c r="E3082" s="20"/>
      <c r="F3082" s="20"/>
      <c r="G3082" s="22">
        <v>-300000</v>
      </c>
      <c r="H3082" s="18" t="s">
        <v>2899</v>
      </c>
    </row>
    <row r="3083" spans="1:8">
      <c r="A3083" s="20">
        <v>1450</v>
      </c>
      <c r="B3083" s="20">
        <v>3082</v>
      </c>
      <c r="C3083" s="18" t="s">
        <v>37</v>
      </c>
      <c r="D3083" s="8" t="str">
        <f>IFERROR(LOOKUP(C3083,[1]Expense!$A:$A,[1]Expense!$B:$B),"")</f>
        <v xml:space="preserve">Biaya Upah Pengemasan Produk </v>
      </c>
      <c r="E3083" s="20"/>
      <c r="F3083" s="20"/>
      <c r="G3083" s="22">
        <v>-180000</v>
      </c>
      <c r="H3083" s="18" t="s">
        <v>2900</v>
      </c>
    </row>
    <row r="3084" spans="1:8">
      <c r="A3084" s="20">
        <v>1450</v>
      </c>
      <c r="B3084" s="20">
        <v>3083</v>
      </c>
      <c r="C3084" s="18" t="s">
        <v>37</v>
      </c>
      <c r="D3084" s="8" t="str">
        <f>IFERROR(LOOKUP(C3084,[1]Expense!$A:$A,[1]Expense!$B:$B),"")</f>
        <v xml:space="preserve">Biaya Upah Pengemasan Produk </v>
      </c>
      <c r="E3084" s="20"/>
      <c r="F3084" s="20"/>
      <c r="G3084" s="22">
        <v>-300000</v>
      </c>
      <c r="H3084" s="18" t="s">
        <v>2901</v>
      </c>
    </row>
    <row r="3085" spans="1:8">
      <c r="A3085" s="20">
        <v>1450</v>
      </c>
      <c r="B3085" s="20">
        <v>3084</v>
      </c>
      <c r="C3085" s="18" t="s">
        <v>37</v>
      </c>
      <c r="D3085" s="8" t="str">
        <f>IFERROR(LOOKUP(C3085,[1]Expense!$A:$A,[1]Expense!$B:$B),"")</f>
        <v xml:space="preserve">Biaya Upah Pengemasan Produk </v>
      </c>
      <c r="E3085" s="20"/>
      <c r="F3085" s="20"/>
      <c r="G3085" s="22">
        <v>-300000</v>
      </c>
      <c r="H3085" s="18" t="s">
        <v>2902</v>
      </c>
    </row>
    <row r="3086" spans="1:8">
      <c r="A3086" s="20">
        <v>1450</v>
      </c>
      <c r="B3086" s="20">
        <v>3085</v>
      </c>
      <c r="C3086" s="18" t="s">
        <v>37</v>
      </c>
      <c r="D3086" s="8" t="str">
        <f>IFERROR(LOOKUP(C3086,[1]Expense!$A:$A,[1]Expense!$B:$B),"")</f>
        <v xml:space="preserve">Biaya Upah Pengemasan Produk </v>
      </c>
      <c r="E3086" s="20"/>
      <c r="F3086" s="20"/>
      <c r="G3086" s="22">
        <v>-300000</v>
      </c>
      <c r="H3086" s="18" t="s">
        <v>2903</v>
      </c>
    </row>
    <row r="3087" spans="1:8">
      <c r="A3087" s="20">
        <v>1450</v>
      </c>
      <c r="B3087" s="20">
        <v>3086</v>
      </c>
      <c r="C3087" s="18" t="s">
        <v>37</v>
      </c>
      <c r="D3087" s="8" t="str">
        <f>IFERROR(LOOKUP(C3087,[1]Expense!$A:$A,[1]Expense!$B:$B),"")</f>
        <v xml:space="preserve">Biaya Upah Pengemasan Produk </v>
      </c>
      <c r="E3087" s="20"/>
      <c r="F3087" s="20"/>
      <c r="G3087" s="22">
        <v>-300000</v>
      </c>
      <c r="H3087" s="18" t="s">
        <v>2904</v>
      </c>
    </row>
    <row r="3088" spans="1:8">
      <c r="A3088" s="20">
        <v>1451</v>
      </c>
      <c r="B3088" s="20">
        <v>3087</v>
      </c>
      <c r="C3088" s="18" t="s">
        <v>111</v>
      </c>
      <c r="D3088" s="8" t="str">
        <f>IFERROR(LOOKUP(C3088,[1]Expense!$A:$A,[1]Expense!$B:$B),"")</f>
        <v xml:space="preserve">Biaya Upah Lembur </v>
      </c>
      <c r="E3088" s="20"/>
      <c r="F3088" s="20"/>
      <c r="G3088" s="22">
        <v>-15000</v>
      </c>
      <c r="H3088" s="18" t="s">
        <v>2908</v>
      </c>
    </row>
    <row r="3089" spans="1:8">
      <c r="A3089" s="20">
        <v>1451</v>
      </c>
      <c r="B3089" s="20">
        <v>3088</v>
      </c>
      <c r="C3089" s="18" t="s">
        <v>111</v>
      </c>
      <c r="D3089" s="8" t="str">
        <f>IFERROR(LOOKUP(C3089,[1]Expense!$A:$A,[1]Expense!$B:$B),"")</f>
        <v xml:space="preserve">Biaya Upah Lembur </v>
      </c>
      <c r="E3089" s="20"/>
      <c r="F3089" s="20"/>
      <c r="G3089" s="22">
        <v>-30000</v>
      </c>
      <c r="H3089" s="18" t="s">
        <v>2907</v>
      </c>
    </row>
    <row r="3090" spans="1:8">
      <c r="A3090" s="20">
        <v>1451</v>
      </c>
      <c r="B3090" s="20">
        <v>3089</v>
      </c>
      <c r="C3090" s="18" t="s">
        <v>111</v>
      </c>
      <c r="D3090" s="8" t="str">
        <f>IFERROR(LOOKUP(C3090,[1]Expense!$A:$A,[1]Expense!$B:$B),"")</f>
        <v xml:space="preserve">Biaya Upah Lembur </v>
      </c>
      <c r="E3090" s="20"/>
      <c r="F3090" s="20"/>
      <c r="G3090" s="22">
        <v>-15000</v>
      </c>
      <c r="H3090" s="18" t="s">
        <v>2906</v>
      </c>
    </row>
    <row r="3091" spans="1:8">
      <c r="A3091" s="20">
        <v>1451</v>
      </c>
      <c r="B3091" s="20">
        <v>3090</v>
      </c>
      <c r="C3091" s="18" t="s">
        <v>111</v>
      </c>
      <c r="D3091" s="8" t="str">
        <f>IFERROR(LOOKUP(C3091,[1]Expense!$A:$A,[1]Expense!$B:$B),"")</f>
        <v xml:space="preserve">Biaya Upah Lembur </v>
      </c>
      <c r="E3091" s="20"/>
      <c r="F3091" s="20"/>
      <c r="G3091" s="22">
        <v>-15000</v>
      </c>
      <c r="H3091" s="18" t="s">
        <v>2905</v>
      </c>
    </row>
    <row r="3092" spans="1:8">
      <c r="A3092" s="20">
        <v>1452</v>
      </c>
      <c r="B3092" s="20">
        <v>3091</v>
      </c>
      <c r="C3092" s="18"/>
      <c r="D3092" s="8" t="str">
        <f>IFERROR(LOOKUP(C3092,[1]Expense!$A:$A,[1]Expense!$B:$B),"")</f>
        <v/>
      </c>
      <c r="E3092" s="20"/>
      <c r="F3092" s="20"/>
      <c r="G3092" s="22">
        <v>50000000</v>
      </c>
      <c r="H3092" s="18" t="s">
        <v>2747</v>
      </c>
    </row>
    <row r="3093" spans="1:8">
      <c r="A3093" s="20">
        <v>1453</v>
      </c>
      <c r="B3093" s="20">
        <v>3092</v>
      </c>
      <c r="C3093" s="18" t="s">
        <v>111</v>
      </c>
      <c r="D3093" s="8" t="str">
        <f>IFERROR(LOOKUP(C3093,[1]Expense!$A:$A,[1]Expense!$B:$B),"")</f>
        <v xml:space="preserve">Biaya Upah Lembur </v>
      </c>
      <c r="E3093" s="20"/>
      <c r="F3093" s="20"/>
      <c r="G3093" s="22">
        <v>-45000</v>
      </c>
      <c r="H3093" s="18" t="s">
        <v>2909</v>
      </c>
    </row>
    <row r="3094" spans="1:8">
      <c r="A3094" s="20">
        <v>1454</v>
      </c>
      <c r="B3094" s="20">
        <v>3093</v>
      </c>
      <c r="C3094" s="18" t="s">
        <v>100</v>
      </c>
      <c r="D3094" s="8" t="str">
        <f>IFERROR(LOOKUP(C3094,[1]Expense!$A:$A,[1]Expense!$B:$B),"")</f>
        <v xml:space="preserve">Biaya Perlengkapan Produk </v>
      </c>
      <c r="E3094" s="20"/>
      <c r="F3094" s="20"/>
      <c r="G3094" s="22">
        <v>-145000</v>
      </c>
      <c r="H3094" s="18" t="s">
        <v>2910</v>
      </c>
    </row>
    <row r="3095" spans="1:8">
      <c r="A3095" s="20">
        <v>1455</v>
      </c>
      <c r="B3095" s="20">
        <v>3094</v>
      </c>
      <c r="C3095" s="18" t="s">
        <v>42</v>
      </c>
      <c r="D3095" s="8" t="str">
        <f>IFERROR(LOOKUP(C3095,[1]Expense!$A:$A,[1]Expense!$B:$B),"")</f>
        <v xml:space="preserve">Biaya Upah Buruh Bongkar Muat </v>
      </c>
      <c r="E3095" s="20"/>
      <c r="F3095" s="20"/>
      <c r="G3095" s="22">
        <v>-75000</v>
      </c>
      <c r="H3095" s="18" t="s">
        <v>2911</v>
      </c>
    </row>
    <row r="3096" spans="1:8">
      <c r="A3096" s="20">
        <v>1456</v>
      </c>
      <c r="B3096" s="20">
        <v>3095</v>
      </c>
      <c r="C3096" s="18" t="s">
        <v>100</v>
      </c>
      <c r="D3096" s="8" t="str">
        <f>IFERROR(LOOKUP(C3096,[1]Expense!$A:$A,[1]Expense!$B:$B),"")</f>
        <v xml:space="preserve">Biaya Perlengkapan Produk </v>
      </c>
      <c r="E3096" s="20"/>
      <c r="F3096" s="20"/>
      <c r="G3096" s="22">
        <v>-415500</v>
      </c>
      <c r="H3096" s="18" t="s">
        <v>2912</v>
      </c>
    </row>
    <row r="3097" spans="1:8">
      <c r="A3097" s="20">
        <v>1457</v>
      </c>
      <c r="B3097" s="20">
        <v>3096</v>
      </c>
      <c r="C3097" s="18" t="s">
        <v>42</v>
      </c>
      <c r="D3097" s="8" t="str">
        <f>IFERROR(LOOKUP(C3097,[1]Expense!$A:$A,[1]Expense!$B:$B),"")</f>
        <v xml:space="preserve">Biaya Upah Buruh Bongkar Muat </v>
      </c>
      <c r="E3097" s="20"/>
      <c r="F3097" s="20"/>
      <c r="G3097" s="22">
        <v>-240000</v>
      </c>
      <c r="H3097" s="18" t="s">
        <v>2913</v>
      </c>
    </row>
    <row r="3098" spans="1:8">
      <c r="A3098" s="20">
        <v>1457</v>
      </c>
      <c r="B3098" s="20">
        <v>3097</v>
      </c>
      <c r="C3098" s="18" t="s">
        <v>47</v>
      </c>
      <c r="D3098" s="8" t="str">
        <f>IFERROR(LOOKUP(C3098,[1]Expense!$A:$A,[1]Expense!$B:$B),"")</f>
        <v xml:space="preserve">Biaya Sewa Kendaraan Operasional </v>
      </c>
      <c r="E3098" s="20"/>
      <c r="F3098" s="20"/>
      <c r="G3098" s="22">
        <v>-250000</v>
      </c>
      <c r="H3098" s="18" t="s">
        <v>2218</v>
      </c>
    </row>
    <row r="3099" spans="1:8">
      <c r="A3099" s="20">
        <v>1457</v>
      </c>
      <c r="B3099" s="20">
        <v>3098</v>
      </c>
      <c r="C3099" s="18"/>
      <c r="D3099" s="8" t="str">
        <f>IFERROR(LOOKUP(C3099,[1]Expense!$A:$A,[1]Expense!$B:$B),"")</f>
        <v/>
      </c>
      <c r="E3099" s="20"/>
      <c r="F3099" s="20"/>
      <c r="G3099" s="22">
        <v>-30000</v>
      </c>
      <c r="H3099" s="18" t="s">
        <v>1553</v>
      </c>
    </row>
    <row r="3100" spans="1:8">
      <c r="A3100" s="20">
        <v>1458</v>
      </c>
      <c r="B3100" s="20">
        <v>3099</v>
      </c>
      <c r="C3100" s="18" t="s">
        <v>100</v>
      </c>
      <c r="D3100" s="8" t="str">
        <f>IFERROR(LOOKUP(C3100,[1]Expense!$A:$A,[1]Expense!$B:$B),"")</f>
        <v xml:space="preserve">Biaya Perlengkapan Produk </v>
      </c>
      <c r="E3100" s="20"/>
      <c r="F3100" s="20"/>
      <c r="G3100" s="22">
        <v>-20000</v>
      </c>
      <c r="H3100" s="18" t="s">
        <v>2914</v>
      </c>
    </row>
    <row r="3101" spans="1:8">
      <c r="A3101" s="20">
        <v>1459</v>
      </c>
      <c r="B3101" s="20">
        <v>3100</v>
      </c>
      <c r="C3101" s="18" t="s">
        <v>100</v>
      </c>
      <c r="D3101" s="8" t="str">
        <f>IFERROR(LOOKUP(C3101,[1]Expense!$A:$A,[1]Expense!$B:$B),"")</f>
        <v xml:space="preserve">Biaya Perlengkapan Produk </v>
      </c>
      <c r="E3101" s="20"/>
      <c r="F3101" s="20"/>
      <c r="G3101" s="22">
        <v>-16500</v>
      </c>
      <c r="H3101" s="18" t="s">
        <v>2915</v>
      </c>
    </row>
    <row r="3102" spans="1:8">
      <c r="A3102" s="20">
        <v>1459</v>
      </c>
      <c r="B3102" s="20">
        <v>3101</v>
      </c>
      <c r="C3102" s="18" t="s">
        <v>100</v>
      </c>
      <c r="D3102" s="8" t="str">
        <f>IFERROR(LOOKUP(C3102,[1]Expense!$A:$A,[1]Expense!$B:$B),"")</f>
        <v xml:space="preserve">Biaya Perlengkapan Produk </v>
      </c>
      <c r="E3102" s="20"/>
      <c r="F3102" s="20"/>
      <c r="G3102" s="22">
        <v>-9800</v>
      </c>
      <c r="H3102" s="18" t="s">
        <v>2916</v>
      </c>
    </row>
    <row r="3103" spans="1:8">
      <c r="A3103" s="20">
        <v>1459</v>
      </c>
      <c r="B3103" s="20">
        <v>3102</v>
      </c>
      <c r="C3103" s="18" t="s">
        <v>100</v>
      </c>
      <c r="D3103" s="8" t="str">
        <f>IFERROR(LOOKUP(C3103,[1]Expense!$A:$A,[1]Expense!$B:$B),"")</f>
        <v xml:space="preserve">Biaya Perlengkapan Produk </v>
      </c>
      <c r="E3103" s="20"/>
      <c r="F3103" s="20"/>
      <c r="G3103" s="22">
        <v>-7200</v>
      </c>
      <c r="H3103" s="18" t="s">
        <v>2917</v>
      </c>
    </row>
    <row r="3104" spans="1:8">
      <c r="A3104" s="20">
        <v>1459</v>
      </c>
      <c r="B3104" s="20">
        <v>3103</v>
      </c>
      <c r="C3104" s="18" t="s">
        <v>100</v>
      </c>
      <c r="D3104" s="8" t="str">
        <f>IFERROR(LOOKUP(C3104,[1]Expense!$A:$A,[1]Expense!$B:$B),"")</f>
        <v xml:space="preserve">Biaya Perlengkapan Produk </v>
      </c>
      <c r="E3104" s="20"/>
      <c r="F3104" s="20"/>
      <c r="G3104" s="22">
        <v>-7400</v>
      </c>
      <c r="H3104" s="18" t="s">
        <v>2918</v>
      </c>
    </row>
    <row r="3105" spans="1:8">
      <c r="A3105" s="20">
        <v>1460</v>
      </c>
      <c r="B3105" s="20">
        <v>3104</v>
      </c>
      <c r="C3105" s="18"/>
      <c r="D3105" s="8" t="str">
        <f>IFERROR(LOOKUP(C3105,[1]Expense!$A:$A,[1]Expense!$B:$B),"")</f>
        <v/>
      </c>
      <c r="E3105" s="20"/>
      <c r="F3105" s="20"/>
      <c r="G3105" s="22">
        <v>-100000</v>
      </c>
      <c r="H3105" s="18" t="s">
        <v>2072</v>
      </c>
    </row>
    <row r="3106" spans="1:8">
      <c r="A3106" s="20">
        <v>1461</v>
      </c>
      <c r="B3106" s="20">
        <v>3105</v>
      </c>
      <c r="C3106" s="18"/>
      <c r="D3106" s="8" t="str">
        <f>IFERROR(LOOKUP(C3106,[1]Expense!$A:$A,[1]Expense!$B:$B),"")</f>
        <v/>
      </c>
      <c r="E3106" s="18" t="s">
        <v>2919</v>
      </c>
      <c r="F3106" s="18" t="s">
        <v>32</v>
      </c>
      <c r="G3106" s="22">
        <v>-50000000</v>
      </c>
      <c r="H3106" s="18" t="s">
        <v>2856</v>
      </c>
    </row>
    <row r="3107" spans="1:8">
      <c r="A3107" s="20">
        <v>1462</v>
      </c>
      <c r="B3107" s="20">
        <v>3106</v>
      </c>
      <c r="C3107" s="18" t="s">
        <v>100</v>
      </c>
      <c r="D3107" s="8" t="str">
        <f>IFERROR(LOOKUP(C3107,[1]Expense!$A:$A,[1]Expense!$B:$B),"")</f>
        <v xml:space="preserve">Biaya Perlengkapan Produk </v>
      </c>
      <c r="E3107" s="20"/>
      <c r="F3107" s="20"/>
      <c r="G3107" s="22">
        <v>-20000</v>
      </c>
      <c r="H3107" s="18" t="s">
        <v>2920</v>
      </c>
    </row>
    <row r="3108" spans="1:8">
      <c r="A3108" s="20">
        <v>1463</v>
      </c>
      <c r="B3108" s="20">
        <v>3107</v>
      </c>
      <c r="C3108" s="18"/>
      <c r="D3108" s="8" t="str">
        <f>IFERROR(LOOKUP(C3108,[1]Expense!$A:$A,[1]Expense!$B:$B),"")</f>
        <v/>
      </c>
      <c r="E3108" s="20"/>
      <c r="F3108" s="20"/>
      <c r="G3108" s="22">
        <v>50000000</v>
      </c>
      <c r="H3108" s="18" t="s">
        <v>2921</v>
      </c>
    </row>
    <row r="3109" spans="1:8">
      <c r="A3109" s="20">
        <v>1464</v>
      </c>
      <c r="B3109" s="20">
        <v>3108</v>
      </c>
      <c r="C3109" s="18"/>
      <c r="D3109" s="8" t="str">
        <f>IFERROR(LOOKUP(C3109,[1]Expense!$A:$A,[1]Expense!$B:$B),"")</f>
        <v/>
      </c>
      <c r="E3109" s="20"/>
      <c r="F3109" s="20"/>
      <c r="G3109" s="22">
        <v>75000000</v>
      </c>
      <c r="H3109" s="18" t="s">
        <v>2922</v>
      </c>
    </row>
    <row r="3110" spans="1:8">
      <c r="A3110" s="20">
        <v>1465</v>
      </c>
      <c r="B3110" s="20">
        <v>3109</v>
      </c>
      <c r="C3110" s="18"/>
      <c r="D3110" s="8" t="str">
        <f>IFERROR(LOOKUP(C3110,[1]Expense!$A:$A,[1]Expense!$B:$B),"")</f>
        <v/>
      </c>
      <c r="E3110" s="20"/>
      <c r="F3110" s="20"/>
      <c r="G3110" s="22">
        <v>-30000</v>
      </c>
      <c r="H3110" s="18" t="s">
        <v>1553</v>
      </c>
    </row>
    <row r="3111" spans="1:8">
      <c r="A3111" s="20">
        <v>1466</v>
      </c>
      <c r="B3111" s="20">
        <v>3110</v>
      </c>
      <c r="C3111" s="18" t="s">
        <v>47</v>
      </c>
      <c r="D3111" s="8" t="str">
        <f>IFERROR(LOOKUP(C3111,[1]Expense!$A:$A,[1]Expense!$B:$B),"")</f>
        <v xml:space="preserve">Biaya Sewa Kendaraan Operasional </v>
      </c>
      <c r="E3111" s="20"/>
      <c r="F3111" s="20"/>
      <c r="G3111" s="22">
        <v>-202500</v>
      </c>
      <c r="H3111" s="18" t="s">
        <v>2927</v>
      </c>
    </row>
    <row r="3112" spans="1:8">
      <c r="A3112" s="20">
        <v>1466</v>
      </c>
      <c r="B3112" s="20">
        <v>3111</v>
      </c>
      <c r="C3112" s="18" t="s">
        <v>47</v>
      </c>
      <c r="D3112" s="8" t="str">
        <f>IFERROR(LOOKUP(C3112,[1]Expense!$A:$A,[1]Expense!$B:$B),"")</f>
        <v xml:space="preserve">Biaya Sewa Kendaraan Operasional </v>
      </c>
      <c r="E3112" s="20"/>
      <c r="F3112" s="20"/>
      <c r="G3112" s="22">
        <v>-202500</v>
      </c>
      <c r="H3112" s="18" t="s">
        <v>2928</v>
      </c>
    </row>
    <row r="3113" spans="1:8">
      <c r="A3113" s="20">
        <v>1466</v>
      </c>
      <c r="B3113" s="20">
        <v>3112</v>
      </c>
      <c r="C3113" s="18" t="s">
        <v>47</v>
      </c>
      <c r="D3113" s="8" t="str">
        <f>IFERROR(LOOKUP(C3113,[1]Expense!$A:$A,[1]Expense!$B:$B),"")</f>
        <v xml:space="preserve">Biaya Sewa Kendaraan Operasional </v>
      </c>
      <c r="E3113" s="20"/>
      <c r="F3113" s="20"/>
      <c r="G3113" s="22">
        <v>-202500</v>
      </c>
      <c r="H3113" s="18" t="s">
        <v>2929</v>
      </c>
    </row>
    <row r="3114" spans="1:8">
      <c r="A3114" s="20">
        <v>1467</v>
      </c>
      <c r="B3114" s="20">
        <v>3113</v>
      </c>
      <c r="C3114" s="18" t="s">
        <v>66</v>
      </c>
      <c r="D3114" s="8" t="str">
        <f>IFERROR(LOOKUP(C3114,[1]Expense!$A:$A,[1]Expense!$B:$B),"")</f>
        <v>Biaya Rumah Tangga Kantor</v>
      </c>
      <c r="E3114" s="20"/>
      <c r="F3114" s="20"/>
      <c r="G3114" s="22">
        <v>-23000</v>
      </c>
      <c r="H3114" s="18" t="s">
        <v>2931</v>
      </c>
    </row>
    <row r="3115" spans="1:8">
      <c r="A3115" s="20">
        <v>1467</v>
      </c>
      <c r="B3115" s="20">
        <v>3114</v>
      </c>
      <c r="C3115" s="18" t="s">
        <v>66</v>
      </c>
      <c r="D3115" s="8" t="str">
        <f>IFERROR(LOOKUP(C3115,[1]Expense!$A:$A,[1]Expense!$B:$B),"")</f>
        <v>Biaya Rumah Tangga Kantor</v>
      </c>
      <c r="E3115" s="20"/>
      <c r="F3115" s="20"/>
      <c r="G3115" s="22">
        <v>-15600</v>
      </c>
      <c r="H3115" s="18" t="s">
        <v>2930</v>
      </c>
    </row>
    <row r="3116" spans="1:8">
      <c r="A3116" s="20">
        <v>1468</v>
      </c>
      <c r="B3116" s="20">
        <v>3115</v>
      </c>
      <c r="C3116" s="18"/>
      <c r="D3116" s="8" t="str">
        <f>IFERROR(LOOKUP(C3116,[1]Expense!$A:$A,[1]Expense!$B:$B),"")</f>
        <v/>
      </c>
      <c r="E3116" s="20"/>
      <c r="F3116" s="20"/>
      <c r="G3116" s="22">
        <v>100000000</v>
      </c>
      <c r="H3116" s="18" t="s">
        <v>2747</v>
      </c>
    </row>
    <row r="3117" spans="1:8">
      <c r="A3117" s="20">
        <v>1469</v>
      </c>
      <c r="B3117" s="20">
        <v>3116</v>
      </c>
      <c r="C3117" s="18"/>
      <c r="D3117" s="8" t="str">
        <f>IFERROR(LOOKUP(C3117,[1]Expense!$A:$A,[1]Expense!$B:$B),"")</f>
        <v/>
      </c>
      <c r="E3117" s="20"/>
      <c r="F3117" s="20"/>
      <c r="G3117" s="22">
        <v>470841155</v>
      </c>
      <c r="H3117" s="18" t="s">
        <v>2687</v>
      </c>
    </row>
    <row r="3118" spans="1:8">
      <c r="A3118" s="20">
        <v>1470</v>
      </c>
      <c r="B3118" s="20">
        <v>3117</v>
      </c>
      <c r="C3118" s="18"/>
      <c r="D3118" s="8" t="str">
        <f>IFERROR(LOOKUP(C3118,[1]Expense!$A:$A,[1]Expense!$B:$B),"")</f>
        <v/>
      </c>
      <c r="E3118" s="18" t="s">
        <v>2932</v>
      </c>
      <c r="F3118" s="18" t="s">
        <v>32</v>
      </c>
      <c r="G3118" s="22">
        <v>-470841155</v>
      </c>
      <c r="H3118" s="18" t="s">
        <v>2690</v>
      </c>
    </row>
    <row r="3119" spans="1:8">
      <c r="A3119" s="20">
        <v>1471</v>
      </c>
      <c r="B3119" s="20">
        <v>3118</v>
      </c>
      <c r="C3119" s="18"/>
      <c r="D3119" s="8" t="str">
        <f>IFERROR(LOOKUP(C3119,[1]Expense!$A:$A,[1]Expense!$B:$B),"")</f>
        <v/>
      </c>
      <c r="E3119" s="18" t="s">
        <v>2933</v>
      </c>
      <c r="F3119" s="18" t="s">
        <v>32</v>
      </c>
      <c r="G3119" s="22">
        <v>-125000000</v>
      </c>
      <c r="H3119" s="18" t="s">
        <v>2856</v>
      </c>
    </row>
    <row r="3120" spans="1:8">
      <c r="A3120" s="20">
        <v>1472</v>
      </c>
      <c r="B3120" s="20">
        <v>3119</v>
      </c>
      <c r="C3120" s="18"/>
      <c r="D3120" s="8" t="str">
        <f>IFERROR(LOOKUP(C3120,[1]Expense!$A:$A,[1]Expense!$B:$B),"")</f>
        <v/>
      </c>
      <c r="E3120" s="20"/>
      <c r="F3120" s="20"/>
      <c r="G3120" s="22">
        <v>7697000</v>
      </c>
      <c r="H3120" s="18" t="s">
        <v>2935</v>
      </c>
    </row>
    <row r="3121" spans="1:8">
      <c r="A3121" s="20">
        <v>1473</v>
      </c>
      <c r="B3121" s="20">
        <v>3120</v>
      </c>
      <c r="C3121" s="18"/>
      <c r="D3121" s="8" t="str">
        <f>IFERROR(LOOKUP(C3121,[1]Expense!$A:$A,[1]Expense!$B:$B),"")</f>
        <v/>
      </c>
      <c r="E3121" s="20"/>
      <c r="F3121" s="20"/>
      <c r="G3121" s="27">
        <v>403370558</v>
      </c>
      <c r="H3121" s="18" t="s">
        <v>2942</v>
      </c>
    </row>
    <row r="3122" spans="1:8">
      <c r="A3122" s="20">
        <v>1474</v>
      </c>
      <c r="B3122" s="20">
        <v>3121</v>
      </c>
      <c r="C3122" s="18"/>
      <c r="D3122" s="8" t="str">
        <f>IFERROR(LOOKUP(C3122,[1]Expense!$A:$A,[1]Expense!$B:$B),"")</f>
        <v/>
      </c>
      <c r="E3122" s="20"/>
      <c r="F3122" s="20"/>
      <c r="G3122" s="27">
        <v>442017045</v>
      </c>
      <c r="H3122" s="18" t="s">
        <v>2941</v>
      </c>
    </row>
    <row r="3123" spans="1:8">
      <c r="A3123" s="20">
        <v>1475</v>
      </c>
      <c r="B3123" s="20">
        <v>3122</v>
      </c>
      <c r="C3123" s="18"/>
      <c r="D3123" s="8" t="str">
        <f>IFERROR(LOOKUP(C3123,[1]Expense!$A:$A,[1]Expense!$B:$B),"")</f>
        <v/>
      </c>
      <c r="E3123" s="20"/>
      <c r="F3123" s="20"/>
      <c r="G3123" s="27">
        <v>87339490</v>
      </c>
      <c r="H3123" s="18" t="s">
        <v>2940</v>
      </c>
    </row>
    <row r="3124" spans="1:8">
      <c r="A3124" s="20">
        <v>1476</v>
      </c>
      <c r="B3124" s="20">
        <v>3123</v>
      </c>
      <c r="C3124" s="18"/>
      <c r="D3124" s="8" t="str">
        <f>IFERROR(LOOKUP(C3124,[1]Expense!$A:$A,[1]Expense!$B:$B),"")</f>
        <v/>
      </c>
      <c r="E3124" s="20"/>
      <c r="F3124" s="20"/>
      <c r="G3124" s="22">
        <v>22727941</v>
      </c>
      <c r="H3124" s="18" t="s">
        <v>2951</v>
      </c>
    </row>
    <row r="3125" spans="1:8">
      <c r="A3125" s="20">
        <v>1477</v>
      </c>
      <c r="B3125" s="20">
        <v>3124</v>
      </c>
      <c r="C3125" s="18"/>
      <c r="D3125" s="8" t="str">
        <f>IFERROR(LOOKUP(C3125,[1]Expense!$A:$A,[1]Expense!$B:$B),"")</f>
        <v/>
      </c>
      <c r="E3125" s="20"/>
      <c r="F3125" s="20"/>
      <c r="G3125" s="22">
        <v>27272059</v>
      </c>
      <c r="H3125" s="18" t="s">
        <v>2952</v>
      </c>
    </row>
    <row r="3126" spans="1:8">
      <c r="A3126" s="20">
        <v>1478</v>
      </c>
      <c r="B3126" s="20">
        <v>3125</v>
      </c>
      <c r="C3126" s="18"/>
      <c r="D3126" s="8" t="str">
        <f>IFERROR(LOOKUP(C3126,[1]Expense!$A:$A,[1]Expense!$B:$B),"")</f>
        <v/>
      </c>
      <c r="E3126" s="18" t="s">
        <v>2953</v>
      </c>
      <c r="F3126" s="18" t="s">
        <v>32</v>
      </c>
      <c r="G3126" s="22">
        <v>-100000000</v>
      </c>
      <c r="H3126" s="18" t="s">
        <v>2856</v>
      </c>
    </row>
    <row r="3127" spans="1:8">
      <c r="A3127" s="20">
        <v>1479</v>
      </c>
      <c r="B3127" s="20">
        <v>3126</v>
      </c>
      <c r="C3127" s="18"/>
      <c r="D3127" s="8" t="str">
        <f>IFERROR(LOOKUP(C3127,[1]Expense!$A:$A,[1]Expense!$B:$B),"")</f>
        <v/>
      </c>
      <c r="E3127" s="18" t="s">
        <v>2954</v>
      </c>
      <c r="F3127" s="18" t="s">
        <v>32</v>
      </c>
      <c r="G3127" s="22">
        <v>-1000000</v>
      </c>
      <c r="H3127" s="18" t="s">
        <v>2955</v>
      </c>
    </row>
    <row r="3128" spans="1:8">
      <c r="A3128" s="20">
        <v>1479</v>
      </c>
      <c r="B3128" s="20">
        <v>3127</v>
      </c>
      <c r="C3128" s="18"/>
      <c r="D3128" s="8" t="str">
        <f>IFERROR(LOOKUP(C3128,[1]Expense!$A:$A,[1]Expense!$B:$B),"")</f>
        <v/>
      </c>
      <c r="E3128" s="18" t="s">
        <v>2954</v>
      </c>
      <c r="F3128" s="18" t="s">
        <v>32</v>
      </c>
      <c r="G3128" s="22">
        <v>-1225000</v>
      </c>
      <c r="H3128" s="18" t="s">
        <v>2956</v>
      </c>
    </row>
    <row r="3129" spans="1:8">
      <c r="A3129" s="20">
        <v>1480</v>
      </c>
      <c r="B3129" s="20">
        <v>3128</v>
      </c>
      <c r="C3129" s="18"/>
      <c r="D3129" s="8" t="str">
        <f>IFERROR(LOOKUP(C3129,[1]Expense!$A:$A,[1]Expense!$B:$B),"")</f>
        <v/>
      </c>
      <c r="E3129" s="18" t="s">
        <v>2957</v>
      </c>
      <c r="F3129" s="18" t="s">
        <v>32</v>
      </c>
      <c r="G3129" s="22">
        <v>-7697000</v>
      </c>
      <c r="H3129" s="18" t="s">
        <v>2935</v>
      </c>
    </row>
    <row r="3130" spans="1:8">
      <c r="A3130" s="20">
        <v>1481</v>
      </c>
      <c r="B3130" s="20">
        <v>3129</v>
      </c>
      <c r="C3130" s="18" t="s">
        <v>37</v>
      </c>
      <c r="D3130" s="8" t="str">
        <f>IFERROR(LOOKUP(C3130,[1]Expense!$A:$A,[1]Expense!$B:$B),"")</f>
        <v xml:space="preserve">Biaya Upah Pengemasan Produk </v>
      </c>
      <c r="E3130" s="20"/>
      <c r="F3130" s="20"/>
      <c r="G3130" s="22">
        <v>-360000</v>
      </c>
      <c r="H3130" s="18" t="s">
        <v>2959</v>
      </c>
    </row>
    <row r="3131" spans="1:8">
      <c r="A3131" s="20">
        <v>1481</v>
      </c>
      <c r="B3131" s="20">
        <v>3130</v>
      </c>
      <c r="C3131" s="18" t="s">
        <v>37</v>
      </c>
      <c r="D3131" s="8" t="str">
        <f>IFERROR(LOOKUP(C3131,[1]Expense!$A:$A,[1]Expense!$B:$B),"")</f>
        <v xml:space="preserve">Biaya Upah Pengemasan Produk </v>
      </c>
      <c r="E3131" s="20"/>
      <c r="F3131" s="20"/>
      <c r="G3131" s="22">
        <v>-360000</v>
      </c>
      <c r="H3131" s="18" t="s">
        <v>2960</v>
      </c>
    </row>
    <row r="3132" spans="1:8">
      <c r="A3132" s="20">
        <v>1481</v>
      </c>
      <c r="B3132" s="20">
        <v>3131</v>
      </c>
      <c r="C3132" s="18" t="s">
        <v>37</v>
      </c>
      <c r="D3132" s="8" t="str">
        <f>IFERROR(LOOKUP(C3132,[1]Expense!$A:$A,[1]Expense!$B:$B),"")</f>
        <v xml:space="preserve">Biaya Upah Pengemasan Produk </v>
      </c>
      <c r="E3132" s="20"/>
      <c r="F3132" s="20"/>
      <c r="G3132" s="22">
        <v>-300000</v>
      </c>
      <c r="H3132" s="18" t="s">
        <v>2961</v>
      </c>
    </row>
    <row r="3133" spans="1:8">
      <c r="A3133" s="20">
        <v>1481</v>
      </c>
      <c r="B3133" s="20">
        <v>3132</v>
      </c>
      <c r="C3133" s="18" t="s">
        <v>37</v>
      </c>
      <c r="D3133" s="8" t="str">
        <f>IFERROR(LOOKUP(C3133,[1]Expense!$A:$A,[1]Expense!$B:$B),"")</f>
        <v xml:space="preserve">Biaya Upah Pengemasan Produk </v>
      </c>
      <c r="E3133" s="20"/>
      <c r="F3133" s="20"/>
      <c r="G3133" s="22">
        <v>-360000</v>
      </c>
      <c r="H3133" s="18" t="s">
        <v>2962</v>
      </c>
    </row>
    <row r="3134" spans="1:8">
      <c r="A3134" s="20">
        <v>1481</v>
      </c>
      <c r="B3134" s="20">
        <v>3133</v>
      </c>
      <c r="C3134" s="18" t="s">
        <v>37</v>
      </c>
      <c r="D3134" s="8" t="str">
        <f>IFERROR(LOOKUP(C3134,[1]Expense!$A:$A,[1]Expense!$B:$B),"")</f>
        <v xml:space="preserve">Biaya Upah Pengemasan Produk </v>
      </c>
      <c r="E3134" s="20"/>
      <c r="F3134" s="20"/>
      <c r="G3134" s="22">
        <v>-360000</v>
      </c>
      <c r="H3134" s="18" t="s">
        <v>2963</v>
      </c>
    </row>
    <row r="3135" spans="1:8">
      <c r="A3135" s="20">
        <v>1481</v>
      </c>
      <c r="B3135" s="20">
        <v>3134</v>
      </c>
      <c r="C3135" s="18" t="s">
        <v>37</v>
      </c>
      <c r="D3135" s="8" t="str">
        <f>IFERROR(LOOKUP(C3135,[1]Expense!$A:$A,[1]Expense!$B:$B),"")</f>
        <v xml:space="preserve">Biaya Upah Pengemasan Produk </v>
      </c>
      <c r="E3135" s="20"/>
      <c r="F3135" s="20"/>
      <c r="G3135" s="22">
        <v>-360000</v>
      </c>
      <c r="H3135" s="18" t="s">
        <v>2964</v>
      </c>
    </row>
    <row r="3136" spans="1:8">
      <c r="A3136" s="20">
        <v>1481</v>
      </c>
      <c r="B3136" s="20">
        <v>3135</v>
      </c>
      <c r="C3136" s="18" t="s">
        <v>111</v>
      </c>
      <c r="D3136" s="8" t="str">
        <f>IFERROR(LOOKUP(C3136,[1]Expense!$A:$A,[1]Expense!$B:$B),"")</f>
        <v xml:space="preserve">Biaya Upah Lembur </v>
      </c>
      <c r="E3136" s="20"/>
      <c r="F3136" s="20"/>
      <c r="G3136" s="22">
        <v>-30000</v>
      </c>
      <c r="H3136" s="18" t="s">
        <v>2965</v>
      </c>
    </row>
    <row r="3137" spans="1:8">
      <c r="A3137" s="20">
        <v>1482</v>
      </c>
      <c r="B3137" s="20">
        <v>3136</v>
      </c>
      <c r="C3137" s="18" t="s">
        <v>37</v>
      </c>
      <c r="D3137" s="8" t="str">
        <f>IFERROR(LOOKUP(C3137,[1]Expense!$A:$A,[1]Expense!$B:$B),"")</f>
        <v xml:space="preserve">Biaya Upah Pengemasan Produk </v>
      </c>
      <c r="E3137" s="20"/>
      <c r="F3137" s="20"/>
      <c r="G3137" s="22">
        <v>-360000</v>
      </c>
      <c r="H3137" s="18" t="s">
        <v>2966</v>
      </c>
    </row>
    <row r="3138" spans="1:8">
      <c r="A3138" s="20">
        <v>1482</v>
      </c>
      <c r="B3138" s="20">
        <v>3137</v>
      </c>
      <c r="C3138" s="18" t="s">
        <v>37</v>
      </c>
      <c r="D3138" s="8" t="str">
        <f>IFERROR(LOOKUP(C3138,[1]Expense!$A:$A,[1]Expense!$B:$B),"")</f>
        <v xml:space="preserve">Biaya Upah Pengemasan Produk </v>
      </c>
      <c r="E3138" s="20"/>
      <c r="F3138" s="20"/>
      <c r="G3138" s="22">
        <v>-360000</v>
      </c>
      <c r="H3138" s="18" t="s">
        <v>2967</v>
      </c>
    </row>
    <row r="3139" spans="1:8">
      <c r="A3139" s="20">
        <v>1482</v>
      </c>
      <c r="B3139" s="20">
        <v>3138</v>
      </c>
      <c r="C3139" s="18" t="s">
        <v>37</v>
      </c>
      <c r="D3139" s="8" t="str">
        <f>IFERROR(LOOKUP(C3139,[1]Expense!$A:$A,[1]Expense!$B:$B),"")</f>
        <v xml:space="preserve">Biaya Upah Pengemasan Produk </v>
      </c>
      <c r="E3139" s="20"/>
      <c r="F3139" s="20"/>
      <c r="G3139" s="22">
        <v>-360000</v>
      </c>
      <c r="H3139" s="18" t="s">
        <v>2968</v>
      </c>
    </row>
    <row r="3140" spans="1:8">
      <c r="A3140" s="20">
        <v>1482</v>
      </c>
      <c r="B3140" s="20">
        <v>3139</v>
      </c>
      <c r="C3140" s="18" t="s">
        <v>37</v>
      </c>
      <c r="D3140" s="8" t="str">
        <f>IFERROR(LOOKUP(C3140,[1]Expense!$A:$A,[1]Expense!$B:$B),"")</f>
        <v xml:space="preserve">Biaya Upah Pengemasan Produk </v>
      </c>
      <c r="E3140" s="20"/>
      <c r="F3140" s="20"/>
      <c r="G3140" s="22">
        <v>-360000</v>
      </c>
      <c r="H3140" s="18" t="s">
        <v>2969</v>
      </c>
    </row>
    <row r="3141" spans="1:8">
      <c r="A3141" s="20">
        <v>1482</v>
      </c>
      <c r="B3141" s="20">
        <v>3140</v>
      </c>
      <c r="C3141" s="18" t="s">
        <v>37</v>
      </c>
      <c r="D3141" s="8" t="str">
        <f>IFERROR(LOOKUP(C3141,[1]Expense!$A:$A,[1]Expense!$B:$B),"")</f>
        <v xml:space="preserve">Biaya Upah Pengemasan Produk </v>
      </c>
      <c r="E3141" s="20"/>
      <c r="F3141" s="20"/>
      <c r="G3141" s="22">
        <v>-360000</v>
      </c>
      <c r="H3141" s="18" t="s">
        <v>2970</v>
      </c>
    </row>
    <row r="3142" spans="1:8">
      <c r="A3142" s="20">
        <v>1482</v>
      </c>
      <c r="B3142" s="20">
        <v>3141</v>
      </c>
      <c r="C3142" s="18" t="s">
        <v>37</v>
      </c>
      <c r="D3142" s="8" t="str">
        <f>IFERROR(LOOKUP(C3142,[1]Expense!$A:$A,[1]Expense!$B:$B),"")</f>
        <v xml:space="preserve">Biaya Upah Pengemasan Produk </v>
      </c>
      <c r="E3142" s="20"/>
      <c r="F3142" s="20"/>
      <c r="G3142" s="22">
        <v>-240000</v>
      </c>
      <c r="H3142" s="18" t="s">
        <v>2971</v>
      </c>
    </row>
    <row r="3143" spans="1:8">
      <c r="A3143" s="20">
        <v>1483</v>
      </c>
      <c r="B3143" s="20">
        <v>3142</v>
      </c>
      <c r="C3143" s="18" t="s">
        <v>111</v>
      </c>
      <c r="D3143" s="8" t="str">
        <f>IFERROR(LOOKUP(C3143,[1]Expense!$A:$A,[1]Expense!$B:$B),"")</f>
        <v xml:space="preserve">Biaya Upah Lembur </v>
      </c>
      <c r="E3143" s="20"/>
      <c r="F3143" s="20"/>
      <c r="G3143" s="22">
        <v>-75000</v>
      </c>
      <c r="H3143" s="18" t="s">
        <v>2972</v>
      </c>
    </row>
    <row r="3144" spans="1:8">
      <c r="A3144" s="20">
        <v>1483</v>
      </c>
      <c r="B3144" s="20">
        <v>3143</v>
      </c>
      <c r="C3144" s="18" t="s">
        <v>111</v>
      </c>
      <c r="D3144" s="8" t="str">
        <f>IFERROR(LOOKUP(C3144,[1]Expense!$A:$A,[1]Expense!$B:$B),"")</f>
        <v xml:space="preserve">Biaya Upah Lembur </v>
      </c>
      <c r="E3144" s="20"/>
      <c r="F3144" s="20"/>
      <c r="G3144" s="22">
        <v>-75000</v>
      </c>
      <c r="H3144" s="18" t="s">
        <v>2973</v>
      </c>
    </row>
    <row r="3145" spans="1:8">
      <c r="A3145" s="20">
        <v>1483</v>
      </c>
      <c r="B3145" s="20">
        <v>3144</v>
      </c>
      <c r="C3145" s="18" t="s">
        <v>111</v>
      </c>
      <c r="D3145" s="8" t="str">
        <f>IFERROR(LOOKUP(C3145,[1]Expense!$A:$A,[1]Expense!$B:$B),"")</f>
        <v xml:space="preserve">Biaya Upah Lembur </v>
      </c>
      <c r="E3145" s="20"/>
      <c r="F3145" s="20"/>
      <c r="G3145" s="22">
        <v>-75000</v>
      </c>
      <c r="H3145" s="18" t="s">
        <v>2974</v>
      </c>
    </row>
    <row r="3146" spans="1:8">
      <c r="A3146" s="20">
        <v>1483</v>
      </c>
      <c r="B3146" s="20">
        <v>3145</v>
      </c>
      <c r="C3146" s="18" t="s">
        <v>111</v>
      </c>
      <c r="D3146" s="8" t="str">
        <f>IFERROR(LOOKUP(C3146,[1]Expense!$A:$A,[1]Expense!$B:$B),"")</f>
        <v xml:space="preserve">Biaya Upah Lembur </v>
      </c>
      <c r="E3146" s="20"/>
      <c r="F3146" s="20"/>
      <c r="G3146" s="22">
        <v>-75000</v>
      </c>
      <c r="H3146" s="18" t="s">
        <v>2975</v>
      </c>
    </row>
    <row r="3147" spans="1:8">
      <c r="A3147" s="20">
        <v>1483</v>
      </c>
      <c r="B3147" s="20">
        <v>3146</v>
      </c>
      <c r="C3147" s="18" t="s">
        <v>111</v>
      </c>
      <c r="D3147" s="8" t="str">
        <f>IFERROR(LOOKUP(C3147,[1]Expense!$A:$A,[1]Expense!$B:$B),"")</f>
        <v xml:space="preserve">Biaya Upah Lembur </v>
      </c>
      <c r="E3147" s="20"/>
      <c r="F3147" s="20"/>
      <c r="G3147" s="22">
        <v>-75000</v>
      </c>
      <c r="H3147" s="18" t="s">
        <v>2976</v>
      </c>
    </row>
    <row r="3148" spans="1:8">
      <c r="A3148" s="20">
        <v>1483</v>
      </c>
      <c r="B3148" s="20">
        <v>3147</v>
      </c>
      <c r="C3148" s="18" t="s">
        <v>111</v>
      </c>
      <c r="D3148" s="8" t="str">
        <f>IFERROR(LOOKUP(C3148,[1]Expense!$A:$A,[1]Expense!$B:$B),"")</f>
        <v xml:space="preserve">Biaya Upah Lembur </v>
      </c>
      <c r="E3148" s="20"/>
      <c r="F3148" s="20"/>
      <c r="G3148" s="22">
        <v>-45000</v>
      </c>
      <c r="H3148" s="18" t="s">
        <v>2977</v>
      </c>
    </row>
    <row r="3149" spans="1:8">
      <c r="A3149" s="20">
        <v>1483</v>
      </c>
      <c r="B3149" s="20">
        <v>3148</v>
      </c>
      <c r="C3149" s="18" t="s">
        <v>111</v>
      </c>
      <c r="D3149" s="8" t="str">
        <f>IFERROR(LOOKUP(C3149,[1]Expense!$A:$A,[1]Expense!$B:$B),"")</f>
        <v xml:space="preserve">Biaya Upah Lembur </v>
      </c>
      <c r="E3149" s="20"/>
      <c r="F3149" s="20"/>
      <c r="G3149" s="22">
        <v>-75000</v>
      </c>
      <c r="H3149" s="18" t="s">
        <v>2978</v>
      </c>
    </row>
    <row r="3150" spans="1:8">
      <c r="A3150" s="20">
        <v>1484</v>
      </c>
      <c r="B3150" s="20">
        <v>3149</v>
      </c>
      <c r="C3150" s="18" t="s">
        <v>37</v>
      </c>
      <c r="D3150" s="8" t="str">
        <f>IFERROR(LOOKUP(C3150,[1]Expense!$A:$A,[1]Expense!$B:$B),"")</f>
        <v xml:space="preserve">Biaya Upah Pengemasan Produk </v>
      </c>
      <c r="E3150" s="20"/>
      <c r="F3150" s="20"/>
      <c r="G3150" s="22">
        <v>-420000</v>
      </c>
      <c r="H3150" s="18" t="s">
        <v>2979</v>
      </c>
    </row>
    <row r="3151" spans="1:8">
      <c r="A3151" s="20">
        <v>1484</v>
      </c>
      <c r="B3151" s="20">
        <v>3150</v>
      </c>
      <c r="C3151" s="18" t="s">
        <v>37</v>
      </c>
      <c r="D3151" s="8" t="str">
        <f>IFERROR(LOOKUP(C3151,[1]Expense!$A:$A,[1]Expense!$B:$B),"")</f>
        <v xml:space="preserve">Biaya Upah Pengemasan Produk </v>
      </c>
      <c r="E3151" s="20"/>
      <c r="F3151" s="20"/>
      <c r="G3151" s="22">
        <v>-240000</v>
      </c>
      <c r="H3151" s="18" t="s">
        <v>2980</v>
      </c>
    </row>
    <row r="3152" spans="1:8">
      <c r="A3152" s="20">
        <v>1484</v>
      </c>
      <c r="B3152" s="20">
        <v>3151</v>
      </c>
      <c r="C3152" s="18" t="s">
        <v>37</v>
      </c>
      <c r="D3152" s="8" t="str">
        <f>IFERROR(LOOKUP(C3152,[1]Expense!$A:$A,[1]Expense!$B:$B),"")</f>
        <v xml:space="preserve">Biaya Upah Pengemasan Produk </v>
      </c>
      <c r="E3152" s="20"/>
      <c r="F3152" s="20"/>
      <c r="G3152" s="22">
        <v>-300000</v>
      </c>
      <c r="H3152" s="18" t="s">
        <v>2981</v>
      </c>
    </row>
    <row r="3153" spans="1:8">
      <c r="A3153" s="20">
        <v>1484</v>
      </c>
      <c r="B3153" s="20">
        <v>3152</v>
      </c>
      <c r="C3153" s="18" t="s">
        <v>37</v>
      </c>
      <c r="D3153" s="8" t="str">
        <f>IFERROR(LOOKUP(C3153,[1]Expense!$A:$A,[1]Expense!$B:$B),"")</f>
        <v xml:space="preserve">Biaya Upah Pengemasan Produk </v>
      </c>
      <c r="E3153" s="20"/>
      <c r="F3153" s="20"/>
      <c r="G3153" s="22">
        <v>-300000</v>
      </c>
      <c r="H3153" s="18" t="s">
        <v>2982</v>
      </c>
    </row>
    <row r="3154" spans="1:8">
      <c r="A3154" s="20">
        <v>1484</v>
      </c>
      <c r="B3154" s="20">
        <v>3153</v>
      </c>
      <c r="C3154" s="18" t="s">
        <v>37</v>
      </c>
      <c r="D3154" s="8" t="str">
        <f>IFERROR(LOOKUP(C3154,[1]Expense!$A:$A,[1]Expense!$B:$B),"")</f>
        <v xml:space="preserve">Biaya Upah Pengemasan Produk </v>
      </c>
      <c r="E3154" s="20"/>
      <c r="F3154" s="20"/>
      <c r="G3154" s="22">
        <v>-300000</v>
      </c>
      <c r="H3154" s="18" t="s">
        <v>2983</v>
      </c>
    </row>
    <row r="3155" spans="1:8">
      <c r="A3155" s="20">
        <v>1484</v>
      </c>
      <c r="B3155" s="20">
        <v>3154</v>
      </c>
      <c r="C3155" s="18" t="s">
        <v>37</v>
      </c>
      <c r="D3155" s="8" t="str">
        <f>IFERROR(LOOKUP(C3155,[1]Expense!$A:$A,[1]Expense!$B:$B),"")</f>
        <v xml:space="preserve">Biaya Upah Pengemasan Produk </v>
      </c>
      <c r="E3155" s="20"/>
      <c r="F3155" s="20"/>
      <c r="G3155" s="22">
        <v>-300000</v>
      </c>
      <c r="H3155" s="18" t="s">
        <v>2984</v>
      </c>
    </row>
    <row r="3156" spans="1:8">
      <c r="A3156" s="20">
        <v>1485</v>
      </c>
      <c r="B3156" s="20">
        <v>3155</v>
      </c>
      <c r="C3156" s="18" t="s">
        <v>111</v>
      </c>
      <c r="D3156" s="8" t="str">
        <f>IFERROR(LOOKUP(C3156,[1]Expense!$A:$A,[1]Expense!$B:$B),"")</f>
        <v xml:space="preserve">Biaya Upah Lembur </v>
      </c>
      <c r="E3156" s="20"/>
      <c r="F3156" s="20"/>
      <c r="G3156" s="22">
        <v>-75000</v>
      </c>
      <c r="H3156" s="18" t="s">
        <v>2985</v>
      </c>
    </row>
    <row r="3157" spans="1:8">
      <c r="A3157" s="20">
        <v>1485</v>
      </c>
      <c r="B3157" s="20">
        <v>3156</v>
      </c>
      <c r="C3157" s="18" t="s">
        <v>111</v>
      </c>
      <c r="D3157" s="8" t="str">
        <f>IFERROR(LOOKUP(C3157,[1]Expense!$A:$A,[1]Expense!$B:$B),"")</f>
        <v xml:space="preserve">Biaya Upah Lembur </v>
      </c>
      <c r="E3157" s="20"/>
      <c r="F3157" s="20"/>
      <c r="G3157" s="22">
        <v>-60000</v>
      </c>
      <c r="H3157" s="18" t="s">
        <v>2986</v>
      </c>
    </row>
    <row r="3158" spans="1:8">
      <c r="A3158" s="20">
        <v>1485</v>
      </c>
      <c r="B3158" s="20">
        <v>3157</v>
      </c>
      <c r="C3158" s="18" t="s">
        <v>111</v>
      </c>
      <c r="D3158" s="8" t="str">
        <f>IFERROR(LOOKUP(C3158,[1]Expense!$A:$A,[1]Expense!$B:$B),"")</f>
        <v xml:space="preserve">Biaya Upah Lembur </v>
      </c>
      <c r="E3158" s="20"/>
      <c r="F3158" s="20"/>
      <c r="G3158" s="22">
        <v>-75000</v>
      </c>
      <c r="H3158" s="18" t="s">
        <v>2987</v>
      </c>
    </row>
    <row r="3159" spans="1:8">
      <c r="A3159" s="20">
        <v>1485</v>
      </c>
      <c r="B3159" s="20">
        <v>3158</v>
      </c>
      <c r="C3159" s="18" t="s">
        <v>111</v>
      </c>
      <c r="D3159" s="8" t="str">
        <f>IFERROR(LOOKUP(C3159,[1]Expense!$A:$A,[1]Expense!$B:$B),"")</f>
        <v xml:space="preserve">Biaya Upah Lembur </v>
      </c>
      <c r="E3159" s="20"/>
      <c r="F3159" s="20"/>
      <c r="G3159" s="22">
        <v>-75000</v>
      </c>
      <c r="H3159" s="18" t="s">
        <v>2988</v>
      </c>
    </row>
    <row r="3160" spans="1:8">
      <c r="A3160" s="20">
        <v>1485</v>
      </c>
      <c r="B3160" s="20">
        <v>3159</v>
      </c>
      <c r="C3160" s="18" t="s">
        <v>111</v>
      </c>
      <c r="D3160" s="8" t="str">
        <f>IFERROR(LOOKUP(C3160,[1]Expense!$A:$A,[1]Expense!$B:$B),"")</f>
        <v xml:space="preserve">Biaya Upah Lembur </v>
      </c>
      <c r="E3160" s="20"/>
      <c r="F3160" s="20"/>
      <c r="G3160" s="22">
        <v>-75000</v>
      </c>
      <c r="H3160" s="18" t="s">
        <v>2989</v>
      </c>
    </row>
    <row r="3161" spans="1:8">
      <c r="A3161" s="20">
        <v>1485</v>
      </c>
      <c r="B3161" s="20">
        <v>3160</v>
      </c>
      <c r="C3161" s="18" t="s">
        <v>111</v>
      </c>
      <c r="D3161" s="8" t="str">
        <f>IFERROR(LOOKUP(C3161,[1]Expense!$A:$A,[1]Expense!$B:$B),"")</f>
        <v xml:space="preserve">Biaya Upah Lembur </v>
      </c>
      <c r="E3161" s="20"/>
      <c r="F3161" s="20"/>
      <c r="G3161" s="22">
        <v>-75000</v>
      </c>
      <c r="H3161" s="18" t="s">
        <v>2990</v>
      </c>
    </row>
    <row r="3162" spans="1:8">
      <c r="A3162" s="20">
        <v>1486</v>
      </c>
      <c r="B3162" s="20">
        <v>3161</v>
      </c>
      <c r="C3162" s="18" t="s">
        <v>42</v>
      </c>
      <c r="D3162" s="8" t="str">
        <f>IFERROR(LOOKUP(C3162,[1]Expense!$A:$A,[1]Expense!$B:$B),"")</f>
        <v xml:space="preserve">Biaya Upah Buruh Bongkar Muat </v>
      </c>
      <c r="E3162" s="20"/>
      <c r="F3162" s="20"/>
      <c r="G3162" s="22">
        <v>-37000</v>
      </c>
      <c r="H3162" s="18" t="s">
        <v>2991</v>
      </c>
    </row>
    <row r="3163" spans="1:8">
      <c r="A3163" s="20">
        <v>1486</v>
      </c>
      <c r="B3163" s="20">
        <v>3162</v>
      </c>
      <c r="C3163" s="18" t="s">
        <v>42</v>
      </c>
      <c r="D3163" s="8" t="str">
        <f>IFERROR(LOOKUP(C3163,[1]Expense!$A:$A,[1]Expense!$B:$B),"")</f>
        <v xml:space="preserve">Biaya Upah Buruh Bongkar Muat </v>
      </c>
      <c r="E3163" s="20"/>
      <c r="F3163" s="20"/>
      <c r="G3163" s="22">
        <v>-80000</v>
      </c>
      <c r="H3163" s="18" t="s">
        <v>2992</v>
      </c>
    </row>
    <row r="3164" spans="1:8">
      <c r="A3164" s="20">
        <v>1487</v>
      </c>
      <c r="B3164" s="20">
        <v>3163</v>
      </c>
      <c r="C3164" s="18" t="s">
        <v>42</v>
      </c>
      <c r="D3164" s="8" t="str">
        <f>IFERROR(LOOKUP(C3164,[1]Expense!$A:$A,[1]Expense!$B:$B),"")</f>
        <v xml:space="preserve">Biaya Upah Buruh Bongkar Muat </v>
      </c>
      <c r="E3164" s="20"/>
      <c r="F3164" s="20"/>
      <c r="G3164" s="22">
        <v>-31500</v>
      </c>
      <c r="H3164" s="18" t="s">
        <v>2993</v>
      </c>
    </row>
    <row r="3165" spans="1:8">
      <c r="A3165" s="20">
        <v>1488</v>
      </c>
      <c r="B3165" s="20">
        <v>3164</v>
      </c>
      <c r="C3165" s="18"/>
      <c r="D3165" s="8" t="str">
        <f>IFERROR(LOOKUP(C3165,[1]Expense!$A:$A,[1]Expense!$B:$B),"")</f>
        <v/>
      </c>
      <c r="E3165" s="20"/>
      <c r="F3165" s="20"/>
      <c r="G3165" s="22">
        <v>-100000</v>
      </c>
      <c r="H3165" s="18" t="s">
        <v>2072</v>
      </c>
    </row>
    <row r="3166" spans="1:8">
      <c r="A3166" s="20">
        <v>1489</v>
      </c>
      <c r="B3166" s="20">
        <v>3165</v>
      </c>
      <c r="C3166" s="18" t="s">
        <v>163</v>
      </c>
      <c r="D3166" s="8" t="str">
        <f>IFERROR(LOOKUP(C3166,[1]Expense!$A:$A,[1]Expense!$B:$B),"")</f>
        <v xml:space="preserve">Biaya Uang Makan </v>
      </c>
      <c r="E3166" s="20"/>
      <c r="F3166" s="20"/>
      <c r="G3166" s="22">
        <v>-563000</v>
      </c>
      <c r="H3166" s="18" t="s">
        <v>2136</v>
      </c>
    </row>
    <row r="3167" spans="1:8">
      <c r="A3167" s="20">
        <v>1490</v>
      </c>
      <c r="B3167" s="20">
        <v>3166</v>
      </c>
      <c r="C3167" s="18"/>
      <c r="D3167" s="8" t="str">
        <f>IFERROR(LOOKUP(C3167,[1]Expense!$A:$A,[1]Expense!$B:$B),"")</f>
        <v/>
      </c>
      <c r="E3167" s="20"/>
      <c r="F3167" s="20"/>
      <c r="G3167" s="22">
        <v>1634759</v>
      </c>
      <c r="H3167" s="18" t="s">
        <v>2994</v>
      </c>
    </row>
    <row r="3168" spans="1:8">
      <c r="A3168" s="20">
        <v>1491</v>
      </c>
      <c r="B3168" s="20">
        <v>3167</v>
      </c>
      <c r="C3168" s="18" t="s">
        <v>42</v>
      </c>
      <c r="D3168" s="8" t="str">
        <f>IFERROR(LOOKUP(C3168,[1]Expense!$A:$A,[1]Expense!$B:$B),"")</f>
        <v xml:space="preserve">Biaya Upah Buruh Bongkar Muat </v>
      </c>
      <c r="E3168" s="20"/>
      <c r="F3168" s="20"/>
      <c r="G3168" s="22">
        <v>-31500</v>
      </c>
      <c r="H3168" s="18" t="s">
        <v>2993</v>
      </c>
    </row>
    <row r="3169" spans="1:8">
      <c r="A3169" s="20">
        <v>1492</v>
      </c>
      <c r="B3169" s="20">
        <v>3168</v>
      </c>
      <c r="C3169" s="18"/>
      <c r="D3169" s="8" t="str">
        <f>IFERROR(LOOKUP(C3169,[1]Expense!$A:$A,[1]Expense!$B:$B),"")</f>
        <v/>
      </c>
      <c r="E3169" s="20"/>
      <c r="F3169" s="20"/>
      <c r="G3169" s="22">
        <v>658265663</v>
      </c>
      <c r="H3169" s="18" t="s">
        <v>2996</v>
      </c>
    </row>
    <row r="3170" spans="1:8">
      <c r="A3170" s="20">
        <v>1493</v>
      </c>
      <c r="B3170" s="20">
        <v>3169</v>
      </c>
      <c r="C3170" s="18"/>
      <c r="D3170" s="8" t="str">
        <f>IFERROR(LOOKUP(C3170,[1]Expense!$A:$A,[1]Expense!$B:$B),"")</f>
        <v/>
      </c>
      <c r="E3170" s="20"/>
      <c r="F3170" s="20"/>
      <c r="G3170" s="22">
        <v>24587329</v>
      </c>
      <c r="H3170" s="18" t="s">
        <v>1511</v>
      </c>
    </row>
    <row r="3171" spans="1:8">
      <c r="A3171" s="20">
        <v>1494</v>
      </c>
      <c r="B3171" s="20">
        <v>3170</v>
      </c>
      <c r="C3171" s="18" t="s">
        <v>42</v>
      </c>
      <c r="D3171" s="8" t="str">
        <f>IFERROR(LOOKUP(C3171,[1]Expense!$A:$A,[1]Expense!$B:$B),"")</f>
        <v xml:space="preserve">Biaya Upah Buruh Bongkar Muat </v>
      </c>
      <c r="E3171" s="20"/>
      <c r="F3171" s="20"/>
      <c r="G3171" s="22">
        <v>-4500</v>
      </c>
      <c r="H3171" s="18" t="s">
        <v>2998</v>
      </c>
    </row>
    <row r="3172" spans="1:8">
      <c r="A3172" s="20">
        <v>1495</v>
      </c>
      <c r="B3172" s="20">
        <v>3171</v>
      </c>
      <c r="C3172" s="18"/>
      <c r="D3172" s="8" t="str">
        <f>IFERROR(LOOKUP(C3172,[1]Expense!$A:$A,[1]Expense!$B:$B),"")</f>
        <v/>
      </c>
      <c r="E3172" s="20"/>
      <c r="F3172" s="20"/>
      <c r="G3172" s="28">
        <v>65858483</v>
      </c>
      <c r="H3172" s="18" t="s">
        <v>3054</v>
      </c>
    </row>
    <row r="3173" spans="1:8">
      <c r="A3173" s="20">
        <v>1496</v>
      </c>
      <c r="B3173" s="20">
        <v>3172</v>
      </c>
      <c r="C3173" s="18"/>
      <c r="D3173" s="8" t="str">
        <f>IFERROR(LOOKUP(C3173,[1]Expense!$A:$A,[1]Expense!$B:$B),"")</f>
        <v/>
      </c>
      <c r="E3173" s="18" t="s">
        <v>2999</v>
      </c>
      <c r="F3173" s="18" t="s">
        <v>32</v>
      </c>
      <c r="G3173" s="27">
        <v>-844570396</v>
      </c>
      <c r="H3173" s="18" t="s">
        <v>3000</v>
      </c>
    </row>
    <row r="3174" spans="1:8">
      <c r="A3174" s="20">
        <v>1497</v>
      </c>
      <c r="B3174" s="20">
        <v>3173</v>
      </c>
      <c r="C3174" s="18"/>
      <c r="D3174" s="8" t="str">
        <f>IFERROR(LOOKUP(C3174,[1]Expense!$A:$A,[1]Expense!$B:$B),"")</f>
        <v/>
      </c>
      <c r="E3174" s="18" t="s">
        <v>2999</v>
      </c>
      <c r="F3174" s="18" t="s">
        <v>32</v>
      </c>
      <c r="G3174" s="27">
        <v>-655429604</v>
      </c>
      <c r="H3174" s="18" t="s">
        <v>3001</v>
      </c>
    </row>
    <row r="3175" spans="1:8">
      <c r="A3175" s="20">
        <v>1498</v>
      </c>
      <c r="B3175" s="20">
        <v>3174</v>
      </c>
      <c r="C3175" s="18"/>
      <c r="D3175" s="8" t="str">
        <f>IFERROR(LOOKUP(C3175,[1]Expense!$A:$A,[1]Expense!$B:$B),"")</f>
        <v/>
      </c>
      <c r="E3175" s="18" t="s">
        <v>3002</v>
      </c>
      <c r="F3175" s="18" t="s">
        <v>32</v>
      </c>
      <c r="G3175" s="22">
        <v>-50000000</v>
      </c>
      <c r="H3175" s="18" t="s">
        <v>2856</v>
      </c>
    </row>
    <row r="3176" spans="1:8">
      <c r="A3176" s="20">
        <v>1499</v>
      </c>
      <c r="B3176" s="20">
        <v>3175</v>
      </c>
      <c r="C3176" s="18"/>
      <c r="D3176" s="8" t="str">
        <f>IFERROR(LOOKUP(C3176,[1]Expense!$A:$A,[1]Expense!$B:$B),"")</f>
        <v/>
      </c>
      <c r="E3176" s="18" t="s">
        <v>3003</v>
      </c>
      <c r="F3176" s="18" t="s">
        <v>32</v>
      </c>
      <c r="G3176" s="22">
        <v>-60500000</v>
      </c>
      <c r="H3176" s="18" t="s">
        <v>3004</v>
      </c>
    </row>
    <row r="3177" spans="1:8">
      <c r="A3177" s="20">
        <v>1500</v>
      </c>
      <c r="B3177" s="20">
        <v>3176</v>
      </c>
      <c r="C3177" s="18" t="s">
        <v>162</v>
      </c>
      <c r="D3177" s="8" t="str">
        <f>IFERROR(LOOKUP(C3177,[1]Expense!$A:$A,[1]Expense!$B:$B),"")</f>
        <v xml:space="preserve">Biaya Retribusi Perjalanan Dinas </v>
      </c>
      <c r="E3177" s="20"/>
      <c r="F3177" s="20"/>
      <c r="G3177" s="22">
        <v>-45000</v>
      </c>
      <c r="H3177" s="18" t="s">
        <v>2130</v>
      </c>
    </row>
    <row r="3178" spans="1:8">
      <c r="A3178" s="20">
        <v>1500</v>
      </c>
      <c r="B3178" s="20">
        <v>3177</v>
      </c>
      <c r="C3178" s="18" t="s">
        <v>161</v>
      </c>
      <c r="D3178" s="8" t="str">
        <f>IFERROR(LOOKUP(C3178,[1]Expense!$A:$A,[1]Expense!$B:$B),"")</f>
        <v xml:space="preserve">Biaya Bahan Bakar Minyak </v>
      </c>
      <c r="E3178" s="20"/>
      <c r="F3178" s="20"/>
      <c r="G3178" s="22">
        <v>-200000</v>
      </c>
      <c r="H3178" s="18" t="s">
        <v>3005</v>
      </c>
    </row>
    <row r="3179" spans="1:8">
      <c r="A3179" s="20">
        <v>1500</v>
      </c>
      <c r="B3179" s="20">
        <v>3178</v>
      </c>
      <c r="C3179" s="18" t="s">
        <v>42</v>
      </c>
      <c r="D3179" s="8" t="str">
        <f>IFERROR(LOOKUP(C3179,[1]Expense!$A:$A,[1]Expense!$B:$B),"")</f>
        <v xml:space="preserve">Biaya Upah Buruh Bongkar Muat </v>
      </c>
      <c r="E3179" s="20"/>
      <c r="F3179" s="20"/>
      <c r="G3179" s="22">
        <v>-30000</v>
      </c>
      <c r="H3179" s="18" t="s">
        <v>3006</v>
      </c>
    </row>
    <row r="3180" spans="1:8">
      <c r="A3180" s="20">
        <v>1500</v>
      </c>
      <c r="B3180" s="20">
        <v>3179</v>
      </c>
      <c r="C3180" s="18" t="s">
        <v>163</v>
      </c>
      <c r="D3180" s="8" t="str">
        <f>IFERROR(LOOKUP(C3180,[1]Expense!$A:$A,[1]Expense!$B:$B),"")</f>
        <v xml:space="preserve">Biaya Uang Makan </v>
      </c>
      <c r="E3180" s="20"/>
      <c r="F3180" s="20"/>
      <c r="G3180" s="22">
        <v>-15000</v>
      </c>
      <c r="H3180" s="18" t="s">
        <v>1866</v>
      </c>
    </row>
    <row r="3181" spans="1:8">
      <c r="A3181" s="20">
        <v>1500</v>
      </c>
      <c r="B3181" s="20">
        <v>3180</v>
      </c>
      <c r="C3181" s="18" t="s">
        <v>111</v>
      </c>
      <c r="D3181" s="8" t="str">
        <f>IFERROR(LOOKUP(C3181,[1]Expense!$A:$A,[1]Expense!$B:$B),"")</f>
        <v xml:space="preserve">Biaya Upah Lembur </v>
      </c>
      <c r="E3181" s="20"/>
      <c r="F3181" s="20"/>
      <c r="G3181" s="22">
        <v>-15000</v>
      </c>
      <c r="H3181" s="18" t="s">
        <v>2238</v>
      </c>
    </row>
    <row r="3182" spans="1:8">
      <c r="A3182" s="20">
        <v>1500</v>
      </c>
      <c r="B3182" s="20">
        <v>3181</v>
      </c>
      <c r="C3182" s="18"/>
      <c r="D3182" s="8" t="str">
        <f>IFERROR(LOOKUP(C3182,[1]Expense!$A:$A,[1]Expense!$B:$B),"")</f>
        <v/>
      </c>
      <c r="E3182" s="20"/>
      <c r="F3182" s="20"/>
      <c r="G3182" s="22">
        <v>-35000</v>
      </c>
      <c r="H3182" s="18" t="s">
        <v>3007</v>
      </c>
    </row>
    <row r="3183" spans="1:8">
      <c r="A3183" s="20">
        <v>1500</v>
      </c>
      <c r="B3183" s="20">
        <v>3182</v>
      </c>
      <c r="C3183" s="18" t="s">
        <v>162</v>
      </c>
      <c r="D3183" s="8" t="str">
        <f>IFERROR(LOOKUP(C3183,[1]Expense!$A:$A,[1]Expense!$B:$B),"")</f>
        <v xml:space="preserve">Biaya Retribusi Perjalanan Dinas </v>
      </c>
      <c r="E3183" s="20"/>
      <c r="F3183" s="20"/>
      <c r="G3183" s="22">
        <v>-4000</v>
      </c>
      <c r="H3183" s="18" t="s">
        <v>1331</v>
      </c>
    </row>
    <row r="3184" spans="1:8">
      <c r="A3184" s="20">
        <v>1501</v>
      </c>
      <c r="B3184" s="20">
        <v>3183</v>
      </c>
      <c r="C3184" s="18"/>
      <c r="D3184" s="8" t="str">
        <f>IFERROR(LOOKUP(C3184,[1]Expense!$A:$A,[1]Expense!$B:$B),"")</f>
        <v/>
      </c>
      <c r="E3184" s="20"/>
      <c r="F3184" s="20"/>
      <c r="G3184" s="22">
        <v>90000000</v>
      </c>
      <c r="H3184" s="18" t="s">
        <v>2952</v>
      </c>
    </row>
    <row r="3185" spans="1:8">
      <c r="A3185" s="20">
        <v>1502</v>
      </c>
      <c r="B3185" s="20">
        <v>3184</v>
      </c>
      <c r="C3185" s="18"/>
      <c r="D3185" s="8" t="str">
        <f>IFERROR(LOOKUP(C3185,[1]Expense!$A:$A,[1]Expense!$B:$B),"")</f>
        <v/>
      </c>
      <c r="E3185" s="18" t="s">
        <v>3008</v>
      </c>
      <c r="F3185" s="18" t="s">
        <v>32</v>
      </c>
      <c r="G3185" s="22">
        <v>-2900000</v>
      </c>
      <c r="H3185" s="18" t="s">
        <v>3010</v>
      </c>
    </row>
    <row r="3186" spans="1:8">
      <c r="A3186" s="20">
        <v>1503</v>
      </c>
      <c r="B3186" s="20">
        <v>3185</v>
      </c>
      <c r="C3186" s="18"/>
      <c r="D3186" s="8" t="str">
        <f>IFERROR(LOOKUP(C3186,[1]Expense!$A:$A,[1]Expense!$B:$B),"")</f>
        <v/>
      </c>
      <c r="E3186" s="18" t="s">
        <v>3009</v>
      </c>
      <c r="F3186" s="18" t="s">
        <v>32</v>
      </c>
      <c r="G3186" s="22">
        <v>-2100000</v>
      </c>
      <c r="H3186" s="18" t="s">
        <v>3011</v>
      </c>
    </row>
    <row r="3187" spans="1:8">
      <c r="A3187" s="20">
        <v>1504</v>
      </c>
      <c r="B3187" s="20">
        <v>3186</v>
      </c>
      <c r="C3187" s="18"/>
      <c r="D3187" s="8" t="str">
        <f>IFERROR(LOOKUP(C3187,[1]Expense!$A:$A,[1]Expense!$B:$B),"")</f>
        <v/>
      </c>
      <c r="E3187" s="20"/>
      <c r="F3187" s="20"/>
      <c r="G3187" s="22">
        <v>-3000000</v>
      </c>
      <c r="H3187" s="18" t="s">
        <v>3012</v>
      </c>
    </row>
    <row r="3188" spans="1:8">
      <c r="A3188" s="20">
        <v>1505</v>
      </c>
      <c r="B3188" s="20">
        <v>3187</v>
      </c>
      <c r="C3188" s="18"/>
      <c r="D3188" s="8" t="str">
        <f>IFERROR(LOOKUP(C3188,[1]Expense!$A:$A,[1]Expense!$B:$B),"")</f>
        <v/>
      </c>
      <c r="E3188" s="20"/>
      <c r="F3188" s="20"/>
      <c r="G3188" s="22">
        <v>-1379000</v>
      </c>
      <c r="H3188" s="18" t="s">
        <v>3013</v>
      </c>
    </row>
    <row r="3189" spans="1:8">
      <c r="A3189" s="20">
        <v>1506</v>
      </c>
      <c r="B3189" s="20">
        <v>3188</v>
      </c>
      <c r="C3189" s="18"/>
      <c r="D3189" s="8" t="str">
        <f>IFERROR(LOOKUP(C3189,[1]Expense!$A:$A,[1]Expense!$B:$B),"")</f>
        <v/>
      </c>
      <c r="E3189" s="20"/>
      <c r="F3189" s="20"/>
      <c r="G3189" s="22">
        <v>-1379000</v>
      </c>
      <c r="H3189" s="18" t="s">
        <v>3014</v>
      </c>
    </row>
    <row r="3190" spans="1:8">
      <c r="A3190" s="20">
        <v>1507</v>
      </c>
      <c r="B3190" s="20">
        <v>3189</v>
      </c>
      <c r="C3190" s="18"/>
      <c r="D3190" s="8" t="str">
        <f>IFERROR(LOOKUP(C3190,[1]Expense!$A:$A,[1]Expense!$B:$B),"")</f>
        <v/>
      </c>
      <c r="E3190" s="20"/>
      <c r="F3190" s="20"/>
      <c r="G3190" s="22">
        <v>-1379000</v>
      </c>
      <c r="H3190" s="18" t="s">
        <v>3015</v>
      </c>
    </row>
    <row r="3191" spans="1:8">
      <c r="A3191" s="20">
        <v>1508</v>
      </c>
      <c r="B3191" s="20">
        <v>3190</v>
      </c>
      <c r="C3191" s="18" t="s">
        <v>111</v>
      </c>
      <c r="D3191" s="8" t="str">
        <f>IFERROR(LOOKUP(C3191,[1]Expense!$A:$A,[1]Expense!$B:$B),"")</f>
        <v xml:space="preserve">Biaya Upah Lembur </v>
      </c>
      <c r="E3191" s="20"/>
      <c r="F3191" s="20"/>
      <c r="G3191" s="22">
        <v>-405000</v>
      </c>
      <c r="H3191" s="18" t="s">
        <v>3016</v>
      </c>
    </row>
    <row r="3192" spans="1:8">
      <c r="A3192" s="20">
        <v>1509</v>
      </c>
      <c r="B3192" s="20">
        <v>3191</v>
      </c>
      <c r="C3192" s="18"/>
      <c r="D3192" s="8" t="str">
        <f>IFERROR(LOOKUP(C3192,[1]Expense!$A:$A,[1]Expense!$B:$B),"")</f>
        <v/>
      </c>
      <c r="E3192" s="20"/>
      <c r="F3192" s="20"/>
      <c r="G3192" s="22">
        <v>10747000</v>
      </c>
      <c r="H3192" s="18" t="s">
        <v>3017</v>
      </c>
    </row>
    <row r="3193" spans="1:8">
      <c r="A3193" s="20">
        <v>1510</v>
      </c>
      <c r="B3193" s="20">
        <v>3192</v>
      </c>
      <c r="C3193" s="18" t="s">
        <v>84</v>
      </c>
      <c r="D3193" s="8" t="str">
        <f>IFERROR(LOOKUP(C3193,[1]Expense!$A:$A,[1]Expense!$B:$B),"")</f>
        <v xml:space="preserve">Biaya Penggunaan Listrik PLN </v>
      </c>
      <c r="E3193" s="20"/>
      <c r="F3193" s="20"/>
      <c r="G3193" s="22">
        <v>-300000</v>
      </c>
      <c r="H3193" s="18" t="s">
        <v>3018</v>
      </c>
    </row>
    <row r="3194" spans="1:8">
      <c r="A3194" s="20">
        <v>1510</v>
      </c>
      <c r="B3194" s="20">
        <v>3193</v>
      </c>
      <c r="C3194" s="18" t="s">
        <v>162</v>
      </c>
      <c r="D3194" s="8" t="str">
        <f>IFERROR(LOOKUP(C3194,[1]Expense!$A:$A,[1]Expense!$B:$B),"")</f>
        <v xml:space="preserve">Biaya Retribusi Perjalanan Dinas </v>
      </c>
      <c r="E3194" s="20"/>
      <c r="F3194" s="20"/>
      <c r="G3194" s="22">
        <v>-1000</v>
      </c>
      <c r="H3194" s="18" t="s">
        <v>3019</v>
      </c>
    </row>
    <row r="3195" spans="1:8">
      <c r="A3195" s="20">
        <v>1511</v>
      </c>
      <c r="B3195" s="20">
        <v>3194</v>
      </c>
      <c r="C3195" s="18"/>
      <c r="D3195" s="8" t="str">
        <f>IFERROR(LOOKUP(C3195,[1]Expense!$A:$A,[1]Expense!$B:$B),"")</f>
        <v/>
      </c>
      <c r="E3195" s="20"/>
      <c r="F3195" s="20"/>
      <c r="G3195" s="22">
        <v>-30000</v>
      </c>
      <c r="H3195" s="18" t="s">
        <v>1553</v>
      </c>
    </row>
    <row r="3196" spans="1:8">
      <c r="A3196" s="20">
        <v>1512</v>
      </c>
      <c r="B3196" s="20">
        <v>3195</v>
      </c>
      <c r="C3196" s="18"/>
      <c r="D3196" s="8" t="str">
        <f>IFERROR(LOOKUP(C3196,[1]Expense!$A:$A,[1]Expense!$B:$B),"")</f>
        <v/>
      </c>
      <c r="E3196" s="20"/>
      <c r="F3196" s="20"/>
      <c r="G3196" s="22">
        <v>10000000</v>
      </c>
      <c r="H3196" s="18" t="s">
        <v>2952</v>
      </c>
    </row>
    <row r="3197" spans="1:8">
      <c r="A3197" s="20">
        <v>1513</v>
      </c>
      <c r="B3197" s="20">
        <v>3196</v>
      </c>
      <c r="C3197" s="18"/>
      <c r="D3197" s="8" t="str">
        <f>IFERROR(LOOKUP(C3197,[1]Expense!$A:$A,[1]Expense!$B:$B),"")</f>
        <v/>
      </c>
      <c r="E3197" s="20"/>
      <c r="F3197" s="20"/>
      <c r="G3197" s="22">
        <v>95335361</v>
      </c>
      <c r="H3197" s="18" t="s">
        <v>3110</v>
      </c>
    </row>
    <row r="3198" spans="1:8">
      <c r="A3198" s="20">
        <v>1514</v>
      </c>
      <c r="B3198" s="20">
        <v>3197</v>
      </c>
      <c r="C3198" s="18"/>
      <c r="D3198" s="8" t="str">
        <f>IFERROR(LOOKUP(C3198,[1]Expense!$A:$A,[1]Expense!$B:$B),"")</f>
        <v/>
      </c>
      <c r="E3198" s="20"/>
      <c r="F3198" s="20"/>
      <c r="G3198" s="22">
        <v>-249480000</v>
      </c>
      <c r="H3198" s="18" t="s">
        <v>1703</v>
      </c>
    </row>
    <row r="3199" spans="1:8">
      <c r="A3199" s="20">
        <v>1515</v>
      </c>
      <c r="B3199" s="20">
        <v>3198</v>
      </c>
      <c r="C3199" s="18"/>
      <c r="D3199" s="8" t="str">
        <f>IFERROR(LOOKUP(C3199,[1]Expense!$A:$A,[1]Expense!$B:$B),"")</f>
        <v/>
      </c>
      <c r="E3199" s="20"/>
      <c r="F3199" s="20"/>
      <c r="G3199" s="22">
        <v>-10747000</v>
      </c>
      <c r="H3199" s="18" t="s">
        <v>3017</v>
      </c>
    </row>
    <row r="3200" spans="1:8">
      <c r="A3200" s="20">
        <v>1516</v>
      </c>
      <c r="B3200" s="20">
        <v>3199</v>
      </c>
      <c r="C3200" s="18"/>
      <c r="D3200" s="8" t="str">
        <f>IFERROR(LOOKUP(C3200,[1]Expense!$A:$A,[1]Expense!$B:$B),"")</f>
        <v/>
      </c>
      <c r="E3200" s="20"/>
      <c r="F3200" s="20"/>
      <c r="G3200" s="22">
        <v>108926.29</v>
      </c>
      <c r="H3200" s="18" t="s">
        <v>1546</v>
      </c>
    </row>
    <row r="3201" spans="1:8">
      <c r="A3201" s="20">
        <v>1517</v>
      </c>
      <c r="B3201" s="20">
        <v>3200</v>
      </c>
      <c r="C3201" s="18"/>
      <c r="D3201" s="8" t="str">
        <f>IFERROR(LOOKUP(C3201,[1]Expense!$A:$A,[1]Expense!$B:$B),"")</f>
        <v/>
      </c>
      <c r="E3201" s="20"/>
      <c r="F3201" s="20"/>
      <c r="G3201" s="22">
        <v>-30000</v>
      </c>
      <c r="H3201" s="18" t="s">
        <v>1545</v>
      </c>
    </row>
    <row r="3202" spans="1:8">
      <c r="A3202" s="20">
        <v>1518</v>
      </c>
      <c r="B3202" s="20">
        <v>3201</v>
      </c>
      <c r="C3202" s="18"/>
      <c r="D3202" s="8" t="str">
        <f>IFERROR(LOOKUP(C3202,[1]Expense!$A:$A,[1]Expense!$B:$B),"")</f>
        <v/>
      </c>
      <c r="E3202" s="20"/>
      <c r="F3202" s="20"/>
      <c r="G3202" s="22">
        <v>-21785.26</v>
      </c>
      <c r="H3202" s="18" t="s">
        <v>1547</v>
      </c>
    </row>
    <row r="3203" spans="1:8">
      <c r="A3203" s="20">
        <v>1519</v>
      </c>
      <c r="B3203" s="20">
        <v>3202</v>
      </c>
      <c r="C3203" s="18"/>
      <c r="D3203" s="8" t="str">
        <f>IFERROR(LOOKUP(C3203,[1]Expense!$A:$A,[1]Expense!$B:$B),"")</f>
        <v/>
      </c>
      <c r="E3203" s="20"/>
      <c r="F3203" s="20"/>
      <c r="G3203" s="22">
        <v>-2000</v>
      </c>
      <c r="H3203" s="18" t="s">
        <v>3021</v>
      </c>
    </row>
    <row r="3204" spans="1:8">
      <c r="A3204" s="20">
        <v>1520</v>
      </c>
      <c r="B3204" s="20">
        <v>3203</v>
      </c>
      <c r="C3204" s="18" t="s">
        <v>37</v>
      </c>
      <c r="D3204" s="8" t="str">
        <f>IFERROR(LOOKUP(C3204,[1]Expense!$A:$A,[1]Expense!$B:$B),"")</f>
        <v xml:space="preserve">Biaya Upah Pengemasan Produk </v>
      </c>
      <c r="E3204" s="20"/>
      <c r="F3204" s="20"/>
      <c r="G3204" s="22">
        <v>-210000</v>
      </c>
      <c r="H3204" s="18" t="s">
        <v>3022</v>
      </c>
    </row>
    <row r="3205" spans="1:8">
      <c r="A3205" s="20">
        <v>1520</v>
      </c>
      <c r="B3205" s="20">
        <v>3204</v>
      </c>
      <c r="C3205" s="18" t="s">
        <v>37</v>
      </c>
      <c r="D3205" s="8" t="str">
        <f>IFERROR(LOOKUP(C3205,[1]Expense!$A:$A,[1]Expense!$B:$B),"")</f>
        <v xml:space="preserve">Biaya Upah Pengemasan Produk </v>
      </c>
      <c r="E3205" s="20"/>
      <c r="F3205" s="20"/>
      <c r="G3205" s="22">
        <v>-85000</v>
      </c>
      <c r="H3205" s="18" t="s">
        <v>3023</v>
      </c>
    </row>
    <row r="3206" spans="1:8">
      <c r="A3206" s="20">
        <v>1521</v>
      </c>
      <c r="B3206" s="20">
        <v>3205</v>
      </c>
      <c r="C3206" s="18" t="s">
        <v>37</v>
      </c>
      <c r="D3206" s="8" t="str">
        <f>IFERROR(LOOKUP(C3206,[1]Expense!$A:$A,[1]Expense!$B:$B),"")</f>
        <v xml:space="preserve">Biaya Upah Pengemasan Produk </v>
      </c>
      <c r="E3206" s="20"/>
      <c r="F3206" s="20"/>
      <c r="G3206" s="22">
        <v>-240000</v>
      </c>
      <c r="H3206" s="18" t="s">
        <v>3024</v>
      </c>
    </row>
    <row r="3207" spans="1:8">
      <c r="A3207" s="20">
        <v>1521</v>
      </c>
      <c r="B3207" s="20">
        <v>3206</v>
      </c>
      <c r="C3207" s="18" t="s">
        <v>37</v>
      </c>
      <c r="D3207" s="8" t="str">
        <f>IFERROR(LOOKUP(C3207,[1]Expense!$A:$A,[1]Expense!$B:$B),"")</f>
        <v xml:space="preserve">Biaya Upah Pengemasan Produk </v>
      </c>
      <c r="E3207" s="20"/>
      <c r="F3207" s="20"/>
      <c r="G3207" s="22">
        <v>-75000</v>
      </c>
      <c r="H3207" s="18" t="s">
        <v>3025</v>
      </c>
    </row>
    <row r="3208" spans="1:8">
      <c r="A3208" s="20">
        <v>1521</v>
      </c>
      <c r="B3208" s="20">
        <v>3207</v>
      </c>
      <c r="C3208" s="18" t="s">
        <v>37</v>
      </c>
      <c r="D3208" s="8" t="str">
        <f>IFERROR(LOOKUP(C3208,[1]Expense!$A:$A,[1]Expense!$B:$B),"")</f>
        <v xml:space="preserve">Biaya Upah Pengemasan Produk </v>
      </c>
      <c r="E3208" s="20"/>
      <c r="F3208" s="20"/>
      <c r="G3208" s="22">
        <v>-240000</v>
      </c>
      <c r="H3208" s="18" t="s">
        <v>3026</v>
      </c>
    </row>
    <row r="3209" spans="1:8">
      <c r="A3209" s="20">
        <v>1521</v>
      </c>
      <c r="B3209" s="20">
        <v>3208</v>
      </c>
      <c r="C3209" s="18" t="s">
        <v>37</v>
      </c>
      <c r="D3209" s="8" t="str">
        <f>IFERROR(LOOKUP(C3209,[1]Expense!$A:$A,[1]Expense!$B:$B),"")</f>
        <v xml:space="preserve">Biaya Upah Pengemasan Produk </v>
      </c>
      <c r="E3209" s="20"/>
      <c r="F3209" s="20"/>
      <c r="G3209" s="22">
        <v>-75000</v>
      </c>
      <c r="H3209" s="18" t="s">
        <v>3027</v>
      </c>
    </row>
    <row r="3210" spans="1:8">
      <c r="A3210" s="20">
        <v>1521</v>
      </c>
      <c r="B3210" s="20">
        <v>3209</v>
      </c>
      <c r="C3210" s="18" t="s">
        <v>37</v>
      </c>
      <c r="D3210" s="8" t="str">
        <f>IFERROR(LOOKUP(C3210,[1]Expense!$A:$A,[1]Expense!$B:$B),"")</f>
        <v xml:space="preserve">Biaya Upah Pengemasan Produk </v>
      </c>
      <c r="E3210" s="20"/>
      <c r="F3210" s="20"/>
      <c r="G3210" s="22">
        <v>-240000</v>
      </c>
      <c r="H3210" s="18" t="s">
        <v>3028</v>
      </c>
    </row>
    <row r="3211" spans="1:8">
      <c r="A3211" s="20">
        <v>1521</v>
      </c>
      <c r="B3211" s="20">
        <v>3210</v>
      </c>
      <c r="C3211" s="18" t="s">
        <v>37</v>
      </c>
      <c r="D3211" s="8" t="str">
        <f>IFERROR(LOOKUP(C3211,[1]Expense!$A:$A,[1]Expense!$B:$B),"")</f>
        <v xml:space="preserve">Biaya Upah Pengemasan Produk </v>
      </c>
      <c r="E3211" s="20"/>
      <c r="F3211" s="20"/>
      <c r="G3211" s="22">
        <v>-75000</v>
      </c>
      <c r="H3211" s="18" t="s">
        <v>3029</v>
      </c>
    </row>
    <row r="3212" spans="1:8">
      <c r="A3212" s="20">
        <v>1521</v>
      </c>
      <c r="B3212" s="20">
        <v>3211</v>
      </c>
      <c r="C3212" s="18" t="s">
        <v>37</v>
      </c>
      <c r="D3212" s="8" t="str">
        <f>IFERROR(LOOKUP(C3212,[1]Expense!$A:$A,[1]Expense!$B:$B),"")</f>
        <v xml:space="preserve">Biaya Upah Pengemasan Produk </v>
      </c>
      <c r="E3212" s="20"/>
      <c r="F3212" s="20"/>
      <c r="G3212" s="22">
        <v>-240000</v>
      </c>
      <c r="H3212" s="18" t="s">
        <v>3030</v>
      </c>
    </row>
    <row r="3213" spans="1:8">
      <c r="A3213" s="20">
        <v>1521</v>
      </c>
      <c r="B3213" s="20">
        <v>3212</v>
      </c>
      <c r="C3213" s="18" t="s">
        <v>37</v>
      </c>
      <c r="D3213" s="8" t="str">
        <f>IFERROR(LOOKUP(C3213,[1]Expense!$A:$A,[1]Expense!$B:$B),"")</f>
        <v xml:space="preserve">Biaya Upah Pengemasan Produk </v>
      </c>
      <c r="E3213" s="20"/>
      <c r="F3213" s="20"/>
      <c r="G3213" s="22">
        <v>-75000</v>
      </c>
      <c r="H3213" s="18" t="s">
        <v>3031</v>
      </c>
    </row>
    <row r="3214" spans="1:8">
      <c r="A3214" s="20">
        <v>1521</v>
      </c>
      <c r="B3214" s="20">
        <v>3213</v>
      </c>
      <c r="C3214" s="18" t="s">
        <v>37</v>
      </c>
      <c r="D3214" s="8" t="str">
        <f>IFERROR(LOOKUP(C3214,[1]Expense!$A:$A,[1]Expense!$B:$B),"")</f>
        <v xml:space="preserve">Biaya Upah Pengemasan Produk </v>
      </c>
      <c r="E3214" s="20"/>
      <c r="F3214" s="20"/>
      <c r="G3214" s="22">
        <v>-240000</v>
      </c>
      <c r="H3214" s="18" t="s">
        <v>3032</v>
      </c>
    </row>
    <row r="3215" spans="1:8">
      <c r="A3215" s="20">
        <v>1521</v>
      </c>
      <c r="B3215" s="20">
        <v>3214</v>
      </c>
      <c r="C3215" s="18" t="s">
        <v>37</v>
      </c>
      <c r="D3215" s="8" t="str">
        <f>IFERROR(LOOKUP(C3215,[1]Expense!$A:$A,[1]Expense!$B:$B),"")</f>
        <v xml:space="preserve">Biaya Upah Pengemasan Produk </v>
      </c>
      <c r="E3215" s="20"/>
      <c r="F3215" s="20"/>
      <c r="G3215" s="22">
        <v>-75000</v>
      </c>
      <c r="H3215" s="18" t="s">
        <v>3033</v>
      </c>
    </row>
    <row r="3216" spans="1:8">
      <c r="A3216" s="20">
        <v>1521</v>
      </c>
      <c r="B3216" s="20">
        <v>3215</v>
      </c>
      <c r="C3216" s="18" t="s">
        <v>37</v>
      </c>
      <c r="D3216" s="8" t="str">
        <f>IFERROR(LOOKUP(C3216,[1]Expense!$A:$A,[1]Expense!$B:$B),"")</f>
        <v xml:space="preserve">Biaya Upah Pengemasan Produk </v>
      </c>
      <c r="E3216" s="20"/>
      <c r="F3216" s="20"/>
      <c r="G3216" s="22">
        <v>-300000</v>
      </c>
      <c r="H3216" s="18" t="s">
        <v>3034</v>
      </c>
    </row>
    <row r="3217" spans="1:8">
      <c r="A3217" s="20">
        <v>1522</v>
      </c>
      <c r="B3217" s="20">
        <v>3216</v>
      </c>
      <c r="C3217" s="18" t="s">
        <v>111</v>
      </c>
      <c r="D3217" s="8" t="str">
        <f>IFERROR(LOOKUP(C3217,[1]Expense!$A:$A,[1]Expense!$B:$B),"")</f>
        <v xml:space="preserve">Biaya Upah Lembur </v>
      </c>
      <c r="E3217" s="20"/>
      <c r="F3217" s="20"/>
      <c r="G3217" s="22">
        <v>-75000</v>
      </c>
      <c r="H3217" s="18" t="s">
        <v>3035</v>
      </c>
    </row>
    <row r="3218" spans="1:8">
      <c r="A3218" s="20">
        <v>1522</v>
      </c>
      <c r="B3218" s="20">
        <v>3217</v>
      </c>
      <c r="C3218" s="18" t="s">
        <v>111</v>
      </c>
      <c r="D3218" s="8" t="str">
        <f>IFERROR(LOOKUP(C3218,[1]Expense!$A:$A,[1]Expense!$B:$B),"")</f>
        <v xml:space="preserve">Biaya Upah Lembur </v>
      </c>
      <c r="E3218" s="20"/>
      <c r="F3218" s="20"/>
      <c r="G3218" s="22">
        <v>-75000</v>
      </c>
      <c r="H3218" s="18" t="s">
        <v>3036</v>
      </c>
    </row>
    <row r="3219" spans="1:8">
      <c r="A3219" s="20">
        <v>1522</v>
      </c>
      <c r="B3219" s="20">
        <v>3218</v>
      </c>
      <c r="C3219" s="18" t="s">
        <v>111</v>
      </c>
      <c r="D3219" s="8" t="str">
        <f>IFERROR(LOOKUP(C3219,[1]Expense!$A:$A,[1]Expense!$B:$B),"")</f>
        <v xml:space="preserve">Biaya Upah Lembur </v>
      </c>
      <c r="E3219" s="20"/>
      <c r="F3219" s="20"/>
      <c r="G3219" s="22">
        <v>-75000</v>
      </c>
      <c r="H3219" s="18" t="s">
        <v>3037</v>
      </c>
    </row>
    <row r="3220" spans="1:8">
      <c r="A3220" s="20">
        <v>1522</v>
      </c>
      <c r="B3220" s="20">
        <v>3219</v>
      </c>
      <c r="C3220" s="18" t="s">
        <v>111</v>
      </c>
      <c r="D3220" s="8" t="str">
        <f>IFERROR(LOOKUP(C3220,[1]Expense!$A:$A,[1]Expense!$B:$B),"")</f>
        <v xml:space="preserve">Biaya Upah Lembur </v>
      </c>
      <c r="E3220" s="20"/>
      <c r="F3220" s="20"/>
      <c r="G3220" s="22">
        <v>-75000</v>
      </c>
      <c r="H3220" s="18" t="s">
        <v>3038</v>
      </c>
    </row>
    <row r="3221" spans="1:8">
      <c r="A3221" s="20">
        <v>1522</v>
      </c>
      <c r="B3221" s="20">
        <v>3220</v>
      </c>
      <c r="C3221" s="18" t="s">
        <v>111</v>
      </c>
      <c r="D3221" s="8" t="str">
        <f>IFERROR(LOOKUP(C3221,[1]Expense!$A:$A,[1]Expense!$B:$B),"")</f>
        <v xml:space="preserve">Biaya Upah Lembur </v>
      </c>
      <c r="E3221" s="20"/>
      <c r="F3221" s="20"/>
      <c r="G3221" s="22">
        <v>-75000</v>
      </c>
      <c r="H3221" s="18" t="s">
        <v>3039</v>
      </c>
    </row>
    <row r="3222" spans="1:8">
      <c r="A3222" s="20">
        <v>1522</v>
      </c>
      <c r="B3222" s="20">
        <v>3221</v>
      </c>
      <c r="C3222" s="18" t="s">
        <v>111</v>
      </c>
      <c r="D3222" s="8" t="str">
        <f>IFERROR(LOOKUP(C3222,[1]Expense!$A:$A,[1]Expense!$B:$B),"")</f>
        <v xml:space="preserve">Biaya Upah Lembur </v>
      </c>
      <c r="E3222" s="20"/>
      <c r="F3222" s="20"/>
      <c r="G3222" s="22">
        <v>-75000</v>
      </c>
      <c r="H3222" s="18" t="s">
        <v>3040</v>
      </c>
    </row>
    <row r="3223" spans="1:8">
      <c r="A3223" s="20">
        <v>1522</v>
      </c>
      <c r="B3223" s="20">
        <v>3222</v>
      </c>
      <c r="C3223" s="18" t="s">
        <v>111</v>
      </c>
      <c r="D3223" s="8" t="str">
        <f>IFERROR(LOOKUP(C3223,[1]Expense!$A:$A,[1]Expense!$B:$B),"")</f>
        <v xml:space="preserve">Biaya Upah Lembur </v>
      </c>
      <c r="E3223" s="20"/>
      <c r="F3223" s="20"/>
      <c r="G3223" s="22">
        <v>-75000</v>
      </c>
      <c r="H3223" s="18" t="s">
        <v>3041</v>
      </c>
    </row>
    <row r="3224" spans="1:8">
      <c r="A3224" s="20">
        <v>1523</v>
      </c>
      <c r="B3224" s="20">
        <v>3223</v>
      </c>
      <c r="C3224" s="18" t="s">
        <v>37</v>
      </c>
      <c r="D3224" s="8" t="str">
        <f>IFERROR(LOOKUP(C3224,[1]Expense!$A:$A,[1]Expense!$B:$B),"")</f>
        <v xml:space="preserve">Biaya Upah Pengemasan Produk </v>
      </c>
      <c r="E3224" s="20"/>
      <c r="F3224" s="20"/>
      <c r="G3224" s="22">
        <v>-240000</v>
      </c>
      <c r="H3224" s="18" t="s">
        <v>3042</v>
      </c>
    </row>
    <row r="3225" spans="1:8">
      <c r="A3225" s="20">
        <v>1523</v>
      </c>
      <c r="B3225" s="20">
        <v>3224</v>
      </c>
      <c r="C3225" s="18" t="s">
        <v>37</v>
      </c>
      <c r="D3225" s="8" t="str">
        <f>IFERROR(LOOKUP(C3225,[1]Expense!$A:$A,[1]Expense!$B:$B),"")</f>
        <v xml:space="preserve">Biaya Upah Pengemasan Produk </v>
      </c>
      <c r="E3225" s="20"/>
      <c r="F3225" s="20"/>
      <c r="G3225" s="22">
        <v>-75000</v>
      </c>
      <c r="H3225" s="18" t="s">
        <v>3043</v>
      </c>
    </row>
    <row r="3226" spans="1:8">
      <c r="A3226" s="20">
        <v>1523</v>
      </c>
      <c r="B3226" s="20">
        <v>3225</v>
      </c>
      <c r="C3226" s="18" t="s">
        <v>37</v>
      </c>
      <c r="D3226" s="8" t="str">
        <f>IFERROR(LOOKUP(C3226,[1]Expense!$A:$A,[1]Expense!$B:$B),"")</f>
        <v xml:space="preserve">Biaya Upah Pengemasan Produk </v>
      </c>
      <c r="E3226" s="20"/>
      <c r="F3226" s="20"/>
      <c r="G3226" s="22">
        <v>-240000</v>
      </c>
      <c r="H3226" s="18" t="s">
        <v>3044</v>
      </c>
    </row>
    <row r="3227" spans="1:8">
      <c r="A3227" s="20">
        <v>1523</v>
      </c>
      <c r="B3227" s="20">
        <v>3226</v>
      </c>
      <c r="C3227" s="18" t="s">
        <v>37</v>
      </c>
      <c r="D3227" s="8" t="str">
        <f>IFERROR(LOOKUP(C3227,[1]Expense!$A:$A,[1]Expense!$B:$B),"")</f>
        <v xml:space="preserve">Biaya Upah Pengemasan Produk </v>
      </c>
      <c r="E3227" s="20"/>
      <c r="F3227" s="20"/>
      <c r="G3227" s="22">
        <v>-75000</v>
      </c>
      <c r="H3227" s="18" t="s">
        <v>3045</v>
      </c>
    </row>
    <row r="3228" spans="1:8">
      <c r="A3228" s="20">
        <v>1523</v>
      </c>
      <c r="B3228" s="20">
        <v>3227</v>
      </c>
      <c r="C3228" s="18" t="s">
        <v>37</v>
      </c>
      <c r="D3228" s="8" t="str">
        <f>IFERROR(LOOKUP(C3228,[1]Expense!$A:$A,[1]Expense!$B:$B),"")</f>
        <v xml:space="preserve">Biaya Upah Pengemasan Produk </v>
      </c>
      <c r="E3228" s="20"/>
      <c r="F3228" s="20"/>
      <c r="G3228" s="22">
        <v>-240000</v>
      </c>
      <c r="H3228" s="18" t="s">
        <v>3046</v>
      </c>
    </row>
    <row r="3229" spans="1:8">
      <c r="A3229" s="20">
        <v>1523</v>
      </c>
      <c r="B3229" s="20">
        <v>3228</v>
      </c>
      <c r="C3229" s="18" t="s">
        <v>37</v>
      </c>
      <c r="D3229" s="8" t="str">
        <f>IFERROR(LOOKUP(C3229,[1]Expense!$A:$A,[1]Expense!$B:$B),"")</f>
        <v xml:space="preserve">Biaya Upah Pengemasan Produk </v>
      </c>
      <c r="E3229" s="20"/>
      <c r="F3229" s="20"/>
      <c r="G3229" s="22">
        <v>-240000</v>
      </c>
      <c r="H3229" s="18" t="s">
        <v>3047</v>
      </c>
    </row>
    <row r="3230" spans="1:8">
      <c r="A3230" s="20">
        <v>1523</v>
      </c>
      <c r="B3230" s="20">
        <v>3229</v>
      </c>
      <c r="C3230" s="18" t="s">
        <v>37</v>
      </c>
      <c r="D3230" s="8" t="str">
        <f>IFERROR(LOOKUP(C3230,[1]Expense!$A:$A,[1]Expense!$B:$B),"")</f>
        <v xml:space="preserve">Biaya Upah Pengemasan Produk </v>
      </c>
      <c r="E3230" s="20"/>
      <c r="F3230" s="20"/>
      <c r="G3230" s="22">
        <v>-75000</v>
      </c>
      <c r="H3230" s="18" t="s">
        <v>3048</v>
      </c>
    </row>
    <row r="3231" spans="1:8">
      <c r="A3231" s="20">
        <v>1523</v>
      </c>
      <c r="B3231" s="20">
        <v>3230</v>
      </c>
      <c r="C3231" s="18" t="s">
        <v>37</v>
      </c>
      <c r="D3231" s="8" t="str">
        <f>IFERROR(LOOKUP(C3231,[1]Expense!$A:$A,[1]Expense!$B:$B),"")</f>
        <v xml:space="preserve">Biaya Upah Pengemasan Produk </v>
      </c>
      <c r="E3231" s="20"/>
      <c r="F3231" s="20"/>
      <c r="G3231" s="22">
        <v>-240000</v>
      </c>
      <c r="H3231" s="18" t="s">
        <v>3049</v>
      </c>
    </row>
    <row r="3232" spans="1:8">
      <c r="A3232" s="20">
        <v>1523</v>
      </c>
      <c r="B3232" s="20">
        <v>3231</v>
      </c>
      <c r="C3232" s="18" t="s">
        <v>37</v>
      </c>
      <c r="D3232" s="8" t="str">
        <f>IFERROR(LOOKUP(C3232,[1]Expense!$A:$A,[1]Expense!$B:$B),"")</f>
        <v xml:space="preserve">Biaya Upah Pengemasan Produk </v>
      </c>
      <c r="E3232" s="20"/>
      <c r="F3232" s="20"/>
      <c r="G3232" s="22">
        <v>-75000</v>
      </c>
      <c r="H3232" s="18" t="s">
        <v>3050</v>
      </c>
    </row>
    <row r="3233" spans="1:8">
      <c r="A3233" s="20">
        <v>1523</v>
      </c>
      <c r="B3233" s="20">
        <v>3232</v>
      </c>
      <c r="C3233" s="18" t="s">
        <v>37</v>
      </c>
      <c r="D3233" s="8" t="str">
        <f>IFERROR(LOOKUP(C3233,[1]Expense!$A:$A,[1]Expense!$B:$B),"")</f>
        <v xml:space="preserve">Biaya Upah Pengemasan Produk </v>
      </c>
      <c r="E3233" s="20"/>
      <c r="F3233" s="20"/>
      <c r="G3233" s="22">
        <v>-240000</v>
      </c>
      <c r="H3233" s="18" t="s">
        <v>3051</v>
      </c>
    </row>
    <row r="3234" spans="1:8">
      <c r="A3234" s="20">
        <v>1523</v>
      </c>
      <c r="B3234" s="20">
        <v>3233</v>
      </c>
      <c r="C3234" s="18" t="s">
        <v>37</v>
      </c>
      <c r="D3234" s="8" t="str">
        <f>IFERROR(LOOKUP(C3234,[1]Expense!$A:$A,[1]Expense!$B:$B),"")</f>
        <v xml:space="preserve">Biaya Upah Pengemasan Produk </v>
      </c>
      <c r="E3234" s="20"/>
      <c r="F3234" s="20"/>
      <c r="G3234" s="22">
        <v>-75000</v>
      </c>
      <c r="H3234" s="18" t="s">
        <v>3052</v>
      </c>
    </row>
    <row r="3235" spans="1:8">
      <c r="A3235" s="20">
        <v>1524</v>
      </c>
      <c r="B3235" s="20">
        <v>3234</v>
      </c>
      <c r="C3235" s="18"/>
      <c r="D3235" s="8" t="str">
        <f>IFERROR(LOOKUP(C3235,[1]Expense!$A:$A,[1]Expense!$B:$B),"")</f>
        <v/>
      </c>
      <c r="E3235" s="20"/>
      <c r="F3235" s="20"/>
      <c r="G3235" s="22">
        <v>-108000</v>
      </c>
      <c r="H3235" s="18" t="s">
        <v>3053</v>
      </c>
    </row>
    <row r="3236" spans="1:8">
      <c r="A3236" s="20">
        <v>1525</v>
      </c>
      <c r="B3236" s="20">
        <v>3235</v>
      </c>
      <c r="C3236" s="18" t="s">
        <v>42</v>
      </c>
      <c r="D3236" s="8" t="str">
        <f>IFERROR(LOOKUP(C3236,[1]Expense!$A:$A,[1]Expense!$B:$B),"")</f>
        <v xml:space="preserve">Biaya Upah Buruh Bongkar Muat </v>
      </c>
      <c r="E3236" s="20"/>
      <c r="F3236" s="20"/>
      <c r="G3236" s="22">
        <v>-31500</v>
      </c>
      <c r="H3236" s="18" t="s">
        <v>1955</v>
      </c>
    </row>
    <row r="3237" spans="1:8">
      <c r="A3237" s="20">
        <v>1526</v>
      </c>
      <c r="B3237" s="20">
        <v>3236</v>
      </c>
      <c r="C3237" s="18" t="s">
        <v>162</v>
      </c>
      <c r="D3237" s="8" t="str">
        <f>IFERROR(LOOKUP(C3237,[1]Expense!$A:$A,[1]Expense!$B:$B),"")</f>
        <v xml:space="preserve">Biaya Retribusi Perjalanan Dinas </v>
      </c>
      <c r="E3237" s="20"/>
      <c r="F3237" s="20"/>
      <c r="G3237" s="22">
        <v>-45000</v>
      </c>
      <c r="H3237" s="18" t="s">
        <v>2130</v>
      </c>
    </row>
    <row r="3238" spans="1:8">
      <c r="A3238" s="20">
        <v>1526</v>
      </c>
      <c r="B3238" s="20">
        <v>3237</v>
      </c>
      <c r="C3238" s="18" t="s">
        <v>161</v>
      </c>
      <c r="D3238" s="8" t="str">
        <f>IFERROR(LOOKUP(C3238,[1]Expense!$A:$A,[1]Expense!$B:$B),"")</f>
        <v xml:space="preserve">Biaya Bahan Bakar Minyak </v>
      </c>
      <c r="E3238" s="20"/>
      <c r="F3238" s="20"/>
      <c r="G3238" s="22">
        <v>-200000</v>
      </c>
      <c r="H3238" s="18" t="s">
        <v>3005</v>
      </c>
    </row>
    <row r="3239" spans="1:8">
      <c r="A3239" s="20">
        <v>1526</v>
      </c>
      <c r="B3239" s="20">
        <v>3238</v>
      </c>
      <c r="C3239" s="18" t="s">
        <v>42</v>
      </c>
      <c r="D3239" s="8" t="str">
        <f>IFERROR(LOOKUP(C3239,[1]Expense!$A:$A,[1]Expense!$B:$B),"")</f>
        <v xml:space="preserve">Biaya Upah Buruh Bongkar Muat </v>
      </c>
      <c r="E3239" s="20"/>
      <c r="F3239" s="20"/>
      <c r="G3239" s="22">
        <v>-30000</v>
      </c>
      <c r="H3239" s="18" t="s">
        <v>1188</v>
      </c>
    </row>
    <row r="3240" spans="1:8">
      <c r="A3240" s="20">
        <v>1526</v>
      </c>
      <c r="B3240" s="20">
        <v>3239</v>
      </c>
      <c r="C3240" s="18" t="s">
        <v>111</v>
      </c>
      <c r="D3240" s="8" t="str">
        <f>IFERROR(LOOKUP(C3240,[1]Expense!$A:$A,[1]Expense!$B:$B),"")</f>
        <v xml:space="preserve">Biaya Upah Lembur </v>
      </c>
      <c r="E3240" s="20"/>
      <c r="F3240" s="20"/>
      <c r="G3240" s="22">
        <v>-15000</v>
      </c>
      <c r="H3240" s="18" t="s">
        <v>2238</v>
      </c>
    </row>
    <row r="3241" spans="1:8">
      <c r="A3241" s="20">
        <v>1526</v>
      </c>
      <c r="B3241" s="20">
        <v>3240</v>
      </c>
      <c r="C3241" s="18" t="s">
        <v>163</v>
      </c>
      <c r="D3241" s="8" t="str">
        <f>IFERROR(LOOKUP(C3241,[1]Expense!$A:$A,[1]Expense!$B:$B),"")</f>
        <v xml:space="preserve">Biaya Uang Makan </v>
      </c>
      <c r="E3241" s="20"/>
      <c r="F3241" s="20"/>
      <c r="G3241" s="22">
        <v>-15000</v>
      </c>
      <c r="H3241" s="18" t="s">
        <v>1866</v>
      </c>
    </row>
    <row r="3242" spans="1:8">
      <c r="A3242" s="20">
        <v>1526</v>
      </c>
      <c r="B3242" s="20">
        <v>3241</v>
      </c>
      <c r="C3242" s="18" t="s">
        <v>162</v>
      </c>
      <c r="D3242" s="8" t="str">
        <f>IFERROR(LOOKUP(C3242,[1]Expense!$A:$A,[1]Expense!$B:$B),"")</f>
        <v xml:space="preserve">Biaya Retribusi Perjalanan Dinas </v>
      </c>
      <c r="E3242" s="20"/>
      <c r="F3242" s="20"/>
      <c r="G3242" s="22">
        <v>-4000</v>
      </c>
      <c r="H3242" s="18" t="s">
        <v>1331</v>
      </c>
    </row>
    <row r="3243" spans="1:8">
      <c r="A3243" s="20">
        <v>1527</v>
      </c>
      <c r="B3243" s="20">
        <v>3242</v>
      </c>
      <c r="C3243" s="18"/>
      <c r="D3243" s="8" t="str">
        <f>IFERROR(LOOKUP(C3243,[1]Expense!$A:$A,[1]Expense!$B:$B),"")</f>
        <v/>
      </c>
      <c r="E3243" s="20"/>
      <c r="F3243" s="20"/>
      <c r="G3243" s="22">
        <v>68518619</v>
      </c>
      <c r="H3243" s="18" t="s">
        <v>3055</v>
      </c>
    </row>
    <row r="3244" spans="1:8">
      <c r="A3244" s="20">
        <v>1528</v>
      </c>
      <c r="B3244" s="20">
        <v>3243</v>
      </c>
      <c r="C3244" s="18"/>
      <c r="D3244" s="8" t="str">
        <f>IFERROR(LOOKUP(C3244,[1]Expense!$A:$A,[1]Expense!$B:$B),"")</f>
        <v/>
      </c>
      <c r="E3244" s="20"/>
      <c r="F3244" s="20"/>
      <c r="G3244" s="22">
        <v>83152489</v>
      </c>
      <c r="H3244" s="18" t="s">
        <v>3056</v>
      </c>
    </row>
    <row r="3245" spans="1:8">
      <c r="A3245" s="20">
        <v>1529</v>
      </c>
      <c r="B3245" s="20">
        <v>3244</v>
      </c>
      <c r="C3245" s="18"/>
      <c r="D3245" s="8" t="str">
        <f>IFERROR(LOOKUP(C3245,[1]Expense!$A:$A,[1]Expense!$B:$B),"")</f>
        <v/>
      </c>
      <c r="E3245" s="20"/>
      <c r="F3245" s="20"/>
      <c r="G3245" s="22">
        <v>203525858</v>
      </c>
      <c r="H3245" s="18" t="s">
        <v>3057</v>
      </c>
    </row>
    <row r="3246" spans="1:8">
      <c r="A3246" s="20">
        <v>1530</v>
      </c>
      <c r="B3246" s="20">
        <v>3245</v>
      </c>
      <c r="C3246" s="18"/>
      <c r="D3246" s="8" t="str">
        <f>IFERROR(LOOKUP(C3246,[1]Expense!$A:$A,[1]Expense!$B:$B),"")</f>
        <v/>
      </c>
      <c r="E3246" s="20"/>
      <c r="F3246" s="20"/>
      <c r="G3246" s="22">
        <v>115854761</v>
      </c>
      <c r="H3246" s="18" t="s">
        <v>3058</v>
      </c>
    </row>
    <row r="3247" spans="1:8">
      <c r="A3247" s="20">
        <v>1531</v>
      </c>
      <c r="B3247" s="20">
        <v>3246</v>
      </c>
      <c r="C3247" s="18"/>
      <c r="D3247" s="8" t="str">
        <f>IFERROR(LOOKUP(C3247,[1]Expense!$A:$A,[1]Expense!$B:$B),"")</f>
        <v/>
      </c>
      <c r="E3247" s="20"/>
      <c r="F3247" s="20"/>
      <c r="G3247" s="22">
        <v>115854761</v>
      </c>
      <c r="H3247" s="18" t="s">
        <v>3059</v>
      </c>
    </row>
    <row r="3248" spans="1:8">
      <c r="A3248" s="20">
        <v>1532</v>
      </c>
      <c r="B3248" s="20">
        <v>3247</v>
      </c>
      <c r="C3248" s="18"/>
      <c r="D3248" s="8" t="str">
        <f>IFERROR(LOOKUP(C3248,[1]Expense!$A:$A,[1]Expense!$B:$B),"")</f>
        <v/>
      </c>
      <c r="E3248" s="20"/>
      <c r="F3248" s="20"/>
      <c r="G3248" s="22">
        <v>44440</v>
      </c>
      <c r="H3248" s="18" t="s">
        <v>3060</v>
      </c>
    </row>
    <row r="3249" spans="1:8">
      <c r="A3249" s="20">
        <v>1533</v>
      </c>
      <c r="B3249" s="20">
        <v>3248</v>
      </c>
      <c r="C3249" s="18"/>
      <c r="D3249" s="8" t="str">
        <f>IFERROR(LOOKUP(C3249,[1]Expense!$A:$A,[1]Expense!$B:$B),"")</f>
        <v/>
      </c>
      <c r="E3249" s="20"/>
      <c r="F3249" s="20"/>
      <c r="G3249" s="22">
        <v>173376754</v>
      </c>
      <c r="H3249" s="18" t="s">
        <v>3061</v>
      </c>
    </row>
    <row r="3250" spans="1:8">
      <c r="A3250" s="20">
        <v>1534</v>
      </c>
      <c r="B3250" s="20">
        <v>3249</v>
      </c>
      <c r="C3250" s="18"/>
      <c r="D3250" s="8" t="str">
        <f>IFERROR(LOOKUP(C3250,[1]Expense!$A:$A,[1]Expense!$B:$B),"")</f>
        <v/>
      </c>
      <c r="E3250" s="20"/>
      <c r="F3250" s="20"/>
      <c r="G3250" s="22">
        <v>74981639</v>
      </c>
      <c r="H3250" s="18" t="s">
        <v>3062</v>
      </c>
    </row>
    <row r="3251" spans="1:8">
      <c r="A3251" s="20">
        <v>1535</v>
      </c>
      <c r="B3251" s="20">
        <v>3250</v>
      </c>
      <c r="C3251" s="18"/>
      <c r="D3251" s="8" t="str">
        <f>IFERROR(LOOKUP(C3251,[1]Expense!$A:$A,[1]Expense!$B:$B),"")</f>
        <v/>
      </c>
      <c r="E3251" s="20"/>
      <c r="F3251" s="20"/>
      <c r="G3251" s="22">
        <v>217579929</v>
      </c>
      <c r="H3251" s="18" t="s">
        <v>3063</v>
      </c>
    </row>
    <row r="3252" spans="1:8">
      <c r="A3252" s="20">
        <v>1536</v>
      </c>
      <c r="B3252" s="20">
        <v>3251</v>
      </c>
      <c r="C3252" s="18"/>
      <c r="D3252" s="8" t="str">
        <f>IFERROR(LOOKUP(C3252,[1]Expense!$A:$A,[1]Expense!$B:$B),"")</f>
        <v/>
      </c>
      <c r="E3252" s="20"/>
      <c r="F3252" s="20"/>
      <c r="G3252" s="22">
        <v>289300000</v>
      </c>
      <c r="H3252" s="18" t="s">
        <v>3064</v>
      </c>
    </row>
    <row r="3253" spans="1:8">
      <c r="A3253" s="20">
        <v>1537</v>
      </c>
      <c r="B3253" s="20">
        <v>3252</v>
      </c>
      <c r="C3253" s="18"/>
      <c r="D3253" s="8" t="str">
        <f>IFERROR(LOOKUP(C3253,[1]Expense!$A:$A,[1]Expense!$B:$B),"")</f>
        <v/>
      </c>
      <c r="E3253" s="20"/>
      <c r="F3253" s="20"/>
      <c r="G3253" s="22">
        <v>85116012</v>
      </c>
      <c r="H3253" s="18" t="s">
        <v>3065</v>
      </c>
    </row>
    <row r="3254" spans="1:8">
      <c r="A3254" s="20">
        <v>1538</v>
      </c>
      <c r="B3254" s="20">
        <v>3253</v>
      </c>
      <c r="C3254" s="18"/>
      <c r="D3254" s="8" t="str">
        <f>IFERROR(LOOKUP(C3254,[1]Expense!$A:$A,[1]Expense!$B:$B),"")</f>
        <v/>
      </c>
      <c r="E3254" s="20"/>
      <c r="F3254" s="20"/>
      <c r="G3254" s="22">
        <v>6836255</v>
      </c>
      <c r="H3254" s="18" t="s">
        <v>3066</v>
      </c>
    </row>
    <row r="3255" spans="1:8">
      <c r="A3255" s="20">
        <v>1539</v>
      </c>
      <c r="B3255" s="20">
        <v>3254</v>
      </c>
      <c r="C3255" s="18" t="s">
        <v>111</v>
      </c>
      <c r="D3255" s="8" t="str">
        <f>IFERROR(LOOKUP(C3255,[1]Expense!$A:$A,[1]Expense!$B:$B),"")</f>
        <v xml:space="preserve">Biaya Upah Lembur </v>
      </c>
      <c r="E3255" s="20"/>
      <c r="F3255" s="20"/>
      <c r="G3255" s="22">
        <v>-45000</v>
      </c>
      <c r="H3255" s="18" t="s">
        <v>3086</v>
      </c>
    </row>
    <row r="3256" spans="1:8">
      <c r="A3256" s="20">
        <v>1540</v>
      </c>
      <c r="B3256" s="20">
        <v>3255</v>
      </c>
      <c r="C3256" s="18" t="s">
        <v>100</v>
      </c>
      <c r="D3256" s="8" t="str">
        <f>IFERROR(LOOKUP(C3256,[1]Expense!$A:$A,[1]Expense!$B:$B),"")</f>
        <v xml:space="preserve">Biaya Perlengkapan Produk </v>
      </c>
      <c r="E3256" s="20"/>
      <c r="F3256" s="20"/>
      <c r="G3256" s="22">
        <v>-80000</v>
      </c>
      <c r="H3256" s="18" t="s">
        <v>3087</v>
      </c>
    </row>
    <row r="3257" spans="1:8">
      <c r="A3257" s="20">
        <v>1541</v>
      </c>
      <c r="B3257" s="20">
        <v>3256</v>
      </c>
      <c r="C3257" s="18" t="s">
        <v>42</v>
      </c>
      <c r="D3257" s="8" t="str">
        <f>IFERROR(LOOKUP(C3257,[1]Expense!$A:$A,[1]Expense!$B:$B),"")</f>
        <v xml:space="preserve">Biaya Upah Buruh Bongkar Muat </v>
      </c>
      <c r="E3257" s="20"/>
      <c r="F3257" s="20"/>
      <c r="G3257" s="22">
        <v>-250000</v>
      </c>
      <c r="H3257" s="18" t="s">
        <v>3090</v>
      </c>
    </row>
    <row r="3258" spans="1:8">
      <c r="A3258" s="20">
        <v>1541</v>
      </c>
      <c r="B3258" s="20">
        <v>3257</v>
      </c>
      <c r="C3258" s="18"/>
      <c r="D3258" s="8" t="str">
        <f>IFERROR(LOOKUP(C3258,[1]Expense!$A:$A,[1]Expense!$B:$B),"")</f>
        <v/>
      </c>
      <c r="E3258" s="20"/>
      <c r="F3258" s="20"/>
      <c r="G3258" s="22">
        <v>-30000</v>
      </c>
      <c r="H3258" s="18" t="s">
        <v>1553</v>
      </c>
    </row>
    <row r="3259" spans="1:8">
      <c r="A3259" s="20">
        <v>1542</v>
      </c>
      <c r="B3259" s="20">
        <v>3258</v>
      </c>
      <c r="C3259" s="18" t="s">
        <v>27</v>
      </c>
      <c r="D3259" s="8" t="str">
        <f>IFERROR(LOOKUP(C3259,[1]Expense!$A:$A,[1]Expense!$B:$B),"")</f>
        <v xml:space="preserve">Biaya Iuran Bulanan Kepala Buruh </v>
      </c>
      <c r="E3259" s="20"/>
      <c r="F3259" s="20"/>
      <c r="G3259" s="22">
        <v>-150000</v>
      </c>
      <c r="H3259" s="18" t="s">
        <v>3088</v>
      </c>
    </row>
    <row r="3260" spans="1:8">
      <c r="A3260" s="20">
        <v>1542</v>
      </c>
      <c r="B3260" s="20">
        <v>3259</v>
      </c>
      <c r="C3260" s="18" t="s">
        <v>27</v>
      </c>
      <c r="D3260" s="8" t="str">
        <f>IFERROR(LOOKUP(C3260,[1]Expense!$A:$A,[1]Expense!$B:$B),"")</f>
        <v xml:space="preserve">Biaya Iuran Bulanan Kepala Buruh </v>
      </c>
      <c r="E3260" s="20"/>
      <c r="F3260" s="20"/>
      <c r="G3260" s="22">
        <v>-250000</v>
      </c>
      <c r="H3260" s="18" t="s">
        <v>3089</v>
      </c>
    </row>
    <row r="3261" spans="1:8">
      <c r="A3261" s="20">
        <v>1543</v>
      </c>
      <c r="B3261" s="20">
        <v>3260</v>
      </c>
      <c r="C3261" s="18"/>
      <c r="D3261" s="8" t="str">
        <f>IFERROR(LOOKUP(C3261,[1]Expense!$A:$A,[1]Expense!$B:$B),"")</f>
        <v/>
      </c>
      <c r="E3261" s="18" t="s">
        <v>3105</v>
      </c>
      <c r="F3261" s="18" t="s">
        <v>32</v>
      </c>
      <c r="G3261" s="22">
        <v>62617500</v>
      </c>
      <c r="H3261" s="18" t="s">
        <v>3112</v>
      </c>
    </row>
    <row r="3262" spans="1:8">
      <c r="A3262" s="20">
        <v>1544</v>
      </c>
      <c r="B3262" s="20">
        <v>3261</v>
      </c>
      <c r="C3262" s="18"/>
      <c r="D3262" s="8" t="str">
        <f>IFERROR(LOOKUP(C3262,[1]Expense!$A:$A,[1]Expense!$B:$B),"")</f>
        <v/>
      </c>
      <c r="E3262" s="20"/>
      <c r="F3262" s="20"/>
      <c r="G3262" s="22">
        <v>-62617500</v>
      </c>
      <c r="H3262" s="18" t="s">
        <v>3104</v>
      </c>
    </row>
    <row r="3263" spans="1:8">
      <c r="A3263" s="20">
        <v>1545</v>
      </c>
      <c r="B3263" s="20">
        <v>3262</v>
      </c>
      <c r="C3263" s="18" t="s">
        <v>163</v>
      </c>
      <c r="D3263" s="8" t="str">
        <f>IFERROR(LOOKUP(C3263,[1]Expense!$A:$A,[1]Expense!$B:$B),"")</f>
        <v xml:space="preserve">Biaya Uang Makan </v>
      </c>
      <c r="E3263" s="20"/>
      <c r="F3263" s="20"/>
      <c r="G3263" s="22">
        <v>-563000</v>
      </c>
      <c r="H3263" s="18" t="s">
        <v>2136</v>
      </c>
    </row>
    <row r="3264" spans="1:8">
      <c r="A3264" s="20">
        <v>1546</v>
      </c>
      <c r="B3264" s="20">
        <v>3263</v>
      </c>
      <c r="C3264" s="18" t="s">
        <v>42</v>
      </c>
      <c r="D3264" s="8" t="str">
        <f>IFERROR(LOOKUP(C3264,[1]Expense!$A:$A,[1]Expense!$B:$B),"")</f>
        <v xml:space="preserve">Biaya Upah Buruh Bongkar Muat </v>
      </c>
      <c r="E3264" s="20"/>
      <c r="F3264" s="20"/>
      <c r="G3264" s="22">
        <v>-31500</v>
      </c>
      <c r="H3264" s="18" t="s">
        <v>1955</v>
      </c>
    </row>
    <row r="3265" spans="1:8">
      <c r="A3265" s="20">
        <v>1547</v>
      </c>
      <c r="B3265" s="20">
        <v>3264</v>
      </c>
      <c r="C3265" s="18" t="s">
        <v>42</v>
      </c>
      <c r="D3265" s="8" t="str">
        <f>IFERROR(LOOKUP(C3265,[1]Expense!$A:$A,[1]Expense!$B:$B),"")</f>
        <v xml:space="preserve">Biaya Upah Buruh Bongkar Muat </v>
      </c>
      <c r="E3265" s="20"/>
      <c r="F3265" s="20"/>
      <c r="G3265" s="22">
        <v>-31500</v>
      </c>
      <c r="H3265" s="18" t="s">
        <v>1955</v>
      </c>
    </row>
    <row r="3266" spans="1:8">
      <c r="A3266" s="20">
        <v>1547</v>
      </c>
      <c r="B3266" s="20">
        <v>3265</v>
      </c>
      <c r="C3266" s="18" t="s">
        <v>111</v>
      </c>
      <c r="D3266" s="8" t="str">
        <f>IFERROR(LOOKUP(C3266,[1]Expense!$A:$A,[1]Expense!$B:$B),"")</f>
        <v xml:space="preserve">Biaya Upah Lembur </v>
      </c>
      <c r="E3266" s="20"/>
      <c r="F3266" s="20"/>
      <c r="G3266" s="22">
        <v>-45000</v>
      </c>
      <c r="H3266" s="18" t="s">
        <v>2631</v>
      </c>
    </row>
    <row r="3267" spans="1:8">
      <c r="A3267" s="20">
        <v>1548</v>
      </c>
      <c r="B3267" s="20">
        <v>3266</v>
      </c>
      <c r="C3267" s="18" t="s">
        <v>47</v>
      </c>
      <c r="D3267" s="8" t="str">
        <f>IFERROR(LOOKUP(C3267,[1]Expense!$A:$A,[1]Expense!$B:$B),"")</f>
        <v xml:space="preserve">Biaya Sewa Kendaraan Operasional </v>
      </c>
      <c r="E3267" s="20"/>
      <c r="F3267" s="20"/>
      <c r="G3267" s="22">
        <v>-337500</v>
      </c>
      <c r="H3267" s="18" t="s">
        <v>3106</v>
      </c>
    </row>
    <row r="3268" spans="1:8">
      <c r="A3268" s="20">
        <v>1548</v>
      </c>
      <c r="B3268" s="20">
        <v>3267</v>
      </c>
      <c r="C3268" s="18" t="s">
        <v>47</v>
      </c>
      <c r="D3268" s="8" t="str">
        <f>IFERROR(LOOKUP(C3268,[1]Expense!$A:$A,[1]Expense!$B:$B),"")</f>
        <v xml:space="preserve">Biaya Sewa Kendaraan Operasional </v>
      </c>
      <c r="E3268" s="20"/>
      <c r="F3268" s="20"/>
      <c r="G3268" s="22">
        <v>-202500</v>
      </c>
      <c r="H3268" s="18" t="s">
        <v>3107</v>
      </c>
    </row>
    <row r="3269" spans="1:8">
      <c r="A3269" s="20">
        <v>1548</v>
      </c>
      <c r="B3269" s="20">
        <v>3268</v>
      </c>
      <c r="C3269" s="18" t="s">
        <v>47</v>
      </c>
      <c r="D3269" s="8" t="str">
        <f>IFERROR(LOOKUP(C3269,[1]Expense!$A:$A,[1]Expense!$B:$B),"")</f>
        <v xml:space="preserve">Biaya Sewa Kendaraan Operasional </v>
      </c>
      <c r="E3269" s="20"/>
      <c r="F3269" s="20"/>
      <c r="G3269" s="22">
        <v>-202500</v>
      </c>
      <c r="H3269" s="18" t="s">
        <v>3108</v>
      </c>
    </row>
    <row r="3270" spans="1:8">
      <c r="A3270" s="20">
        <v>1549</v>
      </c>
      <c r="B3270" s="20">
        <v>3269</v>
      </c>
      <c r="C3270" s="18" t="s">
        <v>42</v>
      </c>
      <c r="D3270" s="8" t="str">
        <f>IFERROR(LOOKUP(C3270,[1]Expense!$A:$A,[1]Expense!$B:$B),"")</f>
        <v xml:space="preserve">Biaya Upah Buruh Bongkar Muat </v>
      </c>
      <c r="E3270" s="20"/>
      <c r="F3270" s="20"/>
      <c r="G3270" s="22">
        <v>-15000</v>
      </c>
      <c r="H3270" s="18" t="s">
        <v>3109</v>
      </c>
    </row>
    <row r="3271" spans="1:8">
      <c r="A3271" s="20">
        <v>1550</v>
      </c>
      <c r="B3271" s="20">
        <v>3270</v>
      </c>
      <c r="C3271" s="18"/>
      <c r="D3271" s="8" t="str">
        <f>IFERROR(LOOKUP(C3271,[1]Expense!$A:$A,[1]Expense!$B:$B),"")</f>
        <v/>
      </c>
      <c r="E3271" s="20"/>
      <c r="F3271" s="20"/>
      <c r="G3271" s="22">
        <v>25958701</v>
      </c>
      <c r="H3271" s="18" t="s">
        <v>3111</v>
      </c>
    </row>
    <row r="3272" spans="1:8">
      <c r="A3272" s="20">
        <v>1551</v>
      </c>
      <c r="B3272" s="20">
        <v>3271</v>
      </c>
      <c r="C3272" s="18"/>
      <c r="D3272" s="8" t="str">
        <f>IFERROR(LOOKUP(C3272,[1]Expense!$A:$A,[1]Expense!$B:$B),"")</f>
        <v/>
      </c>
      <c r="E3272" s="20"/>
      <c r="F3272" s="20"/>
      <c r="G3272" s="22">
        <v>128185938</v>
      </c>
      <c r="H3272" s="18" t="s">
        <v>3112</v>
      </c>
    </row>
    <row r="3273" spans="1:8">
      <c r="A3273" s="20">
        <v>1552</v>
      </c>
      <c r="B3273" s="20">
        <v>3272</v>
      </c>
      <c r="C3273" s="18"/>
      <c r="D3273" s="8" t="str">
        <f>IFERROR(LOOKUP(C3273,[1]Expense!$A:$A,[1]Expense!$B:$B),"")</f>
        <v/>
      </c>
      <c r="E3273" s="20"/>
      <c r="F3273" s="20"/>
      <c r="G3273" s="22">
        <v>799920</v>
      </c>
      <c r="H3273" s="18" t="s">
        <v>3116</v>
      </c>
    </row>
    <row r="3274" spans="1:8">
      <c r="A3274" s="20">
        <v>1553</v>
      </c>
      <c r="B3274" s="20">
        <v>3273</v>
      </c>
      <c r="C3274" s="18"/>
      <c r="D3274" s="8" t="str">
        <f>IFERROR(LOOKUP(C3274,[1]Expense!$A:$A,[1]Expense!$B:$B),"")</f>
        <v/>
      </c>
      <c r="E3274" s="20"/>
      <c r="F3274" s="20"/>
      <c r="G3274" s="22">
        <v>26347828</v>
      </c>
      <c r="H3274" s="18" t="s">
        <v>3115</v>
      </c>
    </row>
    <row r="3275" spans="1:8">
      <c r="A3275" s="20">
        <v>1554</v>
      </c>
      <c r="B3275" s="20">
        <v>3274</v>
      </c>
      <c r="C3275" s="18"/>
      <c r="D3275" s="8" t="str">
        <f>IFERROR(LOOKUP(C3275,[1]Expense!$A:$A,[1]Expense!$B:$B),"")</f>
        <v/>
      </c>
      <c r="E3275" s="20"/>
      <c r="F3275" s="20"/>
      <c r="G3275" s="22">
        <v>88254391</v>
      </c>
      <c r="H3275" s="18" t="s">
        <v>3117</v>
      </c>
    </row>
    <row r="3276" spans="1:8">
      <c r="A3276" s="20">
        <v>1555</v>
      </c>
      <c r="B3276" s="20">
        <v>3275</v>
      </c>
      <c r="C3276" s="18"/>
      <c r="D3276" s="8" t="str">
        <f>IFERROR(LOOKUP(C3276,[1]Expense!$A:$A,[1]Expense!$B:$B),"")</f>
        <v/>
      </c>
      <c r="E3276" s="20"/>
      <c r="F3276" s="20"/>
      <c r="G3276" s="22">
        <v>-1000</v>
      </c>
      <c r="H3276" s="18" t="s">
        <v>1331</v>
      </c>
    </row>
    <row r="3277" spans="1:8">
      <c r="A3277" s="20">
        <v>1556</v>
      </c>
      <c r="B3277" s="20">
        <v>3276</v>
      </c>
      <c r="C3277" s="18"/>
      <c r="D3277" s="8" t="str">
        <f>IFERROR(LOOKUP(C3277,[1]Expense!$A:$A,[1]Expense!$B:$B),"")</f>
        <v/>
      </c>
      <c r="E3277" s="20"/>
      <c r="F3277" s="20"/>
      <c r="G3277" s="22">
        <v>50000000</v>
      </c>
      <c r="H3277" s="18" t="s">
        <v>3121</v>
      </c>
    </row>
    <row r="3278" spans="1:8">
      <c r="A3278" s="20">
        <v>1557</v>
      </c>
      <c r="B3278" s="20">
        <v>3277</v>
      </c>
      <c r="C3278" s="18" t="s">
        <v>162</v>
      </c>
      <c r="D3278" s="8" t="str">
        <f>IFERROR(LOOKUP(C3278,[1]Expense!$A:$A,[1]Expense!$B:$B),"")</f>
        <v xml:space="preserve">Biaya Retribusi Perjalanan Dinas </v>
      </c>
      <c r="E3278" s="20"/>
      <c r="F3278" s="20"/>
      <c r="G3278" s="22">
        <v>-45000</v>
      </c>
      <c r="H3278" s="18" t="s">
        <v>2130</v>
      </c>
    </row>
    <row r="3279" spans="1:8">
      <c r="A3279" s="20">
        <v>1557</v>
      </c>
      <c r="B3279" s="20">
        <v>3278</v>
      </c>
      <c r="C3279" s="18" t="s">
        <v>42</v>
      </c>
      <c r="D3279" s="8" t="str">
        <f>IFERROR(LOOKUP(C3279,[1]Expense!$A:$A,[1]Expense!$B:$B),"")</f>
        <v xml:space="preserve">Biaya Upah Buruh Bongkar Muat </v>
      </c>
      <c r="E3279" s="20"/>
      <c r="F3279" s="20"/>
      <c r="G3279" s="22">
        <v>-30000</v>
      </c>
      <c r="H3279" s="18" t="s">
        <v>3006</v>
      </c>
    </row>
    <row r="3280" spans="1:8">
      <c r="A3280" s="20">
        <v>1557</v>
      </c>
      <c r="B3280" s="20">
        <v>3279</v>
      </c>
      <c r="C3280" s="18" t="s">
        <v>163</v>
      </c>
      <c r="D3280" s="8" t="str">
        <f>IFERROR(LOOKUP(C3280,[1]Expense!$A:$A,[1]Expense!$B:$B),"")</f>
        <v xml:space="preserve">Biaya Uang Makan </v>
      </c>
      <c r="E3280" s="20"/>
      <c r="F3280" s="20"/>
      <c r="G3280" s="22">
        <v>-30000</v>
      </c>
      <c r="H3280" s="18" t="s">
        <v>2132</v>
      </c>
    </row>
    <row r="3281" spans="1:8">
      <c r="A3281" s="20">
        <v>1557</v>
      </c>
      <c r="B3281" s="20">
        <v>3280</v>
      </c>
      <c r="C3281" s="18" t="s">
        <v>162</v>
      </c>
      <c r="D3281" s="8" t="str">
        <f>IFERROR(LOOKUP(C3281,[1]Expense!$A:$A,[1]Expense!$B:$B),"")</f>
        <v xml:space="preserve">Biaya Retribusi Perjalanan Dinas </v>
      </c>
      <c r="E3281" s="20"/>
      <c r="F3281" s="20"/>
      <c r="G3281" s="22">
        <v>-4000</v>
      </c>
      <c r="H3281" s="18" t="s">
        <v>1331</v>
      </c>
    </row>
    <row r="3282" spans="1:8">
      <c r="A3282" s="20">
        <v>1557</v>
      </c>
      <c r="B3282" s="20">
        <v>3281</v>
      </c>
      <c r="C3282" s="18" t="s">
        <v>111</v>
      </c>
      <c r="D3282" s="8" t="str">
        <f>IFERROR(LOOKUP(C3282,[1]Expense!$A:$A,[1]Expense!$B:$B),"")</f>
        <v xml:space="preserve">Biaya Upah Lembur </v>
      </c>
      <c r="E3282" s="20"/>
      <c r="F3282" s="20"/>
      <c r="G3282" s="22">
        <v>-15000</v>
      </c>
      <c r="H3282" s="18" t="s">
        <v>3124</v>
      </c>
    </row>
    <row r="3283" spans="1:8">
      <c r="A3283" s="20">
        <v>1558</v>
      </c>
      <c r="B3283" s="20">
        <v>3282</v>
      </c>
      <c r="C3283" s="18" t="s">
        <v>162</v>
      </c>
      <c r="D3283" s="8" t="str">
        <f>IFERROR(LOOKUP(C3283,[1]Expense!$A:$A,[1]Expense!$B:$B),"")</f>
        <v xml:space="preserve">Biaya Retribusi Perjalanan Dinas </v>
      </c>
      <c r="E3283" s="20"/>
      <c r="F3283" s="20"/>
      <c r="G3283" s="22">
        <v>-38000</v>
      </c>
      <c r="H3283" s="18" t="s">
        <v>2130</v>
      </c>
    </row>
    <row r="3284" spans="1:8">
      <c r="A3284" s="20">
        <v>1558</v>
      </c>
      <c r="B3284" s="20">
        <v>3283</v>
      </c>
      <c r="C3284" s="18" t="s">
        <v>161</v>
      </c>
      <c r="D3284" s="8" t="str">
        <f>IFERROR(LOOKUP(C3284,[1]Expense!$A:$A,[1]Expense!$B:$B),"")</f>
        <v xml:space="preserve">Biaya Bahan Bakar Minyak </v>
      </c>
      <c r="E3284" s="20"/>
      <c r="F3284" s="20"/>
      <c r="G3284" s="22">
        <v>-372900</v>
      </c>
      <c r="H3284" s="18" t="s">
        <v>3122</v>
      </c>
    </row>
    <row r="3285" spans="1:8">
      <c r="A3285" s="20">
        <v>1558</v>
      </c>
      <c r="B3285" s="20">
        <v>3284</v>
      </c>
      <c r="C3285" s="18" t="s">
        <v>42</v>
      </c>
      <c r="D3285" s="8" t="str">
        <f>IFERROR(LOOKUP(C3285,[1]Expense!$A:$A,[1]Expense!$B:$B),"")</f>
        <v xml:space="preserve">Biaya Upah Buruh Bongkar Muat </v>
      </c>
      <c r="E3285" s="20"/>
      <c r="F3285" s="20"/>
      <c r="G3285" s="22">
        <v>-30000</v>
      </c>
      <c r="H3285" s="18" t="s">
        <v>3006</v>
      </c>
    </row>
    <row r="3286" spans="1:8">
      <c r="A3286" s="20">
        <v>1558</v>
      </c>
      <c r="B3286" s="20">
        <v>3285</v>
      </c>
      <c r="C3286" s="18" t="s">
        <v>163</v>
      </c>
      <c r="D3286" s="8" t="str">
        <f>IFERROR(LOOKUP(C3286,[1]Expense!$A:$A,[1]Expense!$B:$B),"")</f>
        <v xml:space="preserve">Biaya Uang Makan </v>
      </c>
      <c r="E3286" s="20"/>
      <c r="F3286" s="20"/>
      <c r="G3286" s="22">
        <v>-30000</v>
      </c>
      <c r="H3286" s="18" t="s">
        <v>3123</v>
      </c>
    </row>
    <row r="3287" spans="1:8">
      <c r="A3287" s="20">
        <v>1558</v>
      </c>
      <c r="B3287" s="20">
        <v>3286</v>
      </c>
      <c r="C3287" s="18" t="s">
        <v>111</v>
      </c>
      <c r="D3287" s="8" t="str">
        <f>IFERROR(LOOKUP(C3287,[1]Expense!$A:$A,[1]Expense!$B:$B),"")</f>
        <v xml:space="preserve">Biaya Upah Lembur </v>
      </c>
      <c r="E3287" s="20"/>
      <c r="F3287" s="20"/>
      <c r="G3287" s="22">
        <v>-15000</v>
      </c>
      <c r="H3287" s="18" t="s">
        <v>1958</v>
      </c>
    </row>
    <row r="3288" spans="1:8">
      <c r="A3288" s="20">
        <v>1558</v>
      </c>
      <c r="B3288" s="20">
        <v>3287</v>
      </c>
      <c r="C3288" s="18" t="s">
        <v>162</v>
      </c>
      <c r="D3288" s="8" t="str">
        <f>IFERROR(LOOKUP(C3288,[1]Expense!$A:$A,[1]Expense!$B:$B),"")</f>
        <v xml:space="preserve">Biaya Retribusi Perjalanan Dinas </v>
      </c>
      <c r="E3288" s="20"/>
      <c r="F3288" s="20"/>
      <c r="G3288" s="22">
        <v>-4000</v>
      </c>
      <c r="H3288" s="18" t="s">
        <v>1331</v>
      </c>
    </row>
    <row r="3289" spans="1:8">
      <c r="A3289" s="20">
        <v>1559</v>
      </c>
      <c r="B3289" s="20">
        <v>3288</v>
      </c>
      <c r="C3289" s="18"/>
      <c r="D3289" s="8" t="str">
        <f>IFERROR(LOOKUP(C3289,[1]Expense!$A:$A,[1]Expense!$B:$B),"")</f>
        <v/>
      </c>
      <c r="E3289" s="20"/>
      <c r="F3289" s="20"/>
      <c r="G3289" s="27">
        <v>155616999</v>
      </c>
      <c r="H3289" s="18" t="s">
        <v>3133</v>
      </c>
    </row>
    <row r="3290" spans="1:8">
      <c r="A3290" s="20">
        <v>1560</v>
      </c>
      <c r="B3290" s="20">
        <v>3289</v>
      </c>
      <c r="C3290" s="18"/>
      <c r="D3290" s="8" t="str">
        <f>IFERROR(LOOKUP(C3290,[1]Expense!$A:$A,[1]Expense!$B:$B),"")</f>
        <v/>
      </c>
      <c r="E3290" s="20"/>
      <c r="F3290" s="20"/>
      <c r="G3290" s="27">
        <v>595170227</v>
      </c>
      <c r="H3290" s="18" t="s">
        <v>3117</v>
      </c>
    </row>
    <row r="3291" spans="1:8">
      <c r="A3291" s="20">
        <v>1561</v>
      </c>
      <c r="B3291" s="20">
        <v>3290</v>
      </c>
      <c r="C3291" s="18"/>
      <c r="D3291" s="8" t="str">
        <f>IFERROR(LOOKUP(C3291,[1]Expense!$A:$A,[1]Expense!$B:$B),"")</f>
        <v/>
      </c>
      <c r="E3291" s="20"/>
      <c r="F3291" s="20"/>
      <c r="G3291" s="27">
        <v>34153613</v>
      </c>
      <c r="H3291" s="18" t="s">
        <v>3134</v>
      </c>
    </row>
    <row r="3292" spans="1:8">
      <c r="A3292" s="20">
        <v>1562</v>
      </c>
      <c r="B3292" s="20">
        <v>3291</v>
      </c>
      <c r="C3292" s="18"/>
      <c r="D3292" s="8" t="str">
        <f>IFERROR(LOOKUP(C3292,[1]Expense!$A:$A,[1]Expense!$B:$B),"")</f>
        <v/>
      </c>
      <c r="E3292" s="20"/>
      <c r="F3292" s="20"/>
      <c r="G3292" s="27">
        <v>52849596</v>
      </c>
      <c r="H3292" s="18" t="s">
        <v>3135</v>
      </c>
    </row>
    <row r="3293" spans="1:8">
      <c r="A3293" s="20">
        <v>1563</v>
      </c>
      <c r="B3293" s="20">
        <v>3292</v>
      </c>
      <c r="C3293" s="18"/>
      <c r="D3293" s="8" t="str">
        <f>IFERROR(LOOKUP(C3293,[1]Expense!$A:$A,[1]Expense!$B:$B),"")</f>
        <v/>
      </c>
      <c r="E3293" s="20"/>
      <c r="F3293" s="20"/>
      <c r="G3293" s="27">
        <v>72410794</v>
      </c>
      <c r="H3293" s="18" t="s">
        <v>3143</v>
      </c>
    </row>
    <row r="3294" spans="1:8">
      <c r="A3294" s="20">
        <v>1564</v>
      </c>
      <c r="B3294" s="20">
        <v>3293</v>
      </c>
      <c r="C3294" s="18"/>
      <c r="D3294" s="8" t="str">
        <f>IFERROR(LOOKUP(C3294,[1]Expense!$A:$A,[1]Expense!$B:$B),"")</f>
        <v/>
      </c>
      <c r="E3294" s="20"/>
      <c r="F3294" s="20"/>
      <c r="G3294" s="27">
        <v>89798771</v>
      </c>
      <c r="H3294" s="18" t="s">
        <v>3136</v>
      </c>
    </row>
    <row r="3295" spans="1:8">
      <c r="A3295" s="20">
        <v>1565</v>
      </c>
      <c r="B3295" s="20">
        <v>3294</v>
      </c>
      <c r="C3295" s="18"/>
      <c r="D3295" s="8" t="str">
        <f>IFERROR(LOOKUP(C3295,[1]Expense!$A:$A,[1]Expense!$B:$B),"")</f>
        <v/>
      </c>
      <c r="E3295" s="18" t="s">
        <v>3131</v>
      </c>
      <c r="F3295" s="18" t="s">
        <v>32</v>
      </c>
      <c r="G3295" s="22">
        <v>-50000000</v>
      </c>
      <c r="H3295" s="18" t="s">
        <v>2856</v>
      </c>
    </row>
    <row r="3296" spans="1:8">
      <c r="A3296" s="20">
        <v>1566</v>
      </c>
      <c r="B3296" s="20">
        <v>3295</v>
      </c>
      <c r="C3296" s="18"/>
      <c r="D3296" s="8" t="str">
        <f>IFERROR(LOOKUP(C3296,[1]Expense!$A:$A,[1]Expense!$B:$B),"")</f>
        <v/>
      </c>
      <c r="E3296" s="18" t="s">
        <v>3132</v>
      </c>
      <c r="F3296" s="18" t="s">
        <v>32</v>
      </c>
      <c r="G3296" s="27">
        <v>-180738604</v>
      </c>
      <c r="H3296" s="18" t="s">
        <v>3125</v>
      </c>
    </row>
    <row r="3297" spans="1:8">
      <c r="A3297" s="20">
        <v>1567</v>
      </c>
      <c r="B3297" s="20">
        <v>3296</v>
      </c>
      <c r="C3297" s="18"/>
      <c r="D3297" s="8" t="str">
        <f>IFERROR(LOOKUP(C3297,[1]Expense!$A:$A,[1]Expense!$B:$B),"")</f>
        <v/>
      </c>
      <c r="E3297" s="18" t="s">
        <v>3132</v>
      </c>
      <c r="F3297" s="18" t="s">
        <v>32</v>
      </c>
      <c r="G3297" s="27">
        <v>-111424412</v>
      </c>
      <c r="H3297" s="18" t="s">
        <v>3126</v>
      </c>
    </row>
    <row r="3298" spans="1:8">
      <c r="A3298" s="20">
        <v>1568</v>
      </c>
      <c r="B3298" s="20">
        <v>3297</v>
      </c>
      <c r="C3298" s="18"/>
      <c r="D3298" s="8" t="str">
        <f>IFERROR(LOOKUP(C3298,[1]Expense!$A:$A,[1]Expense!$B:$B),"")</f>
        <v/>
      </c>
      <c r="E3298" s="18" t="s">
        <v>3132</v>
      </c>
      <c r="F3298" s="18" t="s">
        <v>32</v>
      </c>
      <c r="G3298" s="27">
        <v>-707836984</v>
      </c>
      <c r="H3298" s="18" t="s">
        <v>3127</v>
      </c>
    </row>
    <row r="3299" spans="1:8">
      <c r="A3299" s="20">
        <v>1569</v>
      </c>
      <c r="B3299" s="20">
        <v>3298</v>
      </c>
      <c r="C3299" s="18"/>
      <c r="D3299" s="8" t="str">
        <f>IFERROR(LOOKUP(C3299,[1]Expense!$A:$A,[1]Expense!$B:$B),"")</f>
        <v/>
      </c>
      <c r="E3299" s="20"/>
      <c r="F3299" s="20"/>
      <c r="G3299" s="22">
        <v>-100000</v>
      </c>
      <c r="H3299" s="18" t="s">
        <v>3053</v>
      </c>
    </row>
    <row r="3300" spans="1:8">
      <c r="A3300" s="20">
        <v>1570</v>
      </c>
      <c r="B3300" s="20">
        <v>3299</v>
      </c>
      <c r="C3300" s="18" t="s">
        <v>42</v>
      </c>
      <c r="D3300" s="8" t="str">
        <f>IFERROR(LOOKUP(C3300,[1]Expense!$A:$A,[1]Expense!$B:$B),"")</f>
        <v xml:space="preserve">Biaya Upah Buruh Bongkar Muat </v>
      </c>
      <c r="E3300" s="20"/>
      <c r="F3300" s="20"/>
      <c r="G3300" s="22">
        <v>-160500</v>
      </c>
      <c r="H3300" s="18" t="s">
        <v>3142</v>
      </c>
    </row>
    <row r="3301" spans="1:8">
      <c r="A3301" s="20">
        <v>1570</v>
      </c>
      <c r="B3301" s="20">
        <v>3300</v>
      </c>
      <c r="C3301" s="18"/>
      <c r="D3301" s="8" t="str">
        <f>IFERROR(LOOKUP(C3301,[1]Expense!$A:$A,[1]Expense!$B:$B),"")</f>
        <v/>
      </c>
      <c r="E3301" s="20"/>
      <c r="F3301" s="20"/>
      <c r="G3301" s="22">
        <v>-30000</v>
      </c>
      <c r="H3301" s="18" t="s">
        <v>1553</v>
      </c>
    </row>
    <row r="3302" spans="1:8">
      <c r="A3302" s="20">
        <v>1571</v>
      </c>
      <c r="B3302" s="20">
        <v>3301</v>
      </c>
      <c r="C3302" s="18"/>
      <c r="D3302" s="8" t="str">
        <f>IFERROR(LOOKUP(C3302,[1]Expense!$A:$A,[1]Expense!$B:$B),"")</f>
        <v/>
      </c>
      <c r="E3302" s="20"/>
      <c r="F3302" s="20"/>
      <c r="G3302" s="22">
        <v>7963000</v>
      </c>
      <c r="H3302" s="18" t="s">
        <v>3144</v>
      </c>
    </row>
    <row r="3303" spans="1:8">
      <c r="A3303" s="20">
        <v>1572</v>
      </c>
      <c r="B3303" s="20">
        <v>3302</v>
      </c>
      <c r="C3303" s="18"/>
      <c r="D3303" s="8" t="str">
        <f>IFERROR(LOOKUP(C3303,[1]Expense!$A:$A,[1]Expense!$B:$B),"")</f>
        <v/>
      </c>
      <c r="E3303" s="20"/>
      <c r="F3303" s="20"/>
      <c r="G3303" s="22">
        <v>-112000</v>
      </c>
      <c r="H3303" s="18" t="s">
        <v>2072</v>
      </c>
    </row>
    <row r="3304" spans="1:8">
      <c r="A3304" s="20">
        <v>1573</v>
      </c>
      <c r="B3304" s="20">
        <v>3303</v>
      </c>
      <c r="C3304" s="18"/>
      <c r="D3304" s="8" t="str">
        <f>IFERROR(LOOKUP(C3304,[1]Expense!$A:$A,[1]Expense!$B:$B),"")</f>
        <v/>
      </c>
      <c r="E3304" s="18" t="s">
        <v>3145</v>
      </c>
      <c r="F3304" s="18" t="s">
        <v>32</v>
      </c>
      <c r="G3304" s="22">
        <v>-141948</v>
      </c>
      <c r="H3304" s="18" t="s">
        <v>3148</v>
      </c>
    </row>
    <row r="3305" spans="1:8">
      <c r="A3305" s="20">
        <v>1574</v>
      </c>
      <c r="B3305" s="20">
        <v>3304</v>
      </c>
      <c r="C3305" s="18"/>
      <c r="D3305" s="8" t="str">
        <f>IFERROR(LOOKUP(C3305,[1]Expense!$A:$A,[1]Expense!$B:$B),"")</f>
        <v/>
      </c>
      <c r="E3305" s="18" t="s">
        <v>3146</v>
      </c>
      <c r="F3305" s="18" t="s">
        <v>32</v>
      </c>
      <c r="G3305" s="22">
        <v>-6124521</v>
      </c>
      <c r="H3305" s="18" t="s">
        <v>674</v>
      </c>
    </row>
    <row r="3306" spans="1:8">
      <c r="A3306" s="20">
        <v>1575</v>
      </c>
      <c r="B3306" s="20">
        <v>3305</v>
      </c>
      <c r="C3306" s="18"/>
      <c r="D3306" s="8" t="str">
        <f>IFERROR(LOOKUP(C3306,[1]Expense!$A:$A,[1]Expense!$B:$B),"")</f>
        <v/>
      </c>
      <c r="E3306" s="18" t="s">
        <v>3147</v>
      </c>
      <c r="F3306" s="18" t="s">
        <v>32</v>
      </c>
      <c r="G3306" s="22">
        <v>-7963000</v>
      </c>
      <c r="H3306" s="18" t="s">
        <v>3144</v>
      </c>
    </row>
    <row r="3307" spans="1:8">
      <c r="A3307" s="20">
        <v>1576</v>
      </c>
      <c r="B3307" s="20">
        <v>3306</v>
      </c>
      <c r="C3307" s="18" t="s">
        <v>37</v>
      </c>
      <c r="D3307" s="8" t="str">
        <f>IFERROR(LOOKUP(C3307,[1]Expense!$A:$A,[1]Expense!$B:$B),"")</f>
        <v xml:space="preserve">Biaya Upah Pengemasan Produk </v>
      </c>
      <c r="E3307" s="20"/>
      <c r="F3307" s="20"/>
      <c r="G3307" s="22">
        <v>-450000</v>
      </c>
      <c r="H3307" s="18" t="s">
        <v>3149</v>
      </c>
    </row>
    <row r="3308" spans="1:8">
      <c r="A3308" s="20">
        <v>1576</v>
      </c>
      <c r="B3308" s="20">
        <v>3307</v>
      </c>
      <c r="C3308" s="18" t="s">
        <v>37</v>
      </c>
      <c r="D3308" s="8" t="str">
        <f>IFERROR(LOOKUP(C3308,[1]Expense!$A:$A,[1]Expense!$B:$B),"")</f>
        <v xml:space="preserve">Biaya Upah Pengemasan Produk </v>
      </c>
      <c r="E3308" s="20"/>
      <c r="F3308" s="20"/>
      <c r="G3308" s="22">
        <v>-450000</v>
      </c>
      <c r="H3308" s="18" t="s">
        <v>3150</v>
      </c>
    </row>
    <row r="3309" spans="1:8">
      <c r="A3309" s="20">
        <v>1576</v>
      </c>
      <c r="B3309" s="20">
        <v>3308</v>
      </c>
      <c r="C3309" s="18" t="s">
        <v>37</v>
      </c>
      <c r="D3309" s="8" t="str">
        <f>IFERROR(LOOKUP(C3309,[1]Expense!$A:$A,[1]Expense!$B:$B),"")</f>
        <v xml:space="preserve">Biaya Upah Pengemasan Produk </v>
      </c>
      <c r="E3309" s="20"/>
      <c r="F3309" s="20"/>
      <c r="G3309" s="22">
        <v>-450000</v>
      </c>
      <c r="H3309" s="18" t="s">
        <v>3151</v>
      </c>
    </row>
    <row r="3310" spans="1:8">
      <c r="A3310" s="20">
        <v>1576</v>
      </c>
      <c r="B3310" s="20">
        <v>3309</v>
      </c>
      <c r="C3310" s="18" t="s">
        <v>37</v>
      </c>
      <c r="D3310" s="8" t="str">
        <f>IFERROR(LOOKUP(C3310,[1]Expense!$A:$A,[1]Expense!$B:$B),"")</f>
        <v xml:space="preserve">Biaya Upah Pengemasan Produk </v>
      </c>
      <c r="E3310" s="20"/>
      <c r="F3310" s="20"/>
      <c r="G3310" s="22">
        <v>-450000</v>
      </c>
      <c r="H3310" s="18" t="s">
        <v>3152</v>
      </c>
    </row>
    <row r="3311" spans="1:8">
      <c r="A3311" s="20">
        <v>1576</v>
      </c>
      <c r="B3311" s="20">
        <v>3310</v>
      </c>
      <c r="C3311" s="18" t="s">
        <v>37</v>
      </c>
      <c r="D3311" s="8" t="str">
        <f>IFERROR(LOOKUP(C3311,[1]Expense!$A:$A,[1]Expense!$B:$B),"")</f>
        <v xml:space="preserve">Biaya Upah Pengemasan Produk </v>
      </c>
      <c r="E3311" s="20"/>
      <c r="F3311" s="20"/>
      <c r="G3311" s="22">
        <v>-450000</v>
      </c>
      <c r="H3311" s="18" t="s">
        <v>3153</v>
      </c>
    </row>
    <row r="3312" spans="1:8">
      <c r="A3312" s="20">
        <v>1576</v>
      </c>
      <c r="B3312" s="20">
        <v>3311</v>
      </c>
      <c r="C3312" s="18" t="s">
        <v>37</v>
      </c>
      <c r="D3312" s="8" t="str">
        <f>IFERROR(LOOKUP(C3312,[1]Expense!$A:$A,[1]Expense!$B:$B),"")</f>
        <v xml:space="preserve">Biaya Upah Pengemasan Produk </v>
      </c>
      <c r="E3312" s="20"/>
      <c r="F3312" s="20"/>
      <c r="G3312" s="22">
        <v>-450000</v>
      </c>
      <c r="H3312" s="18" t="s">
        <v>3154</v>
      </c>
    </row>
    <row r="3313" spans="1:8">
      <c r="A3313" s="20">
        <v>1576</v>
      </c>
      <c r="B3313" s="20">
        <v>3312</v>
      </c>
      <c r="C3313" s="18" t="s">
        <v>111</v>
      </c>
      <c r="D3313" s="8" t="str">
        <f>IFERROR(LOOKUP(C3313,[1]Expense!$A:$A,[1]Expense!$B:$B),"")</f>
        <v xml:space="preserve">Biaya Upah Lembur </v>
      </c>
      <c r="E3313" s="20"/>
      <c r="F3313" s="20"/>
      <c r="G3313" s="22">
        <v>-15000</v>
      </c>
      <c r="H3313" s="18" t="s">
        <v>3155</v>
      </c>
    </row>
    <row r="3314" spans="1:8">
      <c r="A3314" s="20">
        <v>1577</v>
      </c>
      <c r="B3314" s="20">
        <v>3313</v>
      </c>
      <c r="C3314" s="18" t="s">
        <v>37</v>
      </c>
      <c r="D3314" s="8" t="str">
        <f>IFERROR(LOOKUP(C3314,[1]Expense!$A:$A,[1]Expense!$B:$B),"")</f>
        <v xml:space="preserve">Biaya Upah Pengemasan Produk </v>
      </c>
      <c r="E3314" s="20"/>
      <c r="F3314" s="20"/>
      <c r="G3314" s="22">
        <v>-450000</v>
      </c>
      <c r="H3314" s="18" t="s">
        <v>3156</v>
      </c>
    </row>
    <row r="3315" spans="1:8">
      <c r="A3315" s="20">
        <v>1577</v>
      </c>
      <c r="B3315" s="20">
        <v>3314</v>
      </c>
      <c r="C3315" s="18" t="s">
        <v>37</v>
      </c>
      <c r="D3315" s="8" t="str">
        <f>IFERROR(LOOKUP(C3315,[1]Expense!$A:$A,[1]Expense!$B:$B),"")</f>
        <v xml:space="preserve">Biaya Upah Pengemasan Produk </v>
      </c>
      <c r="E3315" s="20"/>
      <c r="F3315" s="20"/>
      <c r="G3315" s="22">
        <v>-450000</v>
      </c>
      <c r="H3315" s="18" t="s">
        <v>3157</v>
      </c>
    </row>
    <row r="3316" spans="1:8">
      <c r="A3316" s="20">
        <v>1577</v>
      </c>
      <c r="B3316" s="20">
        <v>3315</v>
      </c>
      <c r="C3316" s="18" t="s">
        <v>37</v>
      </c>
      <c r="D3316" s="8" t="str">
        <f>IFERROR(LOOKUP(C3316,[1]Expense!$A:$A,[1]Expense!$B:$B),"")</f>
        <v xml:space="preserve">Biaya Upah Pengemasan Produk </v>
      </c>
      <c r="E3316" s="20"/>
      <c r="F3316" s="20"/>
      <c r="G3316" s="22">
        <v>-450000</v>
      </c>
      <c r="H3316" s="18" t="s">
        <v>3158</v>
      </c>
    </row>
    <row r="3317" spans="1:8">
      <c r="A3317" s="20">
        <v>1577</v>
      </c>
      <c r="B3317" s="20">
        <v>3316</v>
      </c>
      <c r="C3317" s="18" t="s">
        <v>37</v>
      </c>
      <c r="D3317" s="8" t="str">
        <f>IFERROR(LOOKUP(C3317,[1]Expense!$A:$A,[1]Expense!$B:$B),"")</f>
        <v xml:space="preserve">Biaya Upah Pengemasan Produk </v>
      </c>
      <c r="E3317" s="20"/>
      <c r="F3317" s="20"/>
      <c r="G3317" s="22">
        <v>-450000</v>
      </c>
      <c r="H3317" s="18" t="s">
        <v>3159</v>
      </c>
    </row>
    <row r="3318" spans="1:8">
      <c r="A3318" s="20">
        <v>1577</v>
      </c>
      <c r="B3318" s="20">
        <v>3317</v>
      </c>
      <c r="C3318" s="18" t="s">
        <v>37</v>
      </c>
      <c r="D3318" s="8" t="str">
        <f>IFERROR(LOOKUP(C3318,[1]Expense!$A:$A,[1]Expense!$B:$B),"")</f>
        <v xml:space="preserve">Biaya Upah Pengemasan Produk </v>
      </c>
      <c r="E3318" s="20"/>
      <c r="F3318" s="20"/>
      <c r="G3318" s="22">
        <v>-450000</v>
      </c>
      <c r="H3318" s="18" t="s">
        <v>3160</v>
      </c>
    </row>
    <row r="3319" spans="1:8">
      <c r="A3319" s="20">
        <v>1577</v>
      </c>
      <c r="B3319" s="20">
        <v>3318</v>
      </c>
      <c r="C3319" s="18" t="s">
        <v>37</v>
      </c>
      <c r="D3319" s="8" t="str">
        <f>IFERROR(LOOKUP(C3319,[1]Expense!$A:$A,[1]Expense!$B:$B),"")</f>
        <v xml:space="preserve">Biaya Upah Pengemasan Produk </v>
      </c>
      <c r="E3319" s="20"/>
      <c r="F3319" s="20"/>
      <c r="G3319" s="22">
        <v>-360000</v>
      </c>
      <c r="H3319" s="18" t="s">
        <v>3161</v>
      </c>
    </row>
    <row r="3320" spans="1:8">
      <c r="A3320" s="20">
        <v>1578</v>
      </c>
      <c r="B3320" s="20">
        <v>3319</v>
      </c>
      <c r="C3320" s="18" t="s">
        <v>111</v>
      </c>
      <c r="D3320" s="8" t="str">
        <f>IFERROR(LOOKUP(C3320,[1]Expense!$A:$A,[1]Expense!$B:$B),"")</f>
        <v xml:space="preserve">Biaya Upah Lembur </v>
      </c>
      <c r="E3320" s="20"/>
      <c r="F3320" s="20"/>
      <c r="G3320" s="22">
        <v>-90000</v>
      </c>
      <c r="H3320" s="18" t="s">
        <v>3162</v>
      </c>
    </row>
    <row r="3321" spans="1:8">
      <c r="A3321" s="20">
        <v>1578</v>
      </c>
      <c r="B3321" s="20">
        <v>3320</v>
      </c>
      <c r="C3321" s="18" t="s">
        <v>111</v>
      </c>
      <c r="D3321" s="8" t="str">
        <f>IFERROR(LOOKUP(C3321,[1]Expense!$A:$A,[1]Expense!$B:$B),"")</f>
        <v xml:space="preserve">Biaya Upah Lembur </v>
      </c>
      <c r="E3321" s="20"/>
      <c r="F3321" s="20"/>
      <c r="G3321" s="22">
        <v>-90000</v>
      </c>
      <c r="H3321" s="18" t="s">
        <v>3163</v>
      </c>
    </row>
    <row r="3322" spans="1:8">
      <c r="A3322" s="20">
        <v>1578</v>
      </c>
      <c r="B3322" s="20">
        <v>3321</v>
      </c>
      <c r="C3322" s="18" t="s">
        <v>111</v>
      </c>
      <c r="D3322" s="8" t="str">
        <f>IFERROR(LOOKUP(C3322,[1]Expense!$A:$A,[1]Expense!$B:$B),"")</f>
        <v xml:space="preserve">Biaya Upah Lembur </v>
      </c>
      <c r="E3322" s="20"/>
      <c r="F3322" s="20"/>
      <c r="G3322" s="22">
        <v>-90000</v>
      </c>
      <c r="H3322" s="18" t="s">
        <v>3164</v>
      </c>
    </row>
    <row r="3323" spans="1:8">
      <c r="A3323" s="20">
        <v>1578</v>
      </c>
      <c r="B3323" s="20">
        <v>3322</v>
      </c>
      <c r="C3323" s="18" t="s">
        <v>111</v>
      </c>
      <c r="D3323" s="8" t="str">
        <f>IFERROR(LOOKUP(C3323,[1]Expense!$A:$A,[1]Expense!$B:$B),"")</f>
        <v xml:space="preserve">Biaya Upah Lembur </v>
      </c>
      <c r="E3323" s="20"/>
      <c r="F3323" s="20"/>
      <c r="G3323" s="22">
        <v>-90000</v>
      </c>
      <c r="H3323" s="18" t="s">
        <v>3165</v>
      </c>
    </row>
    <row r="3324" spans="1:8">
      <c r="A3324" s="20">
        <v>1578</v>
      </c>
      <c r="B3324" s="20">
        <v>3323</v>
      </c>
      <c r="C3324" s="18" t="s">
        <v>111</v>
      </c>
      <c r="D3324" s="8" t="str">
        <f>IFERROR(LOOKUP(C3324,[1]Expense!$A:$A,[1]Expense!$B:$B),"")</f>
        <v xml:space="preserve">Biaya Upah Lembur </v>
      </c>
      <c r="E3324" s="20"/>
      <c r="F3324" s="20"/>
      <c r="G3324" s="22">
        <v>-90000</v>
      </c>
      <c r="H3324" s="18" t="s">
        <v>3166</v>
      </c>
    </row>
    <row r="3325" spans="1:8">
      <c r="A3325" s="20">
        <v>1578</v>
      </c>
      <c r="B3325" s="20">
        <v>3324</v>
      </c>
      <c r="C3325" s="18" t="s">
        <v>111</v>
      </c>
      <c r="D3325" s="8" t="str">
        <f>IFERROR(LOOKUP(C3325,[1]Expense!$A:$A,[1]Expense!$B:$B),"")</f>
        <v xml:space="preserve">Biaya Upah Lembur </v>
      </c>
      <c r="E3325" s="20"/>
      <c r="F3325" s="20"/>
      <c r="G3325" s="22">
        <v>-90000</v>
      </c>
      <c r="H3325" s="18" t="s">
        <v>3167</v>
      </c>
    </row>
    <row r="3326" spans="1:8">
      <c r="A3326" s="20">
        <v>1578</v>
      </c>
      <c r="B3326" s="20">
        <v>3325</v>
      </c>
      <c r="C3326" s="18" t="s">
        <v>111</v>
      </c>
      <c r="D3326" s="8" t="str">
        <f>IFERROR(LOOKUP(C3326,[1]Expense!$A:$A,[1]Expense!$B:$B),"")</f>
        <v xml:space="preserve">Biaya Upah Lembur </v>
      </c>
      <c r="E3326" s="20"/>
      <c r="F3326" s="20"/>
      <c r="G3326" s="22">
        <v>-90000</v>
      </c>
      <c r="H3326" s="18" t="s">
        <v>3168</v>
      </c>
    </row>
    <row r="3327" spans="1:8">
      <c r="A3327" s="20">
        <v>1579</v>
      </c>
      <c r="B3327" s="20">
        <v>3326</v>
      </c>
      <c r="C3327" s="18" t="s">
        <v>37</v>
      </c>
      <c r="D3327" s="8" t="str">
        <f>IFERROR(LOOKUP(C3327,[1]Expense!$A:$A,[1]Expense!$B:$B),"")</f>
        <v xml:space="preserve">Biaya Upah Pengemasan Produk </v>
      </c>
      <c r="E3327" s="20"/>
      <c r="F3327" s="20"/>
      <c r="G3327" s="22">
        <v>-510000</v>
      </c>
      <c r="H3327" s="18" t="s">
        <v>3169</v>
      </c>
    </row>
    <row r="3328" spans="1:8">
      <c r="A3328" s="20">
        <v>1579</v>
      </c>
      <c r="B3328" s="20">
        <v>3327</v>
      </c>
      <c r="C3328" s="18" t="s">
        <v>37</v>
      </c>
      <c r="D3328" s="8" t="str">
        <f>IFERROR(LOOKUP(C3328,[1]Expense!$A:$A,[1]Expense!$B:$B),"")</f>
        <v xml:space="preserve">Biaya Upah Pengemasan Produk </v>
      </c>
      <c r="E3328" s="20"/>
      <c r="F3328" s="20"/>
      <c r="G3328" s="22">
        <v>-60000</v>
      </c>
      <c r="H3328" s="18" t="s">
        <v>3170</v>
      </c>
    </row>
    <row r="3329" spans="1:8">
      <c r="A3329" s="20">
        <v>1579</v>
      </c>
      <c r="B3329" s="20">
        <v>3328</v>
      </c>
      <c r="C3329" s="18" t="s">
        <v>37</v>
      </c>
      <c r="D3329" s="8" t="str">
        <f>IFERROR(LOOKUP(C3329,[1]Expense!$A:$A,[1]Expense!$B:$B),"")</f>
        <v xml:space="preserve">Biaya Upah Pengemasan Produk </v>
      </c>
      <c r="E3329" s="20"/>
      <c r="F3329" s="20"/>
      <c r="G3329" s="22">
        <v>-375000</v>
      </c>
      <c r="H3329" s="18" t="s">
        <v>3171</v>
      </c>
    </row>
    <row r="3330" spans="1:8">
      <c r="A3330" s="20">
        <v>1579</v>
      </c>
      <c r="B3330" s="20">
        <v>3329</v>
      </c>
      <c r="C3330" s="18" t="s">
        <v>37</v>
      </c>
      <c r="D3330" s="8" t="str">
        <f>IFERROR(LOOKUP(C3330,[1]Expense!$A:$A,[1]Expense!$B:$B),"")</f>
        <v xml:space="preserve">Biaya Upah Pengemasan Produk </v>
      </c>
      <c r="E3330" s="20"/>
      <c r="F3330" s="20"/>
      <c r="G3330" s="22">
        <v>-375000</v>
      </c>
      <c r="H3330" s="18" t="s">
        <v>3172</v>
      </c>
    </row>
    <row r="3331" spans="1:8">
      <c r="A3331" s="20">
        <v>1579</v>
      </c>
      <c r="B3331" s="20">
        <v>3330</v>
      </c>
      <c r="C3331" s="18" t="s">
        <v>37</v>
      </c>
      <c r="D3331" s="8" t="str">
        <f>IFERROR(LOOKUP(C3331,[1]Expense!$A:$A,[1]Expense!$B:$B),"")</f>
        <v xml:space="preserve">Biaya Upah Pengemasan Produk </v>
      </c>
      <c r="E3331" s="20"/>
      <c r="F3331" s="20"/>
      <c r="G3331" s="22">
        <v>-300000</v>
      </c>
      <c r="H3331" s="18" t="s">
        <v>3173</v>
      </c>
    </row>
    <row r="3332" spans="1:8">
      <c r="A3332" s="20">
        <v>1579</v>
      </c>
      <c r="B3332" s="20">
        <v>3331</v>
      </c>
      <c r="C3332" s="18" t="s">
        <v>37</v>
      </c>
      <c r="D3332" s="8" t="str">
        <f>IFERROR(LOOKUP(C3332,[1]Expense!$A:$A,[1]Expense!$B:$B),"")</f>
        <v xml:space="preserve">Biaya Upah Pengemasan Produk </v>
      </c>
      <c r="E3332" s="20"/>
      <c r="F3332" s="20"/>
      <c r="G3332" s="22">
        <v>-375000</v>
      </c>
      <c r="H3332" s="18" t="s">
        <v>3174</v>
      </c>
    </row>
    <row r="3333" spans="1:8">
      <c r="A3333" s="20">
        <v>1580</v>
      </c>
      <c r="B3333" s="20">
        <v>3332</v>
      </c>
      <c r="C3333" s="18" t="s">
        <v>111</v>
      </c>
      <c r="D3333" s="8" t="str">
        <f>IFERROR(LOOKUP(C3333,[1]Expense!$A:$A,[1]Expense!$B:$B),"")</f>
        <v xml:space="preserve">Biaya Upah Lembur </v>
      </c>
      <c r="E3333" s="20"/>
      <c r="F3333" s="20"/>
      <c r="G3333" s="22">
        <v>-75000</v>
      </c>
      <c r="H3333" s="18" t="s">
        <v>3175</v>
      </c>
    </row>
    <row r="3334" spans="1:8">
      <c r="A3334" s="20">
        <v>1580</v>
      </c>
      <c r="B3334" s="20">
        <v>3333</v>
      </c>
      <c r="C3334" s="18" t="s">
        <v>111</v>
      </c>
      <c r="D3334" s="8" t="str">
        <f>IFERROR(LOOKUP(C3334,[1]Expense!$A:$A,[1]Expense!$B:$B),"")</f>
        <v xml:space="preserve">Biaya Upah Lembur </v>
      </c>
      <c r="E3334" s="20"/>
      <c r="F3334" s="20"/>
      <c r="G3334" s="22">
        <v>-15000</v>
      </c>
      <c r="H3334" s="18" t="s">
        <v>3176</v>
      </c>
    </row>
    <row r="3335" spans="1:8">
      <c r="A3335" s="20">
        <v>1580</v>
      </c>
      <c r="B3335" s="20">
        <v>3334</v>
      </c>
      <c r="C3335" s="18" t="s">
        <v>111</v>
      </c>
      <c r="D3335" s="8" t="str">
        <f>IFERROR(LOOKUP(C3335,[1]Expense!$A:$A,[1]Expense!$B:$B),"")</f>
        <v xml:space="preserve">Biaya Upah Lembur </v>
      </c>
      <c r="E3335" s="20"/>
      <c r="F3335" s="20"/>
      <c r="G3335" s="22">
        <v>-75000</v>
      </c>
      <c r="H3335" s="18" t="s">
        <v>3177</v>
      </c>
    </row>
    <row r="3336" spans="1:8">
      <c r="A3336" s="20">
        <v>1580</v>
      </c>
      <c r="B3336" s="20">
        <v>3335</v>
      </c>
      <c r="C3336" s="18" t="s">
        <v>111</v>
      </c>
      <c r="D3336" s="8" t="str">
        <f>IFERROR(LOOKUP(C3336,[1]Expense!$A:$A,[1]Expense!$B:$B),"")</f>
        <v xml:space="preserve">Biaya Upah Lembur </v>
      </c>
      <c r="E3336" s="20"/>
      <c r="F3336" s="20"/>
      <c r="G3336" s="22">
        <v>-75000</v>
      </c>
      <c r="H3336" s="18" t="s">
        <v>3178</v>
      </c>
    </row>
    <row r="3337" spans="1:8">
      <c r="A3337" s="20">
        <v>1580</v>
      </c>
      <c r="B3337" s="20">
        <v>3336</v>
      </c>
      <c r="C3337" s="18" t="s">
        <v>111</v>
      </c>
      <c r="D3337" s="8" t="str">
        <f>IFERROR(LOOKUP(C3337,[1]Expense!$A:$A,[1]Expense!$B:$B),"")</f>
        <v xml:space="preserve">Biaya Upah Lembur </v>
      </c>
      <c r="E3337" s="20"/>
      <c r="F3337" s="20"/>
      <c r="G3337" s="22">
        <v>-60000</v>
      </c>
      <c r="H3337" s="18" t="s">
        <v>3179</v>
      </c>
    </row>
    <row r="3338" spans="1:8">
      <c r="A3338" s="20">
        <v>1580</v>
      </c>
      <c r="B3338" s="20">
        <v>3337</v>
      </c>
      <c r="C3338" s="18" t="s">
        <v>111</v>
      </c>
      <c r="D3338" s="8" t="str">
        <f>IFERROR(LOOKUP(C3338,[1]Expense!$A:$A,[1]Expense!$B:$B),"")</f>
        <v xml:space="preserve">Biaya Upah Lembur </v>
      </c>
      <c r="E3338" s="20"/>
      <c r="F3338" s="20"/>
      <c r="G3338" s="22">
        <v>-75000</v>
      </c>
      <c r="H3338" s="18" t="s">
        <v>3180</v>
      </c>
    </row>
    <row r="3339" spans="1:8">
      <c r="A3339" s="20">
        <v>1581</v>
      </c>
      <c r="B3339" s="20">
        <v>3338</v>
      </c>
      <c r="C3339" s="18"/>
      <c r="D3339" s="8" t="str">
        <f>IFERROR(LOOKUP(C3339,[1]Expense!$A:$A,[1]Expense!$B:$B),"")</f>
        <v/>
      </c>
      <c r="E3339" s="20"/>
      <c r="F3339" s="20"/>
      <c r="G3339" s="22">
        <v>-128000</v>
      </c>
      <c r="H3339" s="18" t="s">
        <v>3182</v>
      </c>
    </row>
    <row r="3340" spans="1:8">
      <c r="A3340" s="20">
        <v>1581</v>
      </c>
      <c r="B3340" s="20">
        <v>3339</v>
      </c>
      <c r="C3340" s="18"/>
      <c r="D3340" s="8" t="str">
        <f>IFERROR(LOOKUP(C3340,[1]Expense!$A:$A,[1]Expense!$B:$B),"")</f>
        <v/>
      </c>
      <c r="E3340" s="20"/>
      <c r="F3340" s="20"/>
      <c r="G3340" s="22">
        <v>-65000</v>
      </c>
      <c r="H3340" s="18" t="s">
        <v>3181</v>
      </c>
    </row>
    <row r="3341" spans="1:8">
      <c r="A3341" s="20">
        <v>1582</v>
      </c>
      <c r="B3341" s="20">
        <v>3340</v>
      </c>
      <c r="C3341" s="18"/>
      <c r="D3341" s="8" t="str">
        <f>IFERROR(LOOKUP(C3341,[1]Expense!$A:$A,[1]Expense!$B:$B),"")</f>
        <v/>
      </c>
      <c r="E3341" s="20"/>
      <c r="F3341" s="20"/>
      <c r="G3341" s="22">
        <v>-30000</v>
      </c>
      <c r="H3341" s="18" t="s">
        <v>3183</v>
      </c>
    </row>
    <row r="3342" spans="1:8">
      <c r="A3342" s="20">
        <v>1583</v>
      </c>
      <c r="B3342" s="20">
        <v>3341</v>
      </c>
      <c r="C3342" s="18"/>
      <c r="D3342" s="8" t="str">
        <f>IFERROR(LOOKUP(C3342,[1]Expense!$A:$A,[1]Expense!$B:$B),"")</f>
        <v/>
      </c>
      <c r="E3342" s="20"/>
      <c r="F3342" s="20"/>
      <c r="G3342" s="22">
        <v>-30000</v>
      </c>
      <c r="H3342" s="18" t="s">
        <v>3184</v>
      </c>
    </row>
    <row r="3343" spans="1:8">
      <c r="A3343" s="20">
        <v>1584</v>
      </c>
      <c r="B3343" s="20">
        <v>3342</v>
      </c>
      <c r="C3343" s="18"/>
      <c r="D3343" s="8" t="str">
        <f>IFERROR(LOOKUP(C3343,[1]Expense!$A:$A,[1]Expense!$B:$B),"")</f>
        <v/>
      </c>
      <c r="E3343" s="20"/>
      <c r="F3343" s="20"/>
      <c r="G3343" s="22">
        <v>33147941</v>
      </c>
      <c r="H3343" s="18" t="s">
        <v>2952</v>
      </c>
    </row>
    <row r="3344" spans="1:8">
      <c r="A3344" s="20">
        <v>1585</v>
      </c>
      <c r="B3344" s="20">
        <v>3343</v>
      </c>
      <c r="C3344" s="18"/>
      <c r="D3344" s="8" t="str">
        <f>IFERROR(LOOKUP(C3344,[1]Expense!$A:$A,[1]Expense!$B:$B),"")</f>
        <v/>
      </c>
      <c r="E3344" s="20"/>
      <c r="F3344" s="20"/>
      <c r="G3344" s="22">
        <v>16852059</v>
      </c>
      <c r="H3344" s="18" t="s">
        <v>3185</v>
      </c>
    </row>
    <row r="3345" spans="1:8">
      <c r="A3345" s="20">
        <v>1586</v>
      </c>
      <c r="B3345" s="20">
        <v>3344</v>
      </c>
      <c r="C3345" s="18"/>
      <c r="D3345" s="8" t="str">
        <f>IFERROR(LOOKUP(C3345,[1]Expense!$A:$A,[1]Expense!$B:$B),"")</f>
        <v/>
      </c>
      <c r="E3345" s="20"/>
      <c r="F3345" s="20"/>
      <c r="G3345" s="22">
        <v>122030000</v>
      </c>
      <c r="H3345" s="18" t="s">
        <v>3136</v>
      </c>
    </row>
    <row r="3346" spans="1:8">
      <c r="A3346" s="20">
        <v>1587</v>
      </c>
      <c r="B3346" s="20">
        <v>3345</v>
      </c>
      <c r="C3346" s="18"/>
      <c r="D3346" s="8" t="str">
        <f>IFERROR(LOOKUP(C3346,[1]Expense!$A:$A,[1]Expense!$B:$B),"")</f>
        <v/>
      </c>
      <c r="E3346" s="20"/>
      <c r="F3346" s="20"/>
      <c r="G3346" s="22">
        <v>-122030000</v>
      </c>
      <c r="H3346" s="18" t="s">
        <v>2563</v>
      </c>
    </row>
    <row r="3347" spans="1:8">
      <c r="A3347" s="20">
        <v>1588</v>
      </c>
      <c r="B3347" s="20">
        <v>3346</v>
      </c>
      <c r="C3347" s="18"/>
      <c r="D3347" s="8" t="str">
        <f>IFERROR(LOOKUP(C3347,[1]Expense!$A:$A,[1]Expense!$B:$B),"")</f>
        <v/>
      </c>
      <c r="E3347" s="20"/>
      <c r="F3347" s="20"/>
      <c r="G3347" s="22">
        <v>-1000000</v>
      </c>
      <c r="H3347" s="18" t="s">
        <v>3187</v>
      </c>
    </row>
    <row r="3348" spans="1:8">
      <c r="A3348" s="20">
        <v>1589</v>
      </c>
      <c r="B3348" s="20">
        <v>3347</v>
      </c>
      <c r="C3348" s="18"/>
      <c r="D3348" s="8" t="str">
        <f>IFERROR(LOOKUP(C3348,[1]Expense!$A:$A,[1]Expense!$B:$B),"")</f>
        <v/>
      </c>
      <c r="E3348" s="20"/>
      <c r="F3348" s="20"/>
      <c r="G3348" s="22">
        <v>-100000</v>
      </c>
      <c r="H3348" s="18" t="s">
        <v>3186</v>
      </c>
    </row>
    <row r="3349" spans="1:8">
      <c r="A3349" s="20">
        <v>1590</v>
      </c>
      <c r="B3349" s="20">
        <v>3348</v>
      </c>
      <c r="C3349" s="18"/>
      <c r="D3349" s="8" t="str">
        <f>IFERROR(LOOKUP(C3349,[1]Expense!$A:$A,[1]Expense!$B:$B),"")</f>
        <v/>
      </c>
      <c r="E3349" s="20"/>
      <c r="F3349" s="20"/>
      <c r="G3349" s="22">
        <v>-23000</v>
      </c>
      <c r="H3349" s="18" t="s">
        <v>3189</v>
      </c>
    </row>
    <row r="3350" spans="1:8">
      <c r="A3350" s="20">
        <v>1590</v>
      </c>
      <c r="B3350" s="20">
        <v>3349</v>
      </c>
      <c r="C3350" s="18"/>
      <c r="D3350" s="8" t="str">
        <f>IFERROR(LOOKUP(C3350,[1]Expense!$A:$A,[1]Expense!$B:$B),"")</f>
        <v/>
      </c>
      <c r="E3350" s="20"/>
      <c r="F3350" s="20"/>
      <c r="G3350" s="22">
        <v>-10000</v>
      </c>
      <c r="H3350" s="18" t="s">
        <v>3190</v>
      </c>
    </row>
    <row r="3351" spans="1:8">
      <c r="A3351" s="20">
        <v>1590</v>
      </c>
      <c r="B3351" s="20">
        <v>3350</v>
      </c>
      <c r="C3351" s="18"/>
      <c r="D3351" s="8" t="str">
        <f>IFERROR(LOOKUP(C3351,[1]Expense!$A:$A,[1]Expense!$B:$B),"")</f>
        <v/>
      </c>
      <c r="E3351" s="20"/>
      <c r="F3351" s="20"/>
      <c r="G3351" s="22">
        <v>-20000</v>
      </c>
      <c r="H3351" s="18" t="s">
        <v>2347</v>
      </c>
    </row>
    <row r="3352" spans="1:8">
      <c r="A3352" s="20">
        <v>1590</v>
      </c>
      <c r="B3352" s="20">
        <v>3351</v>
      </c>
      <c r="C3352" s="18"/>
      <c r="D3352" s="8" t="str">
        <f>IFERROR(LOOKUP(C3352,[1]Expense!$A:$A,[1]Expense!$B:$B),"")</f>
        <v/>
      </c>
      <c r="E3352" s="20"/>
      <c r="F3352" s="20"/>
      <c r="G3352" s="22">
        <v>-145000</v>
      </c>
      <c r="H3352" s="18" t="s">
        <v>2910</v>
      </c>
    </row>
    <row r="3353" spans="1:8">
      <c r="A3353" s="20">
        <v>1591</v>
      </c>
      <c r="B3353" s="20">
        <v>3352</v>
      </c>
      <c r="C3353" s="18" t="s">
        <v>42</v>
      </c>
      <c r="D3353" s="8" t="str">
        <f>IFERROR(LOOKUP(C3353,[1]Expense!$A:$A,[1]Expense!$B:$B),"")</f>
        <v xml:space="preserve">Biaya Upah Buruh Bongkar Muat </v>
      </c>
      <c r="E3353" s="20"/>
      <c r="F3353" s="20"/>
      <c r="G3353" s="22">
        <v>-87000</v>
      </c>
      <c r="H3353" s="18" t="s">
        <v>3191</v>
      </c>
    </row>
    <row r="3354" spans="1:8">
      <c r="A3354" s="20">
        <v>1591</v>
      </c>
      <c r="B3354" s="20">
        <v>3353</v>
      </c>
      <c r="C3354" s="18"/>
      <c r="D3354" s="8" t="str">
        <f>IFERROR(LOOKUP(C3354,[1]Expense!$A:$A,[1]Expense!$B:$B),"")</f>
        <v/>
      </c>
      <c r="E3354" s="20"/>
      <c r="F3354" s="20"/>
      <c r="G3354" s="22">
        <v>-30000</v>
      </c>
      <c r="H3354" s="18" t="s">
        <v>3192</v>
      </c>
    </row>
    <row r="3355" spans="1:8">
      <c r="A3355" s="20">
        <v>1592</v>
      </c>
      <c r="B3355" s="20">
        <v>3354</v>
      </c>
      <c r="C3355" s="18" t="s">
        <v>84</v>
      </c>
      <c r="D3355" s="8" t="str">
        <f>IFERROR(LOOKUP(C3355,[1]Expense!$A:$A,[1]Expense!$B:$B),"")</f>
        <v xml:space="preserve">Biaya Penggunaan Listrik PLN </v>
      </c>
      <c r="E3355" s="20"/>
      <c r="F3355" s="20"/>
      <c r="G3355" s="22">
        <v>-200000</v>
      </c>
      <c r="H3355" s="18" t="s">
        <v>3193</v>
      </c>
    </row>
    <row r="3356" spans="1:8">
      <c r="A3356" s="20">
        <v>1592</v>
      </c>
      <c r="B3356" s="20">
        <v>3355</v>
      </c>
      <c r="C3356" s="18" t="s">
        <v>162</v>
      </c>
      <c r="D3356" s="8" t="str">
        <f>IFERROR(LOOKUP(C3356,[1]Expense!$A:$A,[1]Expense!$B:$B),"")</f>
        <v xml:space="preserve">Biaya Retribusi Perjalanan Dinas </v>
      </c>
      <c r="E3356" s="20"/>
      <c r="F3356" s="20"/>
      <c r="G3356" s="22">
        <v>-2000</v>
      </c>
      <c r="H3356" s="18" t="s">
        <v>3019</v>
      </c>
    </row>
    <row r="3357" spans="1:8">
      <c r="A3357" s="20">
        <v>1593</v>
      </c>
      <c r="B3357" s="20">
        <v>3356</v>
      </c>
      <c r="C3357" s="18"/>
      <c r="D3357" s="8" t="str">
        <f>IFERROR(LOOKUP(C3357,[1]Expense!$A:$A,[1]Expense!$B:$B),"")</f>
        <v/>
      </c>
      <c r="E3357" s="20"/>
      <c r="F3357" s="20"/>
      <c r="G3357" s="22">
        <v>50000000</v>
      </c>
      <c r="H3357" s="18" t="s">
        <v>3185</v>
      </c>
    </row>
    <row r="3358" spans="1:8">
      <c r="A3358" s="20">
        <v>1594</v>
      </c>
      <c r="B3358" s="20">
        <v>3357</v>
      </c>
      <c r="C3358" s="18"/>
      <c r="D3358" s="8" t="str">
        <f>IFERROR(LOOKUP(C3358,[1]Expense!$A:$A,[1]Expense!$B:$B),"")</f>
        <v/>
      </c>
      <c r="E3358" s="18" t="s">
        <v>3194</v>
      </c>
      <c r="F3358" s="18" t="s">
        <v>32</v>
      </c>
      <c r="G3358" s="22">
        <v>-50000000</v>
      </c>
      <c r="H3358" s="18" t="s">
        <v>2856</v>
      </c>
    </row>
    <row r="3359" spans="1:8">
      <c r="A3359" s="20">
        <v>1595</v>
      </c>
      <c r="B3359" s="20">
        <v>3358</v>
      </c>
      <c r="C3359" s="18"/>
      <c r="D3359" s="8" t="str">
        <f>IFERROR(LOOKUP(C3359,[1]Expense!$A:$A,[1]Expense!$B:$B),"")</f>
        <v/>
      </c>
      <c r="E3359" s="20"/>
      <c r="F3359" s="20"/>
      <c r="G3359" s="27">
        <v>471133935</v>
      </c>
      <c r="H3359" s="18" t="s">
        <v>3136</v>
      </c>
    </row>
    <row r="3360" spans="1:8">
      <c r="A3360" s="20">
        <v>1596</v>
      </c>
      <c r="B3360" s="20">
        <v>3359</v>
      </c>
      <c r="C3360" s="18"/>
      <c r="D3360" s="8" t="str">
        <f>IFERROR(LOOKUP(C3360,[1]Expense!$A:$A,[1]Expense!$B:$B),"")</f>
        <v/>
      </c>
      <c r="E3360" s="20"/>
      <c r="F3360" s="20"/>
      <c r="G3360" s="27">
        <v>437083913</v>
      </c>
      <c r="H3360" s="18" t="s">
        <v>3195</v>
      </c>
    </row>
    <row r="3361" spans="1:8">
      <c r="A3361" s="20">
        <v>1597</v>
      </c>
      <c r="B3361" s="20">
        <v>3360</v>
      </c>
      <c r="C3361" s="18"/>
      <c r="D3361" s="8" t="str">
        <f>IFERROR(LOOKUP(C3361,[1]Expense!$A:$A,[1]Expense!$B:$B),"")</f>
        <v/>
      </c>
      <c r="E3361" s="20"/>
      <c r="F3361" s="20"/>
      <c r="G3361" s="27">
        <v>470093147</v>
      </c>
      <c r="H3361" s="18" t="s">
        <v>3196</v>
      </c>
    </row>
    <row r="3362" spans="1:8">
      <c r="A3362" s="20">
        <v>1598</v>
      </c>
      <c r="B3362" s="20">
        <v>3361</v>
      </c>
      <c r="C3362" s="18"/>
      <c r="D3362" s="8" t="str">
        <f>IFERROR(LOOKUP(C3362,[1]Expense!$A:$A,[1]Expense!$B:$B),"")</f>
        <v/>
      </c>
      <c r="E3362" s="20"/>
      <c r="F3362" s="20"/>
      <c r="G3362" s="27">
        <v>338541158</v>
      </c>
      <c r="H3362" s="18" t="s">
        <v>3197</v>
      </c>
    </row>
    <row r="3363" spans="1:8">
      <c r="A3363" s="20">
        <v>1599</v>
      </c>
      <c r="B3363" s="20">
        <v>3362</v>
      </c>
      <c r="C3363" s="18"/>
      <c r="D3363" s="8" t="str">
        <f>IFERROR(LOOKUP(C3363,[1]Expense!$A:$A,[1]Expense!$B:$B),"")</f>
        <v/>
      </c>
      <c r="E3363" s="20"/>
      <c r="F3363" s="20"/>
      <c r="G3363" s="27">
        <v>272400288</v>
      </c>
      <c r="H3363" s="18" t="s">
        <v>3225</v>
      </c>
    </row>
    <row r="3364" spans="1:8">
      <c r="A3364" s="20">
        <v>1600</v>
      </c>
      <c r="B3364" s="20">
        <v>3363</v>
      </c>
      <c r="C3364" s="18"/>
      <c r="D3364" s="8" t="str">
        <f>IFERROR(LOOKUP(C3364,[1]Expense!$A:$A,[1]Expense!$B:$B),"")</f>
        <v/>
      </c>
      <c r="E3364" s="18" t="s">
        <v>3203</v>
      </c>
      <c r="F3364" s="18" t="s">
        <v>32</v>
      </c>
      <c r="G3364" s="27">
        <v>-978749950</v>
      </c>
      <c r="H3364" s="18" t="s">
        <v>3127</v>
      </c>
    </row>
    <row r="3365" spans="1:8">
      <c r="A3365" s="20">
        <v>1600</v>
      </c>
      <c r="B3365" s="20">
        <v>3364</v>
      </c>
      <c r="C3365" s="18"/>
      <c r="D3365" s="8" t="str">
        <f>IFERROR(LOOKUP(C3365,[1]Expense!$A:$A,[1]Expense!$B:$B),"")</f>
        <v/>
      </c>
      <c r="E3365" s="18" t="s">
        <v>3203</v>
      </c>
      <c r="F3365" s="18" t="s">
        <v>32</v>
      </c>
      <c r="G3365" s="27">
        <v>-87971757</v>
      </c>
      <c r="H3365" s="18" t="s">
        <v>3204</v>
      </c>
    </row>
    <row r="3366" spans="1:8">
      <c r="A3366" s="20">
        <v>1600</v>
      </c>
      <c r="B3366" s="20">
        <v>3365</v>
      </c>
      <c r="C3366" s="18"/>
      <c r="D3366" s="8" t="str">
        <f>IFERROR(LOOKUP(C3366,[1]Expense!$A:$A,[1]Expense!$B:$B),"")</f>
        <v/>
      </c>
      <c r="E3366" s="18" t="s">
        <v>3203</v>
      </c>
      <c r="F3366" s="18" t="s">
        <v>32</v>
      </c>
      <c r="G3366" s="27">
        <v>-157660446</v>
      </c>
      <c r="H3366" s="18" t="s">
        <v>3205</v>
      </c>
    </row>
    <row r="3367" spans="1:8">
      <c r="A3367" s="20">
        <v>1600</v>
      </c>
      <c r="B3367" s="20">
        <v>3366</v>
      </c>
      <c r="C3367" s="18"/>
      <c r="D3367" s="8" t="str">
        <f>IFERROR(LOOKUP(C3367,[1]Expense!$A:$A,[1]Expense!$B:$B),"")</f>
        <v/>
      </c>
      <c r="E3367" s="18" t="s">
        <v>3203</v>
      </c>
      <c r="F3367" s="18" t="s">
        <v>32</v>
      </c>
      <c r="G3367" s="27">
        <v>-106944860</v>
      </c>
      <c r="H3367" s="18" t="s">
        <v>3206</v>
      </c>
    </row>
    <row r="3368" spans="1:8">
      <c r="A3368" s="20">
        <v>1600</v>
      </c>
      <c r="B3368" s="20">
        <v>3367</v>
      </c>
      <c r="C3368" s="18"/>
      <c r="D3368" s="8" t="str">
        <f>IFERROR(LOOKUP(C3368,[1]Expense!$A:$A,[1]Expense!$B:$B),"")</f>
        <v/>
      </c>
      <c r="E3368" s="18" t="s">
        <v>3203</v>
      </c>
      <c r="F3368" s="18" t="s">
        <v>32</v>
      </c>
      <c r="G3368" s="27">
        <v>-55611229</v>
      </c>
      <c r="H3368" s="18" t="s">
        <v>3207</v>
      </c>
    </row>
    <row r="3369" spans="1:8">
      <c r="A3369" s="20">
        <v>1600</v>
      </c>
      <c r="B3369" s="20">
        <v>3368</v>
      </c>
      <c r="C3369" s="18"/>
      <c r="D3369" s="8" t="str">
        <f>IFERROR(LOOKUP(C3369,[1]Expense!$A:$A,[1]Expense!$B:$B),"")</f>
        <v/>
      </c>
      <c r="E3369" s="18" t="s">
        <v>3203</v>
      </c>
      <c r="F3369" s="18" t="s">
        <v>32</v>
      </c>
      <c r="G3369" s="27">
        <v>-15140510</v>
      </c>
      <c r="H3369" s="18" t="s">
        <v>3208</v>
      </c>
    </row>
    <row r="3370" spans="1:8">
      <c r="A3370" s="20">
        <v>1600</v>
      </c>
      <c r="B3370" s="20">
        <v>3369</v>
      </c>
      <c r="C3370" s="18"/>
      <c r="D3370" s="8" t="str">
        <f>IFERROR(LOOKUP(C3370,[1]Expense!$A:$A,[1]Expense!$B:$B),"")</f>
        <v/>
      </c>
      <c r="E3370" s="18" t="s">
        <v>3203</v>
      </c>
      <c r="F3370" s="18" t="s">
        <v>32</v>
      </c>
      <c r="G3370" s="27">
        <v>-74167583</v>
      </c>
      <c r="H3370" s="18" t="s">
        <v>3209</v>
      </c>
    </row>
    <row r="3371" spans="1:8">
      <c r="A3371" s="20">
        <v>1600</v>
      </c>
      <c r="B3371" s="20">
        <v>3370</v>
      </c>
      <c r="C3371" s="18"/>
      <c r="D3371" s="8" t="str">
        <f>IFERROR(LOOKUP(C3371,[1]Expense!$A:$A,[1]Expense!$B:$B),"")</f>
        <v/>
      </c>
      <c r="E3371" s="18" t="s">
        <v>3203</v>
      </c>
      <c r="F3371" s="18" t="s">
        <v>32</v>
      </c>
      <c r="G3371" s="27">
        <v>-14787366</v>
      </c>
      <c r="H3371" s="18" t="s">
        <v>3210</v>
      </c>
    </row>
    <row r="3372" spans="1:8">
      <c r="A3372" s="20">
        <v>1600</v>
      </c>
      <c r="B3372" s="20">
        <v>3371</v>
      </c>
      <c r="C3372" s="18"/>
      <c r="D3372" s="8" t="str">
        <f>IFERROR(LOOKUP(C3372,[1]Expense!$A:$A,[1]Expense!$B:$B),"")</f>
        <v/>
      </c>
      <c r="E3372" s="18" t="s">
        <v>3203</v>
      </c>
      <c r="F3372" s="18" t="s">
        <v>32</v>
      </c>
      <c r="G3372" s="27">
        <v>-17976742</v>
      </c>
      <c r="H3372" s="18" t="s">
        <v>3211</v>
      </c>
    </row>
    <row r="3373" spans="1:8">
      <c r="A3373" s="20">
        <v>1600</v>
      </c>
      <c r="B3373" s="20">
        <v>3372</v>
      </c>
      <c r="C3373" s="18"/>
      <c r="D3373" s="8" t="str">
        <f>IFERROR(LOOKUP(C3373,[1]Expense!$A:$A,[1]Expense!$B:$B),"")</f>
        <v/>
      </c>
      <c r="E3373" s="18" t="s">
        <v>3203</v>
      </c>
      <c r="F3373" s="18" t="s">
        <v>32</v>
      </c>
      <c r="G3373" s="27">
        <v>-5770534</v>
      </c>
      <c r="H3373" s="18" t="s">
        <v>3212</v>
      </c>
    </row>
    <row r="3374" spans="1:8">
      <c r="A3374" s="20">
        <v>1600</v>
      </c>
      <c r="B3374" s="20">
        <v>3373</v>
      </c>
      <c r="C3374" s="18"/>
      <c r="D3374" s="8" t="str">
        <f>IFERROR(LOOKUP(C3374,[1]Expense!$A:$A,[1]Expense!$B:$B),"")</f>
        <v/>
      </c>
      <c r="E3374" s="18" t="s">
        <v>3203</v>
      </c>
      <c r="F3374" s="18" t="s">
        <v>32</v>
      </c>
      <c r="G3374" s="27">
        <v>-509949</v>
      </c>
      <c r="H3374" s="18" t="s">
        <v>3213</v>
      </c>
    </row>
    <row r="3375" spans="1:8">
      <c r="A3375" s="20">
        <v>1600</v>
      </c>
      <c r="B3375" s="20">
        <v>3374</v>
      </c>
      <c r="C3375" s="18"/>
      <c r="D3375" s="8" t="str">
        <f>IFERROR(LOOKUP(C3375,[1]Expense!$A:$A,[1]Expense!$B:$B),"")</f>
        <v/>
      </c>
      <c r="E3375" s="18" t="s">
        <v>3203</v>
      </c>
      <c r="F3375" s="18" t="s">
        <v>32</v>
      </c>
      <c r="G3375" s="27">
        <v>-116292330</v>
      </c>
      <c r="H3375" s="18" t="s">
        <v>3214</v>
      </c>
    </row>
    <row r="3376" spans="1:8">
      <c r="A3376" s="20">
        <v>1600</v>
      </c>
      <c r="B3376" s="20">
        <v>3375</v>
      </c>
      <c r="C3376" s="18"/>
      <c r="D3376" s="8" t="str">
        <f>IFERROR(LOOKUP(C3376,[1]Expense!$A:$A,[1]Expense!$B:$B),"")</f>
        <v/>
      </c>
      <c r="E3376" s="18" t="s">
        <v>3203</v>
      </c>
      <c r="F3376" s="18" t="s">
        <v>32</v>
      </c>
      <c r="G3376" s="27">
        <v>-186647</v>
      </c>
      <c r="H3376" s="18" t="s">
        <v>3215</v>
      </c>
    </row>
    <row r="3377" spans="1:8">
      <c r="A3377" s="20">
        <v>1600</v>
      </c>
      <c r="B3377" s="20">
        <v>3376</v>
      </c>
      <c r="C3377" s="18"/>
      <c r="D3377" s="8" t="str">
        <f>IFERROR(LOOKUP(C3377,[1]Expense!$A:$A,[1]Expense!$B:$B),"")</f>
        <v/>
      </c>
      <c r="E3377" s="18" t="s">
        <v>3203</v>
      </c>
      <c r="F3377" s="18" t="s">
        <v>32</v>
      </c>
      <c r="G3377" s="27">
        <v>-9176318</v>
      </c>
      <c r="H3377" s="18" t="s">
        <v>3216</v>
      </c>
    </row>
    <row r="3378" spans="1:8">
      <c r="A3378" s="20">
        <v>1600</v>
      </c>
      <c r="B3378" s="20">
        <v>3377</v>
      </c>
      <c r="C3378" s="18"/>
      <c r="D3378" s="8" t="str">
        <f>IFERROR(LOOKUP(C3378,[1]Expense!$A:$A,[1]Expense!$B:$B),"")</f>
        <v/>
      </c>
      <c r="E3378" s="18" t="s">
        <v>3203</v>
      </c>
      <c r="F3378" s="18" t="s">
        <v>32</v>
      </c>
      <c r="G3378" s="27">
        <v>-77528220</v>
      </c>
      <c r="H3378" s="18" t="s">
        <v>3217</v>
      </c>
    </row>
    <row r="3379" spans="1:8">
      <c r="A3379" s="20">
        <v>1600</v>
      </c>
      <c r="B3379" s="20">
        <v>3378</v>
      </c>
      <c r="C3379" s="18"/>
      <c r="D3379" s="8" t="str">
        <f>IFERROR(LOOKUP(C3379,[1]Expense!$A:$A,[1]Expense!$B:$B),"")</f>
        <v/>
      </c>
      <c r="E3379" s="18" t="s">
        <v>3203</v>
      </c>
      <c r="F3379" s="18" t="s">
        <v>32</v>
      </c>
      <c r="G3379" s="27">
        <v>-23996211</v>
      </c>
      <c r="H3379" s="18" t="s">
        <v>3218</v>
      </c>
    </row>
    <row r="3380" spans="1:8">
      <c r="A3380" s="20">
        <v>1600</v>
      </c>
      <c r="B3380" s="20">
        <v>3379</v>
      </c>
      <c r="C3380" s="18"/>
      <c r="D3380" s="8" t="str">
        <f>IFERROR(LOOKUP(C3380,[1]Expense!$A:$A,[1]Expense!$B:$B),"")</f>
        <v/>
      </c>
      <c r="E3380" s="18" t="s">
        <v>3203</v>
      </c>
      <c r="F3380" s="18" t="s">
        <v>32</v>
      </c>
      <c r="G3380" s="27">
        <v>-60636158</v>
      </c>
      <c r="H3380" s="18" t="s">
        <v>3219</v>
      </c>
    </row>
    <row r="3381" spans="1:8">
      <c r="A3381" s="20">
        <v>1600</v>
      </c>
      <c r="B3381" s="20">
        <v>3380</v>
      </c>
      <c r="C3381" s="18"/>
      <c r="D3381" s="8" t="str">
        <f>IFERROR(LOOKUP(C3381,[1]Expense!$A:$A,[1]Expense!$B:$B),"")</f>
        <v/>
      </c>
      <c r="E3381" s="18" t="s">
        <v>3203</v>
      </c>
      <c r="F3381" s="18" t="s">
        <v>32</v>
      </c>
      <c r="G3381" s="27">
        <v>-40273750</v>
      </c>
      <c r="H3381" s="18" t="s">
        <v>3220</v>
      </c>
    </row>
    <row r="3382" spans="1:8">
      <c r="A3382" s="20">
        <v>1600</v>
      </c>
      <c r="B3382" s="20">
        <v>3381</v>
      </c>
      <c r="C3382" s="18"/>
      <c r="D3382" s="8" t="str">
        <f>IFERROR(LOOKUP(C3382,[1]Expense!$A:$A,[1]Expense!$B:$B),"")</f>
        <v/>
      </c>
      <c r="E3382" s="18" t="s">
        <v>3203</v>
      </c>
      <c r="F3382" s="18" t="s">
        <v>32</v>
      </c>
      <c r="G3382" s="27">
        <v>-40273750</v>
      </c>
      <c r="H3382" s="18" t="s">
        <v>3221</v>
      </c>
    </row>
    <row r="3383" spans="1:8">
      <c r="A3383" s="20">
        <v>1600</v>
      </c>
      <c r="B3383" s="20">
        <v>3382</v>
      </c>
      <c r="C3383" s="18"/>
      <c r="D3383" s="8" t="str">
        <f>IFERROR(LOOKUP(C3383,[1]Expense!$A:$A,[1]Expense!$B:$B),"")</f>
        <v/>
      </c>
      <c r="E3383" s="18" t="s">
        <v>3203</v>
      </c>
      <c r="F3383" s="18" t="s">
        <v>32</v>
      </c>
      <c r="G3383" s="27">
        <v>-77704458</v>
      </c>
      <c r="H3383" s="18" t="s">
        <v>3222</v>
      </c>
    </row>
    <row r="3384" spans="1:8">
      <c r="A3384" s="20">
        <v>1600</v>
      </c>
      <c r="B3384" s="20">
        <v>3383</v>
      </c>
      <c r="C3384" s="18"/>
      <c r="D3384" s="8" t="str">
        <f>IFERROR(LOOKUP(C3384,[1]Expense!$A:$A,[1]Expense!$B:$B),"")</f>
        <v/>
      </c>
      <c r="E3384" s="18" t="s">
        <v>3203</v>
      </c>
      <c r="F3384" s="18" t="s">
        <v>32</v>
      </c>
      <c r="G3384" s="27">
        <v>-38641232</v>
      </c>
      <c r="H3384" s="18" t="s">
        <v>3223</v>
      </c>
    </row>
    <row r="3385" spans="1:8">
      <c r="A3385" s="20">
        <v>1601</v>
      </c>
      <c r="B3385" s="20">
        <v>3384</v>
      </c>
      <c r="C3385" s="18"/>
      <c r="D3385" s="8" t="str">
        <f>IFERROR(LOOKUP(C3385,[1]Expense!$A:$A,[1]Expense!$B:$B),"")</f>
        <v/>
      </c>
      <c r="E3385" s="20"/>
      <c r="F3385" s="20"/>
      <c r="G3385" s="22">
        <v>-100000</v>
      </c>
      <c r="H3385" s="18" t="s">
        <v>2072</v>
      </c>
    </row>
    <row r="3386" spans="1:8">
      <c r="A3386" s="20">
        <v>1602</v>
      </c>
      <c r="B3386" s="20">
        <v>3385</v>
      </c>
      <c r="C3386" s="18" t="s">
        <v>162</v>
      </c>
      <c r="D3386" s="8" t="str">
        <f>IFERROR(LOOKUP(C3386,[1]Expense!$A:$A,[1]Expense!$B:$B),"")</f>
        <v xml:space="preserve">Biaya Retribusi Perjalanan Dinas </v>
      </c>
      <c r="E3386" s="20"/>
      <c r="F3386" s="20"/>
      <c r="G3386" s="22">
        <v>-20000</v>
      </c>
      <c r="H3386" s="18" t="s">
        <v>3224</v>
      </c>
    </row>
    <row r="3387" spans="1:8">
      <c r="A3387" s="20">
        <v>1603</v>
      </c>
      <c r="B3387" s="20">
        <v>3386</v>
      </c>
      <c r="C3387" s="18"/>
      <c r="D3387" s="8" t="str">
        <f>IFERROR(LOOKUP(C3387,[1]Expense!$A:$A,[1]Expense!$B:$B),"")</f>
        <v/>
      </c>
      <c r="E3387" s="20"/>
      <c r="F3387" s="20"/>
      <c r="G3387" s="22">
        <v>-145000</v>
      </c>
      <c r="H3387" s="18" t="s">
        <v>2910</v>
      </c>
    </row>
    <row r="3388" spans="1:8">
      <c r="A3388" s="20">
        <v>1604</v>
      </c>
      <c r="B3388" s="20">
        <v>3387</v>
      </c>
      <c r="C3388" s="18"/>
      <c r="D3388" s="8" t="str">
        <f>IFERROR(LOOKUP(C3388,[1]Expense!$A:$A,[1]Expense!$B:$B),"")</f>
        <v/>
      </c>
      <c r="E3388" s="20"/>
      <c r="F3388" s="20"/>
      <c r="G3388" s="22">
        <v>-145000</v>
      </c>
      <c r="H3388" s="18" t="s">
        <v>2910</v>
      </c>
    </row>
    <row r="3389" spans="1:8">
      <c r="A3389" s="20">
        <v>1605</v>
      </c>
      <c r="B3389" s="20">
        <v>3388</v>
      </c>
      <c r="C3389" s="18"/>
      <c r="D3389" s="8" t="str">
        <f>IFERROR(LOOKUP(C3389,[1]Expense!$A:$A,[1]Expense!$B:$B),"")</f>
        <v/>
      </c>
      <c r="E3389" s="20"/>
      <c r="F3389" s="20"/>
      <c r="G3389" s="22">
        <v>10747559</v>
      </c>
      <c r="H3389" s="18" t="s">
        <v>3198</v>
      </c>
    </row>
    <row r="3390" spans="1:8">
      <c r="A3390" s="20">
        <v>1606</v>
      </c>
      <c r="B3390" s="20">
        <v>3389</v>
      </c>
      <c r="C3390" s="18"/>
      <c r="D3390" s="8" t="str">
        <f>IFERROR(LOOKUP(C3390,[1]Expense!$A:$A,[1]Expense!$B:$B),"")</f>
        <v/>
      </c>
      <c r="E3390" s="20"/>
      <c r="F3390" s="20"/>
      <c r="G3390" s="22">
        <v>50000000</v>
      </c>
      <c r="H3390" s="18" t="s">
        <v>3185</v>
      </c>
    </row>
    <row r="3391" spans="1:8">
      <c r="A3391" s="20">
        <v>1607</v>
      </c>
      <c r="B3391" s="20">
        <v>3390</v>
      </c>
      <c r="C3391" s="18"/>
      <c r="D3391" s="8" t="str">
        <f>IFERROR(LOOKUP(C3391,[1]Expense!$A:$A,[1]Expense!$B:$B),"")</f>
        <v/>
      </c>
      <c r="E3391" s="20"/>
      <c r="F3391" s="20"/>
      <c r="G3391" s="22">
        <v>25000000</v>
      </c>
      <c r="H3391" s="18" t="s">
        <v>3227</v>
      </c>
    </row>
    <row r="3392" spans="1:8">
      <c r="A3392" s="20">
        <v>1608</v>
      </c>
      <c r="B3392" s="20">
        <v>3391</v>
      </c>
      <c r="C3392" s="18"/>
      <c r="D3392" s="8" t="str">
        <f>IFERROR(LOOKUP(C3392,[1]Expense!$A:$A,[1]Expense!$B:$B),"")</f>
        <v/>
      </c>
      <c r="E3392" s="18" t="s">
        <v>3228</v>
      </c>
      <c r="F3392" s="18" t="s">
        <v>32</v>
      </c>
      <c r="G3392" s="22">
        <v>-50000000</v>
      </c>
      <c r="H3392" s="18" t="s">
        <v>2856</v>
      </c>
    </row>
    <row r="3393" spans="1:8">
      <c r="A3393" s="20">
        <v>1609</v>
      </c>
      <c r="B3393" s="20">
        <v>3392</v>
      </c>
      <c r="C3393" s="18"/>
      <c r="D3393" s="8" t="str">
        <f>IFERROR(LOOKUP(C3393,[1]Expense!$A:$A,[1]Expense!$B:$B),"")</f>
        <v/>
      </c>
      <c r="E3393" s="18" t="s">
        <v>3229</v>
      </c>
      <c r="F3393" s="18" t="s">
        <v>32</v>
      </c>
      <c r="G3393" s="22">
        <v>-2000000</v>
      </c>
      <c r="H3393" s="18" t="s">
        <v>3187</v>
      </c>
    </row>
    <row r="3394" spans="1:8">
      <c r="A3394" s="20">
        <v>1610</v>
      </c>
      <c r="B3394" s="20">
        <v>3393</v>
      </c>
      <c r="C3394" s="18" t="s">
        <v>111</v>
      </c>
      <c r="D3394" s="8" t="str">
        <f>IFERROR(LOOKUP(C3394,[1]Expense!$A:$A,[1]Expense!$B:$B),"")</f>
        <v xml:space="preserve">Biaya Upah Lembur </v>
      </c>
      <c r="E3394" s="20"/>
      <c r="F3394" s="20"/>
      <c r="G3394" s="22">
        <v>-45000</v>
      </c>
      <c r="H3394" s="18" t="s">
        <v>3232</v>
      </c>
    </row>
    <row r="3395" spans="1:8">
      <c r="A3395" s="20">
        <v>1611</v>
      </c>
      <c r="B3395" s="20">
        <v>3394</v>
      </c>
      <c r="C3395" s="18"/>
      <c r="D3395" s="8" t="str">
        <f>IFERROR(LOOKUP(C3395,[1]Expense!$A:$A,[1]Expense!$B:$B),"")</f>
        <v/>
      </c>
      <c r="E3395" s="20"/>
      <c r="F3395" s="20"/>
      <c r="G3395" s="22">
        <v>-145000</v>
      </c>
      <c r="H3395" s="18" t="s">
        <v>2910</v>
      </c>
    </row>
    <row r="3396" spans="1:8">
      <c r="A3396" s="20">
        <v>1612</v>
      </c>
      <c r="B3396" s="20">
        <v>3395</v>
      </c>
      <c r="C3396" s="18"/>
      <c r="D3396" s="8" t="str">
        <f>IFERROR(LOOKUP(C3396,[1]Expense!$A:$A,[1]Expense!$B:$B),"")</f>
        <v/>
      </c>
      <c r="E3396" s="20"/>
      <c r="F3396" s="20"/>
      <c r="G3396" s="22">
        <v>-30000</v>
      </c>
      <c r="H3396" s="18" t="s">
        <v>3192</v>
      </c>
    </row>
    <row r="3397" spans="1:8">
      <c r="A3397" s="20">
        <v>1613</v>
      </c>
      <c r="B3397" s="20">
        <v>3396</v>
      </c>
      <c r="C3397" s="18" t="s">
        <v>163</v>
      </c>
      <c r="D3397" s="8" t="str">
        <f>IFERROR(LOOKUP(C3397,[1]Expense!$A:$A,[1]Expense!$B:$B),"")</f>
        <v xml:space="preserve">Biaya Uang Makan </v>
      </c>
      <c r="E3397" s="20"/>
      <c r="F3397" s="20"/>
      <c r="G3397" s="22">
        <v>-563000</v>
      </c>
      <c r="H3397" s="18" t="s">
        <v>2136</v>
      </c>
    </row>
    <row r="3398" spans="1:8">
      <c r="A3398" s="20">
        <v>1614</v>
      </c>
      <c r="B3398" s="20">
        <v>3397</v>
      </c>
      <c r="C3398" s="18"/>
      <c r="D3398" s="8" t="str">
        <f>IFERROR(LOOKUP(C3398,[1]Expense!$A:$A,[1]Expense!$B:$B),"")</f>
        <v/>
      </c>
      <c r="E3398" s="20"/>
      <c r="F3398" s="20"/>
      <c r="G3398" s="22">
        <v>-290000</v>
      </c>
      <c r="H3398" s="18" t="s">
        <v>2872</v>
      </c>
    </row>
    <row r="3399" spans="1:8">
      <c r="A3399" s="20">
        <v>1615</v>
      </c>
      <c r="B3399" s="20">
        <v>3398</v>
      </c>
      <c r="C3399" s="18"/>
      <c r="D3399" s="8" t="str">
        <f>IFERROR(LOOKUP(C3399,[1]Expense!$A:$A,[1]Expense!$B:$B),"")</f>
        <v/>
      </c>
      <c r="E3399" s="20"/>
      <c r="F3399" s="20"/>
      <c r="G3399" s="22">
        <v>50000</v>
      </c>
      <c r="H3399" s="18" t="s">
        <v>3234</v>
      </c>
    </row>
    <row r="3400" spans="1:8">
      <c r="A3400" s="20">
        <v>1616</v>
      </c>
      <c r="B3400" s="20">
        <v>3399</v>
      </c>
      <c r="C3400" s="18"/>
      <c r="D3400" s="8" t="str">
        <f>IFERROR(LOOKUP(C3400,[1]Expense!$A:$A,[1]Expense!$B:$B),"")</f>
        <v/>
      </c>
      <c r="E3400" s="18" t="s">
        <v>3233</v>
      </c>
      <c r="F3400" s="18" t="s">
        <v>32</v>
      </c>
      <c r="G3400" s="22">
        <v>-75000000</v>
      </c>
      <c r="H3400" s="18" t="s">
        <v>2856</v>
      </c>
    </row>
    <row r="3401" spans="1:8">
      <c r="A3401" s="20">
        <v>1617</v>
      </c>
      <c r="B3401" s="20">
        <v>3400</v>
      </c>
      <c r="C3401" s="18"/>
      <c r="D3401" s="8" t="str">
        <f>IFERROR(LOOKUP(C3401,[1]Expense!$A:$A,[1]Expense!$B:$B),"")</f>
        <v/>
      </c>
      <c r="E3401" s="20"/>
      <c r="F3401" s="20"/>
      <c r="G3401" s="22">
        <v>10845860</v>
      </c>
      <c r="H3401" s="18" t="s">
        <v>3235</v>
      </c>
    </row>
    <row r="3402" spans="1:8">
      <c r="A3402" s="20">
        <v>1618</v>
      </c>
      <c r="B3402" s="20">
        <v>3401</v>
      </c>
      <c r="C3402" s="18"/>
      <c r="D3402" s="8" t="str">
        <f>IFERROR(LOOKUP(C3402,[1]Expense!$A:$A,[1]Expense!$B:$B),"")</f>
        <v/>
      </c>
      <c r="E3402" s="20"/>
      <c r="F3402" s="20"/>
      <c r="G3402" s="22">
        <v>-12000</v>
      </c>
      <c r="H3402" s="18" t="s">
        <v>3236</v>
      </c>
    </row>
    <row r="3403" spans="1:8">
      <c r="A3403" s="20">
        <v>1619</v>
      </c>
      <c r="B3403" s="20">
        <v>3402</v>
      </c>
      <c r="C3403" s="18" t="s">
        <v>43</v>
      </c>
      <c r="D3403" s="8" t="str">
        <f>IFERROR(LOOKUP(C3403,[1]Expense!$A:$A,[1]Expense!$B:$B),"")</f>
        <v>Biaya Iuran Keamanan Lingkungan</v>
      </c>
      <c r="E3403" s="20"/>
      <c r="F3403" s="20"/>
      <c r="G3403" s="22">
        <v>-600000</v>
      </c>
      <c r="H3403" s="18" t="s">
        <v>3237</v>
      </c>
    </row>
    <row r="3404" spans="1:8">
      <c r="A3404" s="20">
        <v>1619</v>
      </c>
      <c r="B3404" s="20">
        <v>3403</v>
      </c>
      <c r="C3404" s="18" t="s">
        <v>43</v>
      </c>
      <c r="D3404" s="8" t="str">
        <f>IFERROR(LOOKUP(C3404,[1]Expense!$A:$A,[1]Expense!$B:$B),"")</f>
        <v>Biaya Iuran Keamanan Lingkungan</v>
      </c>
      <c r="E3404" s="20"/>
      <c r="F3404" s="20"/>
      <c r="G3404" s="22">
        <v>-600000</v>
      </c>
      <c r="H3404" s="18" t="s">
        <v>3238</v>
      </c>
    </row>
    <row r="3405" spans="1:8">
      <c r="A3405" s="20">
        <v>1620</v>
      </c>
      <c r="B3405" s="20">
        <v>3404</v>
      </c>
      <c r="C3405" s="18"/>
      <c r="D3405" s="8" t="str">
        <f>IFERROR(LOOKUP(C3405,[1]Expense!$A:$A,[1]Expense!$B:$B),"")</f>
        <v/>
      </c>
      <c r="E3405" s="20"/>
      <c r="F3405" s="20"/>
      <c r="G3405" s="22">
        <v>75000000</v>
      </c>
      <c r="H3405" s="18" t="s">
        <v>3185</v>
      </c>
    </row>
    <row r="3406" spans="1:8">
      <c r="A3406" s="20">
        <v>1621</v>
      </c>
      <c r="B3406" s="20">
        <v>3405</v>
      </c>
      <c r="C3406" s="18"/>
      <c r="D3406" s="8" t="str">
        <f>IFERROR(LOOKUP(C3406,[1]Expense!$A:$A,[1]Expense!$B:$B),"")</f>
        <v/>
      </c>
      <c r="E3406" s="20"/>
      <c r="F3406" s="20"/>
      <c r="G3406" s="22">
        <v>242550000</v>
      </c>
      <c r="H3406" s="18" t="s">
        <v>3198</v>
      </c>
    </row>
    <row r="3407" spans="1:8">
      <c r="A3407" s="20">
        <v>1622</v>
      </c>
      <c r="B3407" s="20">
        <v>3406</v>
      </c>
      <c r="C3407" s="18"/>
      <c r="D3407" s="8" t="str">
        <f>IFERROR(LOOKUP(C3407,[1]Expense!$A:$A,[1]Expense!$B:$B),"")</f>
        <v/>
      </c>
      <c r="E3407" s="20"/>
      <c r="F3407" s="20"/>
      <c r="G3407" s="22">
        <v>2000000</v>
      </c>
      <c r="H3407" s="18" t="s">
        <v>3234</v>
      </c>
    </row>
    <row r="3408" spans="1:8">
      <c r="A3408" s="20">
        <v>1623</v>
      </c>
      <c r="B3408" s="20">
        <v>3407</v>
      </c>
      <c r="C3408" s="18"/>
      <c r="D3408" s="8" t="str">
        <f>IFERROR(LOOKUP(C3408,[1]Expense!$A:$A,[1]Expense!$B:$B),"")</f>
        <v/>
      </c>
      <c r="E3408" s="18" t="s">
        <v>3241</v>
      </c>
      <c r="F3408" s="18" t="s">
        <v>32</v>
      </c>
      <c r="G3408" s="22">
        <v>-242550000</v>
      </c>
      <c r="H3408" s="18" t="s">
        <v>1703</v>
      </c>
    </row>
    <row r="3409" spans="1:8">
      <c r="A3409" s="20">
        <v>1624</v>
      </c>
      <c r="B3409" s="20">
        <v>3408</v>
      </c>
      <c r="C3409" s="18"/>
      <c r="D3409" s="8" t="str">
        <f>IFERROR(LOOKUP(C3409,[1]Expense!$A:$A,[1]Expense!$B:$B),"")</f>
        <v/>
      </c>
      <c r="E3409" s="18" t="s">
        <v>3240</v>
      </c>
      <c r="F3409" s="18" t="s">
        <v>32</v>
      </c>
      <c r="G3409" s="22">
        <v>-10845860</v>
      </c>
      <c r="H3409" s="18" t="s">
        <v>3235</v>
      </c>
    </row>
    <row r="3410" spans="1:8">
      <c r="A3410" s="20">
        <v>1625</v>
      </c>
      <c r="B3410" s="20">
        <v>3409</v>
      </c>
      <c r="C3410" s="18" t="s">
        <v>84</v>
      </c>
      <c r="D3410" s="8" t="str">
        <f>IFERROR(LOOKUP(C3410,[1]Expense!$A:$A,[1]Expense!$B:$B),"")</f>
        <v xml:space="preserve">Biaya Penggunaan Listrik PLN </v>
      </c>
      <c r="E3410" s="18" t="s">
        <v>3239</v>
      </c>
      <c r="F3410" s="18" t="s">
        <v>32</v>
      </c>
      <c r="G3410" s="22">
        <v>-1198890</v>
      </c>
      <c r="H3410" s="18" t="s">
        <v>3242</v>
      </c>
    </row>
    <row r="3411" spans="1:8">
      <c r="A3411" s="20">
        <v>1626</v>
      </c>
      <c r="B3411" s="20">
        <v>3410</v>
      </c>
      <c r="C3411" s="18" t="s">
        <v>37</v>
      </c>
      <c r="D3411" s="8" t="str">
        <f>IFERROR(LOOKUP(C3411,[1]Expense!$A:$A,[1]Expense!$B:$B),"")</f>
        <v xml:space="preserve">Biaya Upah Pengemasan Produk </v>
      </c>
      <c r="E3411" s="20"/>
      <c r="F3411" s="20"/>
      <c r="G3411" s="22">
        <v>-375000</v>
      </c>
      <c r="H3411" s="18" t="s">
        <v>3243</v>
      </c>
    </row>
    <row r="3412" spans="1:8">
      <c r="A3412" s="20">
        <v>1626</v>
      </c>
      <c r="B3412" s="20">
        <v>3411</v>
      </c>
      <c r="C3412" s="18" t="s">
        <v>37</v>
      </c>
      <c r="D3412" s="8" t="str">
        <f>IFERROR(LOOKUP(C3412,[1]Expense!$A:$A,[1]Expense!$B:$B),"")</f>
        <v xml:space="preserve">Biaya Upah Pengemasan Produk </v>
      </c>
      <c r="E3412" s="20"/>
      <c r="F3412" s="20"/>
      <c r="G3412" s="22">
        <v>-375000</v>
      </c>
      <c r="H3412" s="18" t="s">
        <v>3244</v>
      </c>
    </row>
    <row r="3413" spans="1:8">
      <c r="A3413" s="20">
        <v>1626</v>
      </c>
      <c r="B3413" s="20">
        <v>3412</v>
      </c>
      <c r="C3413" s="18" t="s">
        <v>37</v>
      </c>
      <c r="D3413" s="8" t="str">
        <f>IFERROR(LOOKUP(C3413,[1]Expense!$A:$A,[1]Expense!$B:$B),"")</f>
        <v xml:space="preserve">Biaya Upah Pengemasan Produk </v>
      </c>
      <c r="E3413" s="20"/>
      <c r="F3413" s="20"/>
      <c r="G3413" s="22">
        <v>-300000</v>
      </c>
      <c r="H3413" s="18" t="s">
        <v>3245</v>
      </c>
    </row>
    <row r="3414" spans="1:8">
      <c r="A3414" s="20">
        <v>1626</v>
      </c>
      <c r="B3414" s="20">
        <v>3413</v>
      </c>
      <c r="C3414" s="18" t="s">
        <v>37</v>
      </c>
      <c r="D3414" s="8" t="str">
        <f>IFERROR(LOOKUP(C3414,[1]Expense!$A:$A,[1]Expense!$B:$B),"")</f>
        <v xml:space="preserve">Biaya Upah Pengemasan Produk </v>
      </c>
      <c r="E3414" s="20"/>
      <c r="F3414" s="20"/>
      <c r="G3414" s="22">
        <v>-375000</v>
      </c>
      <c r="H3414" s="18" t="s">
        <v>3246</v>
      </c>
    </row>
    <row r="3415" spans="1:8">
      <c r="A3415" s="20">
        <v>1626</v>
      </c>
      <c r="B3415" s="20">
        <v>3414</v>
      </c>
      <c r="C3415" s="18" t="s">
        <v>37</v>
      </c>
      <c r="D3415" s="8" t="str">
        <f>IFERROR(LOOKUP(C3415,[1]Expense!$A:$A,[1]Expense!$B:$B),"")</f>
        <v xml:space="preserve">Biaya Upah Pengemasan Produk </v>
      </c>
      <c r="E3415" s="20"/>
      <c r="F3415" s="20"/>
      <c r="G3415" s="22">
        <v>-375000</v>
      </c>
      <c r="H3415" s="18" t="s">
        <v>3247</v>
      </c>
    </row>
    <row r="3416" spans="1:8">
      <c r="A3416" s="20">
        <v>1627</v>
      </c>
      <c r="B3416" s="20">
        <v>3415</v>
      </c>
      <c r="C3416" s="18" t="s">
        <v>111</v>
      </c>
      <c r="D3416" s="8" t="str">
        <f>IFERROR(LOOKUP(C3416,[1]Expense!$A:$A,[1]Expense!$B:$B),"")</f>
        <v xml:space="preserve">Biaya Upah Lembur </v>
      </c>
      <c r="E3416" s="20"/>
      <c r="F3416" s="20"/>
      <c r="G3416" s="22">
        <v>-75000</v>
      </c>
      <c r="H3416" s="18" t="s">
        <v>3248</v>
      </c>
    </row>
    <row r="3417" spans="1:8">
      <c r="A3417" s="20">
        <v>1627</v>
      </c>
      <c r="B3417" s="20">
        <v>3416</v>
      </c>
      <c r="C3417" s="18" t="s">
        <v>111</v>
      </c>
      <c r="D3417" s="8" t="str">
        <f>IFERROR(LOOKUP(C3417,[1]Expense!$A:$A,[1]Expense!$B:$B),"")</f>
        <v xml:space="preserve">Biaya Upah Lembur </v>
      </c>
      <c r="E3417" s="20"/>
      <c r="F3417" s="20"/>
      <c r="G3417" s="22">
        <v>-75000</v>
      </c>
      <c r="H3417" s="18" t="s">
        <v>3249</v>
      </c>
    </row>
    <row r="3418" spans="1:8">
      <c r="A3418" s="20">
        <v>1627</v>
      </c>
      <c r="B3418" s="20">
        <v>3417</v>
      </c>
      <c r="C3418" s="18" t="s">
        <v>111</v>
      </c>
      <c r="D3418" s="8" t="str">
        <f>IFERROR(LOOKUP(C3418,[1]Expense!$A:$A,[1]Expense!$B:$B),"")</f>
        <v xml:space="preserve">Biaya Upah Lembur </v>
      </c>
      <c r="E3418" s="20"/>
      <c r="F3418" s="20"/>
      <c r="G3418" s="22">
        <v>-60000</v>
      </c>
      <c r="H3418" s="18" t="s">
        <v>3250</v>
      </c>
    </row>
    <row r="3419" spans="1:8">
      <c r="A3419" s="20">
        <v>1627</v>
      </c>
      <c r="B3419" s="20">
        <v>3418</v>
      </c>
      <c r="C3419" s="18" t="s">
        <v>111</v>
      </c>
      <c r="D3419" s="8" t="str">
        <f>IFERROR(LOOKUP(C3419,[1]Expense!$A:$A,[1]Expense!$B:$B),"")</f>
        <v xml:space="preserve">Biaya Upah Lembur </v>
      </c>
      <c r="E3419" s="20"/>
      <c r="F3419" s="20"/>
      <c r="G3419" s="22">
        <v>-75000</v>
      </c>
      <c r="H3419" s="18" t="s">
        <v>3251</v>
      </c>
    </row>
    <row r="3420" spans="1:8">
      <c r="A3420" s="20">
        <v>1627</v>
      </c>
      <c r="B3420" s="20">
        <v>3419</v>
      </c>
      <c r="C3420" s="18" t="s">
        <v>111</v>
      </c>
      <c r="D3420" s="8" t="str">
        <f>IFERROR(LOOKUP(C3420,[1]Expense!$A:$A,[1]Expense!$B:$B),"")</f>
        <v xml:space="preserve">Biaya Upah Lembur </v>
      </c>
      <c r="E3420" s="20"/>
      <c r="F3420" s="20"/>
      <c r="G3420" s="22">
        <v>-75000</v>
      </c>
      <c r="H3420" s="18" t="s">
        <v>3252</v>
      </c>
    </row>
    <row r="3421" spans="1:8">
      <c r="A3421" s="20">
        <v>1627</v>
      </c>
      <c r="B3421" s="20">
        <v>3420</v>
      </c>
      <c r="C3421" s="18" t="s">
        <v>111</v>
      </c>
      <c r="D3421" s="8" t="str">
        <f>IFERROR(LOOKUP(C3421,[1]Expense!$A:$A,[1]Expense!$B:$B),"")</f>
        <v xml:space="preserve">Biaya Upah Lembur </v>
      </c>
      <c r="E3421" s="20"/>
      <c r="F3421" s="20"/>
      <c r="G3421" s="22">
        <v>-90000</v>
      </c>
      <c r="H3421" s="18" t="s">
        <v>3253</v>
      </c>
    </row>
    <row r="3422" spans="1:8">
      <c r="A3422" s="20">
        <v>1628</v>
      </c>
      <c r="B3422" s="20">
        <v>3421</v>
      </c>
      <c r="C3422" s="18" t="s">
        <v>37</v>
      </c>
      <c r="D3422" s="8" t="str">
        <f>IFERROR(LOOKUP(C3422,[1]Expense!$A:$A,[1]Expense!$B:$B),"")</f>
        <v xml:space="preserve">Biaya Upah Pengemasan Produk </v>
      </c>
      <c r="E3422" s="20"/>
      <c r="F3422" s="20"/>
      <c r="G3422" s="22">
        <v>-450000</v>
      </c>
      <c r="H3422" s="18" t="s">
        <v>3254</v>
      </c>
    </row>
    <row r="3423" spans="1:8">
      <c r="A3423" s="20">
        <v>1628</v>
      </c>
      <c r="B3423" s="20">
        <v>3422</v>
      </c>
      <c r="C3423" s="18" t="s">
        <v>37</v>
      </c>
      <c r="D3423" s="8" t="str">
        <f>IFERROR(LOOKUP(C3423,[1]Expense!$A:$A,[1]Expense!$B:$B),"")</f>
        <v xml:space="preserve">Biaya Upah Pengemasan Produk </v>
      </c>
      <c r="E3423" s="20"/>
      <c r="F3423" s="20"/>
      <c r="G3423" s="22">
        <v>-450000</v>
      </c>
      <c r="H3423" s="18" t="s">
        <v>3255</v>
      </c>
    </row>
    <row r="3424" spans="1:8">
      <c r="A3424" s="20">
        <v>1628</v>
      </c>
      <c r="B3424" s="20">
        <v>3423</v>
      </c>
      <c r="C3424" s="18" t="s">
        <v>37</v>
      </c>
      <c r="D3424" s="8" t="str">
        <f>IFERROR(LOOKUP(C3424,[1]Expense!$A:$A,[1]Expense!$B:$B),"")</f>
        <v xml:space="preserve">Biaya Upah Pengemasan Produk </v>
      </c>
      <c r="E3424" s="20"/>
      <c r="F3424" s="20"/>
      <c r="G3424" s="22">
        <v>-450000</v>
      </c>
      <c r="H3424" s="18" t="s">
        <v>3256</v>
      </c>
    </row>
    <row r="3425" spans="1:8">
      <c r="A3425" s="20">
        <v>1628</v>
      </c>
      <c r="B3425" s="20">
        <v>3424</v>
      </c>
      <c r="C3425" s="18" t="s">
        <v>37</v>
      </c>
      <c r="D3425" s="8" t="str">
        <f>IFERROR(LOOKUP(C3425,[1]Expense!$A:$A,[1]Expense!$B:$B),"")</f>
        <v xml:space="preserve">Biaya Upah Pengemasan Produk </v>
      </c>
      <c r="E3425" s="20"/>
      <c r="F3425" s="20"/>
      <c r="G3425" s="22">
        <v>-450000</v>
      </c>
      <c r="H3425" s="18" t="s">
        <v>3257</v>
      </c>
    </row>
    <row r="3426" spans="1:8">
      <c r="A3426" s="20">
        <v>1628</v>
      </c>
      <c r="B3426" s="20">
        <v>3425</v>
      </c>
      <c r="C3426" s="18" t="s">
        <v>37</v>
      </c>
      <c r="D3426" s="8" t="str">
        <f>IFERROR(LOOKUP(C3426,[1]Expense!$A:$A,[1]Expense!$B:$B),"")</f>
        <v xml:space="preserve">Biaya Upah Pengemasan Produk </v>
      </c>
      <c r="E3426" s="20"/>
      <c r="F3426" s="20"/>
      <c r="G3426" s="22">
        <v>-450000</v>
      </c>
      <c r="H3426" s="18" t="s">
        <v>3258</v>
      </c>
    </row>
    <row r="3427" spans="1:8">
      <c r="A3427" s="20">
        <v>1628</v>
      </c>
      <c r="B3427" s="20">
        <v>3426</v>
      </c>
      <c r="C3427" s="18" t="s">
        <v>37</v>
      </c>
      <c r="D3427" s="8" t="str">
        <f>IFERROR(LOOKUP(C3427,[1]Expense!$A:$A,[1]Expense!$B:$B),"")</f>
        <v xml:space="preserve">Biaya Upah Pengemasan Produk </v>
      </c>
      <c r="E3427" s="20"/>
      <c r="F3427" s="20"/>
      <c r="G3427" s="22">
        <v>-450000</v>
      </c>
      <c r="H3427" s="18" t="s">
        <v>3259</v>
      </c>
    </row>
    <row r="3428" spans="1:8">
      <c r="A3428" s="20">
        <v>1629</v>
      </c>
      <c r="B3428" s="20">
        <v>3427</v>
      </c>
      <c r="C3428" s="18" t="s">
        <v>111</v>
      </c>
      <c r="D3428" s="8" t="str">
        <f>IFERROR(LOOKUP(C3428,[1]Expense!$A:$A,[1]Expense!$B:$B),"")</f>
        <v xml:space="preserve">Biaya Upah Lembur </v>
      </c>
      <c r="E3428" s="20"/>
      <c r="F3428" s="20"/>
      <c r="G3428" s="22">
        <v>-60000</v>
      </c>
      <c r="H3428" s="18" t="s">
        <v>3260</v>
      </c>
    </row>
    <row r="3429" spans="1:8">
      <c r="A3429" s="20">
        <v>1629</v>
      </c>
      <c r="B3429" s="20">
        <v>3428</v>
      </c>
      <c r="C3429" s="18" t="s">
        <v>111</v>
      </c>
      <c r="D3429" s="8" t="str">
        <f>IFERROR(LOOKUP(C3429,[1]Expense!$A:$A,[1]Expense!$B:$B),"")</f>
        <v xml:space="preserve">Biaya Upah Lembur </v>
      </c>
      <c r="E3429" s="20"/>
      <c r="F3429" s="20"/>
      <c r="G3429" s="22">
        <v>-60000</v>
      </c>
      <c r="H3429" s="18" t="s">
        <v>3261</v>
      </c>
    </row>
    <row r="3430" spans="1:8">
      <c r="A3430" s="20">
        <v>1629</v>
      </c>
      <c r="B3430" s="20">
        <v>3429</v>
      </c>
      <c r="C3430" s="18" t="s">
        <v>111</v>
      </c>
      <c r="D3430" s="8" t="str">
        <f>IFERROR(LOOKUP(C3430,[1]Expense!$A:$A,[1]Expense!$B:$B),"")</f>
        <v xml:space="preserve">Biaya Upah Lembur </v>
      </c>
      <c r="E3430" s="20"/>
      <c r="F3430" s="20"/>
      <c r="G3430" s="22">
        <v>-60000</v>
      </c>
      <c r="H3430" s="18" t="s">
        <v>3262</v>
      </c>
    </row>
    <row r="3431" spans="1:8">
      <c r="A3431" s="20">
        <v>1629</v>
      </c>
      <c r="B3431" s="20">
        <v>3430</v>
      </c>
      <c r="C3431" s="18" t="s">
        <v>111</v>
      </c>
      <c r="D3431" s="8" t="str">
        <f>IFERROR(LOOKUP(C3431,[1]Expense!$A:$A,[1]Expense!$B:$B),"")</f>
        <v xml:space="preserve">Biaya Upah Lembur </v>
      </c>
      <c r="E3431" s="20"/>
      <c r="F3431" s="20"/>
      <c r="G3431" s="22">
        <v>-60000</v>
      </c>
      <c r="H3431" s="18" t="s">
        <v>3263</v>
      </c>
    </row>
    <row r="3432" spans="1:8">
      <c r="A3432" s="20">
        <v>1629</v>
      </c>
      <c r="B3432" s="20">
        <v>3431</v>
      </c>
      <c r="C3432" s="18" t="s">
        <v>111</v>
      </c>
      <c r="D3432" s="8" t="str">
        <f>IFERROR(LOOKUP(C3432,[1]Expense!$A:$A,[1]Expense!$B:$B),"")</f>
        <v xml:space="preserve">Biaya Upah Lembur </v>
      </c>
      <c r="E3432" s="20"/>
      <c r="F3432" s="20"/>
      <c r="G3432" s="22">
        <v>-60000</v>
      </c>
      <c r="H3432" s="18" t="s">
        <v>3264</v>
      </c>
    </row>
    <row r="3433" spans="1:8">
      <c r="A3433" s="20">
        <v>1629</v>
      </c>
      <c r="B3433" s="20">
        <v>3432</v>
      </c>
      <c r="C3433" s="18" t="s">
        <v>111</v>
      </c>
      <c r="D3433" s="8" t="str">
        <f>IFERROR(LOOKUP(C3433,[1]Expense!$A:$A,[1]Expense!$B:$B),"")</f>
        <v xml:space="preserve">Biaya Upah Lembur </v>
      </c>
      <c r="E3433" s="20"/>
      <c r="F3433" s="20"/>
      <c r="G3433" s="22">
        <v>-60000</v>
      </c>
      <c r="H3433" s="18" t="s">
        <v>3265</v>
      </c>
    </row>
    <row r="3434" spans="1:8">
      <c r="A3434" s="20">
        <v>1630</v>
      </c>
      <c r="B3434" s="20">
        <v>3433</v>
      </c>
      <c r="C3434" s="18" t="s">
        <v>37</v>
      </c>
      <c r="D3434" s="8" t="str">
        <f>IFERROR(LOOKUP(C3434,[1]Expense!$A:$A,[1]Expense!$B:$B),"")</f>
        <v xml:space="preserve">Biaya Upah Pengemasan Produk </v>
      </c>
      <c r="E3434" s="20"/>
      <c r="F3434" s="20"/>
      <c r="G3434" s="22">
        <v>-510000</v>
      </c>
      <c r="H3434" s="18" t="s">
        <v>3266</v>
      </c>
    </row>
    <row r="3435" spans="1:8">
      <c r="A3435" s="20">
        <v>1630</v>
      </c>
      <c r="B3435" s="20">
        <v>3434</v>
      </c>
      <c r="C3435" s="18" t="s">
        <v>37</v>
      </c>
      <c r="D3435" s="8" t="str">
        <f>IFERROR(LOOKUP(C3435,[1]Expense!$A:$A,[1]Expense!$B:$B),"")</f>
        <v xml:space="preserve">Biaya Upah Pengemasan Produk </v>
      </c>
      <c r="E3435" s="20"/>
      <c r="F3435" s="20"/>
      <c r="G3435" s="22">
        <v>-330000</v>
      </c>
      <c r="H3435" s="18" t="s">
        <v>3267</v>
      </c>
    </row>
    <row r="3436" spans="1:8">
      <c r="A3436" s="20">
        <v>1630</v>
      </c>
      <c r="B3436" s="20">
        <v>3435</v>
      </c>
      <c r="C3436" s="18" t="s">
        <v>37</v>
      </c>
      <c r="D3436" s="8" t="str">
        <f>IFERROR(LOOKUP(C3436,[1]Expense!$A:$A,[1]Expense!$B:$B),"")</f>
        <v xml:space="preserve">Biaya Upah Pengemasan Produk </v>
      </c>
      <c r="E3436" s="20"/>
      <c r="F3436" s="20"/>
      <c r="G3436" s="22">
        <v>-450000</v>
      </c>
      <c r="H3436" s="18" t="s">
        <v>3268</v>
      </c>
    </row>
    <row r="3437" spans="1:8">
      <c r="A3437" s="20">
        <v>1630</v>
      </c>
      <c r="B3437" s="20">
        <v>3436</v>
      </c>
      <c r="C3437" s="18" t="s">
        <v>37</v>
      </c>
      <c r="D3437" s="8" t="str">
        <f>IFERROR(LOOKUP(C3437,[1]Expense!$A:$A,[1]Expense!$B:$B),"")</f>
        <v xml:space="preserve">Biaya Upah Pengemasan Produk </v>
      </c>
      <c r="E3437" s="20"/>
      <c r="F3437" s="20"/>
      <c r="G3437" s="22">
        <v>-450000</v>
      </c>
      <c r="H3437" s="18" t="s">
        <v>3269</v>
      </c>
    </row>
    <row r="3438" spans="1:8">
      <c r="A3438" s="20">
        <v>1630</v>
      </c>
      <c r="B3438" s="20">
        <v>3437</v>
      </c>
      <c r="C3438" s="18" t="s">
        <v>37</v>
      </c>
      <c r="D3438" s="8" t="str">
        <f>IFERROR(LOOKUP(C3438,[1]Expense!$A:$A,[1]Expense!$B:$B),"")</f>
        <v xml:space="preserve">Biaya Upah Pengemasan Produk </v>
      </c>
      <c r="E3438" s="20"/>
      <c r="F3438" s="20"/>
      <c r="G3438" s="22">
        <v>-450000</v>
      </c>
      <c r="H3438" s="18" t="s">
        <v>3270</v>
      </c>
    </row>
    <row r="3439" spans="1:8">
      <c r="A3439" s="20">
        <v>1630</v>
      </c>
      <c r="B3439" s="20">
        <v>3438</v>
      </c>
      <c r="C3439" s="18" t="s">
        <v>37</v>
      </c>
      <c r="D3439" s="8" t="str">
        <f>IFERROR(LOOKUP(C3439,[1]Expense!$A:$A,[1]Expense!$B:$B),"")</f>
        <v xml:space="preserve">Biaya Upah Pengemasan Produk </v>
      </c>
      <c r="E3439" s="20"/>
      <c r="F3439" s="20"/>
      <c r="G3439" s="22">
        <v>-450000</v>
      </c>
      <c r="H3439" s="18" t="s">
        <v>3271</v>
      </c>
    </row>
    <row r="3440" spans="1:8">
      <c r="A3440" s="20">
        <v>1630</v>
      </c>
      <c r="B3440" s="20">
        <v>3439</v>
      </c>
      <c r="C3440" s="18" t="s">
        <v>37</v>
      </c>
      <c r="D3440" s="8" t="str">
        <f>IFERROR(LOOKUP(C3440,[1]Expense!$A:$A,[1]Expense!$B:$B),"")</f>
        <v xml:space="preserve">Biaya Upah Pengemasan Produk </v>
      </c>
      <c r="E3440" s="20"/>
      <c r="F3440" s="20"/>
      <c r="G3440" s="22">
        <v>-360000</v>
      </c>
      <c r="H3440" s="18" t="s">
        <v>3272</v>
      </c>
    </row>
    <row r="3441" spans="1:8">
      <c r="A3441" s="20">
        <v>1631</v>
      </c>
      <c r="B3441" s="20">
        <v>3440</v>
      </c>
      <c r="C3441" s="18" t="s">
        <v>111</v>
      </c>
      <c r="D3441" s="8" t="str">
        <f>IFERROR(LOOKUP(C3441,[1]Expense!$A:$A,[1]Expense!$B:$B),"")</f>
        <v xml:space="preserve">Biaya Upah Lembur </v>
      </c>
      <c r="E3441" s="20"/>
      <c r="F3441" s="20"/>
      <c r="G3441" s="22">
        <v>-90000</v>
      </c>
      <c r="H3441" s="18" t="s">
        <v>3273</v>
      </c>
    </row>
    <row r="3442" spans="1:8">
      <c r="A3442" s="20">
        <v>1631</v>
      </c>
      <c r="B3442" s="20">
        <v>3441</v>
      </c>
      <c r="C3442" s="18" t="s">
        <v>111</v>
      </c>
      <c r="D3442" s="8" t="str">
        <f>IFERROR(LOOKUP(C3442,[1]Expense!$A:$A,[1]Expense!$B:$B),"")</f>
        <v xml:space="preserve">Biaya Upah Lembur </v>
      </c>
      <c r="E3442" s="20"/>
      <c r="F3442" s="20"/>
      <c r="G3442" s="22">
        <v>-75000</v>
      </c>
      <c r="H3442" s="18" t="s">
        <v>3274</v>
      </c>
    </row>
    <row r="3443" spans="1:8">
      <c r="A3443" s="20">
        <v>1631</v>
      </c>
      <c r="B3443" s="20">
        <v>3442</v>
      </c>
      <c r="C3443" s="18" t="s">
        <v>111</v>
      </c>
      <c r="D3443" s="8" t="str">
        <f>IFERROR(LOOKUP(C3443,[1]Expense!$A:$A,[1]Expense!$B:$B),"")</f>
        <v xml:space="preserve">Biaya Upah Lembur </v>
      </c>
      <c r="E3443" s="20"/>
      <c r="F3443" s="20"/>
      <c r="G3443" s="22">
        <v>-75000</v>
      </c>
      <c r="H3443" s="18" t="s">
        <v>3275</v>
      </c>
    </row>
    <row r="3444" spans="1:8">
      <c r="A3444" s="20">
        <v>1631</v>
      </c>
      <c r="B3444" s="20">
        <v>3443</v>
      </c>
      <c r="C3444" s="18" t="s">
        <v>111</v>
      </c>
      <c r="D3444" s="8" t="str">
        <f>IFERROR(LOOKUP(C3444,[1]Expense!$A:$A,[1]Expense!$B:$B),"")</f>
        <v xml:space="preserve">Biaya Upah Lembur </v>
      </c>
      <c r="E3444" s="20"/>
      <c r="F3444" s="20"/>
      <c r="G3444" s="22">
        <v>-90000</v>
      </c>
      <c r="H3444" s="18" t="s">
        <v>3276</v>
      </c>
    </row>
    <row r="3445" spans="1:8">
      <c r="A3445" s="20">
        <v>1631</v>
      </c>
      <c r="B3445" s="20">
        <v>3444</v>
      </c>
      <c r="C3445" s="18" t="s">
        <v>111</v>
      </c>
      <c r="D3445" s="8" t="str">
        <f>IFERROR(LOOKUP(C3445,[1]Expense!$A:$A,[1]Expense!$B:$B),"")</f>
        <v xml:space="preserve">Biaya Upah Lembur </v>
      </c>
      <c r="E3445" s="20"/>
      <c r="F3445" s="20"/>
      <c r="G3445" s="22">
        <v>-90000</v>
      </c>
      <c r="H3445" s="18" t="s">
        <v>3277</v>
      </c>
    </row>
    <row r="3446" spans="1:8">
      <c r="A3446" s="20">
        <v>1631</v>
      </c>
      <c r="B3446" s="20">
        <v>3445</v>
      </c>
      <c r="C3446" s="18" t="s">
        <v>111</v>
      </c>
      <c r="D3446" s="8" t="str">
        <f>IFERROR(LOOKUP(C3446,[1]Expense!$A:$A,[1]Expense!$B:$B),"")</f>
        <v xml:space="preserve">Biaya Upah Lembur </v>
      </c>
      <c r="E3446" s="20"/>
      <c r="F3446" s="20"/>
      <c r="G3446" s="22">
        <v>-90000</v>
      </c>
      <c r="H3446" s="18" t="s">
        <v>3278</v>
      </c>
    </row>
    <row r="3447" spans="1:8">
      <c r="A3447" s="20">
        <v>1631</v>
      </c>
      <c r="B3447" s="20">
        <v>3446</v>
      </c>
      <c r="C3447" s="18" t="s">
        <v>111</v>
      </c>
      <c r="D3447" s="8" t="str">
        <f>IFERROR(LOOKUP(C3447,[1]Expense!$A:$A,[1]Expense!$B:$B),"")</f>
        <v xml:space="preserve">Biaya Upah Lembur </v>
      </c>
      <c r="E3447" s="20"/>
      <c r="F3447" s="20"/>
      <c r="G3447" s="22">
        <v>-90000</v>
      </c>
      <c r="H3447" s="18" t="s">
        <v>3279</v>
      </c>
    </row>
    <row r="3448" spans="1:8">
      <c r="A3448" s="20">
        <v>1632</v>
      </c>
      <c r="B3448" s="20">
        <v>3447</v>
      </c>
      <c r="C3448" s="18"/>
      <c r="D3448" s="8" t="str">
        <f>IFERROR(LOOKUP(C3448,[1]Expense!$A:$A,[1]Expense!$B:$B),"")</f>
        <v/>
      </c>
      <c r="E3448" s="20"/>
      <c r="F3448" s="20"/>
      <c r="G3448" s="22">
        <v>-30000</v>
      </c>
      <c r="H3448" s="18" t="s">
        <v>3184</v>
      </c>
    </row>
    <row r="3449" spans="1:8">
      <c r="A3449" s="20">
        <v>1633</v>
      </c>
      <c r="B3449" s="20">
        <v>3448</v>
      </c>
      <c r="C3449" s="18" t="s">
        <v>84</v>
      </c>
      <c r="D3449" s="8" t="str">
        <f>IFERROR(LOOKUP(C3449,[1]Expense!$A:$A,[1]Expense!$B:$B),"")</f>
        <v xml:space="preserve">Biaya Penggunaan Listrik PLN </v>
      </c>
      <c r="E3449" s="20"/>
      <c r="F3449" s="20"/>
      <c r="G3449" s="22">
        <v>-200000</v>
      </c>
      <c r="H3449" s="18" t="s">
        <v>3193</v>
      </c>
    </row>
    <row r="3450" spans="1:8">
      <c r="A3450" s="20">
        <v>1634</v>
      </c>
      <c r="B3450" s="20">
        <v>3449</v>
      </c>
      <c r="C3450" s="18"/>
      <c r="D3450" s="8" t="str">
        <f>IFERROR(LOOKUP(C3450,[1]Expense!$A:$A,[1]Expense!$B:$B),"")</f>
        <v/>
      </c>
      <c r="E3450" s="20"/>
      <c r="F3450" s="20"/>
      <c r="G3450" s="22">
        <v>434801484</v>
      </c>
      <c r="H3450" s="18" t="s">
        <v>3280</v>
      </c>
    </row>
    <row r="3451" spans="1:8">
      <c r="A3451" s="20">
        <v>1635</v>
      </c>
      <c r="B3451" s="20">
        <v>3450</v>
      </c>
      <c r="C3451" s="18"/>
      <c r="D3451" s="8" t="str">
        <f>IFERROR(LOOKUP(C3451,[1]Expense!$A:$A,[1]Expense!$B:$B),"")</f>
        <v/>
      </c>
      <c r="E3451" s="18" t="s">
        <v>3281</v>
      </c>
      <c r="F3451" s="18" t="s">
        <v>32</v>
      </c>
      <c r="G3451" s="22">
        <v>-75000000</v>
      </c>
      <c r="H3451" s="18" t="s">
        <v>2856</v>
      </c>
    </row>
    <row r="3452" spans="1:8">
      <c r="A3452" s="20">
        <v>1636</v>
      </c>
      <c r="B3452" s="20">
        <v>3451</v>
      </c>
      <c r="C3452" s="18" t="s">
        <v>47</v>
      </c>
      <c r="D3452" s="8" t="str">
        <f>IFERROR(LOOKUP(C3452,[1]Expense!$A:$A,[1]Expense!$B:$B),"")</f>
        <v xml:space="preserve">Biaya Sewa Kendaraan Operasional </v>
      </c>
      <c r="E3452" s="20"/>
      <c r="F3452" s="20"/>
      <c r="G3452" s="22">
        <v>-236250</v>
      </c>
      <c r="H3452" s="18" t="s">
        <v>3282</v>
      </c>
    </row>
    <row r="3453" spans="1:8">
      <c r="A3453" s="20">
        <v>1636</v>
      </c>
      <c r="B3453" s="20">
        <v>3452</v>
      </c>
      <c r="C3453" s="18" t="s">
        <v>47</v>
      </c>
      <c r="D3453" s="8" t="str">
        <f>IFERROR(LOOKUP(C3453,[1]Expense!$A:$A,[1]Expense!$B:$B),"")</f>
        <v xml:space="preserve">Biaya Sewa Kendaraan Operasional </v>
      </c>
      <c r="E3453" s="20"/>
      <c r="F3453" s="20"/>
      <c r="G3453" s="22">
        <v>-202500</v>
      </c>
      <c r="H3453" s="18" t="s">
        <v>3283</v>
      </c>
    </row>
    <row r="3454" spans="1:8">
      <c r="A3454" s="20">
        <v>1637</v>
      </c>
      <c r="B3454" s="20">
        <v>3453</v>
      </c>
      <c r="C3454" s="18" t="s">
        <v>42</v>
      </c>
      <c r="D3454" s="8" t="str">
        <f>IFERROR(LOOKUP(C3454,[1]Expense!$A:$A,[1]Expense!$B:$B),"")</f>
        <v xml:space="preserve">Biaya Upah Buruh Bongkar Muat </v>
      </c>
      <c r="E3454" s="20"/>
      <c r="F3454" s="20"/>
      <c r="G3454" s="22">
        <v>-100000</v>
      </c>
      <c r="H3454" s="18" t="s">
        <v>3284</v>
      </c>
    </row>
    <row r="3455" spans="1:8">
      <c r="A3455" s="20">
        <v>1638</v>
      </c>
      <c r="B3455" s="20">
        <v>3454</v>
      </c>
      <c r="C3455" s="18" t="s">
        <v>42</v>
      </c>
      <c r="D3455" s="8" t="str">
        <f>IFERROR(LOOKUP(C3455,[1]Expense!$A:$A,[1]Expense!$B:$B),"")</f>
        <v xml:space="preserve">Biaya Upah Buruh Bongkar Muat </v>
      </c>
      <c r="E3455" s="20"/>
      <c r="F3455" s="20"/>
      <c r="G3455" s="22">
        <v>-75000</v>
      </c>
      <c r="H3455" s="18" t="s">
        <v>3286</v>
      </c>
    </row>
    <row r="3456" spans="1:8">
      <c r="A3456" s="20">
        <v>1639</v>
      </c>
      <c r="B3456" s="20">
        <v>3455</v>
      </c>
      <c r="C3456" s="18"/>
      <c r="D3456" s="8" t="str">
        <f>IFERROR(LOOKUP(C3456,[1]Expense!$A:$A,[1]Expense!$B:$B),"")</f>
        <v/>
      </c>
      <c r="E3456" s="20"/>
      <c r="F3456" s="20"/>
      <c r="G3456" s="22">
        <v>-30000</v>
      </c>
      <c r="H3456" s="18" t="s">
        <v>3192</v>
      </c>
    </row>
    <row r="3457" spans="1:8">
      <c r="A3457" s="20">
        <v>1640</v>
      </c>
      <c r="B3457" s="20">
        <v>3456</v>
      </c>
      <c r="C3457" s="18"/>
      <c r="D3457" s="8" t="str">
        <f>IFERROR(LOOKUP(C3457,[1]Expense!$A:$A,[1]Expense!$B:$B),"")</f>
        <v/>
      </c>
      <c r="E3457" s="20"/>
      <c r="F3457" s="20"/>
      <c r="G3457" s="22">
        <v>28147941</v>
      </c>
      <c r="H3457" s="18" t="s">
        <v>3185</v>
      </c>
    </row>
    <row r="3458" spans="1:8">
      <c r="A3458" s="20">
        <v>1641</v>
      </c>
      <c r="B3458" s="20">
        <v>3457</v>
      </c>
      <c r="C3458" s="18"/>
      <c r="D3458" s="8" t="str">
        <f>IFERROR(LOOKUP(C3458,[1]Expense!$A:$A,[1]Expense!$B:$B),"")</f>
        <v/>
      </c>
      <c r="E3458" s="20"/>
      <c r="F3458" s="20"/>
      <c r="G3458" s="22">
        <v>21852059</v>
      </c>
      <c r="H3458" s="18" t="s">
        <v>3288</v>
      </c>
    </row>
    <row r="3459" spans="1:8">
      <c r="A3459" s="20">
        <v>1642</v>
      </c>
      <c r="B3459" s="20">
        <v>3458</v>
      </c>
      <c r="C3459" s="18"/>
      <c r="D3459" s="8" t="str">
        <f>IFERROR(LOOKUP(C3459,[1]Expense!$A:$A,[1]Expense!$B:$B),"")</f>
        <v/>
      </c>
      <c r="E3459" s="18" t="s">
        <v>3287</v>
      </c>
      <c r="F3459" s="18" t="s">
        <v>32</v>
      </c>
      <c r="G3459" s="22">
        <v>-434801484</v>
      </c>
      <c r="H3459" s="18" t="s">
        <v>2856</v>
      </c>
    </row>
    <row r="3460" spans="1:8">
      <c r="A3460" s="20">
        <v>1643</v>
      </c>
      <c r="B3460" s="20">
        <v>3459</v>
      </c>
      <c r="C3460" s="18" t="s">
        <v>47</v>
      </c>
      <c r="D3460" s="8" t="str">
        <f>IFERROR(LOOKUP(C3460,[1]Expense!$A:$A,[1]Expense!$B:$B),"")</f>
        <v xml:space="preserve">Biaya Sewa Kendaraan Operasional </v>
      </c>
      <c r="E3460" s="20"/>
      <c r="F3460" s="20"/>
      <c r="G3460" s="22">
        <v>-125000</v>
      </c>
      <c r="H3460" s="18" t="s">
        <v>2141</v>
      </c>
    </row>
    <row r="3461" spans="1:8">
      <c r="A3461" s="20">
        <v>1643</v>
      </c>
      <c r="B3461" s="20">
        <v>3460</v>
      </c>
      <c r="C3461" s="18" t="s">
        <v>42</v>
      </c>
      <c r="D3461" s="8" t="str">
        <f>IFERROR(LOOKUP(C3461,[1]Expense!$A:$A,[1]Expense!$B:$B),"")</f>
        <v xml:space="preserve">Biaya Upah Buruh Bongkar Muat </v>
      </c>
      <c r="E3461" s="20"/>
      <c r="F3461" s="20"/>
      <c r="G3461" s="22">
        <v>-120000</v>
      </c>
      <c r="H3461" s="18" t="s">
        <v>2158</v>
      </c>
    </row>
    <row r="3462" spans="1:8">
      <c r="A3462" s="20">
        <v>1643</v>
      </c>
      <c r="B3462" s="20">
        <v>3461</v>
      </c>
      <c r="C3462" s="18"/>
      <c r="D3462" s="8" t="str">
        <f>IFERROR(LOOKUP(C3462,[1]Expense!$A:$A,[1]Expense!$B:$B),"")</f>
        <v/>
      </c>
      <c r="E3462" s="20"/>
      <c r="F3462" s="20"/>
      <c r="G3462" s="22">
        <v>-30000</v>
      </c>
      <c r="H3462" s="18" t="s">
        <v>3184</v>
      </c>
    </row>
    <row r="3463" spans="1:8">
      <c r="A3463" s="20">
        <v>1644</v>
      </c>
      <c r="B3463" s="20">
        <v>3462</v>
      </c>
      <c r="C3463" s="18"/>
      <c r="D3463" s="8" t="str">
        <f>IFERROR(LOOKUP(C3463,[1]Expense!$A:$A,[1]Expense!$B:$B),"")</f>
        <v/>
      </c>
      <c r="E3463" s="20"/>
      <c r="F3463" s="20"/>
      <c r="G3463" s="22">
        <v>6003000</v>
      </c>
      <c r="H3463" s="18" t="s">
        <v>3289</v>
      </c>
    </row>
    <row r="3464" spans="1:8">
      <c r="A3464" s="20">
        <v>1645</v>
      </c>
      <c r="B3464" s="20">
        <v>3463</v>
      </c>
      <c r="C3464" s="18" t="s">
        <v>42</v>
      </c>
      <c r="D3464" s="8" t="str">
        <f>IFERROR(LOOKUP(C3464,[1]Expense!$A:$A,[1]Expense!$B:$B),"")</f>
        <v xml:space="preserve">Biaya Upah Buruh Bongkar Muat </v>
      </c>
      <c r="E3464" s="20"/>
      <c r="F3464" s="20"/>
      <c r="G3464" s="22">
        <v>-31500</v>
      </c>
      <c r="H3464" s="18" t="s">
        <v>3290</v>
      </c>
    </row>
    <row r="3465" spans="1:8">
      <c r="A3465" s="20">
        <v>1646</v>
      </c>
      <c r="B3465" s="20">
        <v>3464</v>
      </c>
      <c r="C3465" s="18"/>
      <c r="D3465" s="8" t="str">
        <f>IFERROR(LOOKUP(C3465,[1]Expense!$A:$A,[1]Expense!$B:$B),"")</f>
        <v/>
      </c>
      <c r="E3465" s="18" t="s">
        <v>3291</v>
      </c>
      <c r="F3465" s="18" t="s">
        <v>32</v>
      </c>
      <c r="G3465" s="22">
        <v>-50000000</v>
      </c>
      <c r="H3465" s="18" t="s">
        <v>2856</v>
      </c>
    </row>
    <row r="3466" spans="1:8">
      <c r="A3466" s="20">
        <v>1647</v>
      </c>
      <c r="B3466" s="20">
        <v>3465</v>
      </c>
      <c r="C3466" s="18"/>
      <c r="D3466" s="8" t="str">
        <f>IFERROR(LOOKUP(C3466,[1]Expense!$A:$A,[1]Expense!$B:$B),"")</f>
        <v/>
      </c>
      <c r="E3466" s="18" t="s">
        <v>3292</v>
      </c>
      <c r="F3466" s="18" t="s">
        <v>32</v>
      </c>
      <c r="G3466" s="22">
        <v>-6003000</v>
      </c>
      <c r="H3466" s="18" t="s">
        <v>3289</v>
      </c>
    </row>
    <row r="3467" spans="1:8">
      <c r="A3467" s="20">
        <v>1648</v>
      </c>
      <c r="B3467" s="20">
        <v>3466</v>
      </c>
      <c r="C3467" s="18" t="s">
        <v>37</v>
      </c>
      <c r="D3467" s="8" t="str">
        <f>IFERROR(LOOKUP(C3467,[1]Expense!$A:$A,[1]Expense!$B:$B),"")</f>
        <v xml:space="preserve">Biaya Upah Pengemasan Produk </v>
      </c>
      <c r="E3467" s="20"/>
      <c r="F3467" s="20"/>
      <c r="G3467" s="22">
        <v>-510000</v>
      </c>
      <c r="H3467" s="18" t="s">
        <v>3293</v>
      </c>
    </row>
    <row r="3468" spans="1:8">
      <c r="A3468" s="20">
        <v>1648</v>
      </c>
      <c r="B3468" s="20">
        <v>3467</v>
      </c>
      <c r="C3468" s="18" t="s">
        <v>37</v>
      </c>
      <c r="D3468" s="8" t="str">
        <f>IFERROR(LOOKUP(C3468,[1]Expense!$A:$A,[1]Expense!$B:$B),"")</f>
        <v xml:space="preserve">Biaya Upah Pengemasan Produk </v>
      </c>
      <c r="E3468" s="20"/>
      <c r="F3468" s="20"/>
      <c r="G3468" s="22">
        <v>-210000</v>
      </c>
      <c r="H3468" s="18" t="s">
        <v>3294</v>
      </c>
    </row>
    <row r="3469" spans="1:8">
      <c r="A3469" s="20">
        <v>1648</v>
      </c>
      <c r="B3469" s="20">
        <v>3468</v>
      </c>
      <c r="C3469" s="18" t="s">
        <v>37</v>
      </c>
      <c r="D3469" s="8" t="str">
        <f>IFERROR(LOOKUP(C3469,[1]Expense!$A:$A,[1]Expense!$B:$B),"")</f>
        <v xml:space="preserve">Biaya Upah Pengemasan Produk </v>
      </c>
      <c r="E3469" s="20"/>
      <c r="F3469" s="20"/>
      <c r="G3469" s="22">
        <v>-225000</v>
      </c>
      <c r="H3469" s="18" t="s">
        <v>3295</v>
      </c>
    </row>
    <row r="3470" spans="1:8">
      <c r="A3470" s="20">
        <v>1648</v>
      </c>
      <c r="B3470" s="20">
        <v>3469</v>
      </c>
      <c r="C3470" s="18" t="s">
        <v>37</v>
      </c>
      <c r="D3470" s="8" t="str">
        <f>IFERROR(LOOKUP(C3470,[1]Expense!$A:$A,[1]Expense!$B:$B),"")</f>
        <v xml:space="preserve">Biaya Upah Pengemasan Produk </v>
      </c>
      <c r="E3470" s="20"/>
      <c r="F3470" s="20"/>
      <c r="G3470" s="22">
        <v>-300000</v>
      </c>
      <c r="H3470" s="18" t="s">
        <v>3296</v>
      </c>
    </row>
    <row r="3471" spans="1:8">
      <c r="A3471" s="20">
        <v>1648</v>
      </c>
      <c r="B3471" s="20">
        <v>3470</v>
      </c>
      <c r="C3471" s="18" t="s">
        <v>37</v>
      </c>
      <c r="D3471" s="8" t="str">
        <f>IFERROR(LOOKUP(C3471,[1]Expense!$A:$A,[1]Expense!$B:$B),"")</f>
        <v xml:space="preserve">Biaya Upah Pengemasan Produk </v>
      </c>
      <c r="E3471" s="20"/>
      <c r="F3471" s="20"/>
      <c r="G3471" s="22">
        <v>-300000</v>
      </c>
      <c r="H3471" s="18" t="s">
        <v>3297</v>
      </c>
    </row>
    <row r="3472" spans="1:8">
      <c r="A3472" s="20">
        <v>1648</v>
      </c>
      <c r="B3472" s="20">
        <v>3471</v>
      </c>
      <c r="C3472" s="18" t="s">
        <v>37</v>
      </c>
      <c r="D3472" s="8" t="str">
        <f>IFERROR(LOOKUP(C3472,[1]Expense!$A:$A,[1]Expense!$B:$B),"")</f>
        <v xml:space="preserve">Biaya Upah Pengemasan Produk </v>
      </c>
      <c r="E3472" s="20"/>
      <c r="F3472" s="20"/>
      <c r="G3472" s="22">
        <v>-300000</v>
      </c>
      <c r="H3472" s="18" t="s">
        <v>3298</v>
      </c>
    </row>
    <row r="3473" spans="1:8">
      <c r="A3473" s="20">
        <v>1648</v>
      </c>
      <c r="B3473" s="20">
        <v>3472</v>
      </c>
      <c r="C3473" s="18" t="s">
        <v>37</v>
      </c>
      <c r="D3473" s="8" t="str">
        <f>IFERROR(LOOKUP(C3473,[1]Expense!$A:$A,[1]Expense!$B:$B),"")</f>
        <v xml:space="preserve">Biaya Upah Pengemasan Produk </v>
      </c>
      <c r="E3473" s="20"/>
      <c r="F3473" s="20"/>
      <c r="G3473" s="22">
        <v>-240000</v>
      </c>
      <c r="H3473" s="18" t="s">
        <v>3299</v>
      </c>
    </row>
    <row r="3474" spans="1:8">
      <c r="A3474" s="20">
        <v>1649</v>
      </c>
      <c r="B3474" s="20">
        <v>3473</v>
      </c>
      <c r="C3474" s="18" t="s">
        <v>111</v>
      </c>
      <c r="D3474" s="8" t="str">
        <f>IFERROR(LOOKUP(C3474,[1]Expense!$A:$A,[1]Expense!$B:$B),"")</f>
        <v xml:space="preserve">Biaya Upah Lembur </v>
      </c>
      <c r="E3474" s="20"/>
      <c r="F3474" s="20"/>
      <c r="G3474" s="22">
        <v>-60000</v>
      </c>
      <c r="H3474" s="18" t="s">
        <v>3300</v>
      </c>
    </row>
    <row r="3475" spans="1:8">
      <c r="A3475" s="20">
        <v>1649</v>
      </c>
      <c r="B3475" s="20">
        <v>3474</v>
      </c>
      <c r="C3475" s="18" t="s">
        <v>111</v>
      </c>
      <c r="D3475" s="8" t="str">
        <f>IFERROR(LOOKUP(C3475,[1]Expense!$A:$A,[1]Expense!$B:$B),"")</f>
        <v xml:space="preserve">Biaya Upah Lembur </v>
      </c>
      <c r="E3475" s="20"/>
      <c r="F3475" s="20"/>
      <c r="G3475" s="22">
        <v>-45000</v>
      </c>
      <c r="H3475" s="18" t="s">
        <v>3301</v>
      </c>
    </row>
    <row r="3476" spans="1:8">
      <c r="A3476" s="20">
        <v>1649</v>
      </c>
      <c r="B3476" s="20">
        <v>3475</v>
      </c>
      <c r="C3476" s="18" t="s">
        <v>111</v>
      </c>
      <c r="D3476" s="8" t="str">
        <f>IFERROR(LOOKUP(C3476,[1]Expense!$A:$A,[1]Expense!$B:$B),"")</f>
        <v xml:space="preserve">Biaya Upah Lembur </v>
      </c>
      <c r="E3476" s="20"/>
      <c r="F3476" s="20"/>
      <c r="G3476" s="22">
        <v>-45000</v>
      </c>
      <c r="H3476" s="18" t="s">
        <v>3302</v>
      </c>
    </row>
    <row r="3477" spans="1:8">
      <c r="A3477" s="20">
        <v>1649</v>
      </c>
      <c r="B3477" s="20">
        <v>3476</v>
      </c>
      <c r="C3477" s="18" t="s">
        <v>111</v>
      </c>
      <c r="D3477" s="8" t="str">
        <f>IFERROR(LOOKUP(C3477,[1]Expense!$A:$A,[1]Expense!$B:$B),"")</f>
        <v xml:space="preserve">Biaya Upah Lembur </v>
      </c>
      <c r="E3477" s="20"/>
      <c r="F3477" s="20"/>
      <c r="G3477" s="22">
        <v>-60000</v>
      </c>
      <c r="H3477" s="18" t="s">
        <v>3303</v>
      </c>
    </row>
    <row r="3478" spans="1:8">
      <c r="A3478" s="20">
        <v>1649</v>
      </c>
      <c r="B3478" s="20">
        <v>3477</v>
      </c>
      <c r="C3478" s="18" t="s">
        <v>111</v>
      </c>
      <c r="D3478" s="8" t="str">
        <f>IFERROR(LOOKUP(C3478,[1]Expense!$A:$A,[1]Expense!$B:$B),"")</f>
        <v xml:space="preserve">Biaya Upah Lembur </v>
      </c>
      <c r="E3478" s="20"/>
      <c r="F3478" s="20"/>
      <c r="G3478" s="22">
        <v>-60000</v>
      </c>
      <c r="H3478" s="18" t="s">
        <v>3304</v>
      </c>
    </row>
    <row r="3479" spans="1:8">
      <c r="A3479" s="20">
        <v>1649</v>
      </c>
      <c r="B3479" s="20">
        <v>3478</v>
      </c>
      <c r="C3479" s="18" t="s">
        <v>111</v>
      </c>
      <c r="D3479" s="8" t="str">
        <f>IFERROR(LOOKUP(C3479,[1]Expense!$A:$A,[1]Expense!$B:$B),"")</f>
        <v xml:space="preserve">Biaya Upah Lembur </v>
      </c>
      <c r="E3479" s="20"/>
      <c r="F3479" s="20"/>
      <c r="G3479" s="22">
        <v>-60000</v>
      </c>
      <c r="H3479" s="18" t="s">
        <v>3305</v>
      </c>
    </row>
    <row r="3480" spans="1:8">
      <c r="A3480" s="20">
        <v>1649</v>
      </c>
      <c r="B3480" s="20">
        <v>3479</v>
      </c>
      <c r="C3480" s="18" t="s">
        <v>111</v>
      </c>
      <c r="D3480" s="8" t="str">
        <f>IFERROR(LOOKUP(C3480,[1]Expense!$A:$A,[1]Expense!$B:$B),"")</f>
        <v xml:space="preserve">Biaya Upah Lembur </v>
      </c>
      <c r="E3480" s="20"/>
      <c r="F3480" s="20"/>
      <c r="G3480" s="22">
        <v>-60000</v>
      </c>
      <c r="H3480" s="18" t="s">
        <v>3306</v>
      </c>
    </row>
    <row r="3481" spans="1:8">
      <c r="A3481" s="20">
        <v>1650</v>
      </c>
      <c r="B3481" s="20">
        <v>3480</v>
      </c>
      <c r="C3481" s="18" t="s">
        <v>111</v>
      </c>
      <c r="D3481" s="8" t="str">
        <f>IFERROR(LOOKUP(C3481,[1]Expense!$A:$A,[1]Expense!$B:$B),"")</f>
        <v xml:space="preserve">Biaya Upah Lembur </v>
      </c>
      <c r="E3481" s="20"/>
      <c r="F3481" s="20"/>
      <c r="G3481" s="22">
        <v>-60000</v>
      </c>
      <c r="H3481" s="18" t="s">
        <v>3307</v>
      </c>
    </row>
    <row r="3482" spans="1:8">
      <c r="A3482" s="20">
        <v>1651</v>
      </c>
      <c r="B3482" s="20">
        <v>3481</v>
      </c>
      <c r="C3482" s="18" t="s">
        <v>42</v>
      </c>
      <c r="D3482" s="8" t="str">
        <f>IFERROR(LOOKUP(C3482,[1]Expense!$A:$A,[1]Expense!$B:$B),"")</f>
        <v xml:space="preserve">Biaya Upah Buruh Bongkar Muat </v>
      </c>
      <c r="E3482" s="20"/>
      <c r="F3482" s="20"/>
      <c r="G3482" s="22">
        <v>-54000</v>
      </c>
      <c r="H3482" s="18" t="s">
        <v>3308</v>
      </c>
    </row>
    <row r="3483" spans="1:8">
      <c r="A3483" s="20">
        <v>1651</v>
      </c>
      <c r="B3483" s="20">
        <v>3482</v>
      </c>
      <c r="C3483" s="18"/>
      <c r="D3483" s="8" t="str">
        <f>IFERROR(LOOKUP(C3483,[1]Expense!$A:$A,[1]Expense!$B:$B),"")</f>
        <v/>
      </c>
      <c r="E3483" s="20"/>
      <c r="F3483" s="20"/>
      <c r="G3483" s="22">
        <v>-30000</v>
      </c>
      <c r="H3483" s="18" t="s">
        <v>3184</v>
      </c>
    </row>
    <row r="3484" spans="1:8">
      <c r="A3484" s="20">
        <v>1652</v>
      </c>
      <c r="B3484" s="20">
        <v>3483</v>
      </c>
      <c r="C3484" s="18" t="s">
        <v>162</v>
      </c>
      <c r="D3484" s="8" t="str">
        <f>IFERROR(LOOKUP(C3484,[1]Expense!$A:$A,[1]Expense!$B:$B),"")</f>
        <v xml:space="preserve">Biaya Retribusi Perjalanan Dinas </v>
      </c>
      <c r="E3484" s="20"/>
      <c r="F3484" s="20"/>
      <c r="G3484" s="22">
        <v>-45000</v>
      </c>
      <c r="H3484" s="18" t="s">
        <v>3309</v>
      </c>
    </row>
    <row r="3485" spans="1:8">
      <c r="A3485" s="20">
        <v>1652</v>
      </c>
      <c r="B3485" s="20">
        <v>3484</v>
      </c>
      <c r="C3485" s="18" t="s">
        <v>161</v>
      </c>
      <c r="D3485" s="8" t="str">
        <f>IFERROR(LOOKUP(C3485,[1]Expense!$A:$A,[1]Expense!$B:$B),"")</f>
        <v xml:space="preserve">Biaya Bahan Bakar Minyak </v>
      </c>
      <c r="E3485" s="20"/>
      <c r="F3485" s="20"/>
      <c r="G3485" s="22">
        <v>-300000</v>
      </c>
      <c r="H3485" s="18" t="s">
        <v>3310</v>
      </c>
    </row>
    <row r="3486" spans="1:8">
      <c r="A3486" s="20">
        <v>1652</v>
      </c>
      <c r="B3486" s="20">
        <v>3485</v>
      </c>
      <c r="C3486" s="18"/>
      <c r="D3486" s="8" t="str">
        <f>IFERROR(LOOKUP(C3486,[1]Expense!$A:$A,[1]Expense!$B:$B),"")</f>
        <v/>
      </c>
      <c r="E3486" s="20"/>
      <c r="F3486" s="20"/>
      <c r="G3486" s="22">
        <v>-150000</v>
      </c>
      <c r="H3486" s="18" t="s">
        <v>3313</v>
      </c>
    </row>
    <row r="3487" spans="1:8">
      <c r="A3487" s="20">
        <v>1652</v>
      </c>
      <c r="B3487" s="20">
        <v>3486</v>
      </c>
      <c r="C3487" s="18" t="s">
        <v>163</v>
      </c>
      <c r="D3487" s="8" t="str">
        <f>IFERROR(LOOKUP(C3487,[1]Expense!$A:$A,[1]Expense!$B:$B),"")</f>
        <v xml:space="preserve">Biaya Uang Makan </v>
      </c>
      <c r="E3487" s="20"/>
      <c r="F3487" s="20"/>
      <c r="G3487" s="22">
        <v>-30000</v>
      </c>
      <c r="H3487" s="18" t="s">
        <v>3311</v>
      </c>
    </row>
    <row r="3488" spans="1:8">
      <c r="A3488" s="20">
        <v>1652</v>
      </c>
      <c r="B3488" s="20">
        <v>3487</v>
      </c>
      <c r="C3488" s="18" t="s">
        <v>42</v>
      </c>
      <c r="D3488" s="8" t="str">
        <f>IFERROR(LOOKUP(C3488,[1]Expense!$A:$A,[1]Expense!$B:$B),"")</f>
        <v xml:space="preserve">Biaya Upah Buruh Bongkar Muat </v>
      </c>
      <c r="E3488" s="20"/>
      <c r="F3488" s="20"/>
      <c r="G3488" s="22">
        <v>-20000</v>
      </c>
      <c r="H3488" s="18" t="s">
        <v>3006</v>
      </c>
    </row>
    <row r="3489" spans="1:8">
      <c r="A3489" s="20">
        <v>1653</v>
      </c>
      <c r="B3489" s="20">
        <v>3488</v>
      </c>
      <c r="C3489" s="18" t="s">
        <v>37</v>
      </c>
      <c r="D3489" s="8" t="str">
        <f>IFERROR(LOOKUP(C3489,[1]Expense!$A:$A,[1]Expense!$B:$B),"")</f>
        <v xml:space="preserve">Biaya Upah Pengemasan Produk </v>
      </c>
      <c r="E3489" s="20"/>
      <c r="F3489" s="20"/>
      <c r="G3489" s="22">
        <v>-75000</v>
      </c>
      <c r="H3489" s="18" t="s">
        <v>3312</v>
      </c>
    </row>
    <row r="3490" spans="1:8">
      <c r="A3490" s="20">
        <v>1654</v>
      </c>
      <c r="B3490" s="20">
        <v>3489</v>
      </c>
      <c r="C3490" s="18"/>
      <c r="D3490" s="8" t="str">
        <f>IFERROR(LOOKUP(C3490,[1]Expense!$A:$A,[1]Expense!$B:$B),"")</f>
        <v/>
      </c>
      <c r="E3490" s="20"/>
      <c r="F3490" s="20"/>
      <c r="G3490" s="22">
        <v>-150000</v>
      </c>
      <c r="H3490" s="18" t="s">
        <v>3313</v>
      </c>
    </row>
    <row r="3491" spans="1:8">
      <c r="A3491" s="20">
        <v>1654</v>
      </c>
      <c r="B3491" s="20">
        <v>3490</v>
      </c>
      <c r="C3491" s="18" t="s">
        <v>162</v>
      </c>
      <c r="D3491" s="8" t="str">
        <f>IFERROR(LOOKUP(C3491,[1]Expense!$A:$A,[1]Expense!$B:$B),"")</f>
        <v xml:space="preserve">Biaya Retribusi Perjalanan Dinas </v>
      </c>
      <c r="E3491" s="20"/>
      <c r="F3491" s="20"/>
      <c r="G3491" s="22">
        <v>-45000</v>
      </c>
      <c r="H3491" s="18" t="s">
        <v>2130</v>
      </c>
    </row>
    <row r="3492" spans="1:8">
      <c r="A3492" s="20">
        <v>1654</v>
      </c>
      <c r="B3492" s="20">
        <v>3491</v>
      </c>
      <c r="C3492" s="18" t="s">
        <v>161</v>
      </c>
      <c r="D3492" s="8" t="str">
        <f>IFERROR(LOOKUP(C3492,[1]Expense!$A:$A,[1]Expense!$B:$B),"")</f>
        <v xml:space="preserve">Biaya Bahan Bakar Minyak </v>
      </c>
      <c r="E3492" s="20"/>
      <c r="F3492" s="20"/>
      <c r="G3492" s="22">
        <v>-300000</v>
      </c>
      <c r="H3492" s="18" t="s">
        <v>3314</v>
      </c>
    </row>
    <row r="3493" spans="1:8">
      <c r="A3493" s="20">
        <v>1654</v>
      </c>
      <c r="B3493" s="20">
        <v>3492</v>
      </c>
      <c r="C3493" s="18" t="s">
        <v>42</v>
      </c>
      <c r="D3493" s="8" t="str">
        <f>IFERROR(LOOKUP(C3493,[1]Expense!$A:$A,[1]Expense!$B:$B),"")</f>
        <v xml:space="preserve">Biaya Upah Buruh Bongkar Muat </v>
      </c>
      <c r="E3493" s="20"/>
      <c r="F3493" s="20"/>
      <c r="G3493" s="22">
        <v>-35000</v>
      </c>
      <c r="H3493" s="18" t="s">
        <v>3006</v>
      </c>
    </row>
    <row r="3494" spans="1:8">
      <c r="A3494" s="20">
        <v>1654</v>
      </c>
      <c r="B3494" s="20">
        <v>3493</v>
      </c>
      <c r="C3494" s="18" t="s">
        <v>163</v>
      </c>
      <c r="D3494" s="8" t="str">
        <f>IFERROR(LOOKUP(C3494,[1]Expense!$A:$A,[1]Expense!$B:$B),"")</f>
        <v xml:space="preserve">Biaya Uang Makan </v>
      </c>
      <c r="E3494" s="20"/>
      <c r="F3494" s="20"/>
      <c r="G3494" s="22">
        <v>-20000</v>
      </c>
      <c r="H3494" s="18" t="s">
        <v>1866</v>
      </c>
    </row>
    <row r="3495" spans="1:8">
      <c r="A3495" s="20">
        <v>1654</v>
      </c>
      <c r="B3495" s="20">
        <v>3494</v>
      </c>
      <c r="C3495" s="18" t="s">
        <v>162</v>
      </c>
      <c r="D3495" s="8" t="str">
        <f>IFERROR(LOOKUP(C3495,[1]Expense!$A:$A,[1]Expense!$B:$B),"")</f>
        <v xml:space="preserve">Biaya Retribusi Perjalanan Dinas </v>
      </c>
      <c r="E3495" s="20"/>
      <c r="F3495" s="20"/>
      <c r="G3495" s="22">
        <v>-10000</v>
      </c>
      <c r="H3495" s="18" t="s">
        <v>3315</v>
      </c>
    </row>
    <row r="3496" spans="1:8">
      <c r="A3496" s="20">
        <v>1654</v>
      </c>
      <c r="B3496" s="20">
        <v>3495</v>
      </c>
      <c r="C3496" s="18" t="s">
        <v>162</v>
      </c>
      <c r="D3496" s="8" t="str">
        <f>IFERROR(LOOKUP(C3496,[1]Expense!$A:$A,[1]Expense!$B:$B),"")</f>
        <v xml:space="preserve">Biaya Retribusi Perjalanan Dinas </v>
      </c>
      <c r="E3496" s="20"/>
      <c r="F3496" s="20"/>
      <c r="G3496" s="22">
        <v>-5000</v>
      </c>
      <c r="H3496" s="18" t="s">
        <v>1331</v>
      </c>
    </row>
    <row r="3497" spans="1:8">
      <c r="A3497" s="20">
        <v>1654</v>
      </c>
      <c r="B3497" s="20">
        <v>3496</v>
      </c>
      <c r="C3497" s="18" t="s">
        <v>111</v>
      </c>
      <c r="D3497" s="8" t="str">
        <f>IFERROR(LOOKUP(C3497,[1]Expense!$A:$A,[1]Expense!$B:$B),"")</f>
        <v xml:space="preserve">Biaya Upah Lembur </v>
      </c>
      <c r="E3497" s="20"/>
      <c r="F3497" s="20"/>
      <c r="G3497" s="22">
        <v>-15000</v>
      </c>
      <c r="H3497" s="18" t="s">
        <v>1958</v>
      </c>
    </row>
    <row r="3498" spans="1:8">
      <c r="A3498" s="20">
        <v>1655</v>
      </c>
      <c r="B3498" s="20">
        <v>3497</v>
      </c>
      <c r="C3498" s="18" t="s">
        <v>42</v>
      </c>
      <c r="D3498" s="8" t="str">
        <f>IFERROR(LOOKUP(C3498,[1]Expense!$A:$A,[1]Expense!$B:$B),"")</f>
        <v xml:space="preserve">Biaya Upah Buruh Bongkar Muat </v>
      </c>
      <c r="E3498" s="20"/>
      <c r="F3498" s="20"/>
      <c r="G3498" s="22">
        <v>-54000</v>
      </c>
      <c r="H3498" s="18" t="s">
        <v>3308</v>
      </c>
    </row>
    <row r="3499" spans="1:8">
      <c r="A3499" s="20">
        <v>1655</v>
      </c>
      <c r="B3499" s="20">
        <v>3498</v>
      </c>
      <c r="C3499" s="18"/>
      <c r="D3499" s="8" t="str">
        <f>IFERROR(LOOKUP(C3499,[1]Expense!$A:$A,[1]Expense!$B:$B),"")</f>
        <v/>
      </c>
      <c r="E3499" s="20"/>
      <c r="F3499" s="20"/>
      <c r="G3499" s="22">
        <v>-30000</v>
      </c>
      <c r="H3499" s="18" t="s">
        <v>3192</v>
      </c>
    </row>
    <row r="3500" spans="1:8">
      <c r="A3500" s="20">
        <v>1656</v>
      </c>
      <c r="B3500" s="20">
        <v>3499</v>
      </c>
      <c r="C3500" s="18"/>
      <c r="D3500" s="8" t="str">
        <f>IFERROR(LOOKUP(C3500,[1]Expense!$A:$A,[1]Expense!$B:$B),"")</f>
        <v/>
      </c>
      <c r="E3500" s="20"/>
      <c r="F3500" s="20"/>
      <c r="G3500" s="22">
        <v>412500000</v>
      </c>
      <c r="H3500" s="18" t="s">
        <v>3316</v>
      </c>
    </row>
    <row r="3501" spans="1:8">
      <c r="A3501" s="20">
        <v>1657</v>
      </c>
      <c r="B3501" s="20">
        <v>3500</v>
      </c>
      <c r="C3501" s="18"/>
      <c r="D3501" s="8" t="str">
        <f>IFERROR(LOOKUP(C3501,[1]Expense!$A:$A,[1]Expense!$B:$B),"")</f>
        <v/>
      </c>
      <c r="E3501" s="20"/>
      <c r="F3501" s="20"/>
      <c r="G3501" s="22">
        <v>22815405</v>
      </c>
      <c r="H3501" s="18" t="s">
        <v>3227</v>
      </c>
    </row>
    <row r="3502" spans="1:8">
      <c r="A3502" s="20">
        <v>1658</v>
      </c>
      <c r="B3502" s="20">
        <v>3501</v>
      </c>
      <c r="C3502" s="18"/>
      <c r="D3502" s="8" t="str">
        <f>IFERROR(LOOKUP(C3502,[1]Expense!$A:$A,[1]Expense!$B:$B),"")</f>
        <v/>
      </c>
      <c r="E3502" s="20"/>
      <c r="F3502" s="20"/>
      <c r="G3502" s="22">
        <v>17184595</v>
      </c>
      <c r="H3502" s="18" t="s">
        <v>3288</v>
      </c>
    </row>
    <row r="3503" spans="1:8">
      <c r="A3503" s="20">
        <v>1659</v>
      </c>
      <c r="B3503" s="20">
        <v>3502</v>
      </c>
      <c r="C3503" s="18" t="s">
        <v>42</v>
      </c>
      <c r="D3503" s="8" t="str">
        <f>IFERROR(LOOKUP(C3503,[1]Expense!$A:$A,[1]Expense!$B:$B),"")</f>
        <v xml:space="preserve">Biaya Upah Buruh Bongkar Muat </v>
      </c>
      <c r="E3503" s="20"/>
      <c r="F3503" s="20"/>
      <c r="G3503" s="22">
        <v>-75000</v>
      </c>
      <c r="H3503" s="18" t="s">
        <v>3318</v>
      </c>
    </row>
    <row r="3504" spans="1:8">
      <c r="A3504" s="20">
        <v>1659</v>
      </c>
      <c r="B3504" s="20">
        <v>3503</v>
      </c>
      <c r="C3504" s="18" t="s">
        <v>111</v>
      </c>
      <c r="D3504" s="8" t="str">
        <f>IFERROR(LOOKUP(C3504,[1]Expense!$A:$A,[1]Expense!$B:$B),"")</f>
        <v xml:space="preserve">Biaya Upah Lembur </v>
      </c>
      <c r="E3504" s="20"/>
      <c r="F3504" s="20"/>
      <c r="G3504" s="22">
        <v>-45000</v>
      </c>
      <c r="H3504" s="18" t="s">
        <v>3319</v>
      </c>
    </row>
    <row r="3505" spans="1:8">
      <c r="A3505" s="20">
        <v>1659</v>
      </c>
      <c r="B3505" s="20">
        <v>3504</v>
      </c>
      <c r="C3505" s="18"/>
      <c r="D3505" s="8" t="str">
        <f>IFERROR(LOOKUP(C3505,[1]Expense!$A:$A,[1]Expense!$B:$B),"")</f>
        <v/>
      </c>
      <c r="E3505" s="20"/>
      <c r="F3505" s="20"/>
      <c r="G3505" s="22">
        <v>-30000</v>
      </c>
      <c r="H3505" s="18" t="s">
        <v>3192</v>
      </c>
    </row>
    <row r="3506" spans="1:8">
      <c r="A3506" s="20">
        <v>1660</v>
      </c>
      <c r="B3506" s="20">
        <v>3505</v>
      </c>
      <c r="C3506" s="18" t="s">
        <v>42</v>
      </c>
      <c r="D3506" s="8" t="str">
        <f>IFERROR(LOOKUP(C3506,[1]Expense!$A:$A,[1]Expense!$B:$B),"")</f>
        <v xml:space="preserve">Biaya Upah Buruh Bongkar Muat </v>
      </c>
      <c r="E3506" s="20"/>
      <c r="F3506" s="20"/>
      <c r="G3506" s="22">
        <v>-240000</v>
      </c>
      <c r="H3506" s="18" t="s">
        <v>3320</v>
      </c>
    </row>
    <row r="3507" spans="1:8">
      <c r="A3507" s="20">
        <v>1660</v>
      </c>
      <c r="B3507" s="20">
        <v>3506</v>
      </c>
      <c r="C3507" s="18" t="s">
        <v>47</v>
      </c>
      <c r="D3507" s="8" t="str">
        <f>IFERROR(LOOKUP(C3507,[1]Expense!$A:$A,[1]Expense!$B:$B),"")</f>
        <v xml:space="preserve">Biaya Sewa Kendaraan Operasional </v>
      </c>
      <c r="E3507" s="20"/>
      <c r="F3507" s="20"/>
      <c r="G3507" s="22">
        <v>-250000</v>
      </c>
      <c r="H3507" s="18" t="s">
        <v>3321</v>
      </c>
    </row>
    <row r="3508" spans="1:8">
      <c r="A3508" s="20">
        <v>1660</v>
      </c>
      <c r="B3508" s="20">
        <v>3507</v>
      </c>
      <c r="C3508" s="18"/>
      <c r="D3508" s="8" t="str">
        <f>IFERROR(LOOKUP(C3508,[1]Expense!$A:$A,[1]Expense!$B:$B),"")</f>
        <v/>
      </c>
      <c r="E3508" s="20"/>
      <c r="F3508" s="20"/>
      <c r="G3508" s="22">
        <v>-30000</v>
      </c>
      <c r="H3508" s="18" t="s">
        <v>3184</v>
      </c>
    </row>
    <row r="3509" spans="1:8">
      <c r="A3509" s="20">
        <v>1661</v>
      </c>
      <c r="B3509" s="20">
        <v>3508</v>
      </c>
      <c r="C3509" s="18"/>
      <c r="D3509" s="8" t="str">
        <f>IFERROR(LOOKUP(C3509,[1]Expense!$A:$A,[1]Expense!$B:$B),"")</f>
        <v/>
      </c>
      <c r="E3509" s="18" t="s">
        <v>3323</v>
      </c>
      <c r="F3509" s="18" t="s">
        <v>32</v>
      </c>
      <c r="G3509" s="22">
        <v>-19088192</v>
      </c>
      <c r="H3509" s="18" t="s">
        <v>3322</v>
      </c>
    </row>
    <row r="3510" spans="1:8">
      <c r="A3510" s="20">
        <v>1662</v>
      </c>
      <c r="B3510" s="20">
        <v>3509</v>
      </c>
      <c r="C3510" s="18"/>
      <c r="D3510" s="8" t="str">
        <f>IFERROR(LOOKUP(C3510,[1]Expense!$A:$A,[1]Expense!$B:$B),"")</f>
        <v/>
      </c>
      <c r="E3510" s="18" t="s">
        <v>3324</v>
      </c>
      <c r="F3510" s="18" t="s">
        <v>32</v>
      </c>
      <c r="G3510" s="22">
        <v>-452504322</v>
      </c>
      <c r="H3510" s="18" t="s">
        <v>2856</v>
      </c>
    </row>
    <row r="3511" spans="1:8">
      <c r="A3511" s="20">
        <v>1663</v>
      </c>
      <c r="B3511" s="20">
        <v>3510</v>
      </c>
      <c r="C3511" s="18"/>
      <c r="D3511" s="8" t="str">
        <f>IFERROR(LOOKUP(C3511,[1]Expense!$A:$A,[1]Expense!$B:$B),"")</f>
        <v/>
      </c>
      <c r="E3511" s="20"/>
      <c r="F3511" s="20"/>
      <c r="G3511" s="22">
        <v>-150000</v>
      </c>
      <c r="H3511" s="18" t="s">
        <v>3313</v>
      </c>
    </row>
    <row r="3512" spans="1:8">
      <c r="A3512" s="20">
        <v>1663</v>
      </c>
      <c r="B3512" s="20">
        <v>3511</v>
      </c>
      <c r="C3512" s="18" t="s">
        <v>162</v>
      </c>
      <c r="D3512" s="8" t="str">
        <f>IFERROR(LOOKUP(C3512,[1]Expense!$A:$A,[1]Expense!$B:$B),"")</f>
        <v xml:space="preserve">Biaya Retribusi Perjalanan Dinas </v>
      </c>
      <c r="E3512" s="20"/>
      <c r="F3512" s="20"/>
      <c r="G3512" s="22">
        <v>-45000</v>
      </c>
      <c r="H3512" s="18" t="s">
        <v>2130</v>
      </c>
    </row>
    <row r="3513" spans="1:8">
      <c r="A3513" s="20">
        <v>1663</v>
      </c>
      <c r="B3513" s="20">
        <v>3512</v>
      </c>
      <c r="C3513" s="18" t="s">
        <v>161</v>
      </c>
      <c r="D3513" s="8" t="str">
        <f>IFERROR(LOOKUP(C3513,[1]Expense!$A:$A,[1]Expense!$B:$B),"")</f>
        <v xml:space="preserve">Biaya Bahan Bakar Minyak </v>
      </c>
      <c r="E3513" s="20"/>
      <c r="F3513" s="20"/>
      <c r="G3513" s="22">
        <v>-225159</v>
      </c>
      <c r="H3513" s="18" t="s">
        <v>3325</v>
      </c>
    </row>
    <row r="3514" spans="1:8">
      <c r="A3514" s="20">
        <v>1663</v>
      </c>
      <c r="B3514" s="20">
        <v>3513</v>
      </c>
      <c r="C3514" s="18" t="s">
        <v>163</v>
      </c>
      <c r="D3514" s="8" t="str">
        <f>IFERROR(LOOKUP(C3514,[1]Expense!$A:$A,[1]Expense!$B:$B),"")</f>
        <v xml:space="preserve">Biaya Uang Makan </v>
      </c>
      <c r="E3514" s="20"/>
      <c r="F3514" s="20"/>
      <c r="G3514" s="22">
        <v>-20000</v>
      </c>
      <c r="H3514" s="18" t="s">
        <v>1866</v>
      </c>
    </row>
    <row r="3515" spans="1:8">
      <c r="A3515" s="20">
        <v>1663</v>
      </c>
      <c r="B3515" s="20">
        <v>3514</v>
      </c>
      <c r="C3515" s="18" t="s">
        <v>42</v>
      </c>
      <c r="D3515" s="8" t="str">
        <f>IFERROR(LOOKUP(C3515,[1]Expense!$A:$A,[1]Expense!$B:$B),"")</f>
        <v xml:space="preserve">Biaya Upah Buruh Bongkar Muat </v>
      </c>
      <c r="E3515" s="20"/>
      <c r="F3515" s="20"/>
      <c r="G3515" s="22">
        <v>-35000</v>
      </c>
      <c r="H3515" s="18" t="s">
        <v>3006</v>
      </c>
    </row>
    <row r="3516" spans="1:8">
      <c r="A3516" s="20">
        <v>1663</v>
      </c>
      <c r="B3516" s="20">
        <v>3515</v>
      </c>
      <c r="C3516" s="18" t="s">
        <v>111</v>
      </c>
      <c r="D3516" s="8" t="str">
        <f>IFERROR(LOOKUP(C3516,[1]Expense!$A:$A,[1]Expense!$B:$B),"")</f>
        <v xml:space="preserve">Biaya Upah Lembur </v>
      </c>
      <c r="E3516" s="20"/>
      <c r="F3516" s="20"/>
      <c r="G3516" s="22">
        <v>-15000</v>
      </c>
      <c r="H3516" s="18" t="s">
        <v>2238</v>
      </c>
    </row>
    <row r="3517" spans="1:8">
      <c r="A3517" s="20">
        <v>1663</v>
      </c>
      <c r="B3517" s="20">
        <v>3516</v>
      </c>
      <c r="C3517" s="18" t="s">
        <v>162</v>
      </c>
      <c r="D3517" s="8" t="str">
        <f>IFERROR(LOOKUP(C3517,[1]Expense!$A:$A,[1]Expense!$B:$B),"")</f>
        <v xml:space="preserve">Biaya Retribusi Perjalanan Dinas </v>
      </c>
      <c r="E3517" s="20"/>
      <c r="F3517" s="20"/>
      <c r="G3517" s="22">
        <v>-5000</v>
      </c>
      <c r="H3517" s="18" t="s">
        <v>1331</v>
      </c>
    </row>
    <row r="3518" spans="1:8">
      <c r="A3518" s="20">
        <v>1664</v>
      </c>
      <c r="B3518" s="20">
        <v>3517</v>
      </c>
      <c r="C3518" s="18" t="s">
        <v>161</v>
      </c>
      <c r="D3518" s="8" t="str">
        <f>IFERROR(LOOKUP(C3518,[1]Expense!$A:$A,[1]Expense!$B:$B),"")</f>
        <v xml:space="preserve">Biaya Bahan Bakar Minyak </v>
      </c>
      <c r="E3518" s="20"/>
      <c r="F3518" s="20"/>
      <c r="G3518" s="22">
        <v>-340000</v>
      </c>
      <c r="H3518" s="18" t="s">
        <v>3326</v>
      </c>
    </row>
    <row r="3519" spans="1:8">
      <c r="A3519" s="20">
        <v>1665</v>
      </c>
      <c r="B3519" s="20">
        <v>3518</v>
      </c>
      <c r="C3519" s="18" t="s">
        <v>42</v>
      </c>
      <c r="D3519" s="8" t="str">
        <f>IFERROR(LOOKUP(C3519,[1]Expense!$A:$A,[1]Expense!$B:$B),"")</f>
        <v xml:space="preserve">Biaya Upah Buruh Bongkar Muat </v>
      </c>
      <c r="E3519" s="20"/>
      <c r="F3519" s="20"/>
      <c r="G3519" s="22">
        <v>-54000</v>
      </c>
      <c r="H3519" s="18" t="s">
        <v>3327</v>
      </c>
    </row>
    <row r="3520" spans="1:8">
      <c r="A3520" s="20">
        <v>1665</v>
      </c>
      <c r="B3520" s="20">
        <v>3519</v>
      </c>
      <c r="C3520" s="18"/>
      <c r="D3520" s="8" t="str">
        <f>IFERROR(LOOKUP(C3520,[1]Expense!$A:$A,[1]Expense!$B:$B),"")</f>
        <v/>
      </c>
      <c r="E3520" s="20"/>
      <c r="F3520" s="20"/>
      <c r="G3520" s="22">
        <v>-30000</v>
      </c>
      <c r="H3520" s="18" t="s">
        <v>3184</v>
      </c>
    </row>
    <row r="3521" spans="1:8">
      <c r="A3521" s="20">
        <v>1666</v>
      </c>
      <c r="B3521" s="20">
        <v>3520</v>
      </c>
      <c r="C3521" s="18"/>
      <c r="D3521" s="8" t="str">
        <f>IFERROR(LOOKUP(C3521,[1]Expense!$A:$A,[1]Expense!$B:$B),"")</f>
        <v/>
      </c>
      <c r="E3521" s="20"/>
      <c r="F3521" s="20"/>
      <c r="G3521" s="22">
        <v>99923.15</v>
      </c>
      <c r="H3521" s="18" t="s">
        <v>1546</v>
      </c>
    </row>
    <row r="3522" spans="1:8">
      <c r="A3522" s="20">
        <v>1667</v>
      </c>
      <c r="B3522" s="20">
        <v>3521</v>
      </c>
      <c r="C3522" s="18"/>
      <c r="D3522" s="8" t="str">
        <f>IFERROR(LOOKUP(C3522,[1]Expense!$A:$A,[1]Expense!$B:$B),"")</f>
        <v/>
      </c>
      <c r="E3522" s="18" t="s">
        <v>3330</v>
      </c>
      <c r="F3522" s="18" t="s">
        <v>32</v>
      </c>
      <c r="G3522" s="22">
        <v>-2440000</v>
      </c>
      <c r="H3522" s="18" t="s">
        <v>3328</v>
      </c>
    </row>
    <row r="3523" spans="1:8">
      <c r="A3523" s="20">
        <v>1668</v>
      </c>
      <c r="B3523" s="20">
        <v>3522</v>
      </c>
      <c r="C3523" s="18"/>
      <c r="D3523" s="8" t="str">
        <f>IFERROR(LOOKUP(C3523,[1]Expense!$A:$A,[1]Expense!$B:$B),"")</f>
        <v/>
      </c>
      <c r="E3523" s="18" t="s">
        <v>3331</v>
      </c>
      <c r="F3523" s="18" t="s">
        <v>32</v>
      </c>
      <c r="G3523" s="22">
        <v>-2900000</v>
      </c>
      <c r="H3523" s="18" t="s">
        <v>3329</v>
      </c>
    </row>
    <row r="3524" spans="1:8">
      <c r="A3524" s="20">
        <v>1669</v>
      </c>
      <c r="B3524" s="20">
        <v>3523</v>
      </c>
      <c r="C3524" s="18"/>
      <c r="D3524" s="8" t="str">
        <f>IFERROR(LOOKUP(C3524,[1]Expense!$A:$A,[1]Expense!$B:$B),"")</f>
        <v/>
      </c>
      <c r="E3524" s="18" t="s">
        <v>3336</v>
      </c>
      <c r="F3524" s="18" t="s">
        <v>32</v>
      </c>
      <c r="G3524" s="22">
        <v>-3000000</v>
      </c>
      <c r="H3524" s="18" t="s">
        <v>3332</v>
      </c>
    </row>
    <row r="3525" spans="1:8">
      <c r="A3525" s="20">
        <v>1670</v>
      </c>
      <c r="B3525" s="20">
        <v>3524</v>
      </c>
      <c r="C3525" s="18"/>
      <c r="D3525" s="8" t="str">
        <f>IFERROR(LOOKUP(C3525,[1]Expense!$A:$A,[1]Expense!$B:$B),"")</f>
        <v/>
      </c>
      <c r="E3525" s="18" t="s">
        <v>3336</v>
      </c>
      <c r="F3525" s="18" t="s">
        <v>32</v>
      </c>
      <c r="G3525" s="22">
        <v>-1379000</v>
      </c>
      <c r="H3525" s="18" t="s">
        <v>3333</v>
      </c>
    </row>
    <row r="3526" spans="1:8">
      <c r="A3526" s="20">
        <v>1671</v>
      </c>
      <c r="B3526" s="20">
        <v>3525</v>
      </c>
      <c r="C3526" s="18"/>
      <c r="D3526" s="8" t="str">
        <f>IFERROR(LOOKUP(C3526,[1]Expense!$A:$A,[1]Expense!$B:$B),"")</f>
        <v/>
      </c>
      <c r="E3526" s="18" t="s">
        <v>3336</v>
      </c>
      <c r="F3526" s="18" t="s">
        <v>32</v>
      </c>
      <c r="G3526" s="22">
        <v>-1500000</v>
      </c>
      <c r="H3526" s="18" t="s">
        <v>3334</v>
      </c>
    </row>
    <row r="3527" spans="1:8">
      <c r="A3527" s="20">
        <v>1672</v>
      </c>
      <c r="B3527" s="20">
        <v>3526</v>
      </c>
      <c r="C3527" s="18"/>
      <c r="D3527" s="8" t="str">
        <f>IFERROR(LOOKUP(C3527,[1]Expense!$A:$A,[1]Expense!$B:$B),"")</f>
        <v/>
      </c>
      <c r="E3527" s="18" t="s">
        <v>3336</v>
      </c>
      <c r="F3527" s="18" t="s">
        <v>32</v>
      </c>
      <c r="G3527" s="22">
        <v>-1379000</v>
      </c>
      <c r="H3527" s="18" t="s">
        <v>3335</v>
      </c>
    </row>
    <row r="3528" spans="1:8">
      <c r="A3528" s="20">
        <v>1673</v>
      </c>
      <c r="B3528" s="20">
        <v>3527</v>
      </c>
      <c r="C3528" s="18"/>
      <c r="D3528" s="8" t="str">
        <f>IFERROR(LOOKUP(C3528,[1]Expense!$A:$A,[1]Expense!$B:$B),"")</f>
        <v/>
      </c>
      <c r="E3528" s="20"/>
      <c r="F3528" s="20"/>
      <c r="G3528" s="22">
        <v>-30000</v>
      </c>
      <c r="H3528" s="18" t="s">
        <v>1545</v>
      </c>
    </row>
    <row r="3529" spans="1:8">
      <c r="A3529" s="20">
        <v>1674</v>
      </c>
      <c r="B3529" s="20">
        <v>3528</v>
      </c>
      <c r="C3529" s="18"/>
      <c r="D3529" s="8" t="str">
        <f>IFERROR(LOOKUP(C3529,[1]Expense!$A:$A,[1]Expense!$B:$B),"")</f>
        <v/>
      </c>
      <c r="E3529" s="20"/>
      <c r="F3529" s="20"/>
      <c r="G3529" s="22">
        <v>-19984.63</v>
      </c>
      <c r="H3529" s="18" t="s">
        <v>215</v>
      </c>
    </row>
    <row r="3530" spans="1:8">
      <c r="A3530" s="20">
        <v>1675</v>
      </c>
      <c r="B3530" s="20">
        <v>3529</v>
      </c>
      <c r="C3530" s="18"/>
      <c r="D3530" s="8" t="str">
        <f>IFERROR(LOOKUP(C3530,[1]Expense!$A:$A,[1]Expense!$B:$B),"")</f>
        <v/>
      </c>
      <c r="E3530" s="20"/>
      <c r="F3530" s="20"/>
      <c r="G3530" s="22">
        <v>8200000</v>
      </c>
      <c r="H3530" s="18" t="s">
        <v>3344</v>
      </c>
    </row>
    <row r="3531" spans="1:8">
      <c r="A3531" s="20">
        <v>1676</v>
      </c>
      <c r="B3531" s="20">
        <v>3530</v>
      </c>
      <c r="C3531" s="18" t="s">
        <v>84</v>
      </c>
      <c r="D3531" s="8" t="str">
        <f>IFERROR(LOOKUP(C3531,[1]Expense!$A:$A,[1]Expense!$B:$B),"")</f>
        <v xml:space="preserve">Biaya Penggunaan Listrik PLN </v>
      </c>
      <c r="E3531" s="20"/>
      <c r="F3531" s="20"/>
      <c r="G3531" s="22">
        <v>-300000</v>
      </c>
      <c r="H3531" s="18" t="s">
        <v>3337</v>
      </c>
    </row>
    <row r="3532" spans="1:8">
      <c r="A3532" s="20">
        <v>1677</v>
      </c>
      <c r="B3532" s="20">
        <v>3531</v>
      </c>
      <c r="C3532" s="18" t="s">
        <v>111</v>
      </c>
      <c r="D3532" s="8" t="str">
        <f>IFERROR(LOOKUP(C3532,[1]Expense!$A:$A,[1]Expense!$B:$B),"")</f>
        <v xml:space="preserve">Biaya Upah Lembur </v>
      </c>
      <c r="E3532" s="20"/>
      <c r="F3532" s="20"/>
      <c r="G3532" s="22">
        <v>-375000</v>
      </c>
      <c r="H3532" s="18" t="s">
        <v>3338</v>
      </c>
    </row>
    <row r="3533" spans="1:8">
      <c r="A3533" s="20">
        <v>1678</v>
      </c>
      <c r="B3533" s="20">
        <v>3532</v>
      </c>
      <c r="C3533" s="18" t="s">
        <v>42</v>
      </c>
      <c r="D3533" s="8" t="str">
        <f>IFERROR(LOOKUP(C3533,[1]Expense!$A:$A,[1]Expense!$B:$B),"")</f>
        <v xml:space="preserve">Biaya Upah Buruh Bongkar Muat </v>
      </c>
      <c r="E3533" s="20"/>
      <c r="F3533" s="20"/>
      <c r="G3533" s="22">
        <v>-54000</v>
      </c>
      <c r="H3533" s="18" t="s">
        <v>3308</v>
      </c>
    </row>
    <row r="3534" spans="1:8">
      <c r="A3534" s="20">
        <v>1678</v>
      </c>
      <c r="B3534" s="20">
        <v>3533</v>
      </c>
      <c r="C3534" s="18"/>
      <c r="D3534" s="8" t="str">
        <f>IFERROR(LOOKUP(C3534,[1]Expense!$A:$A,[1]Expense!$B:$B),"")</f>
        <v/>
      </c>
      <c r="E3534" s="20"/>
      <c r="F3534" s="20"/>
      <c r="G3534" s="22">
        <v>-30000</v>
      </c>
      <c r="H3534" s="18" t="s">
        <v>3184</v>
      </c>
    </row>
    <row r="3535" spans="1:8">
      <c r="A3535" s="20">
        <v>1679</v>
      </c>
      <c r="B3535" s="20">
        <v>3534</v>
      </c>
      <c r="C3535" s="18"/>
      <c r="D3535" s="8" t="str">
        <f>IFERROR(LOOKUP(C3535,[1]Expense!$A:$A,[1]Expense!$B:$B),"")</f>
        <v/>
      </c>
      <c r="E3535" s="20"/>
      <c r="F3535" s="20"/>
      <c r="G3535" s="22">
        <v>-150000</v>
      </c>
      <c r="H3535" s="18" t="s">
        <v>3313</v>
      </c>
    </row>
    <row r="3536" spans="1:8">
      <c r="A3536" s="20">
        <v>1679</v>
      </c>
      <c r="B3536" s="20">
        <v>3535</v>
      </c>
      <c r="C3536" s="18" t="s">
        <v>162</v>
      </c>
      <c r="D3536" s="8" t="str">
        <f>IFERROR(LOOKUP(C3536,[1]Expense!$A:$A,[1]Expense!$B:$B),"")</f>
        <v xml:space="preserve">Biaya Retribusi Perjalanan Dinas </v>
      </c>
      <c r="E3536" s="20"/>
      <c r="F3536" s="20"/>
      <c r="G3536" s="22">
        <v>-45000</v>
      </c>
      <c r="H3536" s="18" t="s">
        <v>3339</v>
      </c>
    </row>
    <row r="3537" spans="1:8">
      <c r="A3537" s="20">
        <v>1679</v>
      </c>
      <c r="B3537" s="20">
        <v>3536</v>
      </c>
      <c r="C3537" s="18" t="s">
        <v>111</v>
      </c>
      <c r="D3537" s="8" t="str">
        <f>IFERROR(LOOKUP(C3537,[1]Expense!$A:$A,[1]Expense!$B:$B),"")</f>
        <v xml:space="preserve">Biaya Upah Lembur </v>
      </c>
      <c r="E3537" s="20"/>
      <c r="F3537" s="20"/>
      <c r="G3537" s="22">
        <v>-15000</v>
      </c>
      <c r="H3537" s="18" t="s">
        <v>3340</v>
      </c>
    </row>
    <row r="3538" spans="1:8">
      <c r="A3538" s="20">
        <v>1679</v>
      </c>
      <c r="B3538" s="20">
        <v>3537</v>
      </c>
      <c r="C3538" s="18" t="s">
        <v>42</v>
      </c>
      <c r="D3538" s="8" t="str">
        <f>IFERROR(LOOKUP(C3538,[1]Expense!$A:$A,[1]Expense!$B:$B),"")</f>
        <v xml:space="preserve">Biaya Upah Buruh Bongkar Muat </v>
      </c>
      <c r="E3538" s="20"/>
      <c r="F3538" s="20"/>
      <c r="G3538" s="22">
        <v>-20000</v>
      </c>
      <c r="H3538" s="18" t="s">
        <v>3006</v>
      </c>
    </row>
    <row r="3539" spans="1:8">
      <c r="A3539" s="20">
        <v>1679</v>
      </c>
      <c r="B3539" s="20">
        <v>3538</v>
      </c>
      <c r="C3539" s="18" t="s">
        <v>163</v>
      </c>
      <c r="D3539" s="8" t="str">
        <f>IFERROR(LOOKUP(C3539,[1]Expense!$A:$A,[1]Expense!$B:$B),"")</f>
        <v xml:space="preserve">Biaya Uang Makan </v>
      </c>
      <c r="E3539" s="20"/>
      <c r="F3539" s="20"/>
      <c r="G3539" s="22">
        <v>-30000</v>
      </c>
      <c r="H3539" s="18" t="s">
        <v>3341</v>
      </c>
    </row>
    <row r="3540" spans="1:8">
      <c r="A3540" s="20">
        <v>1680</v>
      </c>
      <c r="B3540" s="20">
        <v>3539</v>
      </c>
      <c r="C3540" s="18" t="s">
        <v>42</v>
      </c>
      <c r="D3540" s="8" t="str">
        <f>IFERROR(LOOKUP(C3540,[1]Expense!$A:$A,[1]Expense!$B:$B),"")</f>
        <v xml:space="preserve">Biaya Upah Buruh Bongkar Muat </v>
      </c>
      <c r="E3540" s="20"/>
      <c r="F3540" s="20"/>
      <c r="G3540" s="22">
        <v>-400000</v>
      </c>
      <c r="H3540" s="18" t="s">
        <v>3342</v>
      </c>
    </row>
    <row r="3541" spans="1:8">
      <c r="A3541" s="20">
        <v>1680</v>
      </c>
      <c r="B3541" s="20">
        <v>3540</v>
      </c>
      <c r="C3541" s="18" t="s">
        <v>42</v>
      </c>
      <c r="D3541" s="8" t="str">
        <f>IFERROR(LOOKUP(C3541,[1]Expense!$A:$A,[1]Expense!$B:$B),"")</f>
        <v xml:space="preserve">Biaya Upah Buruh Bongkar Muat </v>
      </c>
      <c r="E3541" s="20"/>
      <c r="F3541" s="20"/>
      <c r="G3541" s="22">
        <v>-240000</v>
      </c>
      <c r="H3541" s="18" t="s">
        <v>3320</v>
      </c>
    </row>
    <row r="3542" spans="1:8">
      <c r="A3542" s="20">
        <v>1680</v>
      </c>
      <c r="B3542" s="20">
        <v>3541</v>
      </c>
      <c r="C3542" s="18" t="s">
        <v>47</v>
      </c>
      <c r="D3542" s="8" t="str">
        <f>IFERROR(LOOKUP(C3542,[1]Expense!$A:$A,[1]Expense!$B:$B),"")</f>
        <v xml:space="preserve">Biaya Sewa Kendaraan Operasional </v>
      </c>
      <c r="E3542" s="20"/>
      <c r="F3542" s="20"/>
      <c r="G3542" s="22">
        <v>-500000</v>
      </c>
      <c r="H3542" s="18" t="s">
        <v>3343</v>
      </c>
    </row>
    <row r="3543" spans="1:8">
      <c r="A3543" s="20">
        <v>1680</v>
      </c>
      <c r="B3543" s="20">
        <v>3542</v>
      </c>
      <c r="C3543" s="18" t="s">
        <v>111</v>
      </c>
      <c r="D3543" s="8" t="str">
        <f>IFERROR(LOOKUP(C3543,[1]Expense!$A:$A,[1]Expense!$B:$B),"")</f>
        <v xml:space="preserve">Biaya Upah Lembur </v>
      </c>
      <c r="E3543" s="20"/>
      <c r="F3543" s="20"/>
      <c r="G3543" s="22">
        <v>-45000</v>
      </c>
      <c r="H3543" s="18" t="s">
        <v>3319</v>
      </c>
    </row>
    <row r="3544" spans="1:8">
      <c r="A3544" s="20">
        <v>1680</v>
      </c>
      <c r="B3544" s="20">
        <v>3543</v>
      </c>
      <c r="C3544" s="18"/>
      <c r="D3544" s="8" t="str">
        <f>IFERROR(LOOKUP(C3544,[1]Expense!$A:$A,[1]Expense!$B:$B),"")</f>
        <v/>
      </c>
      <c r="E3544" s="20"/>
      <c r="F3544" s="20"/>
      <c r="G3544" s="22">
        <v>-50000</v>
      </c>
      <c r="H3544" s="18" t="s">
        <v>3192</v>
      </c>
    </row>
    <row r="3545" spans="1:8">
      <c r="A3545" s="20">
        <v>1681</v>
      </c>
      <c r="B3545" s="20">
        <v>3544</v>
      </c>
      <c r="C3545" s="18"/>
      <c r="D3545" s="8" t="str">
        <f>IFERROR(LOOKUP(C3545,[1]Expense!$A:$A,[1]Expense!$B:$B),"")</f>
        <v/>
      </c>
      <c r="E3545" s="20"/>
      <c r="F3545" s="20"/>
      <c r="G3545" s="22">
        <v>-75860</v>
      </c>
      <c r="H3545" s="18" t="s">
        <v>3345</v>
      </c>
    </row>
    <row r="3546" spans="1:8">
      <c r="A3546" s="20">
        <v>1682</v>
      </c>
      <c r="B3546" s="20">
        <v>3545</v>
      </c>
      <c r="C3546" s="18"/>
      <c r="D3546" s="8" t="str">
        <f>IFERROR(LOOKUP(C3546,[1]Expense!$A:$A,[1]Expense!$B:$B),"")</f>
        <v/>
      </c>
      <c r="E3546" s="18" t="s">
        <v>3347</v>
      </c>
      <c r="F3546" s="18" t="s">
        <v>32</v>
      </c>
      <c r="G3546" s="22">
        <v>-8200000</v>
      </c>
      <c r="H3546" s="18" t="s">
        <v>3344</v>
      </c>
    </row>
    <row r="3547" spans="1:8">
      <c r="A3547" s="20">
        <v>1683</v>
      </c>
      <c r="B3547" s="20">
        <v>3546</v>
      </c>
      <c r="C3547" s="18"/>
      <c r="D3547" s="8" t="str">
        <f>IFERROR(LOOKUP(C3547,[1]Expense!$A:$A,[1]Expense!$B:$B),"")</f>
        <v/>
      </c>
      <c r="E3547" s="20"/>
      <c r="F3547" s="20"/>
      <c r="G3547" s="22">
        <v>-20000</v>
      </c>
      <c r="H3547" s="18" t="s">
        <v>3346</v>
      </c>
    </row>
    <row r="3548" spans="1:8">
      <c r="A3548" s="20">
        <v>1684</v>
      </c>
      <c r="B3548" s="20">
        <v>3547</v>
      </c>
      <c r="C3548" s="18" t="s">
        <v>37</v>
      </c>
      <c r="D3548" s="8" t="str">
        <f>IFERROR(LOOKUP(C3548,[1]Expense!$A:$A,[1]Expense!$B:$B),"")</f>
        <v xml:space="preserve">Biaya Upah Pengemasan Produk </v>
      </c>
      <c r="E3548" s="20"/>
      <c r="F3548" s="20"/>
      <c r="G3548" s="22">
        <v>-150000</v>
      </c>
      <c r="H3548" s="18" t="s">
        <v>3348</v>
      </c>
    </row>
    <row r="3549" spans="1:8">
      <c r="A3549" s="20">
        <v>1684</v>
      </c>
      <c r="B3549" s="20">
        <v>3548</v>
      </c>
      <c r="C3549" s="18" t="s">
        <v>37</v>
      </c>
      <c r="D3549" s="8" t="str">
        <f>IFERROR(LOOKUP(C3549,[1]Expense!$A:$A,[1]Expense!$B:$B),"")</f>
        <v xml:space="preserve">Biaya Upah Pengemasan Produk </v>
      </c>
      <c r="E3549" s="20"/>
      <c r="F3549" s="20"/>
      <c r="G3549" s="22">
        <v>-150000</v>
      </c>
      <c r="H3549" s="18" t="s">
        <v>3349</v>
      </c>
    </row>
    <row r="3550" spans="1:8">
      <c r="A3550" s="20">
        <v>1684</v>
      </c>
      <c r="B3550" s="20">
        <v>3549</v>
      </c>
      <c r="C3550" s="18" t="s">
        <v>37</v>
      </c>
      <c r="D3550" s="8" t="str">
        <f>IFERROR(LOOKUP(C3550,[1]Expense!$A:$A,[1]Expense!$B:$B),"")</f>
        <v xml:space="preserve">Biaya Upah Pengemasan Produk </v>
      </c>
      <c r="E3550" s="20"/>
      <c r="F3550" s="20"/>
      <c r="G3550" s="22">
        <v>-150000</v>
      </c>
      <c r="H3550" s="18" t="s">
        <v>3350</v>
      </c>
    </row>
    <row r="3551" spans="1:8">
      <c r="A3551" s="20">
        <v>1684</v>
      </c>
      <c r="B3551" s="20">
        <v>3550</v>
      </c>
      <c r="C3551" s="18" t="s">
        <v>37</v>
      </c>
      <c r="D3551" s="8" t="str">
        <f>IFERROR(LOOKUP(C3551,[1]Expense!$A:$A,[1]Expense!$B:$B),"")</f>
        <v xml:space="preserve">Biaya Upah Pengemasan Produk </v>
      </c>
      <c r="E3551" s="20"/>
      <c r="F3551" s="20"/>
      <c r="G3551" s="22">
        <v>-225000</v>
      </c>
      <c r="H3551" s="18" t="s">
        <v>3351</v>
      </c>
    </row>
    <row r="3552" spans="1:8">
      <c r="A3552" s="20">
        <v>1684</v>
      </c>
      <c r="B3552" s="20">
        <v>3551</v>
      </c>
      <c r="C3552" s="18" t="s">
        <v>37</v>
      </c>
      <c r="D3552" s="8" t="str">
        <f>IFERROR(LOOKUP(C3552,[1]Expense!$A:$A,[1]Expense!$B:$B),"")</f>
        <v xml:space="preserve">Biaya Upah Pengemasan Produk </v>
      </c>
      <c r="E3552" s="20"/>
      <c r="F3552" s="20"/>
      <c r="G3552" s="22">
        <v>-150000</v>
      </c>
      <c r="H3552" s="18" t="s">
        <v>3352</v>
      </c>
    </row>
    <row r="3553" spans="1:8">
      <c r="A3553" s="20">
        <v>1685</v>
      </c>
      <c r="B3553" s="20">
        <v>3552</v>
      </c>
      <c r="C3553" s="18" t="s">
        <v>111</v>
      </c>
      <c r="D3553" s="8" t="str">
        <f>IFERROR(LOOKUP(C3553,[1]Expense!$A:$A,[1]Expense!$B:$B),"")</f>
        <v xml:space="preserve">Biaya Upah Lembur </v>
      </c>
      <c r="E3553" s="20"/>
      <c r="F3553" s="20"/>
      <c r="G3553" s="22">
        <v>-30000</v>
      </c>
      <c r="H3553" s="18" t="s">
        <v>3353</v>
      </c>
    </row>
    <row r="3554" spans="1:8">
      <c r="A3554" s="20">
        <v>1685</v>
      </c>
      <c r="B3554" s="20">
        <v>3553</v>
      </c>
      <c r="C3554" s="18" t="s">
        <v>111</v>
      </c>
      <c r="D3554" s="8" t="str">
        <f>IFERROR(LOOKUP(C3554,[1]Expense!$A:$A,[1]Expense!$B:$B),"")</f>
        <v xml:space="preserve">Biaya Upah Lembur </v>
      </c>
      <c r="E3554" s="20"/>
      <c r="F3554" s="20"/>
      <c r="G3554" s="22">
        <v>-30000</v>
      </c>
      <c r="H3554" s="18" t="s">
        <v>3354</v>
      </c>
    </row>
    <row r="3555" spans="1:8">
      <c r="A3555" s="20">
        <v>1685</v>
      </c>
      <c r="B3555" s="20">
        <v>3554</v>
      </c>
      <c r="C3555" s="18" t="s">
        <v>111</v>
      </c>
      <c r="D3555" s="8" t="str">
        <f>IFERROR(LOOKUP(C3555,[1]Expense!$A:$A,[1]Expense!$B:$B),"")</f>
        <v xml:space="preserve">Biaya Upah Lembur </v>
      </c>
      <c r="E3555" s="20"/>
      <c r="F3555" s="20"/>
      <c r="G3555" s="22">
        <v>-30000</v>
      </c>
      <c r="H3555" s="18" t="s">
        <v>3355</v>
      </c>
    </row>
    <row r="3556" spans="1:8">
      <c r="A3556" s="20">
        <v>1685</v>
      </c>
      <c r="B3556" s="20">
        <v>3555</v>
      </c>
      <c r="C3556" s="18" t="s">
        <v>111</v>
      </c>
      <c r="D3556" s="8" t="str">
        <f>IFERROR(LOOKUP(C3556,[1]Expense!$A:$A,[1]Expense!$B:$B),"")</f>
        <v xml:space="preserve">Biaya Upah Lembur </v>
      </c>
      <c r="E3556" s="20"/>
      <c r="F3556" s="20"/>
      <c r="G3556" s="22">
        <v>-15000</v>
      </c>
      <c r="H3556" s="18" t="s">
        <v>3356</v>
      </c>
    </row>
    <row r="3557" spans="1:8">
      <c r="A3557" s="20">
        <v>1685</v>
      </c>
      <c r="B3557" s="20">
        <v>3556</v>
      </c>
      <c r="C3557" s="18" t="s">
        <v>111</v>
      </c>
      <c r="D3557" s="8" t="str">
        <f>IFERROR(LOOKUP(C3557,[1]Expense!$A:$A,[1]Expense!$B:$B),"")</f>
        <v xml:space="preserve">Biaya Upah Lembur </v>
      </c>
      <c r="E3557" s="20"/>
      <c r="F3557" s="20"/>
      <c r="G3557" s="22">
        <v>-30000</v>
      </c>
      <c r="H3557" s="18" t="s">
        <v>3357</v>
      </c>
    </row>
    <row r="3558" spans="1:8">
      <c r="A3558" s="20">
        <v>1685</v>
      </c>
      <c r="B3558" s="20">
        <v>3557</v>
      </c>
      <c r="C3558" s="18" t="s">
        <v>111</v>
      </c>
      <c r="D3558" s="8" t="str">
        <f>IFERROR(LOOKUP(C3558,[1]Expense!$A:$A,[1]Expense!$B:$B),"")</f>
        <v xml:space="preserve">Biaya Upah Lembur </v>
      </c>
      <c r="E3558" s="20"/>
      <c r="F3558" s="20"/>
      <c r="G3558" s="22">
        <v>-45000</v>
      </c>
      <c r="H3558" s="18" t="s">
        <v>3358</v>
      </c>
    </row>
    <row r="3559" spans="1:8">
      <c r="A3559" s="20">
        <v>1686</v>
      </c>
      <c r="B3559" s="20">
        <v>3558</v>
      </c>
      <c r="C3559" s="18" t="s">
        <v>37</v>
      </c>
      <c r="D3559" s="8" t="str">
        <f>IFERROR(LOOKUP(C3559,[1]Expense!$A:$A,[1]Expense!$B:$B),"")</f>
        <v xml:space="preserve">Biaya Upah Pengemasan Produk </v>
      </c>
      <c r="E3559" s="20"/>
      <c r="F3559" s="20"/>
      <c r="G3559" s="22">
        <v>-150000</v>
      </c>
      <c r="H3559" s="18" t="s">
        <v>3359</v>
      </c>
    </row>
    <row r="3560" spans="1:8">
      <c r="A3560" s="20">
        <v>1686</v>
      </c>
      <c r="B3560" s="20">
        <v>3559</v>
      </c>
      <c r="C3560" s="18" t="s">
        <v>37</v>
      </c>
      <c r="D3560" s="8" t="str">
        <f>IFERROR(LOOKUP(C3560,[1]Expense!$A:$A,[1]Expense!$B:$B),"")</f>
        <v xml:space="preserve">Biaya Upah Pengemasan Produk </v>
      </c>
      <c r="E3560" s="20"/>
      <c r="F3560" s="20"/>
      <c r="G3560" s="22">
        <v>-450000</v>
      </c>
      <c r="H3560" s="18" t="s">
        <v>3360</v>
      </c>
    </row>
    <row r="3561" spans="1:8">
      <c r="A3561" s="20">
        <v>1686</v>
      </c>
      <c r="B3561" s="20">
        <v>3560</v>
      </c>
      <c r="C3561" s="18" t="s">
        <v>37</v>
      </c>
      <c r="D3561" s="8" t="str">
        <f>IFERROR(LOOKUP(C3561,[1]Expense!$A:$A,[1]Expense!$B:$B),"")</f>
        <v xml:space="preserve">Biaya Upah Pengemasan Produk </v>
      </c>
      <c r="E3561" s="20"/>
      <c r="F3561" s="20"/>
      <c r="G3561" s="22">
        <v>-450000</v>
      </c>
      <c r="H3561" s="18" t="s">
        <v>3361</v>
      </c>
    </row>
    <row r="3562" spans="1:8">
      <c r="A3562" s="20">
        <v>1686</v>
      </c>
      <c r="B3562" s="20">
        <v>3561</v>
      </c>
      <c r="C3562" s="18" t="s">
        <v>37</v>
      </c>
      <c r="D3562" s="8" t="str">
        <f>IFERROR(LOOKUP(C3562,[1]Expense!$A:$A,[1]Expense!$B:$B),"")</f>
        <v xml:space="preserve">Biaya Upah Pengemasan Produk </v>
      </c>
      <c r="E3562" s="20"/>
      <c r="F3562" s="20"/>
      <c r="G3562" s="22">
        <v>-450000</v>
      </c>
      <c r="H3562" s="18" t="s">
        <v>3362</v>
      </c>
    </row>
    <row r="3563" spans="1:8">
      <c r="A3563" s="20">
        <v>1686</v>
      </c>
      <c r="B3563" s="20">
        <v>3562</v>
      </c>
      <c r="C3563" s="18" t="s">
        <v>37</v>
      </c>
      <c r="D3563" s="8" t="str">
        <f>IFERROR(LOOKUP(C3563,[1]Expense!$A:$A,[1]Expense!$B:$B),"")</f>
        <v xml:space="preserve">Biaya Upah Pengemasan Produk </v>
      </c>
      <c r="E3563" s="20"/>
      <c r="F3563" s="20"/>
      <c r="G3563" s="22">
        <v>-450000</v>
      </c>
      <c r="H3563" s="18" t="s">
        <v>3363</v>
      </c>
    </row>
    <row r="3564" spans="1:8">
      <c r="A3564" s="20">
        <v>1686</v>
      </c>
      <c r="B3564" s="20">
        <v>3563</v>
      </c>
      <c r="C3564" s="18" t="s">
        <v>37</v>
      </c>
      <c r="D3564" s="8" t="str">
        <f>IFERROR(LOOKUP(C3564,[1]Expense!$A:$A,[1]Expense!$B:$B),"")</f>
        <v xml:space="preserve">Biaya Upah Pengemasan Produk </v>
      </c>
      <c r="E3564" s="20"/>
      <c r="F3564" s="20"/>
      <c r="G3564" s="22">
        <v>-450000</v>
      </c>
      <c r="H3564" s="18" t="s">
        <v>3364</v>
      </c>
    </row>
    <row r="3565" spans="1:8">
      <c r="A3565" s="20">
        <v>1687</v>
      </c>
      <c r="B3565" s="20">
        <v>3564</v>
      </c>
      <c r="C3565" s="18" t="s">
        <v>37</v>
      </c>
      <c r="D3565" s="8" t="str">
        <f>IFERROR(LOOKUP(C3565,[1]Expense!$A:$A,[1]Expense!$B:$B),"")</f>
        <v xml:space="preserve">Biaya Upah Pengemasan Produk </v>
      </c>
      <c r="E3565" s="20"/>
      <c r="F3565" s="20"/>
      <c r="G3565" s="22">
        <v>-510000</v>
      </c>
      <c r="H3565" s="18" t="s">
        <v>3365</v>
      </c>
    </row>
    <row r="3566" spans="1:8">
      <c r="A3566" s="20">
        <v>1687</v>
      </c>
      <c r="B3566" s="20">
        <v>3565</v>
      </c>
      <c r="C3566" s="18" t="s">
        <v>37</v>
      </c>
      <c r="D3566" s="8" t="str">
        <f>IFERROR(LOOKUP(C3566,[1]Expense!$A:$A,[1]Expense!$B:$B),"")</f>
        <v xml:space="preserve">Biaya Upah Pengemasan Produk </v>
      </c>
      <c r="E3566" s="20"/>
      <c r="F3566" s="20"/>
      <c r="G3566" s="22">
        <v>-180000</v>
      </c>
      <c r="H3566" s="18" t="s">
        <v>3366</v>
      </c>
    </row>
    <row r="3567" spans="1:8">
      <c r="A3567" s="20">
        <v>1687</v>
      </c>
      <c r="B3567" s="20">
        <v>3566</v>
      </c>
      <c r="C3567" s="18" t="s">
        <v>37</v>
      </c>
      <c r="D3567" s="8" t="str">
        <f>IFERROR(LOOKUP(C3567,[1]Expense!$A:$A,[1]Expense!$B:$B),"")</f>
        <v xml:space="preserve">Biaya Upah Pengemasan Produk </v>
      </c>
      <c r="E3567" s="20"/>
      <c r="F3567" s="20"/>
      <c r="G3567" s="22">
        <v>-300000</v>
      </c>
      <c r="H3567" s="18" t="s">
        <v>3367</v>
      </c>
    </row>
    <row r="3568" spans="1:8">
      <c r="A3568" s="20">
        <v>1687</v>
      </c>
      <c r="B3568" s="20">
        <v>3567</v>
      </c>
      <c r="C3568" s="18" t="s">
        <v>37</v>
      </c>
      <c r="D3568" s="8" t="str">
        <f>IFERROR(LOOKUP(C3568,[1]Expense!$A:$A,[1]Expense!$B:$B),"")</f>
        <v xml:space="preserve">Biaya Upah Pengemasan Produk </v>
      </c>
      <c r="E3568" s="20"/>
      <c r="F3568" s="20"/>
      <c r="G3568" s="22">
        <v>-225000</v>
      </c>
      <c r="H3568" s="18" t="s">
        <v>3368</v>
      </c>
    </row>
    <row r="3569" spans="1:8">
      <c r="A3569" s="20">
        <v>1687</v>
      </c>
      <c r="B3569" s="20">
        <v>3568</v>
      </c>
      <c r="C3569" s="18" t="s">
        <v>37</v>
      </c>
      <c r="D3569" s="8" t="str">
        <f>IFERROR(LOOKUP(C3569,[1]Expense!$A:$A,[1]Expense!$B:$B),"")</f>
        <v xml:space="preserve">Biaya Upah Pengemasan Produk </v>
      </c>
      <c r="E3569" s="20"/>
      <c r="F3569" s="20"/>
      <c r="G3569" s="22">
        <v>-225000</v>
      </c>
      <c r="H3569" s="18" t="s">
        <v>3369</v>
      </c>
    </row>
    <row r="3570" spans="1:8">
      <c r="A3570" s="20">
        <v>1687</v>
      </c>
      <c r="B3570" s="20">
        <v>3569</v>
      </c>
      <c r="C3570" s="18" t="s">
        <v>37</v>
      </c>
      <c r="D3570" s="8" t="str">
        <f>IFERROR(LOOKUP(C3570,[1]Expense!$A:$A,[1]Expense!$B:$B),"")</f>
        <v xml:space="preserve">Biaya Upah Pengemasan Produk </v>
      </c>
      <c r="E3570" s="20"/>
      <c r="F3570" s="20"/>
      <c r="G3570" s="22">
        <v>-225000</v>
      </c>
      <c r="H3570" s="18" t="s">
        <v>3370</v>
      </c>
    </row>
    <row r="3571" spans="1:8">
      <c r="A3571" s="20">
        <v>1687</v>
      </c>
      <c r="B3571" s="20">
        <v>3570</v>
      </c>
      <c r="C3571" s="18" t="s">
        <v>37</v>
      </c>
      <c r="D3571" s="8" t="str">
        <f>IFERROR(LOOKUP(C3571,[1]Expense!$A:$A,[1]Expense!$B:$B),"")</f>
        <v xml:space="preserve">Biaya Upah Pengemasan Produk </v>
      </c>
      <c r="E3571" s="20"/>
      <c r="F3571" s="20"/>
      <c r="G3571" s="22">
        <v>-180000</v>
      </c>
      <c r="H3571" s="18" t="s">
        <v>3371</v>
      </c>
    </row>
    <row r="3572" spans="1:8">
      <c r="A3572" s="20">
        <v>1688</v>
      </c>
      <c r="B3572" s="20">
        <v>3571</v>
      </c>
      <c r="C3572" s="18" t="s">
        <v>111</v>
      </c>
      <c r="D3572" s="8" t="str">
        <f>IFERROR(LOOKUP(C3572,[1]Expense!$A:$A,[1]Expense!$B:$B),"")</f>
        <v xml:space="preserve">Biaya Upah Lembur </v>
      </c>
      <c r="E3572" s="20"/>
      <c r="F3572" s="20"/>
      <c r="G3572" s="22">
        <v>-45000</v>
      </c>
      <c r="H3572" s="18" t="s">
        <v>3372</v>
      </c>
    </row>
    <row r="3573" spans="1:8">
      <c r="A3573" s="20">
        <v>1688</v>
      </c>
      <c r="B3573" s="20">
        <v>3572</v>
      </c>
      <c r="C3573" s="18" t="s">
        <v>111</v>
      </c>
      <c r="D3573" s="8" t="str">
        <f>IFERROR(LOOKUP(C3573,[1]Expense!$A:$A,[1]Expense!$B:$B),"")</f>
        <v xml:space="preserve">Biaya Upah Lembur </v>
      </c>
      <c r="E3573" s="20"/>
      <c r="F3573" s="20"/>
      <c r="G3573" s="22">
        <v>-45000</v>
      </c>
      <c r="H3573" s="18" t="s">
        <v>3373</v>
      </c>
    </row>
    <row r="3574" spans="1:8">
      <c r="A3574" s="20">
        <v>1688</v>
      </c>
      <c r="B3574" s="20">
        <v>3573</v>
      </c>
      <c r="C3574" s="18" t="s">
        <v>111</v>
      </c>
      <c r="D3574" s="8" t="str">
        <f>IFERROR(LOOKUP(C3574,[1]Expense!$A:$A,[1]Expense!$B:$B),"")</f>
        <v xml:space="preserve">Biaya Upah Lembur </v>
      </c>
      <c r="E3574" s="20"/>
      <c r="F3574" s="20"/>
      <c r="G3574" s="22">
        <v>-30000</v>
      </c>
      <c r="H3574" s="18" t="s">
        <v>3374</v>
      </c>
    </row>
    <row r="3575" spans="1:8">
      <c r="A3575" s="20">
        <v>1688</v>
      </c>
      <c r="B3575" s="20">
        <v>3574</v>
      </c>
      <c r="C3575" s="18" t="s">
        <v>111</v>
      </c>
      <c r="D3575" s="8" t="str">
        <f>IFERROR(LOOKUP(C3575,[1]Expense!$A:$A,[1]Expense!$B:$B),"")</f>
        <v xml:space="preserve">Biaya Upah Lembur </v>
      </c>
      <c r="E3575" s="20"/>
      <c r="F3575" s="20"/>
      <c r="G3575" s="22">
        <v>-45000</v>
      </c>
      <c r="H3575" s="18" t="s">
        <v>3375</v>
      </c>
    </row>
    <row r="3576" spans="1:8">
      <c r="A3576" s="20">
        <v>1688</v>
      </c>
      <c r="B3576" s="20">
        <v>3575</v>
      </c>
      <c r="C3576" s="18" t="s">
        <v>111</v>
      </c>
      <c r="D3576" s="8" t="str">
        <f>IFERROR(LOOKUP(C3576,[1]Expense!$A:$A,[1]Expense!$B:$B),"")</f>
        <v xml:space="preserve">Biaya Upah Lembur </v>
      </c>
      <c r="E3576" s="20"/>
      <c r="F3576" s="20"/>
      <c r="G3576" s="22">
        <v>-30000</v>
      </c>
      <c r="H3576" s="18" t="s">
        <v>3376</v>
      </c>
    </row>
    <row r="3577" spans="1:8">
      <c r="A3577" s="20">
        <v>1688</v>
      </c>
      <c r="B3577" s="20">
        <v>3576</v>
      </c>
      <c r="C3577" s="18" t="s">
        <v>111</v>
      </c>
      <c r="D3577" s="8" t="str">
        <f>IFERROR(LOOKUP(C3577,[1]Expense!$A:$A,[1]Expense!$B:$B),"")</f>
        <v xml:space="preserve">Biaya Upah Lembur </v>
      </c>
      <c r="E3577" s="20"/>
      <c r="F3577" s="20"/>
      <c r="G3577" s="22">
        <v>-45000</v>
      </c>
      <c r="H3577" s="18" t="s">
        <v>3377</v>
      </c>
    </row>
    <row r="3578" spans="1:8">
      <c r="A3578" s="20">
        <v>1688</v>
      </c>
      <c r="B3578" s="20">
        <v>3577</v>
      </c>
      <c r="C3578" s="18" t="s">
        <v>111</v>
      </c>
      <c r="D3578" s="8" t="str">
        <f>IFERROR(LOOKUP(C3578,[1]Expense!$A:$A,[1]Expense!$B:$B),"")</f>
        <v xml:space="preserve">Biaya Upah Lembur </v>
      </c>
      <c r="E3578" s="20"/>
      <c r="F3578" s="20"/>
      <c r="G3578" s="22">
        <v>-45000</v>
      </c>
      <c r="H3578" s="18" t="s">
        <v>3378</v>
      </c>
    </row>
    <row r="3579" spans="1:8">
      <c r="A3579" s="20">
        <v>1689</v>
      </c>
      <c r="B3579" s="20">
        <v>3578</v>
      </c>
      <c r="C3579" s="18"/>
      <c r="D3579" s="8" t="str">
        <f>IFERROR(LOOKUP(C3579,[1]Expense!$A:$A,[1]Expense!$B:$B),"")</f>
        <v/>
      </c>
      <c r="E3579" s="20"/>
      <c r="F3579" s="20"/>
      <c r="G3579" s="22">
        <v>-150000</v>
      </c>
      <c r="H3579" s="18" t="s">
        <v>3313</v>
      </c>
    </row>
    <row r="3580" spans="1:8">
      <c r="A3580" s="20">
        <v>1689</v>
      </c>
      <c r="B3580" s="20">
        <v>3579</v>
      </c>
      <c r="C3580" s="18" t="s">
        <v>162</v>
      </c>
      <c r="D3580" s="8" t="str">
        <f>IFERROR(LOOKUP(C3580,[1]Expense!$A:$A,[1]Expense!$B:$B),"")</f>
        <v xml:space="preserve">Biaya Retribusi Perjalanan Dinas </v>
      </c>
      <c r="E3580" s="20"/>
      <c r="F3580" s="20"/>
      <c r="G3580" s="22">
        <v>-45000</v>
      </c>
      <c r="H3580" s="18" t="s">
        <v>2130</v>
      </c>
    </row>
    <row r="3581" spans="1:8">
      <c r="A3581" s="20">
        <v>1689</v>
      </c>
      <c r="B3581" s="20">
        <v>3580</v>
      </c>
      <c r="C3581" s="18" t="s">
        <v>161</v>
      </c>
      <c r="D3581" s="8" t="str">
        <f>IFERROR(LOOKUP(C3581,[1]Expense!$A:$A,[1]Expense!$B:$B),"")</f>
        <v xml:space="preserve">Biaya Bahan Bakar Minyak </v>
      </c>
      <c r="E3581" s="20"/>
      <c r="F3581" s="20"/>
      <c r="G3581" s="22">
        <v>-350000</v>
      </c>
      <c r="H3581" s="18" t="s">
        <v>3379</v>
      </c>
    </row>
    <row r="3582" spans="1:8">
      <c r="A3582" s="20">
        <v>1689</v>
      </c>
      <c r="B3582" s="20">
        <v>3581</v>
      </c>
      <c r="C3582" s="18" t="s">
        <v>42</v>
      </c>
      <c r="D3582" s="8" t="str">
        <f>IFERROR(LOOKUP(C3582,[1]Expense!$A:$A,[1]Expense!$B:$B),"")</f>
        <v xml:space="preserve">Biaya Upah Buruh Bongkar Muat </v>
      </c>
      <c r="E3582" s="20"/>
      <c r="F3582" s="20"/>
      <c r="G3582" s="22">
        <v>-30000</v>
      </c>
      <c r="H3582" s="18" t="s">
        <v>3006</v>
      </c>
    </row>
    <row r="3583" spans="1:8">
      <c r="A3583" s="20">
        <v>1689</v>
      </c>
      <c r="B3583" s="20">
        <v>3582</v>
      </c>
      <c r="C3583" s="18" t="s">
        <v>163</v>
      </c>
      <c r="D3583" s="8" t="str">
        <f>IFERROR(LOOKUP(C3583,[1]Expense!$A:$A,[1]Expense!$B:$B),"")</f>
        <v xml:space="preserve">Biaya Uang Makan </v>
      </c>
      <c r="E3583" s="20"/>
      <c r="F3583" s="20"/>
      <c r="G3583" s="22">
        <v>-20000</v>
      </c>
      <c r="H3583" s="18" t="s">
        <v>1866</v>
      </c>
    </row>
    <row r="3584" spans="1:8">
      <c r="A3584" s="20">
        <v>1689</v>
      </c>
      <c r="B3584" s="20">
        <v>3583</v>
      </c>
      <c r="C3584" s="18" t="s">
        <v>162</v>
      </c>
      <c r="D3584" s="8" t="str">
        <f>IFERROR(LOOKUP(C3584,[1]Expense!$A:$A,[1]Expense!$B:$B),"")</f>
        <v xml:space="preserve">Biaya Retribusi Perjalanan Dinas </v>
      </c>
      <c r="E3584" s="20"/>
      <c r="F3584" s="20"/>
      <c r="G3584" s="22">
        <v>-5000</v>
      </c>
      <c r="H3584" s="18" t="s">
        <v>1331</v>
      </c>
    </row>
    <row r="3585" spans="1:8">
      <c r="A3585" s="20">
        <v>1689</v>
      </c>
      <c r="B3585" s="20">
        <v>3584</v>
      </c>
      <c r="C3585" s="18" t="s">
        <v>111</v>
      </c>
      <c r="D3585" s="8" t="str">
        <f>IFERROR(LOOKUP(C3585,[1]Expense!$A:$A,[1]Expense!$B:$B),"")</f>
        <v xml:space="preserve">Biaya Upah Lembur </v>
      </c>
      <c r="E3585" s="20"/>
      <c r="F3585" s="20"/>
      <c r="G3585" s="22">
        <v>-15000</v>
      </c>
      <c r="H3585" s="18" t="s">
        <v>3124</v>
      </c>
    </row>
    <row r="3586" spans="1:8">
      <c r="A3586" s="20">
        <v>1690</v>
      </c>
      <c r="B3586" s="20">
        <v>3585</v>
      </c>
      <c r="C3586" s="18" t="s">
        <v>162</v>
      </c>
      <c r="D3586" s="8" t="str">
        <f>IFERROR(LOOKUP(C3586,[1]Expense!$A:$A,[1]Expense!$B:$B),"")</f>
        <v xml:space="preserve">Biaya Retribusi Perjalanan Dinas </v>
      </c>
      <c r="E3586" s="20"/>
      <c r="F3586" s="20"/>
      <c r="G3586" s="22">
        <v>-15000</v>
      </c>
      <c r="H3586" s="18" t="s">
        <v>3380</v>
      </c>
    </row>
    <row r="3587" spans="1:8">
      <c r="A3587" s="20">
        <v>1691</v>
      </c>
      <c r="B3587" s="20">
        <v>3586</v>
      </c>
      <c r="C3587" s="18" t="s">
        <v>27</v>
      </c>
      <c r="D3587" s="8" t="str">
        <f>IFERROR(LOOKUP(C3587,[1]Expense!$A:$A,[1]Expense!$B:$B),"")</f>
        <v xml:space="preserve">Biaya Iuran Bulanan Kepala Buruh </v>
      </c>
      <c r="E3587" s="20"/>
      <c r="F3587" s="20"/>
      <c r="G3587" s="22">
        <v>-150000</v>
      </c>
      <c r="H3587" s="18" t="s">
        <v>3381</v>
      </c>
    </row>
    <row r="3588" spans="1:8">
      <c r="A3588" s="20">
        <v>1691</v>
      </c>
      <c r="B3588" s="20">
        <v>3587</v>
      </c>
      <c r="C3588" s="18" t="s">
        <v>27</v>
      </c>
      <c r="D3588" s="8" t="str">
        <f>IFERROR(LOOKUP(C3588,[1]Expense!$A:$A,[1]Expense!$B:$B),"")</f>
        <v xml:space="preserve">Biaya Iuran Bulanan Kepala Buruh </v>
      </c>
      <c r="E3588" s="20"/>
      <c r="F3588" s="20"/>
      <c r="G3588" s="22">
        <v>-250000</v>
      </c>
      <c r="H3588" s="18" t="s">
        <v>3382</v>
      </c>
    </row>
    <row r="3589" spans="1:8">
      <c r="A3589" s="20">
        <v>1692</v>
      </c>
      <c r="B3589" s="20">
        <v>3588</v>
      </c>
      <c r="C3589" s="18" t="s">
        <v>42</v>
      </c>
      <c r="D3589" s="8" t="str">
        <f>IFERROR(LOOKUP(C3589,[1]Expense!$A:$A,[1]Expense!$B:$B),"")</f>
        <v xml:space="preserve">Biaya Upah Buruh Bongkar Muat </v>
      </c>
      <c r="E3589" s="20"/>
      <c r="F3589" s="20"/>
      <c r="G3589" s="22">
        <v>-54000</v>
      </c>
      <c r="H3589" s="18" t="s">
        <v>3308</v>
      </c>
    </row>
    <row r="3590" spans="1:8">
      <c r="A3590" s="20">
        <v>1692</v>
      </c>
      <c r="B3590" s="20">
        <v>3589</v>
      </c>
      <c r="C3590" s="18"/>
      <c r="D3590" s="8" t="str">
        <f>IFERROR(LOOKUP(C3590,[1]Expense!$A:$A,[1]Expense!$B:$B),"")</f>
        <v/>
      </c>
      <c r="E3590" s="20"/>
      <c r="F3590" s="20"/>
      <c r="G3590" s="22">
        <v>-30000</v>
      </c>
      <c r="H3590" s="18" t="s">
        <v>3192</v>
      </c>
    </row>
    <row r="3591" spans="1:8">
      <c r="A3591" s="20">
        <v>1693</v>
      </c>
      <c r="B3591" s="20">
        <v>3590</v>
      </c>
      <c r="C3591" s="18"/>
      <c r="D3591" s="8" t="str">
        <f>IFERROR(LOOKUP(C3591,[1]Expense!$A:$A,[1]Expense!$B:$B),"")</f>
        <v/>
      </c>
      <c r="E3591" s="20"/>
      <c r="F3591" s="20"/>
      <c r="G3591" s="27">
        <v>62931809</v>
      </c>
      <c r="H3591" s="18" t="s">
        <v>3384</v>
      </c>
    </row>
    <row r="3592" spans="1:8">
      <c r="A3592" s="20">
        <v>1694</v>
      </c>
      <c r="B3592" s="20">
        <v>3591</v>
      </c>
      <c r="C3592" s="18"/>
      <c r="D3592" s="8" t="str">
        <f>IFERROR(LOOKUP(C3592,[1]Expense!$A:$A,[1]Expense!$B:$B),"")</f>
        <v/>
      </c>
      <c r="E3592" s="20"/>
      <c r="F3592" s="20"/>
      <c r="G3592" s="27">
        <v>104390849</v>
      </c>
      <c r="H3592" s="18" t="s">
        <v>3383</v>
      </c>
    </row>
    <row r="3593" spans="1:8">
      <c r="A3593" s="20">
        <v>1695</v>
      </c>
      <c r="B3593" s="20">
        <v>3592</v>
      </c>
      <c r="C3593" s="18"/>
      <c r="D3593" s="8" t="str">
        <f>IFERROR(LOOKUP(C3593,[1]Expense!$A:$A,[1]Expense!$B:$B),"")</f>
        <v/>
      </c>
      <c r="E3593" s="20"/>
      <c r="F3593" s="20"/>
      <c r="G3593" s="27">
        <v>227376128</v>
      </c>
      <c r="H3593" s="18" t="s">
        <v>3385</v>
      </c>
    </row>
    <row r="3594" spans="1:8">
      <c r="A3594" s="20">
        <v>1696</v>
      </c>
      <c r="B3594" s="20">
        <v>3593</v>
      </c>
      <c r="C3594" s="18"/>
      <c r="D3594" s="8" t="str">
        <f>IFERROR(LOOKUP(C3594,[1]Expense!$A:$A,[1]Expense!$B:$B),"")</f>
        <v/>
      </c>
      <c r="E3594" s="20"/>
      <c r="F3594" s="20"/>
      <c r="G3594" s="27">
        <v>288308931</v>
      </c>
      <c r="H3594" s="18" t="s">
        <v>3386</v>
      </c>
    </row>
    <row r="3595" spans="1:8">
      <c r="A3595" s="20">
        <v>1697</v>
      </c>
      <c r="B3595" s="20">
        <v>3594</v>
      </c>
      <c r="C3595" s="18"/>
      <c r="D3595" s="8" t="str">
        <f>IFERROR(LOOKUP(C3595,[1]Expense!$A:$A,[1]Expense!$B:$B),"")</f>
        <v/>
      </c>
      <c r="E3595" s="20"/>
      <c r="F3595" s="20"/>
      <c r="G3595" s="27">
        <v>16992283</v>
      </c>
      <c r="H3595" s="18" t="s">
        <v>3387</v>
      </c>
    </row>
    <row r="3596" spans="1:8">
      <c r="A3596" s="20">
        <v>1698</v>
      </c>
      <c r="B3596" s="20">
        <v>3595</v>
      </c>
      <c r="C3596" s="18"/>
      <c r="D3596" s="8" t="str">
        <f>IFERROR(LOOKUP(C3596,[1]Expense!$A:$A,[1]Expense!$B:$B),"")</f>
        <v/>
      </c>
      <c r="E3596" s="20"/>
      <c r="F3596" s="20"/>
      <c r="G3596" s="22">
        <v>-700000000</v>
      </c>
      <c r="H3596" s="18" t="s">
        <v>3223</v>
      </c>
    </row>
    <row r="3597" spans="1:8">
      <c r="A3597" s="20">
        <v>1699</v>
      </c>
      <c r="B3597" s="20">
        <v>3596</v>
      </c>
      <c r="C3597" s="18"/>
      <c r="D3597" s="8" t="str">
        <f>IFERROR(LOOKUP(C3597,[1]Expense!$A:$A,[1]Expense!$B:$B),"")</f>
        <v/>
      </c>
      <c r="E3597" s="20"/>
      <c r="F3597" s="20"/>
      <c r="G3597" s="22">
        <v>23061446</v>
      </c>
      <c r="H3597" s="18" t="s">
        <v>3387</v>
      </c>
    </row>
    <row r="3598" spans="1:8">
      <c r="A3598" s="20">
        <v>1700</v>
      </c>
      <c r="B3598" s="20">
        <v>3597</v>
      </c>
      <c r="C3598" s="18"/>
      <c r="D3598" s="8" t="str">
        <f>IFERROR(LOOKUP(C3598,[1]Expense!$A:$A,[1]Expense!$B:$B),"")</f>
        <v/>
      </c>
      <c r="E3598" s="20"/>
      <c r="F3598" s="20"/>
      <c r="G3598" s="22">
        <v>9718554</v>
      </c>
      <c r="H3598" s="18" t="s">
        <v>3393</v>
      </c>
    </row>
    <row r="3599" spans="1:8">
      <c r="A3599" s="20">
        <v>1701</v>
      </c>
      <c r="B3599" s="20">
        <v>3598</v>
      </c>
      <c r="C3599" s="18"/>
      <c r="D3599" s="8" t="str">
        <f>IFERROR(LOOKUP(C3599,[1]Expense!$A:$A,[1]Expense!$B:$B),"")</f>
        <v/>
      </c>
      <c r="E3599" s="18" t="s">
        <v>3395</v>
      </c>
      <c r="F3599" s="18" t="s">
        <v>32</v>
      </c>
      <c r="G3599" s="22">
        <v>-32780000</v>
      </c>
      <c r="H3599" s="18" t="s">
        <v>3396</v>
      </c>
    </row>
    <row r="3600" spans="1:8">
      <c r="A3600" s="20">
        <v>1702</v>
      </c>
      <c r="B3600" s="20">
        <v>3599</v>
      </c>
      <c r="C3600" s="18"/>
      <c r="D3600" s="8" t="str">
        <f>IFERROR(LOOKUP(C3600,[1]Expense!$A:$A,[1]Expense!$B:$B),"")</f>
        <v/>
      </c>
      <c r="E3600" s="20"/>
      <c r="F3600" s="20"/>
      <c r="G3600" s="22">
        <v>-100000</v>
      </c>
      <c r="H3600" s="18" t="s">
        <v>3394</v>
      </c>
    </row>
    <row r="3601" spans="1:8">
      <c r="A3601" s="20">
        <v>1703</v>
      </c>
      <c r="B3601" s="20">
        <v>3600</v>
      </c>
      <c r="C3601" s="18"/>
      <c r="D3601" s="8" t="str">
        <f>IFERROR(LOOKUP(C3601,[1]Expense!$A:$A,[1]Expense!$B:$B),"")</f>
        <v/>
      </c>
      <c r="E3601" s="20"/>
      <c r="F3601" s="20"/>
      <c r="G3601" s="22">
        <v>8300000</v>
      </c>
      <c r="H3601" s="18" t="s">
        <v>3399</v>
      </c>
    </row>
    <row r="3602" spans="1:8">
      <c r="A3602" s="20">
        <v>1704</v>
      </c>
      <c r="B3602" s="20">
        <v>3601</v>
      </c>
      <c r="C3602" s="18"/>
      <c r="D3602" s="8" t="str">
        <f>IFERROR(LOOKUP(C3602,[1]Expense!$A:$A,[1]Expense!$B:$B),"")</f>
        <v/>
      </c>
      <c r="E3602" s="20"/>
      <c r="F3602" s="20"/>
      <c r="G3602" s="22">
        <v>-150000</v>
      </c>
      <c r="H3602" s="18" t="s">
        <v>3400</v>
      </c>
    </row>
    <row r="3603" spans="1:8">
      <c r="A3603" s="20">
        <v>1705</v>
      </c>
      <c r="B3603" s="20">
        <v>3602</v>
      </c>
      <c r="C3603" s="18" t="s">
        <v>42</v>
      </c>
      <c r="D3603" s="8" t="str">
        <f>IFERROR(LOOKUP(C3603,[1]Expense!$A:$A,[1]Expense!$B:$B),"")</f>
        <v xml:space="preserve">Biaya Upah Buruh Bongkar Muat </v>
      </c>
      <c r="E3603" s="20"/>
      <c r="F3603" s="20"/>
      <c r="G3603" s="22">
        <v>-49500</v>
      </c>
      <c r="H3603" s="18" t="s">
        <v>3401</v>
      </c>
    </row>
    <row r="3604" spans="1:8">
      <c r="A3604" s="20">
        <v>1705</v>
      </c>
      <c r="B3604" s="20">
        <v>3603</v>
      </c>
      <c r="C3604" s="18"/>
      <c r="D3604" s="8" t="str">
        <f>IFERROR(LOOKUP(C3604,[1]Expense!$A:$A,[1]Expense!$B:$B),"")</f>
        <v/>
      </c>
      <c r="E3604" s="20"/>
      <c r="F3604" s="20"/>
      <c r="G3604" s="22">
        <v>-30000</v>
      </c>
      <c r="H3604" s="18" t="s">
        <v>3192</v>
      </c>
    </row>
    <row r="3605" spans="1:8">
      <c r="A3605" s="20">
        <v>1706</v>
      </c>
      <c r="B3605" s="20">
        <v>3604</v>
      </c>
      <c r="C3605" s="18"/>
      <c r="D3605" s="8" t="str">
        <f>IFERROR(LOOKUP(C3605,[1]Expense!$A:$A,[1]Expense!$B:$B),"")</f>
        <v/>
      </c>
      <c r="E3605" s="18" t="s">
        <v>3402</v>
      </c>
      <c r="F3605" s="18" t="s">
        <v>32</v>
      </c>
      <c r="G3605" s="22">
        <v>-8300000</v>
      </c>
      <c r="H3605" s="18" t="s">
        <v>3399</v>
      </c>
    </row>
    <row r="3606" spans="1:8">
      <c r="A3606" s="20">
        <v>1707</v>
      </c>
      <c r="B3606" s="20">
        <v>3605</v>
      </c>
      <c r="C3606" s="18"/>
      <c r="D3606" s="8" t="str">
        <f>IFERROR(LOOKUP(C3606,[1]Expense!$A:$A,[1]Expense!$B:$B),"")</f>
        <v/>
      </c>
      <c r="E3606" s="20"/>
      <c r="F3606" s="20"/>
      <c r="G3606" s="22">
        <v>-6124521</v>
      </c>
      <c r="H3606" s="18" t="s">
        <v>3404</v>
      </c>
    </row>
    <row r="3607" spans="1:8">
      <c r="A3607" s="20">
        <v>1708</v>
      </c>
      <c r="B3607" s="20">
        <v>3606</v>
      </c>
      <c r="C3607" s="18"/>
      <c r="D3607" s="8" t="str">
        <f>IFERROR(LOOKUP(C3607,[1]Expense!$A:$A,[1]Expense!$B:$B),"")</f>
        <v/>
      </c>
      <c r="E3607" s="20"/>
      <c r="F3607" s="20"/>
      <c r="G3607" s="22">
        <v>-97328</v>
      </c>
      <c r="H3607" s="18" t="s">
        <v>3403</v>
      </c>
    </row>
    <row r="3608" spans="1:8">
      <c r="A3608" s="20">
        <v>1709</v>
      </c>
      <c r="B3608" s="20">
        <v>3607</v>
      </c>
      <c r="C3608" s="18" t="s">
        <v>37</v>
      </c>
      <c r="D3608" s="8" t="str">
        <f>IFERROR(LOOKUP(C3608,[1]Expense!$A:$A,[1]Expense!$B:$B),"")</f>
        <v xml:space="preserve">Biaya Upah Pengemasan Produk </v>
      </c>
      <c r="E3608" s="20"/>
      <c r="F3608" s="20"/>
      <c r="G3608" s="22">
        <v>-450000</v>
      </c>
      <c r="H3608" s="18" t="s">
        <v>3405</v>
      </c>
    </row>
    <row r="3609" spans="1:8">
      <c r="A3609" s="20">
        <v>1709</v>
      </c>
      <c r="B3609" s="20">
        <v>3608</v>
      </c>
      <c r="C3609" s="18" t="s">
        <v>37</v>
      </c>
      <c r="D3609" s="8" t="str">
        <f>IFERROR(LOOKUP(C3609,[1]Expense!$A:$A,[1]Expense!$B:$B),"")</f>
        <v xml:space="preserve">Biaya Upah Pengemasan Produk </v>
      </c>
      <c r="E3609" s="20"/>
      <c r="F3609" s="20"/>
      <c r="G3609" s="22">
        <v>-450000</v>
      </c>
      <c r="H3609" s="18" t="s">
        <v>3406</v>
      </c>
    </row>
    <row r="3610" spans="1:8">
      <c r="A3610" s="20">
        <v>1709</v>
      </c>
      <c r="B3610" s="20">
        <v>3609</v>
      </c>
      <c r="C3610" s="18" t="s">
        <v>37</v>
      </c>
      <c r="D3610" s="8" t="str">
        <f>IFERROR(LOOKUP(C3610,[1]Expense!$A:$A,[1]Expense!$B:$B),"")</f>
        <v xml:space="preserve">Biaya Upah Pengemasan Produk </v>
      </c>
      <c r="E3610" s="20"/>
      <c r="F3610" s="20"/>
      <c r="G3610" s="22">
        <v>-450000</v>
      </c>
      <c r="H3610" s="18" t="s">
        <v>3407</v>
      </c>
    </row>
    <row r="3611" spans="1:8">
      <c r="A3611" s="20">
        <v>1709</v>
      </c>
      <c r="B3611" s="20">
        <v>3610</v>
      </c>
      <c r="C3611" s="18" t="s">
        <v>37</v>
      </c>
      <c r="D3611" s="8" t="str">
        <f>IFERROR(LOOKUP(C3611,[1]Expense!$A:$A,[1]Expense!$B:$B),"")</f>
        <v xml:space="preserve">Biaya Upah Pengemasan Produk </v>
      </c>
      <c r="E3611" s="20"/>
      <c r="F3611" s="20"/>
      <c r="G3611" s="22">
        <v>-450000</v>
      </c>
      <c r="H3611" s="18" t="s">
        <v>3408</v>
      </c>
    </row>
    <row r="3612" spans="1:8">
      <c r="A3612" s="20">
        <v>1709</v>
      </c>
      <c r="B3612" s="20">
        <v>3611</v>
      </c>
      <c r="C3612" s="18" t="s">
        <v>37</v>
      </c>
      <c r="D3612" s="8" t="str">
        <f>IFERROR(LOOKUP(C3612,[1]Expense!$A:$A,[1]Expense!$B:$B),"")</f>
        <v xml:space="preserve">Biaya Upah Pengemasan Produk </v>
      </c>
      <c r="E3612" s="20"/>
      <c r="F3612" s="20"/>
      <c r="G3612" s="22">
        <v>-450000</v>
      </c>
      <c r="H3612" s="18" t="s">
        <v>3409</v>
      </c>
    </row>
    <row r="3613" spans="1:8">
      <c r="A3613" s="20">
        <v>1710</v>
      </c>
      <c r="B3613" s="20">
        <v>3612</v>
      </c>
      <c r="C3613" s="18" t="s">
        <v>111</v>
      </c>
      <c r="D3613" s="8" t="str">
        <f>IFERROR(LOOKUP(C3613,[1]Expense!$A:$A,[1]Expense!$B:$B),"")</f>
        <v xml:space="preserve">Biaya Upah Lembur </v>
      </c>
      <c r="E3613" s="20"/>
      <c r="F3613" s="20"/>
      <c r="G3613" s="22">
        <v>-90000</v>
      </c>
      <c r="H3613" s="18" t="s">
        <v>3410</v>
      </c>
    </row>
    <row r="3614" spans="1:8">
      <c r="A3614" s="20">
        <v>1710</v>
      </c>
      <c r="B3614" s="20">
        <v>3613</v>
      </c>
      <c r="C3614" s="18" t="s">
        <v>111</v>
      </c>
      <c r="D3614" s="8" t="str">
        <f>IFERROR(LOOKUP(C3614,[1]Expense!$A:$A,[1]Expense!$B:$B),"")</f>
        <v xml:space="preserve">Biaya Upah Lembur </v>
      </c>
      <c r="E3614" s="20"/>
      <c r="F3614" s="20"/>
      <c r="G3614" s="22">
        <v>-90000</v>
      </c>
      <c r="H3614" s="18" t="s">
        <v>3411</v>
      </c>
    </row>
    <row r="3615" spans="1:8">
      <c r="A3615" s="20">
        <v>1710</v>
      </c>
      <c r="B3615" s="20">
        <v>3614</v>
      </c>
      <c r="C3615" s="18" t="s">
        <v>111</v>
      </c>
      <c r="D3615" s="8" t="str">
        <f>IFERROR(LOOKUP(C3615,[1]Expense!$A:$A,[1]Expense!$B:$B),"")</f>
        <v xml:space="preserve">Biaya Upah Lembur </v>
      </c>
      <c r="E3615" s="20"/>
      <c r="F3615" s="20"/>
      <c r="G3615" s="22">
        <v>-90000</v>
      </c>
      <c r="H3615" s="18" t="s">
        <v>3412</v>
      </c>
    </row>
    <row r="3616" spans="1:8">
      <c r="A3616" s="20">
        <v>1710</v>
      </c>
      <c r="B3616" s="20">
        <v>3615</v>
      </c>
      <c r="C3616" s="18" t="s">
        <v>111</v>
      </c>
      <c r="D3616" s="8" t="str">
        <f>IFERROR(LOOKUP(C3616,[1]Expense!$A:$A,[1]Expense!$B:$B),"")</f>
        <v xml:space="preserve">Biaya Upah Lembur </v>
      </c>
      <c r="E3616" s="20"/>
      <c r="F3616" s="20"/>
      <c r="G3616" s="22">
        <v>-90000</v>
      </c>
      <c r="H3616" s="18" t="s">
        <v>3413</v>
      </c>
    </row>
    <row r="3617" spans="1:8">
      <c r="A3617" s="20">
        <v>1710</v>
      </c>
      <c r="B3617" s="20">
        <v>3616</v>
      </c>
      <c r="C3617" s="18" t="s">
        <v>111</v>
      </c>
      <c r="D3617" s="8" t="str">
        <f>IFERROR(LOOKUP(C3617,[1]Expense!$A:$A,[1]Expense!$B:$B),"")</f>
        <v xml:space="preserve">Biaya Upah Lembur </v>
      </c>
      <c r="E3617" s="20"/>
      <c r="F3617" s="20"/>
      <c r="G3617" s="22">
        <v>-90000</v>
      </c>
      <c r="H3617" s="18" t="s">
        <v>3414</v>
      </c>
    </row>
    <row r="3618" spans="1:8">
      <c r="A3618" s="20">
        <v>1710</v>
      </c>
      <c r="B3618" s="20">
        <v>3617</v>
      </c>
      <c r="C3618" s="18" t="s">
        <v>111</v>
      </c>
      <c r="D3618" s="8" t="str">
        <f>IFERROR(LOOKUP(C3618,[1]Expense!$A:$A,[1]Expense!$B:$B),"")</f>
        <v xml:space="preserve">Biaya Upah Lembur </v>
      </c>
      <c r="E3618" s="20"/>
      <c r="F3618" s="20"/>
      <c r="G3618" s="22">
        <v>-90000</v>
      </c>
      <c r="H3618" s="18" t="s">
        <v>3415</v>
      </c>
    </row>
    <row r="3619" spans="1:8">
      <c r="A3619" s="20">
        <v>1711</v>
      </c>
      <c r="B3619" s="20">
        <v>3618</v>
      </c>
      <c r="C3619" s="18" t="s">
        <v>37</v>
      </c>
      <c r="D3619" s="8" t="str">
        <f>IFERROR(LOOKUP(C3619,[1]Expense!$A:$A,[1]Expense!$B:$B),"")</f>
        <v xml:space="preserve">Biaya Upah Pengemasan Produk </v>
      </c>
      <c r="E3619" s="20"/>
      <c r="F3619" s="20"/>
      <c r="G3619" s="22">
        <v>-450000</v>
      </c>
      <c r="H3619" s="18" t="s">
        <v>3416</v>
      </c>
    </row>
    <row r="3620" spans="1:8">
      <c r="A3620" s="20">
        <v>1711</v>
      </c>
      <c r="B3620" s="20">
        <v>3619</v>
      </c>
      <c r="C3620" s="18" t="s">
        <v>37</v>
      </c>
      <c r="D3620" s="8" t="str">
        <f>IFERROR(LOOKUP(C3620,[1]Expense!$A:$A,[1]Expense!$B:$B),"")</f>
        <v xml:space="preserve">Biaya Upah Pengemasan Produk </v>
      </c>
      <c r="E3620" s="20"/>
      <c r="F3620" s="20"/>
      <c r="G3620" s="22">
        <v>-450000</v>
      </c>
      <c r="H3620" s="18" t="s">
        <v>3417</v>
      </c>
    </row>
    <row r="3621" spans="1:8">
      <c r="A3621" s="20">
        <v>1711</v>
      </c>
      <c r="B3621" s="20">
        <v>3620</v>
      </c>
      <c r="C3621" s="18" t="s">
        <v>37</v>
      </c>
      <c r="D3621" s="8" t="str">
        <f>IFERROR(LOOKUP(C3621,[1]Expense!$A:$A,[1]Expense!$B:$B),"")</f>
        <v xml:space="preserve">Biaya Upah Pengemasan Produk </v>
      </c>
      <c r="E3621" s="20"/>
      <c r="F3621" s="20"/>
      <c r="G3621" s="22">
        <v>-450000</v>
      </c>
      <c r="H3621" s="18" t="s">
        <v>3418</v>
      </c>
    </row>
    <row r="3622" spans="1:8">
      <c r="A3622" s="20">
        <v>1711</v>
      </c>
      <c r="B3622" s="20">
        <v>3621</v>
      </c>
      <c r="C3622" s="18" t="s">
        <v>37</v>
      </c>
      <c r="D3622" s="8" t="str">
        <f>IFERROR(LOOKUP(C3622,[1]Expense!$A:$A,[1]Expense!$B:$B),"")</f>
        <v xml:space="preserve">Biaya Upah Pengemasan Produk </v>
      </c>
      <c r="E3622" s="20"/>
      <c r="F3622" s="20"/>
      <c r="G3622" s="22">
        <v>-375000</v>
      </c>
      <c r="H3622" s="18" t="s">
        <v>3419</v>
      </c>
    </row>
    <row r="3623" spans="1:8">
      <c r="A3623" s="20">
        <v>1711</v>
      </c>
      <c r="B3623" s="20">
        <v>3622</v>
      </c>
      <c r="C3623" s="18" t="s">
        <v>37</v>
      </c>
      <c r="D3623" s="8" t="str">
        <f>IFERROR(LOOKUP(C3623,[1]Expense!$A:$A,[1]Expense!$B:$B),"")</f>
        <v xml:space="preserve">Biaya Upah Pengemasan Produk </v>
      </c>
      <c r="E3623" s="20"/>
      <c r="F3623" s="20"/>
      <c r="G3623" s="22">
        <v>-450000</v>
      </c>
      <c r="H3623" s="18" t="s">
        <v>3420</v>
      </c>
    </row>
    <row r="3624" spans="1:8">
      <c r="A3624" s="20">
        <v>1711</v>
      </c>
      <c r="B3624" s="20">
        <v>3623</v>
      </c>
      <c r="C3624" s="18" t="s">
        <v>37</v>
      </c>
      <c r="D3624" s="8" t="str">
        <f>IFERROR(LOOKUP(C3624,[1]Expense!$A:$A,[1]Expense!$B:$B),"")</f>
        <v xml:space="preserve">Biaya Upah Pengemasan Produk </v>
      </c>
      <c r="E3624" s="20"/>
      <c r="F3624" s="20"/>
      <c r="G3624" s="22">
        <v>-450000</v>
      </c>
      <c r="H3624" s="18" t="s">
        <v>3421</v>
      </c>
    </row>
    <row r="3625" spans="1:8">
      <c r="A3625" s="20">
        <v>1712</v>
      </c>
      <c r="B3625" s="20">
        <v>3624</v>
      </c>
      <c r="C3625" s="18" t="s">
        <v>37</v>
      </c>
      <c r="D3625" s="8" t="str">
        <f>IFERROR(LOOKUP(C3625,[1]Expense!$A:$A,[1]Expense!$B:$B),"")</f>
        <v xml:space="preserve">Biaya Upah Pengemasan Produk </v>
      </c>
      <c r="E3625" s="20"/>
      <c r="F3625" s="20"/>
      <c r="G3625" s="22">
        <v>-510000</v>
      </c>
      <c r="H3625" s="18" t="s">
        <v>3422</v>
      </c>
    </row>
    <row r="3626" spans="1:8">
      <c r="A3626" s="20">
        <v>1712</v>
      </c>
      <c r="B3626" s="20">
        <v>3625</v>
      </c>
      <c r="C3626" s="18" t="s">
        <v>37</v>
      </c>
      <c r="D3626" s="8" t="str">
        <f>IFERROR(LOOKUP(C3626,[1]Expense!$A:$A,[1]Expense!$B:$B),"")</f>
        <v xml:space="preserve">Biaya Upah Pengemasan Produk </v>
      </c>
      <c r="E3626" s="20"/>
      <c r="F3626" s="20"/>
      <c r="G3626" s="22">
        <v>-120000</v>
      </c>
      <c r="H3626" s="18" t="s">
        <v>3423</v>
      </c>
    </row>
    <row r="3627" spans="1:8">
      <c r="A3627" s="20">
        <v>1712</v>
      </c>
      <c r="B3627" s="20">
        <v>3626</v>
      </c>
      <c r="C3627" s="18" t="s">
        <v>37</v>
      </c>
      <c r="D3627" s="8" t="str">
        <f>IFERROR(LOOKUP(C3627,[1]Expense!$A:$A,[1]Expense!$B:$B),"")</f>
        <v xml:space="preserve">Biaya Upah Pengemasan Produk </v>
      </c>
      <c r="E3627" s="20"/>
      <c r="F3627" s="20"/>
      <c r="G3627" s="22">
        <v>-225000</v>
      </c>
      <c r="H3627" s="18" t="s">
        <v>3424</v>
      </c>
    </row>
    <row r="3628" spans="1:8">
      <c r="A3628" s="20">
        <v>1712</v>
      </c>
      <c r="B3628" s="20">
        <v>3627</v>
      </c>
      <c r="C3628" s="18" t="s">
        <v>37</v>
      </c>
      <c r="D3628" s="8" t="str">
        <f>IFERROR(LOOKUP(C3628,[1]Expense!$A:$A,[1]Expense!$B:$B),"")</f>
        <v xml:space="preserve">Biaya Upah Pengemasan Produk </v>
      </c>
      <c r="E3628" s="20"/>
      <c r="F3628" s="20"/>
      <c r="G3628" s="22">
        <v>-150000</v>
      </c>
      <c r="H3628" s="18" t="s">
        <v>3425</v>
      </c>
    </row>
    <row r="3629" spans="1:8">
      <c r="A3629" s="20">
        <v>1712</v>
      </c>
      <c r="B3629" s="20">
        <v>3628</v>
      </c>
      <c r="C3629" s="18" t="s">
        <v>37</v>
      </c>
      <c r="D3629" s="8" t="str">
        <f>IFERROR(LOOKUP(C3629,[1]Expense!$A:$A,[1]Expense!$B:$B),"")</f>
        <v xml:space="preserve">Biaya Upah Pengemasan Produk </v>
      </c>
      <c r="E3629" s="20"/>
      <c r="F3629" s="20"/>
      <c r="G3629" s="22">
        <v>-150000</v>
      </c>
      <c r="H3629" s="18" t="s">
        <v>3426</v>
      </c>
    </row>
    <row r="3630" spans="1:8">
      <c r="A3630" s="20">
        <v>1712</v>
      </c>
      <c r="B3630" s="20">
        <v>3629</v>
      </c>
      <c r="C3630" s="18" t="s">
        <v>37</v>
      </c>
      <c r="D3630" s="8" t="str">
        <f>IFERROR(LOOKUP(C3630,[1]Expense!$A:$A,[1]Expense!$B:$B),"")</f>
        <v xml:space="preserve">Biaya Upah Pengemasan Produk </v>
      </c>
      <c r="E3630" s="20"/>
      <c r="F3630" s="20"/>
      <c r="G3630" s="22">
        <v>-150000</v>
      </c>
      <c r="H3630" s="18" t="s">
        <v>3427</v>
      </c>
    </row>
    <row r="3631" spans="1:8">
      <c r="A3631" s="20">
        <v>1712</v>
      </c>
      <c r="B3631" s="20">
        <v>3630</v>
      </c>
      <c r="C3631" s="18" t="s">
        <v>37</v>
      </c>
      <c r="D3631" s="8" t="str">
        <f>IFERROR(LOOKUP(C3631,[1]Expense!$A:$A,[1]Expense!$B:$B),"")</f>
        <v xml:space="preserve">Biaya Upah Pengemasan Produk </v>
      </c>
      <c r="E3631" s="20"/>
      <c r="F3631" s="20"/>
      <c r="G3631" s="22">
        <v>-360000</v>
      </c>
      <c r="H3631" s="18" t="s">
        <v>3428</v>
      </c>
    </row>
    <row r="3632" spans="1:8">
      <c r="A3632" s="20">
        <v>1713</v>
      </c>
      <c r="B3632" s="20">
        <v>3631</v>
      </c>
      <c r="C3632" s="18" t="s">
        <v>111</v>
      </c>
      <c r="D3632" s="8" t="str">
        <f>IFERROR(LOOKUP(C3632,[1]Expense!$A:$A,[1]Expense!$B:$B),"")</f>
        <v xml:space="preserve">Biaya Upah Lembur </v>
      </c>
      <c r="E3632" s="20"/>
      <c r="F3632" s="20"/>
      <c r="G3632" s="22">
        <v>-30000</v>
      </c>
      <c r="H3632" s="18" t="s">
        <v>3429</v>
      </c>
    </row>
    <row r="3633" spans="1:8">
      <c r="A3633" s="20">
        <v>1713</v>
      </c>
      <c r="B3633" s="20">
        <v>3632</v>
      </c>
      <c r="C3633" s="18" t="s">
        <v>111</v>
      </c>
      <c r="D3633" s="8" t="str">
        <f>IFERROR(LOOKUP(C3633,[1]Expense!$A:$A,[1]Expense!$B:$B),"")</f>
        <v xml:space="preserve">Biaya Upah Lembur </v>
      </c>
      <c r="E3633" s="20"/>
      <c r="F3633" s="20"/>
      <c r="G3633" s="22">
        <v>-30000</v>
      </c>
      <c r="H3633" s="18" t="s">
        <v>3430</v>
      </c>
    </row>
    <row r="3634" spans="1:8">
      <c r="A3634" s="20">
        <v>1713</v>
      </c>
      <c r="B3634" s="20">
        <v>3633</v>
      </c>
      <c r="C3634" s="18" t="s">
        <v>111</v>
      </c>
      <c r="D3634" s="8" t="str">
        <f>IFERROR(LOOKUP(C3634,[1]Expense!$A:$A,[1]Expense!$B:$B),"")</f>
        <v xml:space="preserve">Biaya Upah Lembur </v>
      </c>
      <c r="E3634" s="20"/>
      <c r="F3634" s="20"/>
      <c r="G3634" s="22">
        <v>-30000</v>
      </c>
      <c r="H3634" s="18" t="s">
        <v>3431</v>
      </c>
    </row>
    <row r="3635" spans="1:8">
      <c r="A3635" s="20">
        <v>1713</v>
      </c>
      <c r="B3635" s="20">
        <v>3634</v>
      </c>
      <c r="C3635" s="18" t="s">
        <v>111</v>
      </c>
      <c r="D3635" s="8" t="str">
        <f>IFERROR(LOOKUP(C3635,[1]Expense!$A:$A,[1]Expense!$B:$B),"")</f>
        <v xml:space="preserve">Biaya Upah Lembur </v>
      </c>
      <c r="E3635" s="20"/>
      <c r="F3635" s="20"/>
      <c r="G3635" s="22">
        <v>-30000</v>
      </c>
      <c r="H3635" s="18" t="s">
        <v>3432</v>
      </c>
    </row>
    <row r="3636" spans="1:8">
      <c r="A3636" s="20">
        <v>1713</v>
      </c>
      <c r="B3636" s="20">
        <v>3635</v>
      </c>
      <c r="C3636" s="18" t="s">
        <v>111</v>
      </c>
      <c r="D3636" s="8" t="str">
        <f>IFERROR(LOOKUP(C3636,[1]Expense!$A:$A,[1]Expense!$B:$B),"")</f>
        <v xml:space="preserve">Biaya Upah Lembur </v>
      </c>
      <c r="E3636" s="20"/>
      <c r="F3636" s="20"/>
      <c r="G3636" s="22">
        <v>-30000</v>
      </c>
      <c r="H3636" s="18" t="s">
        <v>3433</v>
      </c>
    </row>
    <row r="3637" spans="1:8">
      <c r="A3637" s="20">
        <v>1713</v>
      </c>
      <c r="B3637" s="20">
        <v>3636</v>
      </c>
      <c r="C3637" s="18" t="s">
        <v>111</v>
      </c>
      <c r="D3637" s="8" t="str">
        <f>IFERROR(LOOKUP(C3637,[1]Expense!$A:$A,[1]Expense!$B:$B),"")</f>
        <v xml:space="preserve">Biaya Upah Lembur </v>
      </c>
      <c r="E3637" s="20"/>
      <c r="F3637" s="20"/>
      <c r="G3637" s="22">
        <v>-30000</v>
      </c>
      <c r="H3637" s="18" t="s">
        <v>3434</v>
      </c>
    </row>
    <row r="3638" spans="1:8">
      <c r="A3638" s="20">
        <v>1713</v>
      </c>
      <c r="B3638" s="20">
        <v>3637</v>
      </c>
      <c r="C3638" s="18" t="s">
        <v>111</v>
      </c>
      <c r="D3638" s="8" t="str">
        <f>IFERROR(LOOKUP(C3638,[1]Expense!$A:$A,[1]Expense!$B:$B),"")</f>
        <v xml:space="preserve">Biaya Upah Lembur </v>
      </c>
      <c r="E3638" s="20"/>
      <c r="F3638" s="20"/>
      <c r="G3638" s="22">
        <v>-90000</v>
      </c>
      <c r="H3638" s="18" t="s">
        <v>3435</v>
      </c>
    </row>
    <row r="3639" spans="1:8">
      <c r="A3639" s="20">
        <v>1714</v>
      </c>
      <c r="B3639" s="20">
        <v>3638</v>
      </c>
      <c r="C3639" s="18" t="s">
        <v>42</v>
      </c>
      <c r="D3639" s="8" t="str">
        <f>IFERROR(LOOKUP(C3639,[1]Expense!$A:$A,[1]Expense!$B:$B),"")</f>
        <v xml:space="preserve">Biaya Upah Buruh Bongkar Muat </v>
      </c>
      <c r="E3639" s="20"/>
      <c r="F3639" s="20"/>
      <c r="G3639" s="22">
        <v>-75000</v>
      </c>
      <c r="H3639" s="18" t="s">
        <v>3436</v>
      </c>
    </row>
    <row r="3640" spans="1:8">
      <c r="A3640" s="20">
        <v>1714</v>
      </c>
      <c r="B3640" s="20">
        <v>3639</v>
      </c>
      <c r="C3640" s="18"/>
      <c r="D3640" s="8" t="str">
        <f>IFERROR(LOOKUP(C3640,[1]Expense!$A:$A,[1]Expense!$B:$B),"")</f>
        <v/>
      </c>
      <c r="E3640" s="20"/>
      <c r="F3640" s="20"/>
      <c r="G3640" s="22">
        <v>-30000</v>
      </c>
      <c r="H3640" s="18" t="s">
        <v>3192</v>
      </c>
    </row>
    <row r="3641" spans="1:8">
      <c r="A3641" s="20">
        <v>1715</v>
      </c>
      <c r="B3641" s="20">
        <v>3640</v>
      </c>
      <c r="C3641" s="18"/>
      <c r="D3641" s="8" t="str">
        <f>IFERROR(LOOKUP(C3641,[1]Expense!$A:$A,[1]Expense!$B:$B),"")</f>
        <v/>
      </c>
      <c r="E3641" s="20"/>
      <c r="F3641" s="20"/>
      <c r="G3641" s="27">
        <v>34300381</v>
      </c>
      <c r="H3641" s="18" t="s">
        <v>3393</v>
      </c>
    </row>
    <row r="3642" spans="1:8">
      <c r="A3642" s="20">
        <v>1716</v>
      </c>
      <c r="B3642" s="20">
        <v>3641</v>
      </c>
      <c r="C3642" s="18"/>
      <c r="D3642" s="8" t="str">
        <f>IFERROR(LOOKUP(C3642,[1]Expense!$A:$A,[1]Expense!$B:$B),"")</f>
        <v/>
      </c>
      <c r="E3642" s="20"/>
      <c r="F3642" s="20"/>
      <c r="G3642" s="27">
        <v>38780830</v>
      </c>
      <c r="H3642" s="18" t="s">
        <v>3437</v>
      </c>
    </row>
    <row r="3643" spans="1:8">
      <c r="A3643" s="20">
        <v>1717</v>
      </c>
      <c r="B3643" s="20">
        <v>3642</v>
      </c>
      <c r="C3643" s="18"/>
      <c r="D3643" s="8" t="str">
        <f>IFERROR(LOOKUP(C3643,[1]Expense!$A:$A,[1]Expense!$B:$B),"")</f>
        <v/>
      </c>
      <c r="E3643" s="20"/>
      <c r="F3643" s="20"/>
      <c r="G3643" s="27">
        <v>44018935</v>
      </c>
      <c r="H3643" s="18" t="s">
        <v>3438</v>
      </c>
    </row>
    <row r="3644" spans="1:8">
      <c r="A3644" s="20">
        <v>1718</v>
      </c>
      <c r="B3644" s="20">
        <v>3643</v>
      </c>
      <c r="C3644" s="18"/>
      <c r="D3644" s="8" t="str">
        <f>IFERROR(LOOKUP(C3644,[1]Expense!$A:$A,[1]Expense!$B:$B),"")</f>
        <v/>
      </c>
      <c r="E3644" s="20"/>
      <c r="F3644" s="20"/>
      <c r="G3644" s="27">
        <v>451844954</v>
      </c>
      <c r="H3644" s="18" t="s">
        <v>3454</v>
      </c>
    </row>
    <row r="3645" spans="1:8">
      <c r="A3645" s="20">
        <v>1719</v>
      </c>
      <c r="B3645" s="20">
        <v>3644</v>
      </c>
      <c r="C3645" s="18"/>
      <c r="D3645" s="8" t="str">
        <f>IFERROR(LOOKUP(C3645,[1]Expense!$A:$A,[1]Expense!$B:$B),"")</f>
        <v/>
      </c>
      <c r="E3645" s="20"/>
      <c r="F3645" s="20"/>
      <c r="G3645" s="27">
        <v>362619449</v>
      </c>
      <c r="H3645" s="18" t="s">
        <v>3439</v>
      </c>
    </row>
    <row r="3646" spans="1:8">
      <c r="A3646" s="20">
        <v>1720</v>
      </c>
      <c r="B3646" s="20">
        <v>3645</v>
      </c>
      <c r="C3646" s="18"/>
      <c r="D3646" s="8" t="str">
        <f>IFERROR(LOOKUP(C3646,[1]Expense!$A:$A,[1]Expense!$B:$B),"")</f>
        <v/>
      </c>
      <c r="E3646" s="20"/>
      <c r="F3646" s="20"/>
      <c r="G3646" s="27">
        <v>68435451</v>
      </c>
      <c r="H3646" s="18" t="s">
        <v>3440</v>
      </c>
    </row>
    <row r="3647" spans="1:8">
      <c r="A3647" s="20">
        <v>1721</v>
      </c>
      <c r="B3647" s="20">
        <v>3646</v>
      </c>
      <c r="C3647" s="18"/>
      <c r="D3647" s="8" t="str">
        <f>IFERROR(LOOKUP(C3647,[1]Expense!$A:$A,[1]Expense!$B:$B),"")</f>
        <v/>
      </c>
      <c r="E3647" s="18" t="s">
        <v>3447</v>
      </c>
      <c r="F3647" s="18" t="s">
        <v>32</v>
      </c>
      <c r="G3647" s="22">
        <v>-1000000000</v>
      </c>
      <c r="H3647" s="18" t="s">
        <v>3223</v>
      </c>
    </row>
    <row r="3648" spans="1:8">
      <c r="A3648" s="20">
        <v>1722</v>
      </c>
      <c r="B3648" s="20">
        <v>3647</v>
      </c>
      <c r="C3648" s="18"/>
      <c r="D3648" s="8" t="str">
        <f>IFERROR(LOOKUP(C3648,[1]Expense!$A:$A,[1]Expense!$B:$B),"")</f>
        <v/>
      </c>
      <c r="E3648" s="20"/>
      <c r="F3648" s="20"/>
      <c r="G3648" s="22">
        <v>-150000</v>
      </c>
      <c r="H3648" s="18" t="s">
        <v>3313</v>
      </c>
    </row>
    <row r="3649" spans="1:8">
      <c r="A3649" s="20">
        <v>1722</v>
      </c>
      <c r="B3649" s="20">
        <v>3648</v>
      </c>
      <c r="C3649" s="18" t="s">
        <v>162</v>
      </c>
      <c r="D3649" s="8" t="str">
        <f>IFERROR(LOOKUP(C3649,[1]Expense!$A:$A,[1]Expense!$B:$B),"")</f>
        <v xml:space="preserve">Biaya Retribusi Perjalanan Dinas </v>
      </c>
      <c r="E3649" s="20"/>
      <c r="F3649" s="20"/>
      <c r="G3649" s="22">
        <v>-45000</v>
      </c>
      <c r="H3649" s="18" t="s">
        <v>1865</v>
      </c>
    </row>
    <row r="3650" spans="1:8">
      <c r="A3650" s="20">
        <v>1722</v>
      </c>
      <c r="B3650" s="20">
        <v>3649</v>
      </c>
      <c r="C3650" s="18" t="s">
        <v>161</v>
      </c>
      <c r="D3650" s="8" t="str">
        <f>IFERROR(LOOKUP(C3650,[1]Expense!$A:$A,[1]Expense!$B:$B),"")</f>
        <v xml:space="preserve">Biaya Bahan Bakar Minyak </v>
      </c>
      <c r="E3650" s="20"/>
      <c r="F3650" s="20"/>
      <c r="G3650" s="22">
        <v>-368000</v>
      </c>
      <c r="H3650" s="18" t="s">
        <v>3448</v>
      </c>
    </row>
    <row r="3651" spans="1:8">
      <c r="A3651" s="20">
        <v>1722</v>
      </c>
      <c r="B3651" s="20">
        <v>3650</v>
      </c>
      <c r="C3651" s="18" t="s">
        <v>42</v>
      </c>
      <c r="D3651" s="8" t="str">
        <f>IFERROR(LOOKUP(C3651,[1]Expense!$A:$A,[1]Expense!$B:$B),"")</f>
        <v xml:space="preserve">Biaya Upah Buruh Bongkar Muat </v>
      </c>
      <c r="E3651" s="20"/>
      <c r="F3651" s="20"/>
      <c r="G3651" s="22">
        <v>-30000</v>
      </c>
      <c r="H3651" s="18" t="s">
        <v>3006</v>
      </c>
    </row>
    <row r="3652" spans="1:8">
      <c r="A3652" s="20">
        <v>1722</v>
      </c>
      <c r="B3652" s="20">
        <v>3651</v>
      </c>
      <c r="C3652" s="18" t="s">
        <v>163</v>
      </c>
      <c r="D3652" s="8" t="str">
        <f>IFERROR(LOOKUP(C3652,[1]Expense!$A:$A,[1]Expense!$B:$B),"")</f>
        <v xml:space="preserve">Biaya Uang Makan </v>
      </c>
      <c r="E3652" s="20"/>
      <c r="F3652" s="20"/>
      <c r="G3652" s="22">
        <v>-20000</v>
      </c>
      <c r="H3652" s="18" t="s">
        <v>2435</v>
      </c>
    </row>
    <row r="3653" spans="1:8">
      <c r="A3653" s="20">
        <v>1722</v>
      </c>
      <c r="B3653" s="20">
        <v>3652</v>
      </c>
      <c r="C3653" s="18" t="s">
        <v>162</v>
      </c>
      <c r="D3653" s="8" t="str">
        <f>IFERROR(LOOKUP(C3653,[1]Expense!$A:$A,[1]Expense!$B:$B),"")</f>
        <v xml:space="preserve">Biaya Retribusi Perjalanan Dinas </v>
      </c>
      <c r="E3653" s="20"/>
      <c r="F3653" s="20"/>
      <c r="G3653" s="22">
        <v>-5000</v>
      </c>
      <c r="H3653" s="18" t="s">
        <v>1331</v>
      </c>
    </row>
    <row r="3654" spans="1:8">
      <c r="A3654" s="20">
        <v>1723</v>
      </c>
      <c r="B3654" s="20">
        <v>3653</v>
      </c>
      <c r="C3654" s="18"/>
      <c r="D3654" s="8" t="str">
        <f>IFERROR(LOOKUP(C3654,[1]Expense!$A:$A,[1]Expense!$B:$B),"")</f>
        <v/>
      </c>
      <c r="E3654" s="20"/>
      <c r="F3654" s="20"/>
      <c r="G3654" s="22">
        <v>-30000</v>
      </c>
      <c r="H3654" s="18" t="s">
        <v>3192</v>
      </c>
    </row>
    <row r="3655" spans="1:8">
      <c r="A3655" s="20">
        <v>1724</v>
      </c>
      <c r="B3655" s="20">
        <v>3654</v>
      </c>
      <c r="C3655" s="18"/>
      <c r="D3655" s="8" t="str">
        <f>IFERROR(LOOKUP(C3655,[1]Expense!$A:$A,[1]Expense!$B:$B),"")</f>
        <v/>
      </c>
      <c r="E3655" s="20"/>
      <c r="F3655" s="20"/>
      <c r="G3655" s="22">
        <v>294183998</v>
      </c>
      <c r="H3655" s="18" t="s">
        <v>3440</v>
      </c>
    </row>
    <row r="3656" spans="1:8">
      <c r="A3656" s="20">
        <v>1725</v>
      </c>
      <c r="B3656" s="20">
        <v>3655</v>
      </c>
      <c r="C3656" s="18"/>
      <c r="D3656" s="8" t="str">
        <f>IFERROR(LOOKUP(C3656,[1]Expense!$A:$A,[1]Expense!$B:$B),"")</f>
        <v/>
      </c>
      <c r="E3656" s="20"/>
      <c r="F3656" s="20"/>
      <c r="G3656" s="22">
        <v>211768860</v>
      </c>
      <c r="H3656" s="18" t="s">
        <v>3450</v>
      </c>
    </row>
    <row r="3657" spans="1:8">
      <c r="A3657" s="20">
        <v>1726</v>
      </c>
      <c r="B3657" s="20">
        <v>3656</v>
      </c>
      <c r="C3657" s="18"/>
      <c r="D3657" s="8" t="str">
        <f>IFERROR(LOOKUP(C3657,[1]Expense!$A:$A,[1]Expense!$B:$B),"")</f>
        <v/>
      </c>
      <c r="E3657" s="20"/>
      <c r="F3657" s="20"/>
      <c r="G3657" s="22">
        <v>494047142</v>
      </c>
      <c r="H3657" s="18" t="s">
        <v>3451</v>
      </c>
    </row>
    <row r="3658" spans="1:8">
      <c r="A3658" s="20">
        <v>1727</v>
      </c>
      <c r="B3658" s="20">
        <v>3657</v>
      </c>
      <c r="C3658" s="18"/>
      <c r="D3658" s="8" t="str">
        <f>IFERROR(LOOKUP(C3658,[1]Expense!$A:$A,[1]Expense!$B:$B),"")</f>
        <v/>
      </c>
      <c r="E3658" s="18" t="s">
        <v>3449</v>
      </c>
      <c r="F3658" s="18" t="s">
        <v>32</v>
      </c>
      <c r="G3658" s="22">
        <v>-1000000000</v>
      </c>
      <c r="H3658" s="18" t="s">
        <v>3223</v>
      </c>
    </row>
    <row r="3659" spans="1:8">
      <c r="A3659" s="20">
        <v>1728</v>
      </c>
      <c r="B3659" s="20">
        <v>3658</v>
      </c>
      <c r="C3659" s="18"/>
      <c r="D3659" s="8" t="str">
        <f>IFERROR(LOOKUP(C3659,[1]Expense!$A:$A,[1]Expense!$B:$B),"")</f>
        <v/>
      </c>
      <c r="E3659" s="20"/>
      <c r="F3659" s="20"/>
      <c r="G3659" s="22">
        <v>50000000</v>
      </c>
      <c r="H3659" s="18" t="s">
        <v>3456</v>
      </c>
    </row>
    <row r="3660" spans="1:8">
      <c r="A3660" s="20">
        <v>1729</v>
      </c>
      <c r="B3660" s="20">
        <v>3659</v>
      </c>
      <c r="C3660" s="18"/>
      <c r="D3660" s="8" t="str">
        <f>IFERROR(LOOKUP(C3660,[1]Expense!$A:$A,[1]Expense!$B:$B),"")</f>
        <v/>
      </c>
      <c r="E3660" s="18" t="s">
        <v>3455</v>
      </c>
      <c r="F3660" s="18" t="s">
        <v>32</v>
      </c>
      <c r="G3660" s="22">
        <v>-50000000</v>
      </c>
      <c r="H3660" s="18" t="s">
        <v>2856</v>
      </c>
    </row>
    <row r="3661" spans="1:8">
      <c r="A3661" s="20">
        <v>1730</v>
      </c>
      <c r="B3661" s="20">
        <v>3660</v>
      </c>
      <c r="C3661" s="18"/>
      <c r="D3661" s="8" t="str">
        <f>IFERROR(LOOKUP(C3661,[1]Expense!$A:$A,[1]Expense!$B:$B),"")</f>
        <v/>
      </c>
      <c r="E3661" s="20"/>
      <c r="F3661" s="20"/>
      <c r="G3661" s="22">
        <v>9265800</v>
      </c>
      <c r="H3661" s="18" t="s">
        <v>3607</v>
      </c>
    </row>
    <row r="3662" spans="1:8">
      <c r="A3662" s="20">
        <v>1731</v>
      </c>
      <c r="B3662" s="20">
        <v>3661</v>
      </c>
      <c r="C3662" s="18"/>
      <c r="D3662" s="8" t="str">
        <f>IFERROR(LOOKUP(C3662,[1]Expense!$A:$A,[1]Expense!$B:$B),"")</f>
        <v/>
      </c>
      <c r="E3662" s="20"/>
      <c r="F3662" s="20"/>
      <c r="G3662" s="22">
        <v>14514589</v>
      </c>
      <c r="H3662" s="18" t="s">
        <v>3451</v>
      </c>
    </row>
    <row r="3663" spans="1:8">
      <c r="A3663" s="20">
        <v>1732</v>
      </c>
      <c r="B3663" s="20">
        <v>3662</v>
      </c>
      <c r="C3663" s="18"/>
      <c r="D3663" s="8" t="str">
        <f>IFERROR(LOOKUP(C3663,[1]Expense!$A:$A,[1]Expense!$B:$B),"")</f>
        <v/>
      </c>
      <c r="E3663" s="20"/>
      <c r="F3663" s="20"/>
      <c r="G3663" s="22">
        <v>39366411</v>
      </c>
      <c r="H3663" s="18" t="s">
        <v>3608</v>
      </c>
    </row>
    <row r="3664" spans="1:8">
      <c r="A3664" s="20">
        <v>1733</v>
      </c>
      <c r="B3664" s="20">
        <v>3663</v>
      </c>
      <c r="C3664" s="18"/>
      <c r="D3664" s="8" t="str">
        <f>IFERROR(LOOKUP(C3664,[1]Expense!$A:$A,[1]Expense!$B:$B),"")</f>
        <v/>
      </c>
      <c r="E3664" s="18" t="s">
        <v>3609</v>
      </c>
      <c r="F3664" s="18" t="s">
        <v>32</v>
      </c>
      <c r="G3664" s="22">
        <v>-9265800</v>
      </c>
      <c r="H3664" s="18" t="s">
        <v>3607</v>
      </c>
    </row>
    <row r="3665" spans="1:8">
      <c r="A3665" s="20">
        <v>1734</v>
      </c>
      <c r="B3665" s="20">
        <v>3664</v>
      </c>
      <c r="C3665" s="18"/>
      <c r="D3665" s="8" t="str">
        <f>IFERROR(LOOKUP(C3665,[1]Expense!$A:$A,[1]Expense!$B:$B),"")</f>
        <v/>
      </c>
      <c r="E3665" s="18" t="s">
        <v>3614</v>
      </c>
      <c r="F3665" s="18" t="s">
        <v>32</v>
      </c>
      <c r="G3665" s="22">
        <v>-23881000</v>
      </c>
      <c r="H3665" s="18" t="s">
        <v>3610</v>
      </c>
    </row>
    <row r="3666" spans="1:8">
      <c r="A3666" s="20">
        <v>1735</v>
      </c>
      <c r="B3666" s="20">
        <v>3665</v>
      </c>
      <c r="C3666" s="18"/>
      <c r="D3666" s="8" t="str">
        <f>IFERROR(LOOKUP(C3666,[1]Expense!$A:$A,[1]Expense!$B:$B),"")</f>
        <v/>
      </c>
      <c r="E3666" s="18" t="s">
        <v>3615</v>
      </c>
      <c r="F3666" s="18" t="s">
        <v>32</v>
      </c>
      <c r="G3666" s="22">
        <v>-599445</v>
      </c>
      <c r="H3666" s="18" t="s">
        <v>3612</v>
      </c>
    </row>
    <row r="3667" spans="1:8">
      <c r="A3667" s="20">
        <v>1736</v>
      </c>
      <c r="B3667" s="20">
        <v>3666</v>
      </c>
      <c r="C3667" s="18"/>
      <c r="D3667" s="8" t="str">
        <f>IFERROR(LOOKUP(C3667,[1]Expense!$A:$A,[1]Expense!$B:$B),"")</f>
        <v/>
      </c>
      <c r="E3667" s="20"/>
      <c r="F3667" s="20"/>
      <c r="G3667" s="22">
        <v>-100000</v>
      </c>
      <c r="H3667" s="18" t="s">
        <v>3611</v>
      </c>
    </row>
    <row r="3668" spans="1:8">
      <c r="A3668" s="20">
        <v>1737</v>
      </c>
      <c r="B3668" s="20">
        <v>3667</v>
      </c>
      <c r="C3668" s="18" t="s">
        <v>37</v>
      </c>
      <c r="D3668" s="8" t="str">
        <f>IFERROR(LOOKUP(C3668,[1]Expense!$A:$A,[1]Expense!$B:$B),"")</f>
        <v xml:space="preserve">Biaya Upah Pengemasan Produk </v>
      </c>
      <c r="E3668" s="20"/>
      <c r="F3668" s="20"/>
      <c r="G3668" s="22">
        <v>-450000</v>
      </c>
      <c r="H3668" s="18" t="s">
        <v>3616</v>
      </c>
    </row>
    <row r="3669" spans="1:8">
      <c r="A3669" s="20">
        <v>1737</v>
      </c>
      <c r="B3669" s="20">
        <v>3668</v>
      </c>
      <c r="C3669" s="18" t="s">
        <v>37</v>
      </c>
      <c r="D3669" s="8" t="str">
        <f>IFERROR(LOOKUP(C3669,[1]Expense!$A:$A,[1]Expense!$B:$B),"")</f>
        <v xml:space="preserve">Biaya Upah Pengemasan Produk </v>
      </c>
      <c r="E3669" s="20"/>
      <c r="F3669" s="20"/>
      <c r="G3669" s="22">
        <v>-450000</v>
      </c>
      <c r="H3669" s="18" t="s">
        <v>3617</v>
      </c>
    </row>
    <row r="3670" spans="1:8">
      <c r="A3670" s="20">
        <v>1737</v>
      </c>
      <c r="B3670" s="20">
        <v>3669</v>
      </c>
      <c r="C3670" s="18" t="s">
        <v>37</v>
      </c>
      <c r="D3670" s="8" t="str">
        <f>IFERROR(LOOKUP(C3670,[1]Expense!$A:$A,[1]Expense!$B:$B),"")</f>
        <v xml:space="preserve">Biaya Upah Pengemasan Produk </v>
      </c>
      <c r="E3670" s="20"/>
      <c r="F3670" s="20"/>
      <c r="G3670" s="22">
        <v>-375000</v>
      </c>
      <c r="H3670" s="18" t="s">
        <v>3618</v>
      </c>
    </row>
    <row r="3671" spans="1:8">
      <c r="A3671" s="20">
        <v>1737</v>
      </c>
      <c r="B3671" s="20">
        <v>3670</v>
      </c>
      <c r="C3671" s="18" t="s">
        <v>37</v>
      </c>
      <c r="D3671" s="8" t="str">
        <f>IFERROR(LOOKUP(C3671,[1]Expense!$A:$A,[1]Expense!$B:$B),"")</f>
        <v xml:space="preserve">Biaya Upah Pengemasan Produk </v>
      </c>
      <c r="E3671" s="20"/>
      <c r="F3671" s="20"/>
      <c r="G3671" s="22">
        <v>-450000</v>
      </c>
      <c r="H3671" s="18" t="s">
        <v>3619</v>
      </c>
    </row>
    <row r="3672" spans="1:8">
      <c r="A3672" s="20">
        <v>1737</v>
      </c>
      <c r="B3672" s="20">
        <v>3671</v>
      </c>
      <c r="C3672" s="18" t="s">
        <v>37</v>
      </c>
      <c r="D3672" s="8" t="str">
        <f>IFERROR(LOOKUP(C3672,[1]Expense!$A:$A,[1]Expense!$B:$B),"")</f>
        <v xml:space="preserve">Biaya Upah Pengemasan Produk </v>
      </c>
      <c r="E3672" s="20"/>
      <c r="F3672" s="20"/>
      <c r="G3672" s="22">
        <v>-450000</v>
      </c>
      <c r="H3672" s="18" t="s">
        <v>3620</v>
      </c>
    </row>
    <row r="3673" spans="1:8">
      <c r="A3673" s="20">
        <v>1738</v>
      </c>
      <c r="B3673" s="20">
        <v>3672</v>
      </c>
      <c r="C3673" s="18" t="s">
        <v>111</v>
      </c>
      <c r="D3673" s="8" t="str">
        <f>IFERROR(LOOKUP(C3673,[1]Expense!$A:$A,[1]Expense!$B:$B),"")</f>
        <v xml:space="preserve">Biaya Upah Lembur </v>
      </c>
      <c r="E3673" s="20"/>
      <c r="F3673" s="20"/>
      <c r="G3673" s="22">
        <v>-90000</v>
      </c>
      <c r="H3673" s="18" t="s">
        <v>3621</v>
      </c>
    </row>
    <row r="3674" spans="1:8">
      <c r="A3674" s="20">
        <v>1738</v>
      </c>
      <c r="B3674" s="20">
        <v>3673</v>
      </c>
      <c r="C3674" s="18" t="s">
        <v>111</v>
      </c>
      <c r="D3674" s="8" t="str">
        <f>IFERROR(LOOKUP(C3674,[1]Expense!$A:$A,[1]Expense!$B:$B),"")</f>
        <v xml:space="preserve">Biaya Upah Lembur </v>
      </c>
      <c r="E3674" s="20"/>
      <c r="F3674" s="20"/>
      <c r="G3674" s="22">
        <v>-90000</v>
      </c>
      <c r="H3674" s="18" t="s">
        <v>3622</v>
      </c>
    </row>
    <row r="3675" spans="1:8">
      <c r="A3675" s="20">
        <v>1738</v>
      </c>
      <c r="B3675" s="20">
        <v>3674</v>
      </c>
      <c r="C3675" s="18" t="s">
        <v>111</v>
      </c>
      <c r="D3675" s="8" t="str">
        <f>IFERROR(LOOKUP(C3675,[1]Expense!$A:$A,[1]Expense!$B:$B),"")</f>
        <v xml:space="preserve">Biaya Upah Lembur </v>
      </c>
      <c r="E3675" s="20"/>
      <c r="F3675" s="20"/>
      <c r="G3675" s="22">
        <v>-75000</v>
      </c>
      <c r="H3675" s="18" t="s">
        <v>3623</v>
      </c>
    </row>
    <row r="3676" spans="1:8">
      <c r="A3676" s="20">
        <v>1738</v>
      </c>
      <c r="B3676" s="20">
        <v>3675</v>
      </c>
      <c r="C3676" s="18" t="s">
        <v>111</v>
      </c>
      <c r="D3676" s="8" t="str">
        <f>IFERROR(LOOKUP(C3676,[1]Expense!$A:$A,[1]Expense!$B:$B),"")</f>
        <v xml:space="preserve">Biaya Upah Lembur </v>
      </c>
      <c r="E3676" s="20"/>
      <c r="F3676" s="20"/>
      <c r="G3676" s="22">
        <v>-90000</v>
      </c>
      <c r="H3676" s="18" t="s">
        <v>3624</v>
      </c>
    </row>
    <row r="3677" spans="1:8">
      <c r="A3677" s="20">
        <v>1738</v>
      </c>
      <c r="B3677" s="20">
        <v>3676</v>
      </c>
      <c r="C3677" s="18" t="s">
        <v>111</v>
      </c>
      <c r="D3677" s="8" t="str">
        <f>IFERROR(LOOKUP(C3677,[1]Expense!$A:$A,[1]Expense!$B:$B),"")</f>
        <v xml:space="preserve">Biaya Upah Lembur </v>
      </c>
      <c r="E3677" s="20"/>
      <c r="F3677" s="20"/>
      <c r="G3677" s="22">
        <v>-90000</v>
      </c>
      <c r="H3677" s="18" t="s">
        <v>3625</v>
      </c>
    </row>
    <row r="3678" spans="1:8">
      <c r="A3678" s="20">
        <v>1738</v>
      </c>
      <c r="B3678" s="20">
        <v>3677</v>
      </c>
      <c r="C3678" s="18" t="s">
        <v>111</v>
      </c>
      <c r="D3678" s="8" t="str">
        <f>IFERROR(LOOKUP(C3678,[1]Expense!$A:$A,[1]Expense!$B:$B),"")</f>
        <v xml:space="preserve">Biaya Upah Lembur </v>
      </c>
      <c r="E3678" s="20"/>
      <c r="F3678" s="20"/>
      <c r="G3678" s="22">
        <v>-90000</v>
      </c>
      <c r="H3678" s="18" t="s">
        <v>3626</v>
      </c>
    </row>
    <row r="3679" spans="1:8">
      <c r="A3679" s="20">
        <v>1739</v>
      </c>
      <c r="B3679" s="20">
        <v>3678</v>
      </c>
      <c r="C3679" s="18" t="s">
        <v>37</v>
      </c>
      <c r="D3679" s="8" t="str">
        <f>IFERROR(LOOKUP(C3679,[1]Expense!$A:$A,[1]Expense!$B:$B),"")</f>
        <v xml:space="preserve">Biaya Upah Pengemasan Produk </v>
      </c>
      <c r="E3679" s="20"/>
      <c r="F3679" s="20"/>
      <c r="G3679" s="22">
        <v>-375000</v>
      </c>
      <c r="H3679" s="18" t="s">
        <v>3627</v>
      </c>
    </row>
    <row r="3680" spans="1:8">
      <c r="A3680" s="20">
        <v>1739</v>
      </c>
      <c r="B3680" s="20">
        <v>3679</v>
      </c>
      <c r="C3680" s="18" t="s">
        <v>37</v>
      </c>
      <c r="D3680" s="8" t="str">
        <f>IFERROR(LOOKUP(C3680,[1]Expense!$A:$A,[1]Expense!$B:$B),"")</f>
        <v xml:space="preserve">Biaya Upah Pengemasan Produk </v>
      </c>
      <c r="E3680" s="20"/>
      <c r="F3680" s="20"/>
      <c r="G3680" s="22">
        <v>-450000</v>
      </c>
      <c r="H3680" s="18" t="s">
        <v>3628</v>
      </c>
    </row>
    <row r="3681" spans="1:8">
      <c r="A3681" s="20">
        <v>1739</v>
      </c>
      <c r="B3681" s="20">
        <v>3680</v>
      </c>
      <c r="C3681" s="18" t="s">
        <v>37</v>
      </c>
      <c r="D3681" s="8" t="str">
        <f>IFERROR(LOOKUP(C3681,[1]Expense!$A:$A,[1]Expense!$B:$B),"")</f>
        <v xml:space="preserve">Biaya Upah Pengemasan Produk </v>
      </c>
      <c r="E3681" s="20"/>
      <c r="F3681" s="20"/>
      <c r="G3681" s="22">
        <v>-337500</v>
      </c>
      <c r="H3681" s="18" t="s">
        <v>3629</v>
      </c>
    </row>
    <row r="3682" spans="1:8">
      <c r="A3682" s="20">
        <v>1739</v>
      </c>
      <c r="B3682" s="20">
        <v>3681</v>
      </c>
      <c r="C3682" s="18" t="s">
        <v>37</v>
      </c>
      <c r="D3682" s="8" t="str">
        <f>IFERROR(LOOKUP(C3682,[1]Expense!$A:$A,[1]Expense!$B:$B),"")</f>
        <v xml:space="preserve">Biaya Upah Pengemasan Produk </v>
      </c>
      <c r="E3682" s="20"/>
      <c r="F3682" s="20"/>
      <c r="G3682" s="22">
        <v>-450000</v>
      </c>
      <c r="H3682" s="18" t="s">
        <v>3630</v>
      </c>
    </row>
    <row r="3683" spans="1:8">
      <c r="A3683" s="20">
        <v>1739</v>
      </c>
      <c r="B3683" s="20">
        <v>3682</v>
      </c>
      <c r="C3683" s="18" t="s">
        <v>37</v>
      </c>
      <c r="D3683" s="8" t="str">
        <f>IFERROR(LOOKUP(C3683,[1]Expense!$A:$A,[1]Expense!$B:$B),"")</f>
        <v xml:space="preserve">Biaya Upah Pengemasan Produk </v>
      </c>
      <c r="E3683" s="20"/>
      <c r="F3683" s="20"/>
      <c r="G3683" s="22">
        <v>-395000</v>
      </c>
      <c r="H3683" s="18" t="s">
        <v>3631</v>
      </c>
    </row>
    <row r="3684" spans="1:8">
      <c r="A3684" s="20">
        <v>1739</v>
      </c>
      <c r="B3684" s="20">
        <v>3683</v>
      </c>
      <c r="C3684" s="18" t="s">
        <v>37</v>
      </c>
      <c r="D3684" s="8" t="str">
        <f>IFERROR(LOOKUP(C3684,[1]Expense!$A:$A,[1]Expense!$B:$B),"")</f>
        <v xml:space="preserve">Biaya Upah Pengemasan Produk </v>
      </c>
      <c r="E3684" s="20"/>
      <c r="F3684" s="20"/>
      <c r="G3684" s="22">
        <v>-450000</v>
      </c>
      <c r="H3684" s="18" t="s">
        <v>3632</v>
      </c>
    </row>
    <row r="3685" spans="1:8">
      <c r="A3685" s="20">
        <v>1740</v>
      </c>
      <c r="B3685" s="20">
        <v>3684</v>
      </c>
      <c r="C3685" s="18" t="s">
        <v>37</v>
      </c>
      <c r="D3685" s="8" t="str">
        <f>IFERROR(LOOKUP(C3685,[1]Expense!$A:$A,[1]Expense!$B:$B),"")</f>
        <v xml:space="preserve">Biaya Upah Pengemasan Produk </v>
      </c>
      <c r="E3685" s="20"/>
      <c r="F3685" s="20"/>
      <c r="G3685" s="22">
        <v>-510000</v>
      </c>
      <c r="H3685" s="18" t="s">
        <v>3633</v>
      </c>
    </row>
    <row r="3686" spans="1:8">
      <c r="A3686" s="20">
        <v>1740</v>
      </c>
      <c r="B3686" s="20">
        <v>3685</v>
      </c>
      <c r="C3686" s="18" t="s">
        <v>37</v>
      </c>
      <c r="D3686" s="8" t="str">
        <f>IFERROR(LOOKUP(C3686,[1]Expense!$A:$A,[1]Expense!$B:$B),"")</f>
        <v xml:space="preserve">Biaya Upah Pengemasan Produk </v>
      </c>
      <c r="E3686" s="20"/>
      <c r="F3686" s="20"/>
      <c r="G3686" s="22">
        <v>-300000</v>
      </c>
      <c r="H3686" s="18" t="s">
        <v>3634</v>
      </c>
    </row>
    <row r="3687" spans="1:8">
      <c r="A3687" s="20">
        <v>1740</v>
      </c>
      <c r="B3687" s="20">
        <v>3686</v>
      </c>
      <c r="C3687" s="18" t="s">
        <v>37</v>
      </c>
      <c r="D3687" s="8" t="str">
        <f>IFERROR(LOOKUP(C3687,[1]Expense!$A:$A,[1]Expense!$B:$B),"")</f>
        <v xml:space="preserve">Biaya Upah Pengemasan Produk </v>
      </c>
      <c r="E3687" s="20"/>
      <c r="F3687" s="20"/>
      <c r="G3687" s="22">
        <v>-450000</v>
      </c>
      <c r="H3687" s="18" t="s">
        <v>3635</v>
      </c>
    </row>
    <row r="3688" spans="1:8">
      <c r="A3688" s="20">
        <v>1740</v>
      </c>
      <c r="B3688" s="20">
        <v>3687</v>
      </c>
      <c r="C3688" s="18" t="s">
        <v>37</v>
      </c>
      <c r="D3688" s="8" t="str">
        <f>IFERROR(LOOKUP(C3688,[1]Expense!$A:$A,[1]Expense!$B:$B),"")</f>
        <v xml:space="preserve">Biaya Upah Pengemasan Produk </v>
      </c>
      <c r="E3688" s="20"/>
      <c r="F3688" s="20"/>
      <c r="G3688" s="22">
        <v>-375000</v>
      </c>
      <c r="H3688" s="18" t="s">
        <v>3636</v>
      </c>
    </row>
    <row r="3689" spans="1:8">
      <c r="A3689" s="20">
        <v>1740</v>
      </c>
      <c r="B3689" s="20">
        <v>3688</v>
      </c>
      <c r="C3689" s="18" t="s">
        <v>37</v>
      </c>
      <c r="D3689" s="8" t="str">
        <f>IFERROR(LOOKUP(C3689,[1]Expense!$A:$A,[1]Expense!$B:$B),"")</f>
        <v xml:space="preserve">Biaya Upah Pengemasan Produk </v>
      </c>
      <c r="E3689" s="20"/>
      <c r="F3689" s="20"/>
      <c r="G3689" s="22">
        <v>-375000</v>
      </c>
      <c r="H3689" s="18" t="s">
        <v>3637</v>
      </c>
    </row>
    <row r="3690" spans="1:8">
      <c r="A3690" s="20">
        <v>1740</v>
      </c>
      <c r="B3690" s="20">
        <v>3689</v>
      </c>
      <c r="C3690" s="18" t="s">
        <v>37</v>
      </c>
      <c r="D3690" s="8" t="str">
        <f>IFERROR(LOOKUP(C3690,[1]Expense!$A:$A,[1]Expense!$B:$B),"")</f>
        <v xml:space="preserve">Biaya Upah Pengemasan Produk </v>
      </c>
      <c r="E3690" s="20"/>
      <c r="F3690" s="20"/>
      <c r="G3690" s="22">
        <v>-375000</v>
      </c>
      <c r="H3690" s="18" t="s">
        <v>3638</v>
      </c>
    </row>
    <row r="3691" spans="1:8">
      <c r="A3691" s="20">
        <v>1740</v>
      </c>
      <c r="B3691" s="20">
        <v>3690</v>
      </c>
      <c r="C3691" s="18" t="s">
        <v>37</v>
      </c>
      <c r="D3691" s="8" t="str">
        <f>IFERROR(LOOKUP(C3691,[1]Expense!$A:$A,[1]Expense!$B:$B),"")</f>
        <v xml:space="preserve">Biaya Upah Pengemasan Produk </v>
      </c>
      <c r="E3691" s="20"/>
      <c r="F3691" s="20"/>
      <c r="G3691" s="22">
        <v>-330000</v>
      </c>
      <c r="H3691" s="18" t="s">
        <v>3639</v>
      </c>
    </row>
    <row r="3692" spans="1:8">
      <c r="A3692" s="20">
        <v>1741</v>
      </c>
      <c r="B3692" s="20">
        <v>3691</v>
      </c>
      <c r="C3692" s="18" t="s">
        <v>111</v>
      </c>
      <c r="D3692" s="8" t="str">
        <f>IFERROR(LOOKUP(C3692,[1]Expense!$A:$A,[1]Expense!$B:$B),"")</f>
        <v xml:space="preserve">Biaya Upah Lembur </v>
      </c>
      <c r="E3692" s="20"/>
      <c r="F3692" s="20"/>
      <c r="G3692" s="22">
        <v>-75000</v>
      </c>
      <c r="H3692" s="18" t="s">
        <v>3640</v>
      </c>
    </row>
    <row r="3693" spans="1:8">
      <c r="A3693" s="20">
        <v>1741</v>
      </c>
      <c r="B3693" s="20">
        <v>3692</v>
      </c>
      <c r="C3693" s="18" t="s">
        <v>111</v>
      </c>
      <c r="D3693" s="8" t="str">
        <f>IFERROR(LOOKUP(C3693,[1]Expense!$A:$A,[1]Expense!$B:$B),"")</f>
        <v xml:space="preserve">Biaya Upah Lembur </v>
      </c>
      <c r="E3693" s="20"/>
      <c r="F3693" s="20"/>
      <c r="G3693" s="22">
        <v>-75000</v>
      </c>
      <c r="H3693" s="18" t="s">
        <v>3641</v>
      </c>
    </row>
    <row r="3694" spans="1:8">
      <c r="A3694" s="20">
        <v>1741</v>
      </c>
      <c r="B3694" s="20">
        <v>3693</v>
      </c>
      <c r="C3694" s="18" t="s">
        <v>111</v>
      </c>
      <c r="D3694" s="8" t="str">
        <f>IFERROR(LOOKUP(C3694,[1]Expense!$A:$A,[1]Expense!$B:$B),"")</f>
        <v xml:space="preserve">Biaya Upah Lembur </v>
      </c>
      <c r="E3694" s="20"/>
      <c r="F3694" s="20"/>
      <c r="G3694" s="22">
        <v>-75000</v>
      </c>
      <c r="H3694" s="18" t="s">
        <v>3642</v>
      </c>
    </row>
    <row r="3695" spans="1:8">
      <c r="A3695" s="20">
        <v>1741</v>
      </c>
      <c r="B3695" s="20">
        <v>3694</v>
      </c>
      <c r="C3695" s="18" t="s">
        <v>111</v>
      </c>
      <c r="D3695" s="8" t="str">
        <f>IFERROR(LOOKUP(C3695,[1]Expense!$A:$A,[1]Expense!$B:$B),"")</f>
        <v xml:space="preserve">Biaya Upah Lembur </v>
      </c>
      <c r="E3695" s="20"/>
      <c r="F3695" s="20"/>
      <c r="G3695" s="22">
        <v>-75000</v>
      </c>
      <c r="H3695" s="18" t="s">
        <v>3643</v>
      </c>
    </row>
    <row r="3696" spans="1:8">
      <c r="A3696" s="20">
        <v>1741</v>
      </c>
      <c r="B3696" s="20">
        <v>3695</v>
      </c>
      <c r="C3696" s="18" t="s">
        <v>111</v>
      </c>
      <c r="D3696" s="8" t="str">
        <f>IFERROR(LOOKUP(C3696,[1]Expense!$A:$A,[1]Expense!$B:$B),"")</f>
        <v xml:space="preserve">Biaya Upah Lembur </v>
      </c>
      <c r="E3696" s="20"/>
      <c r="F3696" s="20"/>
      <c r="G3696" s="22">
        <v>-75000</v>
      </c>
      <c r="H3696" s="18" t="s">
        <v>3644</v>
      </c>
    </row>
    <row r="3697" spans="1:8">
      <c r="A3697" s="20">
        <v>1741</v>
      </c>
      <c r="B3697" s="20">
        <v>3696</v>
      </c>
      <c r="C3697" s="18" t="s">
        <v>111</v>
      </c>
      <c r="D3697" s="8" t="str">
        <f>IFERROR(LOOKUP(C3697,[1]Expense!$A:$A,[1]Expense!$B:$B),"")</f>
        <v xml:space="preserve">Biaya Upah Lembur </v>
      </c>
      <c r="E3697" s="20"/>
      <c r="F3697" s="20"/>
      <c r="G3697" s="22">
        <v>-75000</v>
      </c>
      <c r="H3697" s="18" t="s">
        <v>3645</v>
      </c>
    </row>
    <row r="3698" spans="1:8">
      <c r="A3698" s="20">
        <v>1741</v>
      </c>
      <c r="B3698" s="20">
        <v>3697</v>
      </c>
      <c r="C3698" s="18" t="s">
        <v>111</v>
      </c>
      <c r="D3698" s="8" t="str">
        <f>IFERROR(LOOKUP(C3698,[1]Expense!$A:$A,[1]Expense!$B:$B),"")</f>
        <v xml:space="preserve">Biaya Upah Lembur </v>
      </c>
      <c r="E3698" s="20"/>
      <c r="F3698" s="20"/>
      <c r="G3698" s="22">
        <v>-75000</v>
      </c>
      <c r="H3698" s="18" t="s">
        <v>3646</v>
      </c>
    </row>
    <row r="3699" spans="1:8">
      <c r="A3699" s="20">
        <v>1742</v>
      </c>
      <c r="B3699" s="20">
        <v>3698</v>
      </c>
      <c r="C3699" s="18" t="s">
        <v>163</v>
      </c>
      <c r="D3699" s="8" t="str">
        <f>IFERROR(LOOKUP(C3699,[1]Expense!$A:$A,[1]Expense!$B:$B),"")</f>
        <v xml:space="preserve">Biaya Uang Makan </v>
      </c>
      <c r="E3699" s="20"/>
      <c r="F3699" s="20"/>
      <c r="G3699" s="22">
        <v>-563000</v>
      </c>
      <c r="H3699" s="18" t="s">
        <v>2136</v>
      </c>
    </row>
    <row r="3700" spans="1:8">
      <c r="A3700" s="20">
        <v>1742</v>
      </c>
      <c r="B3700" s="20">
        <v>3699</v>
      </c>
      <c r="C3700" s="18" t="s">
        <v>66</v>
      </c>
      <c r="D3700" s="8" t="str">
        <f>IFERROR(LOOKUP(C3700,[1]Expense!$A:$A,[1]Expense!$B:$B),"")</f>
        <v>Biaya Rumah Tangga Kantor</v>
      </c>
      <c r="E3700" s="20"/>
      <c r="F3700" s="20"/>
      <c r="G3700" s="22">
        <v>-100000</v>
      </c>
      <c r="H3700" s="18" t="s">
        <v>2072</v>
      </c>
    </row>
    <row r="3701" spans="1:8">
      <c r="A3701" s="20">
        <v>1743</v>
      </c>
      <c r="B3701" s="20">
        <v>3700</v>
      </c>
      <c r="C3701" s="18"/>
      <c r="D3701" s="8" t="str">
        <f>IFERROR(LOOKUP(C3701,[1]Expense!$A:$A,[1]Expense!$B:$B),"")</f>
        <v/>
      </c>
      <c r="E3701" s="20"/>
      <c r="F3701" s="20"/>
      <c r="G3701" s="22">
        <v>-99000</v>
      </c>
      <c r="H3701" s="18" t="s">
        <v>3647</v>
      </c>
    </row>
    <row r="3702" spans="1:8">
      <c r="A3702" s="20">
        <v>1744</v>
      </c>
      <c r="B3702" s="20">
        <v>3701</v>
      </c>
      <c r="C3702" s="18" t="s">
        <v>48</v>
      </c>
      <c r="D3702" s="8" t="str">
        <f>IFERROR(LOOKUP(C3702,[1]Expense!$A:$A,[1]Expense!$B:$B),"")</f>
        <v xml:space="preserve">Biaya Umum dan Lain-lain </v>
      </c>
      <c r="E3702" s="20"/>
      <c r="F3702" s="20"/>
      <c r="G3702" s="22">
        <v>-100000</v>
      </c>
      <c r="H3702" s="18" t="s">
        <v>3648</v>
      </c>
    </row>
    <row r="3703" spans="1:8">
      <c r="A3703" s="20">
        <v>1745</v>
      </c>
      <c r="B3703" s="20">
        <v>3702</v>
      </c>
      <c r="C3703" s="18" t="s">
        <v>48</v>
      </c>
      <c r="D3703" s="8" t="str">
        <f>IFERROR(LOOKUP(C3703,[1]Expense!$A:$A,[1]Expense!$B:$B),"")</f>
        <v xml:space="preserve">Biaya Umum dan Lain-lain </v>
      </c>
      <c r="E3703" s="20"/>
      <c r="F3703" s="20"/>
      <c r="G3703" s="22">
        <v>-50000</v>
      </c>
      <c r="H3703" s="18" t="s">
        <v>3649</v>
      </c>
    </row>
    <row r="3704" spans="1:8">
      <c r="A3704" s="20">
        <v>1746</v>
      </c>
      <c r="B3704" s="20">
        <v>3703</v>
      </c>
      <c r="C3704" s="18"/>
      <c r="D3704" s="8" t="str">
        <f>IFERROR(LOOKUP(C3704,[1]Expense!$A:$A,[1]Expense!$B:$B),"")</f>
        <v/>
      </c>
      <c r="E3704" s="20"/>
      <c r="F3704" s="20"/>
      <c r="G3704" s="22">
        <v>111197948</v>
      </c>
      <c r="H3704" s="18" t="s">
        <v>3608</v>
      </c>
    </row>
    <row r="3705" spans="1:8">
      <c r="A3705" s="20">
        <v>1747</v>
      </c>
      <c r="B3705" s="20">
        <v>3704</v>
      </c>
      <c r="C3705" s="18"/>
      <c r="D3705" s="8" t="str">
        <f>IFERROR(LOOKUP(C3705,[1]Expense!$A:$A,[1]Expense!$B:$B),"")</f>
        <v/>
      </c>
      <c r="E3705" s="20"/>
      <c r="F3705" s="20"/>
      <c r="G3705" s="22">
        <v>598981407</v>
      </c>
      <c r="H3705" s="18" t="s">
        <v>3650</v>
      </c>
    </row>
    <row r="3706" spans="1:8">
      <c r="A3706" s="20">
        <v>1748</v>
      </c>
      <c r="B3706" s="20">
        <v>3705</v>
      </c>
      <c r="C3706" s="18"/>
      <c r="D3706" s="8" t="str">
        <f>IFERROR(LOOKUP(C3706,[1]Expense!$A:$A,[1]Expense!$B:$B),"")</f>
        <v/>
      </c>
      <c r="E3706" s="20"/>
      <c r="F3706" s="20"/>
      <c r="G3706" s="22">
        <v>289820645</v>
      </c>
      <c r="H3706" s="18" t="s">
        <v>3651</v>
      </c>
    </row>
    <row r="3707" spans="1:8">
      <c r="A3707" s="20">
        <v>1749</v>
      </c>
      <c r="B3707" s="20">
        <v>3706</v>
      </c>
      <c r="C3707" s="18"/>
      <c r="D3707" s="8" t="str">
        <f>IFERROR(LOOKUP(C3707,[1]Expense!$A:$A,[1]Expense!$B:$B),"")</f>
        <v/>
      </c>
      <c r="E3707" s="18" t="s">
        <v>3652</v>
      </c>
      <c r="F3707" s="18" t="s">
        <v>32</v>
      </c>
      <c r="G3707" s="22">
        <v>-1000000000</v>
      </c>
      <c r="H3707" s="18" t="s">
        <v>3223</v>
      </c>
    </row>
    <row r="3708" spans="1:8">
      <c r="A3708" s="20">
        <v>1750</v>
      </c>
      <c r="B3708" s="20">
        <v>3707</v>
      </c>
      <c r="C3708" s="18"/>
      <c r="D3708" s="8" t="str">
        <f>IFERROR(LOOKUP(C3708,[1]Expense!$A:$A,[1]Expense!$B:$B),"")</f>
        <v/>
      </c>
      <c r="E3708" s="20"/>
      <c r="F3708" s="20"/>
      <c r="G3708" s="22">
        <v>276646305</v>
      </c>
      <c r="H3708" s="18" t="s">
        <v>3651</v>
      </c>
    </row>
    <row r="3709" spans="1:8">
      <c r="A3709" s="20">
        <v>1751</v>
      </c>
      <c r="B3709" s="20">
        <v>3708</v>
      </c>
      <c r="C3709" s="18"/>
      <c r="D3709" s="8" t="str">
        <f>IFERROR(LOOKUP(C3709,[1]Expense!$A:$A,[1]Expense!$B:$B),"")</f>
        <v/>
      </c>
      <c r="E3709" s="20"/>
      <c r="F3709" s="20"/>
      <c r="G3709" s="22">
        <v>390712772</v>
      </c>
      <c r="H3709" s="18" t="s">
        <v>3657</v>
      </c>
    </row>
    <row r="3710" spans="1:8">
      <c r="A3710" s="20">
        <v>1752</v>
      </c>
      <c r="B3710" s="20">
        <v>3709</v>
      </c>
      <c r="C3710" s="18"/>
      <c r="D3710" s="8" t="str">
        <f>IFERROR(LOOKUP(C3710,[1]Expense!$A:$A,[1]Expense!$B:$B),"")</f>
        <v/>
      </c>
      <c r="E3710" s="20"/>
      <c r="F3710" s="20"/>
      <c r="G3710" s="22">
        <v>332640923</v>
      </c>
      <c r="H3710" s="18" t="s">
        <v>3658</v>
      </c>
    </row>
    <row r="3711" spans="1:8">
      <c r="A3711" s="20">
        <v>1753</v>
      </c>
      <c r="B3711" s="20">
        <v>3710</v>
      </c>
      <c r="C3711" s="18"/>
      <c r="D3711" s="8" t="str">
        <f>IFERROR(LOOKUP(C3711,[1]Expense!$A:$A,[1]Expense!$B:$B),"")</f>
        <v/>
      </c>
      <c r="E3711" s="18" t="s">
        <v>3656</v>
      </c>
      <c r="F3711" s="18" t="s">
        <v>32</v>
      </c>
      <c r="G3711" s="22">
        <v>-218588117</v>
      </c>
      <c r="H3711" s="18" t="s">
        <v>3223</v>
      </c>
    </row>
    <row r="3712" spans="1:8">
      <c r="A3712" s="20">
        <v>1753</v>
      </c>
      <c r="B3712" s="20">
        <v>3711</v>
      </c>
      <c r="C3712" s="18"/>
      <c r="D3712" s="8" t="str">
        <f>IFERROR(LOOKUP(C3712,[1]Expense!$A:$A,[1]Expense!$B:$B),"")</f>
        <v/>
      </c>
      <c r="E3712" s="18" t="s">
        <v>3656</v>
      </c>
      <c r="F3712" s="18" t="s">
        <v>32</v>
      </c>
      <c r="G3712" s="22">
        <v>-11415525</v>
      </c>
      <c r="H3712" s="18" t="s">
        <v>3659</v>
      </c>
    </row>
    <row r="3713" spans="1:8">
      <c r="A3713" s="20">
        <v>1753</v>
      </c>
      <c r="B3713" s="20">
        <v>3712</v>
      </c>
      <c r="C3713" s="18"/>
      <c r="D3713" s="8" t="str">
        <f>IFERROR(LOOKUP(C3713,[1]Expense!$A:$A,[1]Expense!$B:$B),"")</f>
        <v/>
      </c>
      <c r="E3713" s="18" t="s">
        <v>3656</v>
      </c>
      <c r="F3713" s="18" t="s">
        <v>32</v>
      </c>
      <c r="G3713" s="22">
        <v>-769996358</v>
      </c>
      <c r="H3713" s="18" t="s">
        <v>3660</v>
      </c>
    </row>
    <row r="3714" spans="1:8">
      <c r="A3714" s="20">
        <v>1754</v>
      </c>
      <c r="B3714" s="20">
        <v>3713</v>
      </c>
      <c r="C3714" s="18"/>
      <c r="D3714" s="8" t="str">
        <f>IFERROR(LOOKUP(C3714,[1]Expense!$A:$A,[1]Expense!$B:$B),"")</f>
        <v/>
      </c>
      <c r="E3714" s="18" t="s">
        <v>3655</v>
      </c>
      <c r="F3714" s="18" t="s">
        <v>32</v>
      </c>
      <c r="G3714" s="22">
        <v>-916000000</v>
      </c>
      <c r="H3714" s="18" t="s">
        <v>3666</v>
      </c>
    </row>
    <row r="3715" spans="1:8">
      <c r="A3715" s="20">
        <v>1755</v>
      </c>
      <c r="B3715" s="20">
        <v>3714</v>
      </c>
      <c r="C3715" s="18"/>
      <c r="D3715" s="8" t="str">
        <f>IFERROR(LOOKUP(C3715,[1]Expense!$A:$A,[1]Expense!$B:$B),"")</f>
        <v/>
      </c>
      <c r="E3715" s="20"/>
      <c r="F3715" s="20"/>
      <c r="G3715" s="22">
        <v>789958769</v>
      </c>
      <c r="H3715" s="18" t="s">
        <v>3658</v>
      </c>
    </row>
    <row r="3716" spans="1:8">
      <c r="A3716" s="20">
        <v>1756</v>
      </c>
      <c r="B3716" s="20">
        <v>3715</v>
      </c>
      <c r="C3716" s="18"/>
      <c r="D3716" s="8" t="str">
        <f>IFERROR(LOOKUP(C3716,[1]Expense!$A:$A,[1]Expense!$B:$B),"")</f>
        <v/>
      </c>
      <c r="E3716" s="20"/>
      <c r="F3716" s="20"/>
      <c r="G3716" s="22">
        <v>130041231</v>
      </c>
      <c r="H3716" s="18" t="s">
        <v>3664</v>
      </c>
    </row>
    <row r="3717" spans="1:8">
      <c r="A3717" s="20">
        <v>1757</v>
      </c>
      <c r="B3717" s="20">
        <v>3716</v>
      </c>
      <c r="C3717" s="18"/>
      <c r="D3717" s="8" t="str">
        <f>IFERROR(LOOKUP(C3717,[1]Expense!$A:$A,[1]Expense!$B:$B),"")</f>
        <v/>
      </c>
      <c r="E3717" s="20"/>
      <c r="F3717" s="20"/>
      <c r="G3717" s="22">
        <v>10487000</v>
      </c>
      <c r="H3717" s="18" t="s">
        <v>3667</v>
      </c>
    </row>
    <row r="3718" spans="1:8">
      <c r="A3718" s="20">
        <v>1758</v>
      </c>
      <c r="B3718" s="20">
        <v>3717</v>
      </c>
      <c r="C3718" s="18"/>
      <c r="D3718" s="8" t="str">
        <f>IFERROR(LOOKUP(C3718,[1]Expense!$A:$A,[1]Expense!$B:$B),"")</f>
        <v/>
      </c>
      <c r="E3718" s="18" t="s">
        <v>3668</v>
      </c>
      <c r="F3718" s="18" t="s">
        <v>32</v>
      </c>
      <c r="G3718" s="22">
        <v>-10487000</v>
      </c>
      <c r="H3718" s="18" t="s">
        <v>3667</v>
      </c>
    </row>
    <row r="3719" spans="1:8">
      <c r="A3719" s="20">
        <v>1759</v>
      </c>
      <c r="B3719" s="20">
        <v>3718</v>
      </c>
      <c r="C3719" s="18" t="s">
        <v>37</v>
      </c>
      <c r="D3719" s="8" t="str">
        <f>IFERROR(LOOKUP(C3719,[1]Expense!$A:$A,[1]Expense!$B:$B),"")</f>
        <v xml:space="preserve">Biaya Upah Pengemasan Produk </v>
      </c>
      <c r="E3719" s="20"/>
      <c r="F3719" s="20"/>
      <c r="G3719" s="22">
        <v>-450000</v>
      </c>
      <c r="H3719" s="18" t="s">
        <v>3669</v>
      </c>
    </row>
    <row r="3720" spans="1:8">
      <c r="A3720" s="20">
        <v>1759</v>
      </c>
      <c r="B3720" s="20">
        <v>3719</v>
      </c>
      <c r="C3720" s="18" t="s">
        <v>37</v>
      </c>
      <c r="D3720" s="8" t="str">
        <f>IFERROR(LOOKUP(C3720,[1]Expense!$A:$A,[1]Expense!$B:$B),"")</f>
        <v xml:space="preserve">Biaya Upah Pengemasan Produk </v>
      </c>
      <c r="E3720" s="20"/>
      <c r="F3720" s="20"/>
      <c r="G3720" s="22">
        <v>-450000</v>
      </c>
      <c r="H3720" s="18" t="s">
        <v>3670</v>
      </c>
    </row>
    <row r="3721" spans="1:8">
      <c r="A3721" s="20">
        <v>1759</v>
      </c>
      <c r="B3721" s="20">
        <v>3720</v>
      </c>
      <c r="C3721" s="18" t="s">
        <v>37</v>
      </c>
      <c r="D3721" s="8" t="str">
        <f>IFERROR(LOOKUP(C3721,[1]Expense!$A:$A,[1]Expense!$B:$B),"")</f>
        <v xml:space="preserve">Biaya Upah Pengemasan Produk </v>
      </c>
      <c r="E3721" s="20"/>
      <c r="F3721" s="20"/>
      <c r="G3721" s="22">
        <v>-450000</v>
      </c>
      <c r="H3721" s="18" t="s">
        <v>3671</v>
      </c>
    </row>
    <row r="3722" spans="1:8">
      <c r="A3722" s="20">
        <v>1759</v>
      </c>
      <c r="B3722" s="20">
        <v>3721</v>
      </c>
      <c r="C3722" s="18" t="s">
        <v>37</v>
      </c>
      <c r="D3722" s="8" t="str">
        <f>IFERROR(LOOKUP(C3722,[1]Expense!$A:$A,[1]Expense!$B:$B),"")</f>
        <v xml:space="preserve">Biaya Upah Pengemasan Produk </v>
      </c>
      <c r="E3722" s="20"/>
      <c r="F3722" s="20"/>
      <c r="G3722" s="22">
        <v>-450000</v>
      </c>
      <c r="H3722" s="18" t="s">
        <v>3672</v>
      </c>
    </row>
    <row r="3723" spans="1:8">
      <c r="A3723" s="20">
        <v>1759</v>
      </c>
      <c r="B3723" s="20">
        <v>3722</v>
      </c>
      <c r="C3723" s="18" t="s">
        <v>37</v>
      </c>
      <c r="D3723" s="8" t="str">
        <f>IFERROR(LOOKUP(C3723,[1]Expense!$A:$A,[1]Expense!$B:$B),"")</f>
        <v xml:space="preserve">Biaya Upah Pengemasan Produk </v>
      </c>
      <c r="E3723" s="20"/>
      <c r="F3723" s="20"/>
      <c r="G3723" s="22">
        <v>-450000</v>
      </c>
      <c r="H3723" s="18" t="s">
        <v>3673</v>
      </c>
    </row>
    <row r="3724" spans="1:8">
      <c r="A3724" s="20">
        <v>1760</v>
      </c>
      <c r="B3724" s="20">
        <v>3723</v>
      </c>
      <c r="C3724" s="18" t="s">
        <v>111</v>
      </c>
      <c r="D3724" s="8" t="str">
        <f>IFERROR(LOOKUP(C3724,[1]Expense!$A:$A,[1]Expense!$B:$B),"")</f>
        <v xml:space="preserve">Biaya Upah Lembur </v>
      </c>
      <c r="E3724" s="20"/>
      <c r="F3724" s="20"/>
      <c r="G3724" s="22">
        <v>-90000</v>
      </c>
      <c r="H3724" s="18" t="s">
        <v>3674</v>
      </c>
    </row>
    <row r="3725" spans="1:8">
      <c r="A3725" s="20">
        <v>1760</v>
      </c>
      <c r="B3725" s="20">
        <v>3724</v>
      </c>
      <c r="C3725" s="18" t="s">
        <v>111</v>
      </c>
      <c r="D3725" s="8" t="str">
        <f>IFERROR(LOOKUP(C3725,[1]Expense!$A:$A,[1]Expense!$B:$B),"")</f>
        <v xml:space="preserve">Biaya Upah Lembur </v>
      </c>
      <c r="E3725" s="20"/>
      <c r="F3725" s="20"/>
      <c r="G3725" s="22">
        <v>-90000</v>
      </c>
      <c r="H3725" s="18" t="s">
        <v>3675</v>
      </c>
    </row>
    <row r="3726" spans="1:8">
      <c r="A3726" s="20">
        <v>1760</v>
      </c>
      <c r="B3726" s="20">
        <v>3725</v>
      </c>
      <c r="C3726" s="18" t="s">
        <v>111</v>
      </c>
      <c r="D3726" s="8" t="str">
        <f>IFERROR(LOOKUP(C3726,[1]Expense!$A:$A,[1]Expense!$B:$B),"")</f>
        <v xml:space="preserve">Biaya Upah Lembur </v>
      </c>
      <c r="E3726" s="20"/>
      <c r="F3726" s="20"/>
      <c r="G3726" s="22">
        <v>-90000</v>
      </c>
      <c r="H3726" s="18" t="s">
        <v>3676</v>
      </c>
    </row>
    <row r="3727" spans="1:8">
      <c r="A3727" s="20">
        <v>1760</v>
      </c>
      <c r="B3727" s="20">
        <v>3726</v>
      </c>
      <c r="C3727" s="18" t="s">
        <v>111</v>
      </c>
      <c r="D3727" s="8" t="str">
        <f>IFERROR(LOOKUP(C3727,[1]Expense!$A:$A,[1]Expense!$B:$B),"")</f>
        <v xml:space="preserve">Biaya Upah Lembur </v>
      </c>
      <c r="E3727" s="20"/>
      <c r="F3727" s="20"/>
      <c r="G3727" s="22">
        <v>-90000</v>
      </c>
      <c r="H3727" s="18" t="s">
        <v>3677</v>
      </c>
    </row>
    <row r="3728" spans="1:8">
      <c r="A3728" s="20">
        <v>1760</v>
      </c>
      <c r="B3728" s="20">
        <v>3727</v>
      </c>
      <c r="C3728" s="18" t="s">
        <v>111</v>
      </c>
      <c r="D3728" s="8" t="str">
        <f>IFERROR(LOOKUP(C3728,[1]Expense!$A:$A,[1]Expense!$B:$B),"")</f>
        <v xml:space="preserve">Biaya Upah Lembur </v>
      </c>
      <c r="E3728" s="20"/>
      <c r="F3728" s="20"/>
      <c r="G3728" s="22">
        <v>-90000</v>
      </c>
      <c r="H3728" s="18" t="s">
        <v>3678</v>
      </c>
    </row>
    <row r="3729" spans="1:8">
      <c r="A3729" s="20">
        <v>1760</v>
      </c>
      <c r="B3729" s="20">
        <v>3728</v>
      </c>
      <c r="C3729" s="18" t="s">
        <v>111</v>
      </c>
      <c r="D3729" s="8" t="str">
        <f>IFERROR(LOOKUP(C3729,[1]Expense!$A:$A,[1]Expense!$B:$B),"")</f>
        <v xml:space="preserve">Biaya Upah Lembur </v>
      </c>
      <c r="E3729" s="20"/>
      <c r="F3729" s="20"/>
      <c r="G3729" s="22">
        <v>-90000</v>
      </c>
      <c r="H3729" s="18" t="s">
        <v>3679</v>
      </c>
    </row>
    <row r="3730" spans="1:8">
      <c r="A3730" s="20">
        <v>1761</v>
      </c>
      <c r="B3730" s="20">
        <v>3729</v>
      </c>
      <c r="C3730" s="18" t="s">
        <v>37</v>
      </c>
      <c r="D3730" s="8" t="str">
        <f>IFERROR(LOOKUP(C3730,[1]Expense!$A:$A,[1]Expense!$B:$B),"")</f>
        <v xml:space="preserve">Biaya Upah Pengemasan Produk </v>
      </c>
      <c r="E3730" s="20"/>
      <c r="F3730" s="20"/>
      <c r="G3730" s="22">
        <v>-450000</v>
      </c>
      <c r="H3730" s="18" t="s">
        <v>3680</v>
      </c>
    </row>
    <row r="3731" spans="1:8">
      <c r="A3731" s="20">
        <v>1761</v>
      </c>
      <c r="B3731" s="20">
        <v>3730</v>
      </c>
      <c r="C3731" s="18" t="s">
        <v>37</v>
      </c>
      <c r="D3731" s="8" t="str">
        <f>IFERROR(LOOKUP(C3731,[1]Expense!$A:$A,[1]Expense!$B:$B),"")</f>
        <v xml:space="preserve">Biaya Upah Pengemasan Produk </v>
      </c>
      <c r="E3731" s="20"/>
      <c r="F3731" s="20"/>
      <c r="G3731" s="22">
        <v>-375000</v>
      </c>
      <c r="H3731" s="18" t="s">
        <v>3681</v>
      </c>
    </row>
    <row r="3732" spans="1:8">
      <c r="A3732" s="20">
        <v>1761</v>
      </c>
      <c r="B3732" s="20">
        <v>3731</v>
      </c>
      <c r="C3732" s="18" t="s">
        <v>37</v>
      </c>
      <c r="D3732" s="8" t="str">
        <f>IFERROR(LOOKUP(C3732,[1]Expense!$A:$A,[1]Expense!$B:$B),"")</f>
        <v xml:space="preserve">Biaya Upah Pengemasan Produk </v>
      </c>
      <c r="E3732" s="20"/>
      <c r="F3732" s="20"/>
      <c r="G3732" s="22">
        <v>-450000</v>
      </c>
      <c r="H3732" s="18" t="s">
        <v>3682</v>
      </c>
    </row>
    <row r="3733" spans="1:8">
      <c r="A3733" s="20">
        <v>1761</v>
      </c>
      <c r="B3733" s="20">
        <v>3732</v>
      </c>
      <c r="C3733" s="18" t="s">
        <v>37</v>
      </c>
      <c r="D3733" s="8" t="str">
        <f>IFERROR(LOOKUP(C3733,[1]Expense!$A:$A,[1]Expense!$B:$B),"")</f>
        <v xml:space="preserve">Biaya Upah Pengemasan Produk </v>
      </c>
      <c r="E3733" s="20"/>
      <c r="F3733" s="20"/>
      <c r="G3733" s="22">
        <v>-450000</v>
      </c>
      <c r="H3733" s="18" t="s">
        <v>3683</v>
      </c>
    </row>
    <row r="3734" spans="1:8">
      <c r="A3734" s="20">
        <v>1761</v>
      </c>
      <c r="B3734" s="20">
        <v>3733</v>
      </c>
      <c r="C3734" s="18" t="s">
        <v>37</v>
      </c>
      <c r="D3734" s="8" t="str">
        <f>IFERROR(LOOKUP(C3734,[1]Expense!$A:$A,[1]Expense!$B:$B),"")</f>
        <v xml:space="preserve">Biaya Upah Pengemasan Produk </v>
      </c>
      <c r="E3734" s="20"/>
      <c r="F3734" s="20"/>
      <c r="G3734" s="22">
        <v>-375000</v>
      </c>
      <c r="H3734" s="18" t="s">
        <v>3684</v>
      </c>
    </row>
    <row r="3735" spans="1:8">
      <c r="A3735" s="20">
        <v>1761</v>
      </c>
      <c r="B3735" s="20">
        <v>3734</v>
      </c>
      <c r="C3735" s="18" t="s">
        <v>37</v>
      </c>
      <c r="D3735" s="8" t="str">
        <f>IFERROR(LOOKUP(C3735,[1]Expense!$A:$A,[1]Expense!$B:$B),"")</f>
        <v xml:space="preserve">Biaya Upah Pengemasan Produk </v>
      </c>
      <c r="E3735" s="20"/>
      <c r="F3735" s="20"/>
      <c r="G3735" s="22">
        <v>-375000</v>
      </c>
      <c r="H3735" s="18" t="s">
        <v>3685</v>
      </c>
    </row>
    <row r="3736" spans="1:8">
      <c r="A3736" s="20">
        <v>1762</v>
      </c>
      <c r="B3736" s="20">
        <v>3735</v>
      </c>
      <c r="C3736" s="18" t="s">
        <v>111</v>
      </c>
      <c r="D3736" s="8" t="str">
        <f>IFERROR(LOOKUP(C3736,[1]Expense!$A:$A,[1]Expense!$B:$B),"")</f>
        <v xml:space="preserve">Biaya Upah Lembur </v>
      </c>
      <c r="E3736" s="20"/>
      <c r="F3736" s="20"/>
      <c r="G3736" s="22">
        <v>-30000</v>
      </c>
      <c r="H3736" s="18" t="s">
        <v>3686</v>
      </c>
    </row>
    <row r="3737" spans="1:8">
      <c r="A3737" s="20">
        <v>1762</v>
      </c>
      <c r="B3737" s="20">
        <v>3736</v>
      </c>
      <c r="C3737" s="18" t="s">
        <v>111</v>
      </c>
      <c r="D3737" s="8" t="str">
        <f>IFERROR(LOOKUP(C3737,[1]Expense!$A:$A,[1]Expense!$B:$B),"")</f>
        <v xml:space="preserve">Biaya Upah Lembur </v>
      </c>
      <c r="E3737" s="20"/>
      <c r="F3737" s="20"/>
      <c r="G3737" s="22">
        <v>-15000</v>
      </c>
      <c r="H3737" s="18" t="s">
        <v>3687</v>
      </c>
    </row>
    <row r="3738" spans="1:8">
      <c r="A3738" s="20">
        <v>1762</v>
      </c>
      <c r="B3738" s="20">
        <v>3737</v>
      </c>
      <c r="C3738" s="18" t="s">
        <v>111</v>
      </c>
      <c r="D3738" s="8" t="str">
        <f>IFERROR(LOOKUP(C3738,[1]Expense!$A:$A,[1]Expense!$B:$B),"")</f>
        <v xml:space="preserve">Biaya Upah Lembur </v>
      </c>
      <c r="E3738" s="20"/>
      <c r="F3738" s="20"/>
      <c r="G3738" s="22">
        <v>-30000</v>
      </c>
      <c r="H3738" s="18" t="s">
        <v>3688</v>
      </c>
    </row>
    <row r="3739" spans="1:8">
      <c r="A3739" s="20">
        <v>1762</v>
      </c>
      <c r="B3739" s="20">
        <v>3738</v>
      </c>
      <c r="C3739" s="18" t="s">
        <v>111</v>
      </c>
      <c r="D3739" s="8" t="str">
        <f>IFERROR(LOOKUP(C3739,[1]Expense!$A:$A,[1]Expense!$B:$B),"")</f>
        <v xml:space="preserve">Biaya Upah Lembur </v>
      </c>
      <c r="E3739" s="20"/>
      <c r="F3739" s="20"/>
      <c r="G3739" s="22">
        <v>-30000</v>
      </c>
      <c r="H3739" s="18" t="s">
        <v>3689</v>
      </c>
    </row>
    <row r="3740" spans="1:8">
      <c r="A3740" s="20">
        <v>1762</v>
      </c>
      <c r="B3740" s="20">
        <v>3739</v>
      </c>
      <c r="C3740" s="18" t="s">
        <v>111</v>
      </c>
      <c r="D3740" s="8" t="str">
        <f>IFERROR(LOOKUP(C3740,[1]Expense!$A:$A,[1]Expense!$B:$B),"")</f>
        <v xml:space="preserve">Biaya Upah Lembur </v>
      </c>
      <c r="E3740" s="20"/>
      <c r="F3740" s="20"/>
      <c r="G3740" s="22">
        <v>-30000</v>
      </c>
      <c r="H3740" s="18" t="s">
        <v>3690</v>
      </c>
    </row>
    <row r="3741" spans="1:8">
      <c r="A3741" s="20">
        <v>1762</v>
      </c>
      <c r="B3741" s="20">
        <v>3740</v>
      </c>
      <c r="C3741" s="18" t="s">
        <v>111</v>
      </c>
      <c r="D3741" s="8" t="str">
        <f>IFERROR(LOOKUP(C3741,[1]Expense!$A:$A,[1]Expense!$B:$B),"")</f>
        <v xml:space="preserve">Biaya Upah Lembur </v>
      </c>
      <c r="E3741" s="20"/>
      <c r="F3741" s="20"/>
      <c r="G3741" s="22">
        <v>-30000</v>
      </c>
      <c r="H3741" s="18" t="s">
        <v>3691</v>
      </c>
    </row>
    <row r="3742" spans="1:8">
      <c r="A3742" s="20">
        <v>1763</v>
      </c>
      <c r="B3742" s="20">
        <v>3741</v>
      </c>
      <c r="C3742" s="18" t="s">
        <v>37</v>
      </c>
      <c r="D3742" s="8" t="str">
        <f>IFERROR(LOOKUP(C3742,[1]Expense!$A:$A,[1]Expense!$B:$B),"")</f>
        <v xml:space="preserve">Biaya Upah Pengemasan Produk </v>
      </c>
      <c r="E3742" s="20"/>
      <c r="F3742" s="20"/>
      <c r="G3742" s="22">
        <v>-510000</v>
      </c>
      <c r="H3742" s="18" t="s">
        <v>3692</v>
      </c>
    </row>
    <row r="3743" spans="1:8">
      <c r="A3743" s="20">
        <v>1763</v>
      </c>
      <c r="B3743" s="20">
        <v>3742</v>
      </c>
      <c r="C3743" s="18" t="s">
        <v>37</v>
      </c>
      <c r="D3743" s="8" t="str">
        <f>IFERROR(LOOKUP(C3743,[1]Expense!$A:$A,[1]Expense!$B:$B),"")</f>
        <v xml:space="preserve">Biaya Upah Pengemasan Produk </v>
      </c>
      <c r="E3743" s="20"/>
      <c r="F3743" s="20"/>
      <c r="G3743" s="22">
        <v>-240000</v>
      </c>
      <c r="H3743" s="18" t="s">
        <v>3693</v>
      </c>
    </row>
    <row r="3744" spans="1:8">
      <c r="A3744" s="20">
        <v>1763</v>
      </c>
      <c r="B3744" s="20">
        <v>3743</v>
      </c>
      <c r="C3744" s="18" t="s">
        <v>37</v>
      </c>
      <c r="D3744" s="8" t="str">
        <f>IFERROR(LOOKUP(C3744,[1]Expense!$A:$A,[1]Expense!$B:$B),"")</f>
        <v xml:space="preserve">Biaya Upah Pengemasan Produk </v>
      </c>
      <c r="E3744" s="20"/>
      <c r="F3744" s="20"/>
      <c r="G3744" s="22">
        <v>-300000</v>
      </c>
      <c r="H3744" s="18" t="s">
        <v>3694</v>
      </c>
    </row>
    <row r="3745" spans="1:8">
      <c r="A3745" s="20">
        <v>1763</v>
      </c>
      <c r="B3745" s="20">
        <v>3744</v>
      </c>
      <c r="C3745" s="18" t="s">
        <v>37</v>
      </c>
      <c r="D3745" s="8" t="str">
        <f>IFERROR(LOOKUP(C3745,[1]Expense!$A:$A,[1]Expense!$B:$B),"")</f>
        <v xml:space="preserve">Biaya Upah Pengemasan Produk </v>
      </c>
      <c r="E3745" s="20"/>
      <c r="F3745" s="20"/>
      <c r="G3745" s="22">
        <v>-300000</v>
      </c>
      <c r="H3745" s="18" t="s">
        <v>3695</v>
      </c>
    </row>
    <row r="3746" spans="1:8">
      <c r="A3746" s="20">
        <v>1763</v>
      </c>
      <c r="B3746" s="20">
        <v>3745</v>
      </c>
      <c r="C3746" s="18" t="s">
        <v>37</v>
      </c>
      <c r="D3746" s="8" t="str">
        <f>IFERROR(LOOKUP(C3746,[1]Expense!$A:$A,[1]Expense!$B:$B),"")</f>
        <v xml:space="preserve">Biaya Upah Pengemasan Produk </v>
      </c>
      <c r="E3746" s="20"/>
      <c r="F3746" s="20"/>
      <c r="G3746" s="22">
        <v>-225000</v>
      </c>
      <c r="H3746" s="18" t="s">
        <v>3696</v>
      </c>
    </row>
    <row r="3747" spans="1:8">
      <c r="A3747" s="20">
        <v>1763</v>
      </c>
      <c r="B3747" s="20">
        <v>3746</v>
      </c>
      <c r="C3747" s="18" t="s">
        <v>37</v>
      </c>
      <c r="D3747" s="8" t="str">
        <f>IFERROR(LOOKUP(C3747,[1]Expense!$A:$A,[1]Expense!$B:$B),"")</f>
        <v xml:space="preserve">Biaya Upah Pengemasan Produk </v>
      </c>
      <c r="E3747" s="20"/>
      <c r="F3747" s="20"/>
      <c r="G3747" s="22">
        <v>-300000</v>
      </c>
      <c r="H3747" s="18" t="s">
        <v>3697</v>
      </c>
    </row>
    <row r="3748" spans="1:8">
      <c r="A3748" s="20">
        <v>1763</v>
      </c>
      <c r="B3748" s="20">
        <v>3747</v>
      </c>
      <c r="C3748" s="18" t="s">
        <v>37</v>
      </c>
      <c r="D3748" s="8" t="str">
        <f>IFERROR(LOOKUP(C3748,[1]Expense!$A:$A,[1]Expense!$B:$B),"")</f>
        <v xml:space="preserve">Biaya Upah Pengemasan Produk </v>
      </c>
      <c r="E3748" s="20"/>
      <c r="F3748" s="20"/>
      <c r="G3748" s="22">
        <v>-360000</v>
      </c>
      <c r="H3748" s="18" t="s">
        <v>3698</v>
      </c>
    </row>
    <row r="3749" spans="1:8">
      <c r="A3749" s="20">
        <v>1764</v>
      </c>
      <c r="B3749" s="20">
        <v>3748</v>
      </c>
      <c r="C3749" s="18" t="s">
        <v>111</v>
      </c>
      <c r="D3749" s="8" t="str">
        <f>IFERROR(LOOKUP(C3749,[1]Expense!$A:$A,[1]Expense!$B:$B),"")</f>
        <v xml:space="preserve">Biaya Upah Lembur </v>
      </c>
      <c r="E3749" s="20"/>
      <c r="F3749" s="20"/>
      <c r="G3749" s="22">
        <v>-60000</v>
      </c>
      <c r="H3749" s="18" t="s">
        <v>3699</v>
      </c>
    </row>
    <row r="3750" spans="1:8">
      <c r="A3750" s="20">
        <v>1764</v>
      </c>
      <c r="B3750" s="20">
        <v>3749</v>
      </c>
      <c r="C3750" s="18" t="s">
        <v>111</v>
      </c>
      <c r="D3750" s="8" t="str">
        <f>IFERROR(LOOKUP(C3750,[1]Expense!$A:$A,[1]Expense!$B:$B),"")</f>
        <v xml:space="preserve">Biaya Upah Lembur </v>
      </c>
      <c r="E3750" s="20"/>
      <c r="F3750" s="20"/>
      <c r="G3750" s="22">
        <v>-60000</v>
      </c>
      <c r="H3750" s="18" t="s">
        <v>3700</v>
      </c>
    </row>
    <row r="3751" spans="1:8">
      <c r="A3751" s="20">
        <v>1764</v>
      </c>
      <c r="B3751" s="20">
        <v>3750</v>
      </c>
      <c r="C3751" s="18" t="s">
        <v>111</v>
      </c>
      <c r="D3751" s="8" t="str">
        <f>IFERROR(LOOKUP(C3751,[1]Expense!$A:$A,[1]Expense!$B:$B),"")</f>
        <v xml:space="preserve">Biaya Upah Lembur </v>
      </c>
      <c r="E3751" s="20"/>
      <c r="F3751" s="20"/>
      <c r="G3751" s="22">
        <v>-60000</v>
      </c>
      <c r="H3751" s="18" t="s">
        <v>3701</v>
      </c>
    </row>
    <row r="3752" spans="1:8">
      <c r="A3752" s="20">
        <v>1764</v>
      </c>
      <c r="B3752" s="20">
        <v>3751</v>
      </c>
      <c r="C3752" s="18" t="s">
        <v>111</v>
      </c>
      <c r="D3752" s="8" t="str">
        <f>IFERROR(LOOKUP(C3752,[1]Expense!$A:$A,[1]Expense!$B:$B),"")</f>
        <v xml:space="preserve">Biaya Upah Lembur </v>
      </c>
      <c r="E3752" s="20"/>
      <c r="F3752" s="20"/>
      <c r="G3752" s="22">
        <v>-60000</v>
      </c>
      <c r="H3752" s="18" t="s">
        <v>3702</v>
      </c>
    </row>
    <row r="3753" spans="1:8">
      <c r="A3753" s="20">
        <v>1764</v>
      </c>
      <c r="B3753" s="20">
        <v>3752</v>
      </c>
      <c r="C3753" s="18" t="s">
        <v>111</v>
      </c>
      <c r="D3753" s="8" t="str">
        <f>IFERROR(LOOKUP(C3753,[1]Expense!$A:$A,[1]Expense!$B:$B),"")</f>
        <v xml:space="preserve">Biaya Upah Lembur </v>
      </c>
      <c r="E3753" s="20"/>
      <c r="F3753" s="20"/>
      <c r="G3753" s="22">
        <v>-45000</v>
      </c>
      <c r="H3753" s="18" t="s">
        <v>3703</v>
      </c>
    </row>
    <row r="3754" spans="1:8">
      <c r="A3754" s="20">
        <v>1764</v>
      </c>
      <c r="B3754" s="20">
        <v>3753</v>
      </c>
      <c r="C3754" s="18" t="s">
        <v>111</v>
      </c>
      <c r="D3754" s="8" t="str">
        <f>IFERROR(LOOKUP(C3754,[1]Expense!$A:$A,[1]Expense!$B:$B),"")</f>
        <v xml:space="preserve">Biaya Upah Lembur </v>
      </c>
      <c r="E3754" s="20"/>
      <c r="F3754" s="20"/>
      <c r="G3754" s="22">
        <v>-60000</v>
      </c>
      <c r="H3754" s="18" t="s">
        <v>3704</v>
      </c>
    </row>
    <row r="3755" spans="1:8">
      <c r="A3755" s="20">
        <v>1764</v>
      </c>
      <c r="B3755" s="20">
        <v>3754</v>
      </c>
      <c r="C3755" s="18" t="s">
        <v>111</v>
      </c>
      <c r="D3755" s="8" t="str">
        <f>IFERROR(LOOKUP(C3755,[1]Expense!$A:$A,[1]Expense!$B:$B),"")</f>
        <v xml:space="preserve">Biaya Upah Lembur </v>
      </c>
      <c r="E3755" s="20"/>
      <c r="F3755" s="20"/>
      <c r="G3755" s="22">
        <v>-90000</v>
      </c>
      <c r="H3755" s="18" t="s">
        <v>3705</v>
      </c>
    </row>
    <row r="3756" spans="1:8">
      <c r="A3756" s="20">
        <v>1765</v>
      </c>
      <c r="B3756" s="20">
        <v>3755</v>
      </c>
      <c r="C3756" s="18" t="s">
        <v>43</v>
      </c>
      <c r="D3756" s="8" t="str">
        <f>IFERROR(LOOKUP(C3756,[1]Expense!$A:$A,[1]Expense!$B:$B),"")</f>
        <v>Biaya Iuran Keamanan Lingkungan</v>
      </c>
      <c r="E3756" s="20"/>
      <c r="F3756" s="20"/>
      <c r="G3756" s="22">
        <v>-600000</v>
      </c>
      <c r="H3756" s="18" t="s">
        <v>3706</v>
      </c>
    </row>
    <row r="3757" spans="1:8">
      <c r="A3757" s="20">
        <v>1765</v>
      </c>
      <c r="B3757" s="20">
        <v>3756</v>
      </c>
      <c r="C3757" s="18" t="s">
        <v>43</v>
      </c>
      <c r="D3757" s="8" t="str">
        <f>IFERROR(LOOKUP(C3757,[1]Expense!$A:$A,[1]Expense!$B:$B),"")</f>
        <v>Biaya Iuran Keamanan Lingkungan</v>
      </c>
      <c r="E3757" s="20"/>
      <c r="F3757" s="20"/>
      <c r="G3757" s="22">
        <v>-600000</v>
      </c>
      <c r="H3757" s="18" t="s">
        <v>3707</v>
      </c>
    </row>
    <row r="3758" spans="1:8">
      <c r="A3758" s="20">
        <v>1765</v>
      </c>
      <c r="B3758" s="20">
        <v>3757</v>
      </c>
      <c r="C3758" s="18" t="s">
        <v>43</v>
      </c>
      <c r="D3758" s="8" t="str">
        <f>IFERROR(LOOKUP(C3758,[1]Expense!$A:$A,[1]Expense!$B:$B),"")</f>
        <v>Biaya Iuran Keamanan Lingkungan</v>
      </c>
      <c r="E3758" s="20"/>
      <c r="F3758" s="20"/>
      <c r="G3758" s="22">
        <v>-600000</v>
      </c>
      <c r="H3758" s="18" t="s">
        <v>3708</v>
      </c>
    </row>
    <row r="3759" spans="1:8">
      <c r="A3759" s="20">
        <v>1766</v>
      </c>
      <c r="B3759" s="20">
        <v>3758</v>
      </c>
      <c r="C3759" s="18"/>
      <c r="D3759" s="8" t="str">
        <f>IFERROR(LOOKUP(C3759,[1]Expense!$A:$A,[1]Expense!$B:$B),"")</f>
        <v/>
      </c>
      <c r="E3759" s="20"/>
      <c r="F3759" s="20"/>
      <c r="G3759" s="22">
        <v>-225000</v>
      </c>
      <c r="H3759" s="18" t="s">
        <v>3709</v>
      </c>
    </row>
    <row r="3760" spans="1:8">
      <c r="A3760" s="20">
        <v>1767</v>
      </c>
      <c r="B3760" s="20">
        <v>3759</v>
      </c>
      <c r="C3760" s="18" t="s">
        <v>85</v>
      </c>
      <c r="D3760" s="8" t="str">
        <f>IFERROR(LOOKUP(C3760,[1]Expense!$A:$A,[1]Expense!$B:$B),"")</f>
        <v xml:space="preserve">Biaya Penggunaan Telekomunikasi </v>
      </c>
      <c r="E3760" s="20"/>
      <c r="F3760" s="20"/>
      <c r="G3760" s="22">
        <v>-71250</v>
      </c>
      <c r="H3760" s="18" t="s">
        <v>3710</v>
      </c>
    </row>
    <row r="3761" spans="1:8">
      <c r="A3761" s="20">
        <v>1767</v>
      </c>
      <c r="B3761" s="20">
        <v>3760</v>
      </c>
      <c r="C3761" s="18" t="s">
        <v>85</v>
      </c>
      <c r="D3761" s="8" t="str">
        <f>IFERROR(LOOKUP(C3761,[1]Expense!$A:$A,[1]Expense!$B:$B),"")</f>
        <v xml:space="preserve">Biaya Penggunaan Telekomunikasi </v>
      </c>
      <c r="E3761" s="20"/>
      <c r="F3761" s="20"/>
      <c r="G3761" s="22">
        <v>-65860</v>
      </c>
      <c r="H3761" s="18" t="s">
        <v>3711</v>
      </c>
    </row>
    <row r="3762" spans="1:8">
      <c r="A3762" s="20">
        <v>1768</v>
      </c>
      <c r="B3762" s="20">
        <v>3761</v>
      </c>
      <c r="C3762" s="18" t="s">
        <v>84</v>
      </c>
      <c r="D3762" s="8" t="str">
        <f>IFERROR(LOOKUP(C3762,[1]Expense!$A:$A,[1]Expense!$B:$B),"")</f>
        <v xml:space="preserve">Biaya Penggunaan Listrik PLN </v>
      </c>
      <c r="E3762" s="20"/>
      <c r="F3762" s="20"/>
      <c r="G3762" s="22">
        <v>-200000</v>
      </c>
      <c r="H3762" s="18" t="s">
        <v>3712</v>
      </c>
    </row>
    <row r="3763" spans="1:8">
      <c r="A3763" s="20">
        <v>1769</v>
      </c>
      <c r="B3763" s="20">
        <v>3762</v>
      </c>
      <c r="C3763" s="18"/>
      <c r="D3763" s="8" t="str">
        <f>IFERROR(LOOKUP(C3763,[1]Expense!$A:$A,[1]Expense!$B:$B),"")</f>
        <v/>
      </c>
      <c r="E3763" s="20"/>
      <c r="F3763" s="20"/>
      <c r="G3763" s="22">
        <v>-30000</v>
      </c>
      <c r="H3763" s="18" t="s">
        <v>3192</v>
      </c>
    </row>
    <row r="3764" spans="1:8">
      <c r="A3764" s="20">
        <v>1770</v>
      </c>
      <c r="B3764" s="20">
        <v>3763</v>
      </c>
      <c r="C3764" s="18" t="s">
        <v>47</v>
      </c>
      <c r="D3764" s="8" t="str">
        <f>IFERROR(LOOKUP(C3764,[1]Expense!$A:$A,[1]Expense!$B:$B),"")</f>
        <v xml:space="preserve">Biaya Sewa Kendaraan Operasional </v>
      </c>
      <c r="E3764" s="18" t="s">
        <v>3718</v>
      </c>
      <c r="F3764" s="18" t="s">
        <v>32</v>
      </c>
      <c r="G3764" s="22">
        <v>-405000</v>
      </c>
      <c r="H3764" s="18" t="s">
        <v>3714</v>
      </c>
    </row>
    <row r="3765" spans="1:8">
      <c r="A3765" s="20">
        <v>1770</v>
      </c>
      <c r="B3765" s="20">
        <v>3764</v>
      </c>
      <c r="C3765" s="18" t="s">
        <v>47</v>
      </c>
      <c r="D3765" s="8" t="str">
        <f>IFERROR(LOOKUP(C3765,[1]Expense!$A:$A,[1]Expense!$B:$B),"")</f>
        <v xml:space="preserve">Biaya Sewa Kendaraan Operasional </v>
      </c>
      <c r="E3765" s="18" t="s">
        <v>3718</v>
      </c>
      <c r="F3765" s="18" t="s">
        <v>32</v>
      </c>
      <c r="G3765" s="22">
        <v>-225000</v>
      </c>
      <c r="H3765" s="18" t="s">
        <v>3715</v>
      </c>
    </row>
    <row r="3766" spans="1:8">
      <c r="A3766" s="20">
        <v>1770</v>
      </c>
      <c r="B3766" s="20">
        <v>3765</v>
      </c>
      <c r="C3766" s="18" t="s">
        <v>47</v>
      </c>
      <c r="D3766" s="8" t="str">
        <f>IFERROR(LOOKUP(C3766,[1]Expense!$A:$A,[1]Expense!$B:$B),"")</f>
        <v xml:space="preserve">Biaya Sewa Kendaraan Operasional </v>
      </c>
      <c r="E3766" s="18" t="s">
        <v>3718</v>
      </c>
      <c r="F3766" s="18" t="s">
        <v>32</v>
      </c>
      <c r="G3766" s="22">
        <v>-202500</v>
      </c>
      <c r="H3766" s="18" t="s">
        <v>3716</v>
      </c>
    </row>
    <row r="3767" spans="1:8">
      <c r="A3767" s="20">
        <v>1770</v>
      </c>
      <c r="B3767" s="20">
        <v>3766</v>
      </c>
      <c r="C3767" s="18" t="s">
        <v>47</v>
      </c>
      <c r="D3767" s="8" t="str">
        <f>IFERROR(LOOKUP(C3767,[1]Expense!$A:$A,[1]Expense!$B:$B),"")</f>
        <v xml:space="preserve">Biaya Sewa Kendaraan Operasional </v>
      </c>
      <c r="E3767" s="18" t="s">
        <v>3718</v>
      </c>
      <c r="F3767" s="18" t="s">
        <v>32</v>
      </c>
      <c r="G3767" s="22">
        <v>-375000</v>
      </c>
      <c r="H3767" s="18" t="s">
        <v>3717</v>
      </c>
    </row>
    <row r="3768" spans="1:8">
      <c r="A3768" s="20">
        <v>1771</v>
      </c>
      <c r="B3768" s="20">
        <v>3767</v>
      </c>
      <c r="C3768" s="18"/>
      <c r="D3768" s="8" t="str">
        <f>IFERROR(LOOKUP(C3768,[1]Expense!$A:$A,[1]Expense!$B:$B),"")</f>
        <v/>
      </c>
      <c r="E3768" s="20"/>
      <c r="F3768" s="20"/>
      <c r="G3768" s="22">
        <v>465797257</v>
      </c>
      <c r="H3768" s="18" t="s">
        <v>3664</v>
      </c>
    </row>
    <row r="3769" spans="1:8">
      <c r="A3769" s="20">
        <v>1772</v>
      </c>
      <c r="B3769" s="20">
        <v>3768</v>
      </c>
      <c r="C3769" s="18"/>
      <c r="D3769" s="8" t="str">
        <f>IFERROR(LOOKUP(C3769,[1]Expense!$A:$A,[1]Expense!$B:$B),"")</f>
        <v/>
      </c>
      <c r="E3769" s="18" t="s">
        <v>3719</v>
      </c>
      <c r="F3769" s="18" t="s">
        <v>32</v>
      </c>
      <c r="G3769" s="22">
        <v>-465797257</v>
      </c>
      <c r="H3769" s="18" t="s">
        <v>3322</v>
      </c>
    </row>
    <row r="3770" spans="1:8">
      <c r="A3770" s="20">
        <v>1773</v>
      </c>
      <c r="B3770" s="20">
        <v>3769</v>
      </c>
      <c r="C3770" s="18"/>
      <c r="D3770" s="8" t="str">
        <f>IFERROR(LOOKUP(C3770,[1]Expense!$A:$A,[1]Expense!$B:$B),"")</f>
        <v/>
      </c>
      <c r="E3770" s="20"/>
      <c r="F3770" s="20"/>
      <c r="G3770" s="22">
        <v>9112000</v>
      </c>
      <c r="H3770" s="18" t="s">
        <v>3720</v>
      </c>
    </row>
    <row r="3771" spans="1:8">
      <c r="A3771" s="20">
        <v>1774</v>
      </c>
      <c r="B3771" s="20">
        <v>3770</v>
      </c>
      <c r="C3771" s="18"/>
      <c r="D3771" s="8" t="str">
        <f>IFERROR(LOOKUP(C3771,[1]Expense!$A:$A,[1]Expense!$B:$B),"")</f>
        <v/>
      </c>
      <c r="E3771" s="20"/>
      <c r="F3771" s="20"/>
      <c r="G3771" s="22">
        <v>19257.41</v>
      </c>
      <c r="H3771" s="18" t="s">
        <v>1546</v>
      </c>
    </row>
    <row r="3772" spans="1:8">
      <c r="A3772" s="20">
        <v>1775</v>
      </c>
      <c r="B3772" s="20">
        <v>3771</v>
      </c>
      <c r="C3772" s="18"/>
      <c r="D3772" s="8" t="str">
        <f>IFERROR(LOOKUP(C3772,[1]Expense!$A:$A,[1]Expense!$B:$B),"")</f>
        <v/>
      </c>
      <c r="E3772" s="20"/>
      <c r="F3772" s="20"/>
      <c r="G3772" s="22">
        <v>-30000</v>
      </c>
      <c r="H3772" s="18" t="s">
        <v>1545</v>
      </c>
    </row>
    <row r="3773" spans="1:8">
      <c r="A3773" s="20">
        <v>1776</v>
      </c>
      <c r="B3773" s="20">
        <v>3772</v>
      </c>
      <c r="C3773" s="18"/>
      <c r="D3773" s="8" t="str">
        <f>IFERROR(LOOKUP(C3773,[1]Expense!$A:$A,[1]Expense!$B:$B),"")</f>
        <v/>
      </c>
      <c r="E3773" s="20"/>
      <c r="F3773" s="20"/>
      <c r="G3773" s="22">
        <v>-3851.48</v>
      </c>
      <c r="H3773" s="18" t="s">
        <v>215</v>
      </c>
    </row>
    <row r="3774" spans="1:8">
      <c r="A3774" s="20">
        <v>1777</v>
      </c>
      <c r="B3774" s="20">
        <v>3773</v>
      </c>
      <c r="C3774" s="18"/>
      <c r="D3774" s="8" t="str">
        <f>IFERROR(LOOKUP(C3774,[1]Expense!$A:$A,[1]Expense!$B:$B),"")</f>
        <v/>
      </c>
      <c r="E3774" s="18" t="s">
        <v>3721</v>
      </c>
      <c r="F3774" s="18" t="s">
        <v>32</v>
      </c>
      <c r="G3774" s="22">
        <v>-9112000</v>
      </c>
      <c r="H3774" s="18" t="s">
        <v>3720</v>
      </c>
    </row>
    <row r="3775" spans="1:8">
      <c r="A3775" s="20">
        <v>1778</v>
      </c>
      <c r="B3775" s="20">
        <v>3774</v>
      </c>
      <c r="C3775" s="18"/>
      <c r="D3775" s="8" t="str">
        <f>IFERROR(LOOKUP(C3775,[1]Expense!$A:$A,[1]Expense!$B:$B),"")</f>
        <v/>
      </c>
      <c r="E3775" s="18" t="s">
        <v>3724</v>
      </c>
      <c r="F3775" s="18" t="s">
        <v>32</v>
      </c>
      <c r="G3775" s="22">
        <v>-2900000</v>
      </c>
      <c r="H3775" s="18" t="s">
        <v>3722</v>
      </c>
    </row>
    <row r="3776" spans="1:8">
      <c r="A3776" s="20">
        <v>1779</v>
      </c>
      <c r="B3776" s="20">
        <v>3775</v>
      </c>
      <c r="C3776" s="18"/>
      <c r="D3776" s="8" t="str">
        <f>IFERROR(LOOKUP(C3776,[1]Expense!$A:$A,[1]Expense!$B:$B),"")</f>
        <v/>
      </c>
      <c r="E3776" s="18" t="s">
        <v>3725</v>
      </c>
      <c r="F3776" s="18" t="s">
        <v>32</v>
      </c>
      <c r="G3776" s="22">
        <v>-2440000</v>
      </c>
      <c r="H3776" s="18" t="s">
        <v>3723</v>
      </c>
    </row>
    <row r="3777" spans="1:8">
      <c r="A3777" s="20">
        <v>1780</v>
      </c>
      <c r="B3777" s="20">
        <v>3776</v>
      </c>
      <c r="C3777" s="18"/>
      <c r="D3777" s="8" t="str">
        <f>IFERROR(LOOKUP(C3777,[1]Expense!$A:$A,[1]Expense!$B:$B),"")</f>
        <v/>
      </c>
      <c r="E3777" s="18" t="s">
        <v>3726</v>
      </c>
      <c r="F3777" s="18" t="s">
        <v>32</v>
      </c>
      <c r="G3777" s="22">
        <v>-3000000</v>
      </c>
      <c r="H3777" s="18" t="s">
        <v>3727</v>
      </c>
    </row>
    <row r="3778" spans="1:8">
      <c r="A3778" s="20">
        <v>1781</v>
      </c>
      <c r="B3778" s="20">
        <v>3777</v>
      </c>
      <c r="C3778" s="18"/>
      <c r="D3778" s="8" t="str">
        <f>IFERROR(LOOKUP(C3778,[1]Expense!$A:$A,[1]Expense!$B:$B),"")</f>
        <v/>
      </c>
      <c r="E3778" s="18" t="s">
        <v>3726</v>
      </c>
      <c r="F3778" s="18" t="s">
        <v>32</v>
      </c>
      <c r="G3778" s="22">
        <v>-1500000</v>
      </c>
      <c r="H3778" s="18" t="s">
        <v>3728</v>
      </c>
    </row>
    <row r="3779" spans="1:8">
      <c r="A3779" s="20">
        <v>1782</v>
      </c>
      <c r="B3779" s="20">
        <v>3778</v>
      </c>
      <c r="C3779" s="18"/>
      <c r="D3779" s="8" t="str">
        <f>IFERROR(LOOKUP(C3779,[1]Expense!$A:$A,[1]Expense!$B:$B),"")</f>
        <v/>
      </c>
      <c r="E3779" s="18" t="s">
        <v>3726</v>
      </c>
      <c r="F3779" s="18" t="s">
        <v>32</v>
      </c>
      <c r="G3779" s="22">
        <v>-1379000</v>
      </c>
      <c r="H3779" s="18" t="s">
        <v>3729</v>
      </c>
    </row>
    <row r="3780" spans="1:8">
      <c r="A3780" s="20">
        <v>1783</v>
      </c>
      <c r="B3780" s="20">
        <v>3779</v>
      </c>
      <c r="C3780" s="18"/>
      <c r="D3780" s="8" t="str">
        <f>IFERROR(LOOKUP(C3780,[1]Expense!$A:$A,[1]Expense!$B:$B),"")</f>
        <v/>
      </c>
      <c r="E3780" s="18" t="s">
        <v>3726</v>
      </c>
      <c r="F3780" s="18" t="s">
        <v>32</v>
      </c>
      <c r="G3780" s="22">
        <v>-1379000</v>
      </c>
      <c r="H3780" s="18" t="s">
        <v>3730</v>
      </c>
    </row>
    <row r="3781" spans="1:8">
      <c r="A3781" s="20">
        <v>1784</v>
      </c>
      <c r="B3781" s="20">
        <v>3780</v>
      </c>
      <c r="C3781" s="18" t="s">
        <v>37</v>
      </c>
      <c r="D3781" s="8" t="str">
        <f>IFERROR(LOOKUP(C3781,[1]Expense!$A:$A,[1]Expense!$B:$B),"")</f>
        <v xml:space="preserve">Biaya Upah Pengemasan Produk </v>
      </c>
      <c r="E3781" s="20"/>
      <c r="F3781" s="20"/>
      <c r="G3781" s="22">
        <v>-150000</v>
      </c>
      <c r="H3781" s="18" t="s">
        <v>3731</v>
      </c>
    </row>
    <row r="3782" spans="1:8">
      <c r="A3782" s="20">
        <v>1784</v>
      </c>
      <c r="B3782" s="20">
        <v>3781</v>
      </c>
      <c r="C3782" s="18" t="s">
        <v>37</v>
      </c>
      <c r="D3782" s="8" t="str">
        <f>IFERROR(LOOKUP(C3782,[1]Expense!$A:$A,[1]Expense!$B:$B),"")</f>
        <v xml:space="preserve">Biaya Upah Pengemasan Produk </v>
      </c>
      <c r="E3782" s="20"/>
      <c r="F3782" s="20"/>
      <c r="G3782" s="22">
        <v>-300000</v>
      </c>
      <c r="H3782" s="18" t="s">
        <v>3732</v>
      </c>
    </row>
    <row r="3783" spans="1:8">
      <c r="A3783" s="20">
        <v>1784</v>
      </c>
      <c r="B3783" s="20">
        <v>3782</v>
      </c>
      <c r="C3783" s="18" t="s">
        <v>37</v>
      </c>
      <c r="D3783" s="8" t="str">
        <f>IFERROR(LOOKUP(C3783,[1]Expense!$A:$A,[1]Expense!$B:$B),"")</f>
        <v xml:space="preserve">Biaya Upah Pengemasan Produk </v>
      </c>
      <c r="E3783" s="20"/>
      <c r="F3783" s="20"/>
      <c r="G3783" s="22">
        <v>-300000</v>
      </c>
      <c r="H3783" s="18" t="s">
        <v>3733</v>
      </c>
    </row>
    <row r="3784" spans="1:8">
      <c r="A3784" s="20">
        <v>1784</v>
      </c>
      <c r="B3784" s="20">
        <v>3783</v>
      </c>
      <c r="C3784" s="18" t="s">
        <v>37</v>
      </c>
      <c r="D3784" s="8" t="str">
        <f>IFERROR(LOOKUP(C3784,[1]Expense!$A:$A,[1]Expense!$B:$B),"")</f>
        <v xml:space="preserve">Biaya Upah Pengemasan Produk </v>
      </c>
      <c r="E3784" s="20"/>
      <c r="F3784" s="20"/>
      <c r="G3784" s="22">
        <v>-225000</v>
      </c>
      <c r="H3784" s="18" t="s">
        <v>3734</v>
      </c>
    </row>
    <row r="3785" spans="1:8">
      <c r="A3785" s="20">
        <v>1784</v>
      </c>
      <c r="B3785" s="20">
        <v>3784</v>
      </c>
      <c r="C3785" s="18" t="s">
        <v>37</v>
      </c>
      <c r="D3785" s="8" t="str">
        <f>IFERROR(LOOKUP(C3785,[1]Expense!$A:$A,[1]Expense!$B:$B),"")</f>
        <v xml:space="preserve">Biaya Upah Pengemasan Produk </v>
      </c>
      <c r="E3785" s="20"/>
      <c r="F3785" s="20"/>
      <c r="G3785" s="22">
        <v>-300000</v>
      </c>
      <c r="H3785" s="18" t="s">
        <v>3735</v>
      </c>
    </row>
    <row r="3786" spans="1:8">
      <c r="A3786" s="20">
        <v>1785</v>
      </c>
      <c r="B3786" s="20">
        <v>3785</v>
      </c>
      <c r="C3786" s="18" t="s">
        <v>111</v>
      </c>
      <c r="D3786" s="8" t="str">
        <f>IFERROR(LOOKUP(C3786,[1]Expense!$A:$A,[1]Expense!$B:$B),"")</f>
        <v xml:space="preserve">Biaya Upah Lembur </v>
      </c>
      <c r="E3786" s="20"/>
      <c r="F3786" s="20"/>
      <c r="G3786" s="22">
        <v>-30000</v>
      </c>
      <c r="H3786" s="18" t="s">
        <v>3736</v>
      </c>
    </row>
    <row r="3787" spans="1:8">
      <c r="A3787" s="20">
        <v>1785</v>
      </c>
      <c r="B3787" s="20">
        <v>3786</v>
      </c>
      <c r="C3787" s="18" t="s">
        <v>111</v>
      </c>
      <c r="D3787" s="8" t="str">
        <f>IFERROR(LOOKUP(C3787,[1]Expense!$A:$A,[1]Expense!$B:$B),"")</f>
        <v xml:space="preserve">Biaya Upah Lembur </v>
      </c>
      <c r="E3787" s="20"/>
      <c r="F3787" s="20"/>
      <c r="G3787" s="22">
        <v>-60000</v>
      </c>
      <c r="H3787" s="18" t="s">
        <v>3737</v>
      </c>
    </row>
    <row r="3788" spans="1:8">
      <c r="A3788" s="20">
        <v>1785</v>
      </c>
      <c r="B3788" s="20">
        <v>3787</v>
      </c>
      <c r="C3788" s="18" t="s">
        <v>111</v>
      </c>
      <c r="D3788" s="8" t="str">
        <f>IFERROR(LOOKUP(C3788,[1]Expense!$A:$A,[1]Expense!$B:$B),"")</f>
        <v xml:space="preserve">Biaya Upah Lembur </v>
      </c>
      <c r="E3788" s="20"/>
      <c r="F3788" s="20"/>
      <c r="G3788" s="22">
        <v>-60000</v>
      </c>
      <c r="H3788" s="18" t="s">
        <v>3738</v>
      </c>
    </row>
    <row r="3789" spans="1:8">
      <c r="A3789" s="20">
        <v>1785</v>
      </c>
      <c r="B3789" s="20">
        <v>3788</v>
      </c>
      <c r="C3789" s="18" t="s">
        <v>111</v>
      </c>
      <c r="D3789" s="8" t="str">
        <f>IFERROR(LOOKUP(C3789,[1]Expense!$A:$A,[1]Expense!$B:$B),"")</f>
        <v xml:space="preserve">Biaya Upah Lembur </v>
      </c>
      <c r="E3789" s="20"/>
      <c r="F3789" s="20"/>
      <c r="G3789" s="22">
        <v>-45000</v>
      </c>
      <c r="H3789" s="18" t="s">
        <v>3739</v>
      </c>
    </row>
    <row r="3790" spans="1:8">
      <c r="A3790" s="20">
        <v>1785</v>
      </c>
      <c r="B3790" s="20">
        <v>3789</v>
      </c>
      <c r="C3790" s="18" t="s">
        <v>111</v>
      </c>
      <c r="D3790" s="8" t="str">
        <f>IFERROR(LOOKUP(C3790,[1]Expense!$A:$A,[1]Expense!$B:$B),"")</f>
        <v xml:space="preserve">Biaya Upah Lembur </v>
      </c>
      <c r="E3790" s="20"/>
      <c r="F3790" s="20"/>
      <c r="G3790" s="22">
        <v>-60000</v>
      </c>
      <c r="H3790" s="18" t="s">
        <v>3740</v>
      </c>
    </row>
    <row r="3791" spans="1:8">
      <c r="A3791" s="20">
        <v>1785</v>
      </c>
      <c r="B3791" s="20">
        <v>3790</v>
      </c>
      <c r="C3791" s="18" t="s">
        <v>111</v>
      </c>
      <c r="D3791" s="8" t="str">
        <f>IFERROR(LOOKUP(C3791,[1]Expense!$A:$A,[1]Expense!$B:$B),"")</f>
        <v xml:space="preserve">Biaya Upah Lembur </v>
      </c>
      <c r="E3791" s="20"/>
      <c r="F3791" s="20"/>
      <c r="G3791" s="22">
        <v>-90000</v>
      </c>
      <c r="H3791" s="18" t="s">
        <v>3741</v>
      </c>
    </row>
    <row r="3792" spans="1:8">
      <c r="A3792" s="20">
        <v>1786</v>
      </c>
      <c r="B3792" s="20">
        <v>3791</v>
      </c>
      <c r="C3792" s="18" t="s">
        <v>37</v>
      </c>
      <c r="D3792" s="8" t="str">
        <f>IFERROR(LOOKUP(C3792,[1]Expense!$A:$A,[1]Expense!$B:$B),"")</f>
        <v xml:space="preserve">Biaya Upah Pengemasan Produk </v>
      </c>
      <c r="E3792" s="20"/>
      <c r="F3792" s="20"/>
      <c r="G3792" s="22">
        <v>-375000</v>
      </c>
      <c r="H3792" s="18" t="s">
        <v>3742</v>
      </c>
    </row>
    <row r="3793" spans="1:8">
      <c r="A3793" s="20">
        <v>1786</v>
      </c>
      <c r="B3793" s="20">
        <v>3792</v>
      </c>
      <c r="C3793" s="18" t="s">
        <v>37</v>
      </c>
      <c r="D3793" s="8" t="str">
        <f>IFERROR(LOOKUP(C3793,[1]Expense!$A:$A,[1]Expense!$B:$B),"")</f>
        <v xml:space="preserve">Biaya Upah Pengemasan Produk </v>
      </c>
      <c r="E3793" s="20"/>
      <c r="F3793" s="20"/>
      <c r="G3793" s="22">
        <v>-450000</v>
      </c>
      <c r="H3793" s="18" t="s">
        <v>3743</v>
      </c>
    </row>
    <row r="3794" spans="1:8">
      <c r="A3794" s="20">
        <v>1786</v>
      </c>
      <c r="B3794" s="20">
        <v>3793</v>
      </c>
      <c r="C3794" s="18" t="s">
        <v>37</v>
      </c>
      <c r="D3794" s="8" t="str">
        <f>IFERROR(LOOKUP(C3794,[1]Expense!$A:$A,[1]Expense!$B:$B),"")</f>
        <v xml:space="preserve">Biaya Upah Pengemasan Produk </v>
      </c>
      <c r="E3794" s="20"/>
      <c r="F3794" s="20"/>
      <c r="G3794" s="22">
        <v>-375000</v>
      </c>
      <c r="H3794" s="18" t="s">
        <v>3744</v>
      </c>
    </row>
    <row r="3795" spans="1:8">
      <c r="A3795" s="20">
        <v>1786</v>
      </c>
      <c r="B3795" s="20">
        <v>3794</v>
      </c>
      <c r="C3795" s="18" t="s">
        <v>37</v>
      </c>
      <c r="D3795" s="8" t="str">
        <f>IFERROR(LOOKUP(C3795,[1]Expense!$A:$A,[1]Expense!$B:$B),"")</f>
        <v xml:space="preserve">Biaya Upah Pengemasan Produk </v>
      </c>
      <c r="E3795" s="20"/>
      <c r="F3795" s="20"/>
      <c r="G3795" s="22">
        <v>-375000</v>
      </c>
      <c r="H3795" s="18" t="s">
        <v>3745</v>
      </c>
    </row>
    <row r="3796" spans="1:8">
      <c r="A3796" s="20">
        <v>1786</v>
      </c>
      <c r="B3796" s="20">
        <v>3795</v>
      </c>
      <c r="C3796" s="18" t="s">
        <v>37</v>
      </c>
      <c r="D3796" s="8" t="str">
        <f>IFERROR(LOOKUP(C3796,[1]Expense!$A:$A,[1]Expense!$B:$B),"")</f>
        <v xml:space="preserve">Biaya Upah Pengemasan Produk </v>
      </c>
      <c r="E3796" s="20"/>
      <c r="F3796" s="20"/>
      <c r="G3796" s="22">
        <v>-375000</v>
      </c>
      <c r="H3796" s="18" t="s">
        <v>3746</v>
      </c>
    </row>
    <row r="3797" spans="1:8">
      <c r="A3797" s="20">
        <v>1786</v>
      </c>
      <c r="B3797" s="20">
        <v>3796</v>
      </c>
      <c r="C3797" s="18" t="s">
        <v>37</v>
      </c>
      <c r="D3797" s="8" t="str">
        <f>IFERROR(LOOKUP(C3797,[1]Expense!$A:$A,[1]Expense!$B:$B),"")</f>
        <v xml:space="preserve">Biaya Upah Pengemasan Produk </v>
      </c>
      <c r="E3797" s="20"/>
      <c r="F3797" s="20"/>
      <c r="G3797" s="22">
        <v>-375000</v>
      </c>
      <c r="H3797" s="18" t="s">
        <v>3747</v>
      </c>
    </row>
    <row r="3798" spans="1:8">
      <c r="A3798" s="20">
        <v>1787</v>
      </c>
      <c r="B3798" s="20">
        <v>3797</v>
      </c>
      <c r="C3798" s="18" t="s">
        <v>111</v>
      </c>
      <c r="D3798" s="8" t="str">
        <f>IFERROR(LOOKUP(C3798,[1]Expense!$A:$A,[1]Expense!$B:$B),"")</f>
        <v xml:space="preserve">Biaya Upah Lembur </v>
      </c>
      <c r="E3798" s="20"/>
      <c r="F3798" s="20"/>
      <c r="G3798" s="22">
        <v>-60000</v>
      </c>
      <c r="H3798" s="18" t="s">
        <v>3748</v>
      </c>
    </row>
    <row r="3799" spans="1:8">
      <c r="A3799" s="20">
        <v>1787</v>
      </c>
      <c r="B3799" s="20">
        <v>3798</v>
      </c>
      <c r="C3799" s="18" t="s">
        <v>111</v>
      </c>
      <c r="D3799" s="8" t="str">
        <f>IFERROR(LOOKUP(C3799,[1]Expense!$A:$A,[1]Expense!$B:$B),"")</f>
        <v xml:space="preserve">Biaya Upah Lembur </v>
      </c>
      <c r="E3799" s="20"/>
      <c r="F3799" s="20"/>
      <c r="G3799" s="22">
        <v>-75000</v>
      </c>
      <c r="H3799" s="18" t="s">
        <v>3749</v>
      </c>
    </row>
    <row r="3800" spans="1:8">
      <c r="A3800" s="20">
        <v>1787</v>
      </c>
      <c r="B3800" s="20">
        <v>3799</v>
      </c>
      <c r="C3800" s="18" t="s">
        <v>111</v>
      </c>
      <c r="D3800" s="8" t="str">
        <f>IFERROR(LOOKUP(C3800,[1]Expense!$A:$A,[1]Expense!$B:$B),"")</f>
        <v xml:space="preserve">Biaya Upah Lembur </v>
      </c>
      <c r="E3800" s="20"/>
      <c r="F3800" s="20"/>
      <c r="G3800" s="22">
        <v>-45000</v>
      </c>
      <c r="H3800" s="18" t="s">
        <v>3750</v>
      </c>
    </row>
    <row r="3801" spans="1:8">
      <c r="A3801" s="20">
        <v>1787</v>
      </c>
      <c r="B3801" s="20">
        <v>3800</v>
      </c>
      <c r="C3801" s="18" t="s">
        <v>111</v>
      </c>
      <c r="D3801" s="8" t="str">
        <f>IFERROR(LOOKUP(C3801,[1]Expense!$A:$A,[1]Expense!$B:$B),"")</f>
        <v xml:space="preserve">Biaya Upah Lembur </v>
      </c>
      <c r="E3801" s="20"/>
      <c r="F3801" s="20"/>
      <c r="G3801" s="22">
        <v>-45000</v>
      </c>
      <c r="H3801" s="18" t="s">
        <v>3751</v>
      </c>
    </row>
    <row r="3802" spans="1:8">
      <c r="A3802" s="20">
        <v>1787</v>
      </c>
      <c r="B3802" s="20">
        <v>3801</v>
      </c>
      <c r="C3802" s="18" t="s">
        <v>111</v>
      </c>
      <c r="D3802" s="8" t="str">
        <f>IFERROR(LOOKUP(C3802,[1]Expense!$A:$A,[1]Expense!$B:$B),"")</f>
        <v xml:space="preserve">Biaya Upah Lembur </v>
      </c>
      <c r="E3802" s="20"/>
      <c r="F3802" s="20"/>
      <c r="G3802" s="22">
        <v>-30000</v>
      </c>
      <c r="H3802" s="18" t="s">
        <v>3752</v>
      </c>
    </row>
    <row r="3803" spans="1:8">
      <c r="A3803" s="20">
        <v>1787</v>
      </c>
      <c r="B3803" s="20">
        <v>3802</v>
      </c>
      <c r="C3803" s="18" t="s">
        <v>111</v>
      </c>
      <c r="D3803" s="8" t="str">
        <f>IFERROR(LOOKUP(C3803,[1]Expense!$A:$A,[1]Expense!$B:$B),"")</f>
        <v xml:space="preserve">Biaya Upah Lembur </v>
      </c>
      <c r="E3803" s="20"/>
      <c r="F3803" s="20"/>
      <c r="G3803" s="22">
        <v>-45000</v>
      </c>
      <c r="H3803" s="18" t="s">
        <v>3753</v>
      </c>
    </row>
    <row r="3804" spans="1:8">
      <c r="A3804" s="20">
        <v>1788</v>
      </c>
      <c r="B3804" s="20">
        <v>3803</v>
      </c>
      <c r="C3804" s="18" t="s">
        <v>37</v>
      </c>
      <c r="D3804" s="8" t="str">
        <f>IFERROR(LOOKUP(C3804,[1]Expense!$A:$A,[1]Expense!$B:$B),"")</f>
        <v xml:space="preserve">Biaya Upah Pengemasan Produk </v>
      </c>
      <c r="E3804" s="20"/>
      <c r="F3804" s="20"/>
      <c r="G3804" s="22">
        <v>-510000</v>
      </c>
      <c r="H3804" s="18" t="s">
        <v>3754</v>
      </c>
    </row>
    <row r="3805" spans="1:8">
      <c r="A3805" s="20">
        <v>1788</v>
      </c>
      <c r="B3805" s="20">
        <v>3804</v>
      </c>
      <c r="C3805" s="18" t="s">
        <v>37</v>
      </c>
      <c r="D3805" s="8" t="str">
        <f>IFERROR(LOOKUP(C3805,[1]Expense!$A:$A,[1]Expense!$B:$B),"")</f>
        <v xml:space="preserve">Biaya Upah Pengemasan Produk </v>
      </c>
      <c r="E3805" s="20"/>
      <c r="F3805" s="20"/>
      <c r="G3805" s="22">
        <v>-150000</v>
      </c>
      <c r="H3805" s="18" t="s">
        <v>3755</v>
      </c>
    </row>
    <row r="3806" spans="1:8">
      <c r="A3806" s="20">
        <v>1788</v>
      </c>
      <c r="B3806" s="20">
        <v>3805</v>
      </c>
      <c r="C3806" s="18" t="s">
        <v>37</v>
      </c>
      <c r="D3806" s="8" t="str">
        <f>IFERROR(LOOKUP(C3806,[1]Expense!$A:$A,[1]Expense!$B:$B),"")</f>
        <v xml:space="preserve">Biaya Upah Pengemasan Produk </v>
      </c>
      <c r="E3806" s="20"/>
      <c r="F3806" s="20"/>
      <c r="G3806" s="22">
        <v>-240000</v>
      </c>
      <c r="H3806" s="18" t="s">
        <v>3756</v>
      </c>
    </row>
    <row r="3807" spans="1:8">
      <c r="A3807" s="20">
        <v>1788</v>
      </c>
      <c r="B3807" s="20">
        <v>3806</v>
      </c>
      <c r="C3807" s="18" t="s">
        <v>111</v>
      </c>
      <c r="D3807" s="8" t="str">
        <f>IFERROR(LOOKUP(C3807,[1]Expense!$A:$A,[1]Expense!$B:$B),"")</f>
        <v xml:space="preserve">Biaya Upah Lembur </v>
      </c>
      <c r="E3807" s="20"/>
      <c r="F3807" s="20"/>
      <c r="G3807" s="22">
        <v>-30000</v>
      </c>
      <c r="H3807" s="18" t="s">
        <v>3757</v>
      </c>
    </row>
    <row r="3808" spans="1:8">
      <c r="A3808" s="20">
        <v>1788</v>
      </c>
      <c r="B3808" s="20">
        <v>3807</v>
      </c>
      <c r="C3808" s="18" t="s">
        <v>111</v>
      </c>
      <c r="D3808" s="8" t="str">
        <f>IFERROR(LOOKUP(C3808,[1]Expense!$A:$A,[1]Expense!$B:$B),"")</f>
        <v xml:space="preserve">Biaya Upah Lembur </v>
      </c>
      <c r="E3808" s="20"/>
      <c r="F3808" s="20"/>
      <c r="G3808" s="22">
        <v>-60000</v>
      </c>
      <c r="H3808" s="18" t="s">
        <v>3758</v>
      </c>
    </row>
    <row r="3809" spans="1:8">
      <c r="A3809" s="20">
        <v>1789</v>
      </c>
      <c r="B3809" s="20">
        <v>3808</v>
      </c>
      <c r="C3809" s="18"/>
      <c r="D3809" s="8" t="str">
        <f>IFERROR(LOOKUP(C3809,[1]Expense!$A:$A,[1]Expense!$B:$B),"")</f>
        <v/>
      </c>
      <c r="E3809" s="20"/>
      <c r="F3809" s="20"/>
      <c r="G3809" s="22">
        <v>-563000</v>
      </c>
      <c r="H3809" s="18" t="s">
        <v>2136</v>
      </c>
    </row>
    <row r="3810" spans="1:8">
      <c r="A3810" s="20">
        <v>1790</v>
      </c>
      <c r="B3810" s="20">
        <v>3809</v>
      </c>
      <c r="C3810" s="18" t="s">
        <v>84</v>
      </c>
      <c r="D3810" s="8" t="str">
        <f>IFERROR(LOOKUP(C3810,[1]Expense!$A:$A,[1]Expense!$B:$B),"")</f>
        <v xml:space="preserve">Biaya Penggunaan Listrik PLN </v>
      </c>
      <c r="E3810" s="20"/>
      <c r="F3810" s="20"/>
      <c r="G3810" s="22">
        <v>-200000</v>
      </c>
      <c r="H3810" s="18" t="s">
        <v>3759</v>
      </c>
    </row>
    <row r="3811" spans="1:8">
      <c r="A3811" s="20">
        <v>1791</v>
      </c>
      <c r="B3811" s="20">
        <v>3810</v>
      </c>
      <c r="C3811" s="18" t="s">
        <v>84</v>
      </c>
      <c r="D3811" s="8" t="str">
        <f>IFERROR(LOOKUP(C3811,[1]Expense!$A:$A,[1]Expense!$B:$B),"")</f>
        <v xml:space="preserve">Biaya Penggunaan Listrik PLN </v>
      </c>
      <c r="E3811" s="20"/>
      <c r="F3811" s="20"/>
      <c r="G3811" s="22">
        <v>-500000</v>
      </c>
      <c r="H3811" s="18" t="s">
        <v>3760</v>
      </c>
    </row>
    <row r="3812" spans="1:8">
      <c r="A3812" s="20">
        <v>1792</v>
      </c>
      <c r="B3812" s="20">
        <v>3811</v>
      </c>
      <c r="C3812" s="18"/>
      <c r="D3812" s="8" t="str">
        <f>IFERROR(LOOKUP(C3812,[1]Expense!$A:$A,[1]Expense!$B:$B),"")</f>
        <v/>
      </c>
      <c r="E3812" s="20"/>
      <c r="F3812" s="20"/>
      <c r="G3812" s="22">
        <v>-100000</v>
      </c>
      <c r="H3812" s="18" t="s">
        <v>3761</v>
      </c>
    </row>
    <row r="3813" spans="1:8">
      <c r="A3813" s="20">
        <v>1793</v>
      </c>
      <c r="B3813" s="20">
        <v>3812</v>
      </c>
      <c r="C3813" s="18"/>
      <c r="D3813" s="8" t="str">
        <f>IFERROR(LOOKUP(C3813,[1]Expense!$A:$A,[1]Expense!$B:$B),"")</f>
        <v/>
      </c>
      <c r="E3813" s="20"/>
      <c r="F3813" s="20"/>
      <c r="G3813" s="22">
        <v>-70000</v>
      </c>
      <c r="H3813" s="18" t="s">
        <v>3762</v>
      </c>
    </row>
    <row r="3814" spans="1:8">
      <c r="A3814" s="20">
        <v>1794</v>
      </c>
      <c r="B3814" s="20">
        <v>3813</v>
      </c>
      <c r="C3814" s="18"/>
      <c r="D3814" s="8" t="str">
        <f>IFERROR(LOOKUP(C3814,[1]Expense!$A:$A,[1]Expense!$B:$B),"")</f>
        <v/>
      </c>
      <c r="E3814" s="20"/>
      <c r="F3814" s="20"/>
      <c r="G3814" s="22">
        <v>-100000</v>
      </c>
      <c r="H3814" s="18" t="s">
        <v>3648</v>
      </c>
    </row>
    <row r="3815" spans="1:8">
      <c r="A3815" s="20">
        <v>1795</v>
      </c>
      <c r="B3815" s="20">
        <v>3814</v>
      </c>
      <c r="C3815" s="18" t="s">
        <v>42</v>
      </c>
      <c r="D3815" s="8" t="str">
        <f>IFERROR(LOOKUP(C3815,[1]Expense!$A:$A,[1]Expense!$B:$B),"")</f>
        <v xml:space="preserve">Biaya Upah Buruh Bongkar Muat </v>
      </c>
      <c r="E3815" s="20"/>
      <c r="F3815" s="20"/>
      <c r="G3815" s="22">
        <v>-250000</v>
      </c>
      <c r="H3815" s="18" t="s">
        <v>3763</v>
      </c>
    </row>
    <row r="3816" spans="1:8">
      <c r="A3816" s="20">
        <v>1796</v>
      </c>
      <c r="B3816" s="20">
        <v>3815</v>
      </c>
      <c r="C3816" s="18" t="s">
        <v>42</v>
      </c>
      <c r="D3816" s="8" t="str">
        <f>IFERROR(LOOKUP(C3816,[1]Expense!$A:$A,[1]Expense!$B:$B),"")</f>
        <v xml:space="preserve">Biaya Upah Buruh Bongkar Muat </v>
      </c>
      <c r="E3816" s="20"/>
      <c r="F3816" s="20"/>
      <c r="G3816" s="22">
        <v>-200000</v>
      </c>
      <c r="H3816" s="18" t="s">
        <v>3764</v>
      </c>
    </row>
    <row r="3817" spans="1:8">
      <c r="A3817" s="20">
        <v>1796</v>
      </c>
      <c r="B3817" s="20">
        <v>3816</v>
      </c>
      <c r="C3817" s="18"/>
      <c r="D3817" s="8" t="str">
        <f>IFERROR(LOOKUP(C3817,[1]Expense!$A:$A,[1]Expense!$B:$B),"")</f>
        <v/>
      </c>
      <c r="E3817" s="20"/>
      <c r="F3817" s="20"/>
      <c r="G3817" s="22">
        <v>-30000</v>
      </c>
      <c r="H3817" s="18" t="s">
        <v>3192</v>
      </c>
    </row>
    <row r="3818" spans="1:8">
      <c r="A3818" s="20">
        <v>1797</v>
      </c>
      <c r="B3818" s="20">
        <v>3817</v>
      </c>
      <c r="C3818" s="18"/>
      <c r="D3818" s="8" t="str">
        <f>IFERROR(LOOKUP(C3818,[1]Expense!$A:$A,[1]Expense!$B:$B),"")</f>
        <v/>
      </c>
      <c r="E3818" s="20"/>
      <c r="F3818" s="20"/>
      <c r="G3818" s="22">
        <v>-30000</v>
      </c>
      <c r="H3818" s="18" t="s">
        <v>3192</v>
      </c>
    </row>
    <row r="3819" spans="1:8">
      <c r="A3819" s="20">
        <v>1798</v>
      </c>
      <c r="B3819" s="20">
        <v>3818</v>
      </c>
      <c r="C3819" s="18" t="s">
        <v>111</v>
      </c>
      <c r="D3819" s="8" t="str">
        <f>IFERROR(LOOKUP(C3819,[1]Expense!$A:$A,[1]Expense!$B:$B),"")</f>
        <v xml:space="preserve">Biaya Upah Lembur </v>
      </c>
      <c r="E3819" s="20"/>
      <c r="F3819" s="20"/>
      <c r="G3819" s="22">
        <v>-375000</v>
      </c>
      <c r="H3819" s="18" t="s">
        <v>3765</v>
      </c>
    </row>
    <row r="3820" spans="1:8">
      <c r="A3820" s="20">
        <v>1799</v>
      </c>
      <c r="B3820" s="20">
        <v>3819</v>
      </c>
      <c r="C3820" s="18"/>
      <c r="D3820" s="8" t="str">
        <f>IFERROR(LOOKUP(C3820,[1]Expense!$A:$A,[1]Expense!$B:$B),"")</f>
        <v/>
      </c>
      <c r="E3820" s="20"/>
      <c r="F3820" s="20"/>
      <c r="G3820" s="22">
        <v>-53000</v>
      </c>
      <c r="H3820" s="18" t="s">
        <v>3766</v>
      </c>
    </row>
    <row r="3821" spans="1:8">
      <c r="A3821" s="20">
        <v>1800</v>
      </c>
      <c r="B3821" s="20">
        <v>3820</v>
      </c>
      <c r="C3821" s="18" t="s">
        <v>27</v>
      </c>
      <c r="D3821" s="8" t="str">
        <f>IFERROR(LOOKUP(C3821,[1]Expense!$A:$A,[1]Expense!$B:$B),"")</f>
        <v xml:space="preserve">Biaya Iuran Bulanan Kepala Buruh </v>
      </c>
      <c r="E3821" s="20"/>
      <c r="F3821" s="20"/>
      <c r="G3821" s="22">
        <v>-250000</v>
      </c>
      <c r="H3821" s="18" t="s">
        <v>3767</v>
      </c>
    </row>
    <row r="3822" spans="1:8">
      <c r="A3822" s="20">
        <v>1800</v>
      </c>
      <c r="B3822" s="20">
        <v>3821</v>
      </c>
      <c r="C3822" s="18" t="s">
        <v>27</v>
      </c>
      <c r="D3822" s="8" t="str">
        <f>IFERROR(LOOKUP(C3822,[1]Expense!$A:$A,[1]Expense!$B:$B),"")</f>
        <v xml:space="preserve">Biaya Iuran Bulanan Kepala Buruh </v>
      </c>
      <c r="E3822" s="20"/>
      <c r="F3822" s="20"/>
      <c r="G3822" s="22">
        <v>-150000</v>
      </c>
      <c r="H3822" s="18" t="s">
        <v>3768</v>
      </c>
    </row>
    <row r="3823" spans="1:8">
      <c r="A3823" s="20">
        <v>1801</v>
      </c>
      <c r="B3823" s="20">
        <v>3822</v>
      </c>
      <c r="C3823" s="18"/>
      <c r="D3823" s="8" t="str">
        <f>IFERROR(LOOKUP(C3823,[1]Expense!$A:$A,[1]Expense!$B:$B),"")</f>
        <v/>
      </c>
      <c r="E3823" s="20"/>
      <c r="F3823" s="20"/>
      <c r="G3823" s="22">
        <v>6852106</v>
      </c>
      <c r="H3823" s="18" t="s">
        <v>3664</v>
      </c>
    </row>
    <row r="3824" spans="1:8">
      <c r="A3824" s="20">
        <v>1802</v>
      </c>
      <c r="B3824" s="20">
        <v>3823</v>
      </c>
      <c r="C3824" s="18"/>
      <c r="D3824" s="8" t="str">
        <f>IFERROR(LOOKUP(C3824,[1]Expense!$A:$A,[1]Expense!$B:$B),"")</f>
        <v/>
      </c>
      <c r="E3824" s="20"/>
      <c r="F3824" s="20"/>
      <c r="G3824" s="22">
        <v>-108000</v>
      </c>
      <c r="H3824" s="18" t="s">
        <v>2072</v>
      </c>
    </row>
    <row r="3825" spans="1:8">
      <c r="A3825" s="20">
        <v>1803</v>
      </c>
      <c r="B3825" s="20">
        <v>3824</v>
      </c>
      <c r="C3825" s="18"/>
      <c r="D3825" s="8" t="str">
        <f>IFERROR(LOOKUP(C3825,[1]Expense!$A:$A,[1]Expense!$B:$B),"")</f>
        <v/>
      </c>
      <c r="E3825" s="20"/>
      <c r="F3825" s="20"/>
      <c r="G3825" s="22">
        <v>124000000</v>
      </c>
      <c r="H3825" s="18" t="s">
        <v>3664</v>
      </c>
    </row>
    <row r="3826" spans="1:8">
      <c r="A3826" s="20">
        <v>1804</v>
      </c>
      <c r="B3826" s="20">
        <v>3825</v>
      </c>
      <c r="C3826" s="18"/>
      <c r="D3826" s="8" t="str">
        <f>IFERROR(LOOKUP(C3826,[1]Expense!$A:$A,[1]Expense!$B:$B),"")</f>
        <v/>
      </c>
      <c r="E3826" s="20"/>
      <c r="F3826" s="20"/>
      <c r="G3826" s="22">
        <v>-114000000</v>
      </c>
      <c r="H3826" s="18" t="s">
        <v>2563</v>
      </c>
    </row>
    <row r="3827" spans="1:8">
      <c r="A3827" s="20">
        <v>1805</v>
      </c>
      <c r="B3827" s="20">
        <v>3826</v>
      </c>
      <c r="C3827" s="18"/>
      <c r="D3827" s="8" t="str">
        <f>IFERROR(LOOKUP(C3827,[1]Expense!$A:$A,[1]Expense!$B:$B),"")</f>
        <v/>
      </c>
      <c r="E3827" s="20"/>
      <c r="F3827" s="20"/>
      <c r="G3827" s="22">
        <v>-18000</v>
      </c>
      <c r="H3827" s="18" t="s">
        <v>3769</v>
      </c>
    </row>
    <row r="3828" spans="1:8">
      <c r="A3828" s="20">
        <v>1806</v>
      </c>
      <c r="B3828" s="20">
        <v>3827</v>
      </c>
      <c r="C3828" s="18"/>
      <c r="D3828" s="8" t="str">
        <f>IFERROR(LOOKUP(C3828,[1]Expense!$A:$A,[1]Expense!$B:$B),"")</f>
        <v/>
      </c>
      <c r="E3828" s="20"/>
      <c r="F3828" s="20"/>
      <c r="G3828" s="22">
        <v>-563000</v>
      </c>
      <c r="H3828" s="18" t="s">
        <v>2136</v>
      </c>
    </row>
    <row r="3829" spans="1:8">
      <c r="A3829" s="20">
        <v>1807</v>
      </c>
      <c r="B3829" s="20">
        <v>3828</v>
      </c>
      <c r="C3829" s="18"/>
      <c r="D3829" s="8" t="str">
        <f>IFERROR(LOOKUP(C3829,[1]Expense!$A:$A,[1]Expense!$B:$B),"")</f>
        <v/>
      </c>
      <c r="E3829" s="20"/>
      <c r="F3829" s="20"/>
      <c r="G3829" s="22">
        <v>-99000</v>
      </c>
      <c r="H3829" s="18" t="s">
        <v>3770</v>
      </c>
    </row>
    <row r="3830" spans="1:8">
      <c r="A3830" s="20">
        <v>1808</v>
      </c>
      <c r="B3830" s="20">
        <v>3829</v>
      </c>
      <c r="C3830" s="18"/>
      <c r="D3830" s="8" t="str">
        <f>IFERROR(LOOKUP(C3830,[1]Expense!$A:$A,[1]Expense!$B:$B),"")</f>
        <v/>
      </c>
      <c r="E3830" s="20"/>
      <c r="F3830" s="20"/>
      <c r="G3830" s="22">
        <v>2100000</v>
      </c>
      <c r="H3830" s="18" t="s">
        <v>3771</v>
      </c>
    </row>
    <row r="3831" spans="1:8">
      <c r="A3831" s="20">
        <v>1809</v>
      </c>
      <c r="B3831" s="20">
        <v>3830</v>
      </c>
      <c r="C3831" s="18"/>
      <c r="D3831" s="8" t="str">
        <f>IFERROR(LOOKUP(C3831,[1]Expense!$A:$A,[1]Expense!$B:$B),"")</f>
        <v/>
      </c>
      <c r="E3831" s="20"/>
      <c r="F3831" s="20"/>
      <c r="G3831" s="22">
        <v>12374000</v>
      </c>
      <c r="H3831" s="18" t="s">
        <v>3772</v>
      </c>
    </row>
    <row r="3832" spans="1:8">
      <c r="A3832" s="20">
        <v>1810</v>
      </c>
      <c r="B3832" s="20">
        <v>3831</v>
      </c>
      <c r="C3832" s="18"/>
      <c r="D3832" s="8" t="str">
        <f>IFERROR(LOOKUP(C3832,[1]Expense!$A:$A,[1]Expense!$B:$B),"")</f>
        <v/>
      </c>
      <c r="E3832" s="20"/>
      <c r="F3832" s="20"/>
      <c r="G3832" s="22">
        <v>25200000</v>
      </c>
      <c r="H3832" s="18" t="s">
        <v>3773</v>
      </c>
    </row>
    <row r="3833" spans="1:8">
      <c r="A3833" s="20">
        <v>1811</v>
      </c>
      <c r="B3833" s="20">
        <v>3832</v>
      </c>
      <c r="C3833" s="18"/>
      <c r="D3833" s="8" t="str">
        <f>IFERROR(LOOKUP(C3833,[1]Expense!$A:$A,[1]Expense!$B:$B),"")</f>
        <v/>
      </c>
      <c r="E3833" s="20"/>
      <c r="F3833" s="20"/>
      <c r="G3833" s="22">
        <v>1947</v>
      </c>
      <c r="H3833" s="18" t="s">
        <v>3777</v>
      </c>
    </row>
    <row r="3834" spans="1:8">
      <c r="A3834" s="20">
        <v>1812</v>
      </c>
      <c r="B3834" s="20">
        <v>3833</v>
      </c>
      <c r="C3834" s="18"/>
      <c r="D3834" s="8" t="str">
        <f>IFERROR(LOOKUP(C3834,[1]Expense!$A:$A,[1]Expense!$B:$B),"")</f>
        <v/>
      </c>
      <c r="E3834" s="18" t="s">
        <v>3775</v>
      </c>
      <c r="F3834" s="18" t="s">
        <v>32</v>
      </c>
      <c r="G3834" s="22">
        <v>-37575947</v>
      </c>
      <c r="H3834" s="18" t="s">
        <v>2856</v>
      </c>
    </row>
    <row r="3835" spans="1:8">
      <c r="A3835" s="20">
        <v>1813</v>
      </c>
      <c r="B3835" s="20">
        <v>3834</v>
      </c>
      <c r="C3835" s="18"/>
      <c r="D3835" s="8" t="str">
        <f>IFERROR(LOOKUP(C3835,[1]Expense!$A:$A,[1]Expense!$B:$B),"")</f>
        <v/>
      </c>
      <c r="E3835" s="18" t="s">
        <v>3774</v>
      </c>
      <c r="F3835" s="18" t="s">
        <v>32</v>
      </c>
      <c r="G3835" s="22">
        <v>-2100000</v>
      </c>
      <c r="H3835" s="18" t="s">
        <v>3771</v>
      </c>
    </row>
    <row r="3836" spans="1:8">
      <c r="A3836" s="20">
        <v>1814</v>
      </c>
      <c r="B3836" s="20">
        <v>3835</v>
      </c>
      <c r="C3836" s="18"/>
      <c r="D3836" s="8" t="str">
        <f>IFERROR(LOOKUP(C3836,[1]Expense!$A:$A,[1]Expense!$B:$B),"")</f>
        <v/>
      </c>
      <c r="E3836" s="20"/>
      <c r="F3836" s="20"/>
      <c r="G3836" s="22">
        <v>78031075</v>
      </c>
      <c r="H3836" s="18" t="s">
        <v>3664</v>
      </c>
    </row>
    <row r="3837" spans="1:8">
      <c r="A3837" s="20">
        <v>1815</v>
      </c>
      <c r="B3837" s="20">
        <v>3836</v>
      </c>
      <c r="C3837" s="18"/>
      <c r="D3837" s="8" t="str">
        <f>IFERROR(LOOKUP(C3837,[1]Expense!$A:$A,[1]Expense!$B:$B),"")</f>
        <v/>
      </c>
      <c r="E3837" s="20"/>
      <c r="F3837" s="20"/>
      <c r="G3837" s="22">
        <v>37761735</v>
      </c>
      <c r="H3837" s="18" t="s">
        <v>3779</v>
      </c>
    </row>
    <row r="3838" spans="1:8">
      <c r="A3838" s="20">
        <v>1816</v>
      </c>
      <c r="B3838" s="20">
        <v>3837</v>
      </c>
      <c r="C3838" s="18"/>
      <c r="D3838" s="8" t="str">
        <f>IFERROR(LOOKUP(C3838,[1]Expense!$A:$A,[1]Expense!$B:$B),"")</f>
        <v/>
      </c>
      <c r="E3838" s="20"/>
      <c r="F3838" s="20"/>
      <c r="G3838" s="22">
        <v>306559858</v>
      </c>
      <c r="H3838" s="18" t="s">
        <v>3780</v>
      </c>
    </row>
    <row r="3839" spans="1:8">
      <c r="A3839" s="20">
        <v>1817</v>
      </c>
      <c r="B3839" s="20">
        <v>3838</v>
      </c>
      <c r="C3839" s="18"/>
      <c r="D3839" s="8" t="str">
        <f>IFERROR(LOOKUP(C3839,[1]Expense!$A:$A,[1]Expense!$B:$B),"")</f>
        <v/>
      </c>
      <c r="E3839" s="20"/>
      <c r="F3839" s="20"/>
      <c r="G3839" s="22">
        <v>36455011</v>
      </c>
      <c r="H3839" s="18" t="s">
        <v>3781</v>
      </c>
    </row>
    <row r="3840" spans="1:8">
      <c r="A3840" s="20">
        <v>1818</v>
      </c>
      <c r="B3840" s="20">
        <v>3839</v>
      </c>
      <c r="C3840" s="18"/>
      <c r="D3840" s="8" t="str">
        <f>IFERROR(LOOKUP(C3840,[1]Expense!$A:$A,[1]Expense!$B:$B),"")</f>
        <v/>
      </c>
      <c r="E3840" s="20"/>
      <c r="F3840" s="20"/>
      <c r="G3840" s="22">
        <v>220884260</v>
      </c>
      <c r="H3840" s="18" t="s">
        <v>3782</v>
      </c>
    </row>
    <row r="3841" spans="1:8">
      <c r="A3841" s="20">
        <v>1819</v>
      </c>
      <c r="B3841" s="20">
        <v>3840</v>
      </c>
      <c r="C3841" s="18"/>
      <c r="D3841" s="8" t="str">
        <f>IFERROR(LOOKUP(C3841,[1]Expense!$A:$A,[1]Expense!$B:$B),"")</f>
        <v/>
      </c>
      <c r="E3841" s="20"/>
      <c r="F3841" s="20"/>
      <c r="G3841" s="22">
        <v>120308061</v>
      </c>
      <c r="H3841" s="18" t="s">
        <v>3783</v>
      </c>
    </row>
    <row r="3842" spans="1:8">
      <c r="A3842" s="20">
        <v>1820</v>
      </c>
      <c r="B3842" s="20">
        <v>3841</v>
      </c>
      <c r="C3842" s="18"/>
      <c r="D3842" s="8" t="str">
        <f>IFERROR(LOOKUP(C3842,[1]Expense!$A:$A,[1]Expense!$B:$B),"")</f>
        <v/>
      </c>
      <c r="E3842" s="18" t="s">
        <v>3778</v>
      </c>
      <c r="F3842" s="18" t="s">
        <v>32</v>
      </c>
      <c r="G3842" s="22">
        <v>-800000000</v>
      </c>
      <c r="H3842" s="18" t="s">
        <v>3660</v>
      </c>
    </row>
    <row r="3843" spans="1:8">
      <c r="A3843" s="20">
        <v>1821</v>
      </c>
      <c r="B3843" s="20">
        <v>3842</v>
      </c>
      <c r="C3843" s="18" t="s">
        <v>37</v>
      </c>
      <c r="D3843" s="8" t="str">
        <f>IFERROR(LOOKUP(C3843,[1]Expense!$A:$A,[1]Expense!$B:$B),"")</f>
        <v xml:space="preserve">Biaya Upah Pengemasan Produk </v>
      </c>
      <c r="E3843" s="20"/>
      <c r="F3843" s="20"/>
      <c r="G3843" s="22">
        <v>-150000</v>
      </c>
      <c r="H3843" s="18" t="s">
        <v>3790</v>
      </c>
    </row>
    <row r="3844" spans="1:8">
      <c r="A3844" s="20">
        <v>1821</v>
      </c>
      <c r="B3844" s="20">
        <v>3843</v>
      </c>
      <c r="C3844" s="18" t="s">
        <v>37</v>
      </c>
      <c r="D3844" s="8" t="str">
        <f>IFERROR(LOOKUP(C3844,[1]Expense!$A:$A,[1]Expense!$B:$B),"")</f>
        <v xml:space="preserve">Biaya Upah Pengemasan Produk </v>
      </c>
      <c r="E3844" s="20"/>
      <c r="F3844" s="20"/>
      <c r="G3844" s="22">
        <v>-150000</v>
      </c>
      <c r="H3844" s="18" t="s">
        <v>3791</v>
      </c>
    </row>
    <row r="3845" spans="1:8">
      <c r="A3845" s="20">
        <v>1821</v>
      </c>
      <c r="B3845" s="20">
        <v>3844</v>
      </c>
      <c r="C3845" s="18" t="s">
        <v>37</v>
      </c>
      <c r="D3845" s="8" t="str">
        <f>IFERROR(LOOKUP(C3845,[1]Expense!$A:$A,[1]Expense!$B:$B),"")</f>
        <v xml:space="preserve">Biaya Upah Pengemasan Produk </v>
      </c>
      <c r="E3845" s="20"/>
      <c r="F3845" s="20"/>
      <c r="G3845" s="22">
        <v>-150000</v>
      </c>
      <c r="H3845" s="18" t="s">
        <v>3792</v>
      </c>
    </row>
    <row r="3846" spans="1:8">
      <c r="A3846" s="20">
        <v>1821</v>
      </c>
      <c r="B3846" s="20">
        <v>3845</v>
      </c>
      <c r="C3846" s="18" t="s">
        <v>37</v>
      </c>
      <c r="D3846" s="8" t="str">
        <f>IFERROR(LOOKUP(C3846,[1]Expense!$A:$A,[1]Expense!$B:$B),"")</f>
        <v xml:space="preserve">Biaya Upah Pengemasan Produk </v>
      </c>
      <c r="E3846" s="20"/>
      <c r="F3846" s="20"/>
      <c r="G3846" s="22">
        <v>-150000</v>
      </c>
      <c r="H3846" s="18" t="s">
        <v>3793</v>
      </c>
    </row>
    <row r="3847" spans="1:8">
      <c r="A3847" s="20">
        <v>1822</v>
      </c>
      <c r="B3847" s="20">
        <v>3846</v>
      </c>
      <c r="C3847" s="18" t="s">
        <v>111</v>
      </c>
      <c r="D3847" s="8" t="str">
        <f>IFERROR(LOOKUP(C3847,[1]Expense!$A:$A,[1]Expense!$B:$B),"")</f>
        <v xml:space="preserve">Biaya Upah Lembur </v>
      </c>
      <c r="E3847" s="20"/>
      <c r="F3847" s="20"/>
      <c r="G3847" s="22">
        <v>-30000</v>
      </c>
      <c r="H3847" s="18" t="s">
        <v>3794</v>
      </c>
    </row>
    <row r="3848" spans="1:8">
      <c r="A3848" s="20">
        <v>1822</v>
      </c>
      <c r="B3848" s="20">
        <v>3847</v>
      </c>
      <c r="C3848" s="18" t="s">
        <v>111</v>
      </c>
      <c r="D3848" s="8" t="str">
        <f>IFERROR(LOOKUP(C3848,[1]Expense!$A:$A,[1]Expense!$B:$B),"")</f>
        <v xml:space="preserve">Biaya Upah Lembur </v>
      </c>
      <c r="E3848" s="20"/>
      <c r="F3848" s="20"/>
      <c r="G3848" s="22">
        <v>-30000</v>
      </c>
      <c r="H3848" s="18" t="s">
        <v>3795</v>
      </c>
    </row>
    <row r="3849" spans="1:8">
      <c r="A3849" s="20">
        <v>1822</v>
      </c>
      <c r="B3849" s="20">
        <v>3848</v>
      </c>
      <c r="C3849" s="18" t="s">
        <v>111</v>
      </c>
      <c r="D3849" s="8" t="str">
        <f>IFERROR(LOOKUP(C3849,[1]Expense!$A:$A,[1]Expense!$B:$B),"")</f>
        <v xml:space="preserve">Biaya Upah Lembur </v>
      </c>
      <c r="E3849" s="20"/>
      <c r="F3849" s="20"/>
      <c r="G3849" s="22">
        <v>-30000</v>
      </c>
      <c r="H3849" s="18" t="s">
        <v>3796</v>
      </c>
    </row>
    <row r="3850" spans="1:8">
      <c r="A3850" s="20">
        <v>1822</v>
      </c>
      <c r="B3850" s="20">
        <v>3849</v>
      </c>
      <c r="C3850" s="18" t="s">
        <v>111</v>
      </c>
      <c r="D3850" s="8" t="str">
        <f>IFERROR(LOOKUP(C3850,[1]Expense!$A:$A,[1]Expense!$B:$B),"")</f>
        <v xml:space="preserve">Biaya Upah Lembur </v>
      </c>
      <c r="E3850" s="20"/>
      <c r="F3850" s="20"/>
      <c r="G3850" s="22">
        <v>-30000</v>
      </c>
      <c r="H3850" s="18" t="s">
        <v>3797</v>
      </c>
    </row>
    <row r="3851" spans="1:8">
      <c r="A3851" s="20">
        <v>1822</v>
      </c>
      <c r="B3851" s="20">
        <v>3850</v>
      </c>
      <c r="C3851" s="18" t="s">
        <v>111</v>
      </c>
      <c r="D3851" s="8" t="str">
        <f>IFERROR(LOOKUP(C3851,[1]Expense!$A:$A,[1]Expense!$B:$B),"")</f>
        <v xml:space="preserve">Biaya Upah Lembur </v>
      </c>
      <c r="E3851" s="20"/>
      <c r="F3851" s="20"/>
      <c r="G3851" s="22">
        <v>-30000</v>
      </c>
      <c r="H3851" s="18" t="s">
        <v>3798</v>
      </c>
    </row>
    <row r="3852" spans="1:8">
      <c r="A3852" s="20">
        <v>1823</v>
      </c>
      <c r="B3852" s="20">
        <v>3851</v>
      </c>
      <c r="C3852" s="18" t="s">
        <v>37</v>
      </c>
      <c r="D3852" s="8" t="str">
        <f>IFERROR(LOOKUP(C3852,[1]Expense!$A:$A,[1]Expense!$B:$B),"")</f>
        <v xml:space="preserve">Biaya Upah Pengemasan Produk </v>
      </c>
      <c r="E3852" s="20"/>
      <c r="F3852" s="20"/>
      <c r="G3852" s="22">
        <v>-425000</v>
      </c>
      <c r="H3852" s="18" t="s">
        <v>3799</v>
      </c>
    </row>
    <row r="3853" spans="1:8">
      <c r="A3853" s="20">
        <v>1823</v>
      </c>
      <c r="B3853" s="20">
        <v>3852</v>
      </c>
      <c r="C3853" s="18" t="s">
        <v>37</v>
      </c>
      <c r="D3853" s="8" t="str">
        <f>IFERROR(LOOKUP(C3853,[1]Expense!$A:$A,[1]Expense!$B:$B),"")</f>
        <v xml:space="preserve">Biaya Upah Pengemasan Produk </v>
      </c>
      <c r="E3853" s="20"/>
      <c r="F3853" s="20"/>
      <c r="G3853" s="22">
        <v>-120000</v>
      </c>
      <c r="H3853" s="18" t="s">
        <v>3800</v>
      </c>
    </row>
    <row r="3854" spans="1:8">
      <c r="A3854" s="20">
        <v>1823</v>
      </c>
      <c r="B3854" s="20">
        <v>3853</v>
      </c>
      <c r="C3854" s="18" t="s">
        <v>111</v>
      </c>
      <c r="D3854" s="8" t="str">
        <f>IFERROR(LOOKUP(C3854,[1]Expense!$A:$A,[1]Expense!$B:$B),"")</f>
        <v xml:space="preserve">Biaya Upah Lembur </v>
      </c>
      <c r="E3854" s="20"/>
      <c r="F3854" s="20"/>
      <c r="G3854" s="22">
        <v>-30000</v>
      </c>
      <c r="H3854" s="18" t="s">
        <v>3801</v>
      </c>
    </row>
    <row r="3855" spans="1:8">
      <c r="A3855" s="20">
        <v>1824</v>
      </c>
      <c r="B3855" s="20">
        <v>3854</v>
      </c>
      <c r="C3855" s="18" t="s">
        <v>42</v>
      </c>
      <c r="D3855" s="8" t="str">
        <f>IFERROR(LOOKUP(C3855,[1]Expense!$A:$A,[1]Expense!$B:$B),"")</f>
        <v xml:space="preserve">Biaya Upah Buruh Bongkar Muat </v>
      </c>
      <c r="E3855" s="20"/>
      <c r="F3855" s="20"/>
      <c r="G3855" s="22">
        <v>-50000</v>
      </c>
      <c r="H3855" s="18" t="s">
        <v>3802</v>
      </c>
    </row>
    <row r="3856" spans="1:8">
      <c r="A3856" s="20">
        <v>1824</v>
      </c>
      <c r="B3856" s="20">
        <v>3855</v>
      </c>
      <c r="C3856" s="18"/>
      <c r="D3856" s="8" t="str">
        <f>IFERROR(LOOKUP(C3856,[1]Expense!$A:$A,[1]Expense!$B:$B),"")</f>
        <v/>
      </c>
      <c r="E3856" s="20"/>
      <c r="F3856" s="20"/>
      <c r="G3856" s="22">
        <v>-30000</v>
      </c>
      <c r="H3856" s="18" t="s">
        <v>3192</v>
      </c>
    </row>
    <row r="3857" spans="1:8">
      <c r="A3857" s="20">
        <v>1825</v>
      </c>
      <c r="B3857" s="20">
        <v>3856</v>
      </c>
      <c r="C3857" s="18" t="s">
        <v>37</v>
      </c>
      <c r="D3857" s="8" t="str">
        <f>IFERROR(LOOKUP(C3857,[1]Expense!$A:$A,[1]Expense!$B:$B),"")</f>
        <v xml:space="preserve">Biaya Upah Pengemasan Produk </v>
      </c>
      <c r="E3857" s="20"/>
      <c r="F3857" s="20"/>
      <c r="G3857" s="22">
        <v>-150000</v>
      </c>
      <c r="H3857" s="18" t="s">
        <v>3803</v>
      </c>
    </row>
    <row r="3858" spans="1:8">
      <c r="A3858" s="20">
        <v>1825</v>
      </c>
      <c r="B3858" s="20">
        <v>3857</v>
      </c>
      <c r="C3858" s="18" t="s">
        <v>111</v>
      </c>
      <c r="D3858" s="8" t="str">
        <f>IFERROR(LOOKUP(C3858,[1]Expense!$A:$A,[1]Expense!$B:$B),"")</f>
        <v xml:space="preserve">Biaya Upah Lembur </v>
      </c>
      <c r="E3858" s="20"/>
      <c r="F3858" s="20"/>
      <c r="G3858" s="22">
        <v>-30000</v>
      </c>
      <c r="H3858" s="18" t="s">
        <v>3804</v>
      </c>
    </row>
    <row r="3859" spans="1:8">
      <c r="A3859" s="20">
        <v>1826</v>
      </c>
      <c r="B3859" s="20">
        <v>3858</v>
      </c>
      <c r="C3859" s="18"/>
      <c r="D3859" s="8" t="str">
        <f>IFERROR(LOOKUP(C3859,[1]Expense!$A:$A,[1]Expense!$B:$B),"")</f>
        <v/>
      </c>
      <c r="E3859" s="20"/>
      <c r="F3859" s="20"/>
      <c r="G3859" s="22">
        <v>-30000</v>
      </c>
      <c r="H3859" s="18" t="s">
        <v>3192</v>
      </c>
    </row>
    <row r="3860" spans="1:8">
      <c r="D3860" s="8" t="str">
        <f>IFERROR(LOOKUP(C3860,[1]Expense!$A:$A,[1]Expense!$B:$B),"")</f>
        <v/>
      </c>
    </row>
    <row r="3861" spans="1:8">
      <c r="D3861" s="8" t="str">
        <f>IFERROR(LOOKUP(C3861,[1]Expense!$A:$A,[1]Expense!$B:$B),"")</f>
        <v/>
      </c>
    </row>
    <row r="3862" spans="1:8">
      <c r="D3862" s="8" t="str">
        <f>IFERROR(LOOKUP(C3862,[1]Expense!$A:$A,[1]Expense!$B:$B),"")</f>
        <v/>
      </c>
    </row>
    <row r="3863" spans="1:8">
      <c r="D3863" s="8" t="str">
        <f>IFERROR(LOOKUP(C3863,[1]Expense!$A:$A,[1]Expense!$B:$B),"")</f>
        <v/>
      </c>
    </row>
    <row r="3864" spans="1:8">
      <c r="D3864" s="8" t="str">
        <f>IFERROR(LOOKUP(C3864,[1]Expense!$A:$A,[1]Expense!$B:$B),"")</f>
        <v/>
      </c>
    </row>
    <row r="3865" spans="1:8">
      <c r="D3865" s="8" t="str">
        <f>IFERROR(LOOKUP(C3865,[1]Expense!$A:$A,[1]Expense!$B:$B),"")</f>
        <v/>
      </c>
    </row>
    <row r="3866" spans="1:8">
      <c r="D3866" s="8" t="str">
        <f>IFERROR(LOOKUP(C3866,[1]Expense!$A:$A,[1]Expense!$B:$B),"")</f>
        <v/>
      </c>
    </row>
    <row r="3867" spans="1:8">
      <c r="D3867" s="8" t="str">
        <f>IFERROR(LOOKUP(C3867,[1]Expense!$A:$A,[1]Expense!$B:$B),"")</f>
        <v/>
      </c>
    </row>
    <row r="3868" spans="1:8">
      <c r="D3868" s="8" t="str">
        <f>IFERROR(LOOKUP(C3868,[1]Expense!$A:$A,[1]Expense!$B:$B),"")</f>
        <v/>
      </c>
    </row>
    <row r="3869" spans="1:8">
      <c r="D3869" s="8" t="str">
        <f>IFERROR(LOOKUP(C3869,[1]Expense!$A:$A,[1]Expense!$B:$B),"")</f>
        <v/>
      </c>
    </row>
    <row r="3870" spans="1:8">
      <c r="D3870" s="8" t="str">
        <f>IFERROR(LOOKUP(C3870,[1]Expense!$A:$A,[1]Expense!$B:$B),"")</f>
        <v/>
      </c>
    </row>
    <row r="3871" spans="1:8">
      <c r="D3871" s="8" t="str">
        <f>IFERROR(LOOKUP(C3871,[1]Expense!$A:$A,[1]Expense!$B:$B),"")</f>
        <v/>
      </c>
    </row>
    <row r="3872" spans="1:8">
      <c r="D3872" s="8" t="str">
        <f>IFERROR(LOOKUP(C3872,[1]Expense!$A:$A,[1]Expense!$B:$B),"")</f>
        <v/>
      </c>
    </row>
    <row r="3873" spans="4:4">
      <c r="D3873" s="8" t="str">
        <f>IFERROR(LOOKUP(C3873,[1]Expense!$A:$A,[1]Expense!$B:$B),"")</f>
        <v/>
      </c>
    </row>
    <row r="3874" spans="4:4">
      <c r="D3874" s="8" t="str">
        <f>IFERROR(LOOKUP(C3874,[1]Expense!$A:$A,[1]Expense!$B:$B),"")</f>
        <v/>
      </c>
    </row>
    <row r="3875" spans="4:4">
      <c r="D3875" s="8" t="str">
        <f>IFERROR(LOOKUP(C3875,[1]Expense!$A:$A,[1]Expense!$B:$B),"")</f>
        <v/>
      </c>
    </row>
    <row r="3876" spans="4:4">
      <c r="D3876" s="8" t="str">
        <f>IFERROR(LOOKUP(C3876,[1]Expense!$A:$A,[1]Expense!$B:$B),"")</f>
        <v/>
      </c>
    </row>
    <row r="3877" spans="4:4">
      <c r="D3877" s="8" t="str">
        <f>IFERROR(LOOKUP(C3877,[1]Expense!$A:$A,[1]Expense!$B:$B),"")</f>
        <v/>
      </c>
    </row>
    <row r="3878" spans="4:4">
      <c r="D3878" s="8" t="str">
        <f>IFERROR(LOOKUP(C3878,[1]Expense!$A:$A,[1]Expense!$B:$B),"")</f>
        <v/>
      </c>
    </row>
    <row r="3879" spans="4:4">
      <c r="D3879" s="8" t="str">
        <f>IFERROR(LOOKUP(C3879,[1]Expense!$A:$A,[1]Expense!$B:$B),"")</f>
        <v/>
      </c>
    </row>
    <row r="3880" spans="4:4">
      <c r="D3880" s="8" t="str">
        <f>IFERROR(LOOKUP(C3880,[1]Expense!$A:$A,[1]Expense!$B:$B),"")</f>
        <v/>
      </c>
    </row>
    <row r="3881" spans="4:4">
      <c r="D3881" s="8" t="str">
        <f>IFERROR(LOOKUP(C3881,[1]Expense!$A:$A,[1]Expense!$B:$B),"")</f>
        <v/>
      </c>
    </row>
    <row r="3882" spans="4:4">
      <c r="D3882" s="8" t="str">
        <f>IFERROR(LOOKUP(C3882,[1]Expense!$A:$A,[1]Expense!$B:$B),"")</f>
        <v/>
      </c>
    </row>
    <row r="3883" spans="4:4">
      <c r="D3883" s="8" t="str">
        <f>IFERROR(LOOKUP(C3883,[1]Expense!$A:$A,[1]Expense!$B:$B),"")</f>
        <v/>
      </c>
    </row>
    <row r="3884" spans="4:4">
      <c r="D3884" s="8" t="str">
        <f>IFERROR(LOOKUP(C3884,[1]Expense!$A:$A,[1]Expense!$B:$B),"")</f>
        <v/>
      </c>
    </row>
    <row r="3885" spans="4:4">
      <c r="D3885" s="8" t="str">
        <f>IFERROR(LOOKUP(C3885,[1]Expense!$A:$A,[1]Expense!$B:$B),"")</f>
        <v/>
      </c>
    </row>
    <row r="3886" spans="4:4">
      <c r="D3886" s="8" t="str">
        <f>IFERROR(LOOKUP(C3886,[1]Expense!$A:$A,[1]Expense!$B:$B),"")</f>
        <v/>
      </c>
    </row>
    <row r="3887" spans="4:4">
      <c r="D3887" s="8" t="str">
        <f>IFERROR(LOOKUP(C3887,[1]Expense!$A:$A,[1]Expense!$B:$B),"")</f>
        <v/>
      </c>
    </row>
    <row r="3888" spans="4:4">
      <c r="D3888" s="8" t="str">
        <f>IFERROR(LOOKUP(C3888,[1]Expense!$A:$A,[1]Expense!$B:$B),"")</f>
        <v/>
      </c>
    </row>
    <row r="3889" spans="4:4">
      <c r="D3889" s="8" t="str">
        <f>IFERROR(LOOKUP(C3889,[1]Expense!$A:$A,[1]Expense!$B:$B),"")</f>
        <v/>
      </c>
    </row>
    <row r="3890" spans="4:4">
      <c r="D3890" s="8" t="str">
        <f>IFERROR(LOOKUP(C3890,[1]Expense!$A:$A,[1]Expense!$B:$B),"")</f>
        <v/>
      </c>
    </row>
    <row r="3891" spans="4:4">
      <c r="D3891" s="8" t="str">
        <f>IFERROR(LOOKUP(C3891,[1]Expense!$A:$A,[1]Expense!$B:$B),"")</f>
        <v/>
      </c>
    </row>
    <row r="3892" spans="4:4">
      <c r="D3892" s="8" t="str">
        <f>IFERROR(LOOKUP(C3892,[1]Expense!$A:$A,[1]Expense!$B:$B),"")</f>
        <v/>
      </c>
    </row>
    <row r="3893" spans="4:4">
      <c r="D3893" s="8" t="str">
        <f>IFERROR(LOOKUP(C3893,[1]Expense!$A:$A,[1]Expense!$B:$B),"")</f>
        <v/>
      </c>
    </row>
    <row r="3894" spans="4:4">
      <c r="D3894" s="8" t="str">
        <f>IFERROR(LOOKUP(C3894,[1]Expense!$A:$A,[1]Expense!$B:$B),"")</f>
        <v/>
      </c>
    </row>
    <row r="3895" spans="4:4">
      <c r="D3895" s="8" t="str">
        <f>IFERROR(LOOKUP(C3895,[1]Expense!$A:$A,[1]Expense!$B:$B),"")</f>
        <v/>
      </c>
    </row>
    <row r="3896" spans="4:4">
      <c r="D3896" s="8" t="str">
        <f>IFERROR(LOOKUP(C3896,[1]Expense!$A:$A,[1]Expense!$B:$B),"")</f>
        <v/>
      </c>
    </row>
    <row r="3897" spans="4:4">
      <c r="D3897" s="8" t="str">
        <f>IFERROR(LOOKUP(C3897,[1]Expense!$A:$A,[1]Expense!$B:$B),"")</f>
        <v/>
      </c>
    </row>
    <row r="3898" spans="4:4">
      <c r="D3898" s="8" t="str">
        <f>IFERROR(LOOKUP(C3898,[1]Expense!$A:$A,[1]Expense!$B:$B),"")</f>
        <v/>
      </c>
    </row>
    <row r="3899" spans="4:4">
      <c r="D3899" s="8" t="str">
        <f>IFERROR(LOOKUP(C3899,[1]Expense!$A:$A,[1]Expense!$B:$B),"")</f>
        <v/>
      </c>
    </row>
    <row r="3900" spans="4:4">
      <c r="D3900" s="8" t="str">
        <f>IFERROR(LOOKUP(C3900,[1]Expense!$A:$A,[1]Expense!$B:$B),"")</f>
        <v/>
      </c>
    </row>
    <row r="3901" spans="4:4">
      <c r="D3901" s="8" t="str">
        <f>IFERROR(LOOKUP(C3901,[1]Expense!$A:$A,[1]Expense!$B:$B),"")</f>
        <v/>
      </c>
    </row>
    <row r="3902" spans="4:4">
      <c r="D3902" s="8" t="str">
        <f>IFERROR(LOOKUP(C3902,[1]Expense!$A:$A,[1]Expense!$B:$B),"")</f>
        <v/>
      </c>
    </row>
    <row r="3903" spans="4:4">
      <c r="D3903" s="8" t="str">
        <f>IFERROR(LOOKUP(C3903,[1]Expense!$A:$A,[1]Expense!$B:$B),"")</f>
        <v/>
      </c>
    </row>
    <row r="3904" spans="4:4">
      <c r="D3904" s="8" t="str">
        <f>IFERROR(LOOKUP(C3904,[1]Expense!$A:$A,[1]Expense!$B:$B),"")</f>
        <v/>
      </c>
    </row>
    <row r="3905" spans="4:4">
      <c r="D3905" s="8" t="str">
        <f>IFERROR(LOOKUP(C3905,[1]Expense!$A:$A,[1]Expense!$B:$B),"")</f>
        <v/>
      </c>
    </row>
    <row r="3906" spans="4:4">
      <c r="D3906" s="8" t="str">
        <f>IFERROR(LOOKUP(C3906,[1]Expense!$A:$A,[1]Expense!$B:$B),"")</f>
        <v/>
      </c>
    </row>
    <row r="3907" spans="4:4">
      <c r="D3907" s="8" t="str">
        <f>IFERROR(LOOKUP(C3907,[1]Expense!$A:$A,[1]Expense!$B:$B),"")</f>
        <v/>
      </c>
    </row>
    <row r="3908" spans="4:4">
      <c r="D3908" s="8" t="str">
        <f>IFERROR(LOOKUP(C3908,[1]Expense!$A:$A,[1]Expense!$B:$B),"")</f>
        <v/>
      </c>
    </row>
    <row r="3909" spans="4:4">
      <c r="D3909" s="8" t="str">
        <f>IFERROR(LOOKUP(C3909,[1]Expense!$A:$A,[1]Expense!$B:$B),"")</f>
        <v/>
      </c>
    </row>
    <row r="3910" spans="4:4">
      <c r="D3910" s="8" t="str">
        <f>IFERROR(LOOKUP(C3910,[1]Expense!$A:$A,[1]Expense!$B:$B),"")</f>
        <v/>
      </c>
    </row>
    <row r="3911" spans="4:4">
      <c r="D3911" s="8" t="str">
        <f>IFERROR(LOOKUP(C3911,[1]Expense!$A:$A,[1]Expense!$B:$B),"")</f>
        <v/>
      </c>
    </row>
    <row r="3912" spans="4:4">
      <c r="D3912" s="8" t="str">
        <f>IFERROR(LOOKUP(C3912,[1]Expense!$A:$A,[1]Expense!$B:$B),"")</f>
        <v/>
      </c>
    </row>
    <row r="3913" spans="4:4">
      <c r="D3913" s="8" t="str">
        <f>IFERROR(LOOKUP(C3913,[1]Expense!$A:$A,[1]Expense!$B:$B),"")</f>
        <v/>
      </c>
    </row>
    <row r="3914" spans="4:4">
      <c r="D3914" s="8" t="str">
        <f>IFERROR(LOOKUP(C3914,[1]Expense!$A:$A,[1]Expense!$B:$B),"")</f>
        <v/>
      </c>
    </row>
    <row r="3915" spans="4:4">
      <c r="D3915" s="8" t="str">
        <f>IFERROR(LOOKUP(C3915,[1]Expense!$A:$A,[1]Expense!$B:$B),"")</f>
        <v/>
      </c>
    </row>
    <row r="3916" spans="4:4">
      <c r="D3916" s="8" t="str">
        <f>IFERROR(LOOKUP(C3916,[1]Expense!$A:$A,[1]Expense!$B:$B),"")</f>
        <v/>
      </c>
    </row>
    <row r="3917" spans="4:4">
      <c r="D3917" s="8" t="str">
        <f>IFERROR(LOOKUP(C3917,[1]Expense!$A:$A,[1]Expense!$B:$B),"")</f>
        <v/>
      </c>
    </row>
    <row r="3918" spans="4:4">
      <c r="D3918" s="8" t="str">
        <f>IFERROR(LOOKUP(C3918,[1]Expense!$A:$A,[1]Expense!$B:$B),"")</f>
        <v/>
      </c>
    </row>
    <row r="3919" spans="4:4">
      <c r="D3919" s="8" t="str">
        <f>IFERROR(LOOKUP(C3919,[1]Expense!$A:$A,[1]Expense!$B:$B),"")</f>
        <v/>
      </c>
    </row>
    <row r="3920" spans="4:4">
      <c r="D3920" s="8" t="str">
        <f>IFERROR(LOOKUP(C3920,[1]Expense!$A:$A,[1]Expense!$B:$B),"")</f>
        <v/>
      </c>
    </row>
    <row r="3921" spans="4:4">
      <c r="D3921" s="8" t="str">
        <f>IFERROR(LOOKUP(C3921,[1]Expense!$A:$A,[1]Expense!$B:$B),"")</f>
        <v/>
      </c>
    </row>
    <row r="3922" spans="4:4">
      <c r="D3922" s="8" t="str">
        <f>IFERROR(LOOKUP(C3922,[1]Expense!$A:$A,[1]Expense!$B:$B),"")</f>
        <v/>
      </c>
    </row>
    <row r="3923" spans="4:4">
      <c r="D3923" s="8" t="str">
        <f>IFERROR(LOOKUP(C3923,[1]Expense!$A:$A,[1]Expense!$B:$B),"")</f>
        <v/>
      </c>
    </row>
    <row r="3924" spans="4:4">
      <c r="D3924" s="8" t="str">
        <f>IFERROR(LOOKUP(C3924,[1]Expense!$A:$A,[1]Expense!$B:$B),"")</f>
        <v/>
      </c>
    </row>
    <row r="3925" spans="4:4">
      <c r="D3925" s="8" t="str">
        <f>IFERROR(LOOKUP(C3925,[1]Expense!$A:$A,[1]Expense!$B:$B),"")</f>
        <v/>
      </c>
    </row>
    <row r="3926" spans="4:4">
      <c r="D3926" s="8" t="str">
        <f>IFERROR(LOOKUP(C3926,[1]Expense!$A:$A,[1]Expense!$B:$B),"")</f>
        <v/>
      </c>
    </row>
    <row r="3927" spans="4:4">
      <c r="D3927" s="8" t="str">
        <f>IFERROR(LOOKUP(C3927,[1]Expense!$A:$A,[1]Expense!$B:$B),"")</f>
        <v/>
      </c>
    </row>
    <row r="3928" spans="4:4">
      <c r="D3928" s="8" t="str">
        <f>IFERROR(LOOKUP(C3928,[1]Expense!$A:$A,[1]Expense!$B:$B),"")</f>
        <v/>
      </c>
    </row>
    <row r="3929" spans="4:4">
      <c r="D3929" s="8" t="str">
        <f>IFERROR(LOOKUP(C3929,[1]Expense!$A:$A,[1]Expense!$B:$B),"")</f>
        <v/>
      </c>
    </row>
    <row r="3930" spans="4:4">
      <c r="D3930" s="8" t="str">
        <f>IFERROR(LOOKUP(C3930,[1]Expense!$A:$A,[1]Expense!$B:$B),"")</f>
        <v/>
      </c>
    </row>
    <row r="3931" spans="4:4">
      <c r="D3931" s="8" t="str">
        <f>IFERROR(LOOKUP(C3931,[1]Expense!$A:$A,[1]Expense!$B:$B),"")</f>
        <v/>
      </c>
    </row>
    <row r="3932" spans="4:4">
      <c r="D3932" s="8" t="str">
        <f>IFERROR(LOOKUP(C3932,[1]Expense!$A:$A,[1]Expense!$B:$B),"")</f>
        <v/>
      </c>
    </row>
    <row r="3933" spans="4:4">
      <c r="D3933" s="8" t="str">
        <f>IFERROR(LOOKUP(C3933,[1]Expense!$A:$A,[1]Expense!$B:$B),"")</f>
        <v/>
      </c>
    </row>
    <row r="3934" spans="4:4">
      <c r="D3934" s="8" t="str">
        <f>IFERROR(LOOKUP(C3934,[1]Expense!$A:$A,[1]Expense!$B:$B),"")</f>
        <v/>
      </c>
    </row>
    <row r="3935" spans="4:4">
      <c r="D3935" s="8" t="str">
        <f>IFERROR(LOOKUP(C3935,[1]Expense!$A:$A,[1]Expense!$B:$B),"")</f>
        <v/>
      </c>
    </row>
    <row r="3936" spans="4:4">
      <c r="D3936" s="8" t="str">
        <f>IFERROR(LOOKUP(C3936,[1]Expense!$A:$A,[1]Expense!$B:$B),"")</f>
        <v/>
      </c>
    </row>
    <row r="3937" spans="4:4">
      <c r="D3937" s="8" t="str">
        <f>IFERROR(LOOKUP(C3937,[1]Expense!$A:$A,[1]Expense!$B:$B),"")</f>
        <v/>
      </c>
    </row>
    <row r="3938" spans="4:4">
      <c r="D3938" s="8" t="str">
        <f>IFERROR(LOOKUP(C3938,[1]Expense!$A:$A,[1]Expense!$B:$B),"")</f>
        <v/>
      </c>
    </row>
    <row r="3939" spans="4:4">
      <c r="D3939" s="8" t="str">
        <f>IFERROR(LOOKUP(C3939,[1]Expense!$A:$A,[1]Expense!$B:$B),"")</f>
        <v/>
      </c>
    </row>
    <row r="3940" spans="4:4">
      <c r="D3940" s="8" t="str">
        <f>IFERROR(LOOKUP(C3940,[1]Expense!$A:$A,[1]Expense!$B:$B),"")</f>
        <v/>
      </c>
    </row>
    <row r="3941" spans="4:4">
      <c r="D3941" s="8" t="str">
        <f>IFERROR(LOOKUP(C3941,[1]Expense!$A:$A,[1]Expense!$B:$B),"")</f>
        <v/>
      </c>
    </row>
    <row r="3942" spans="4:4">
      <c r="D3942" s="8" t="str">
        <f>IFERROR(LOOKUP(C3942,[1]Expense!$A:$A,[1]Expense!$B:$B),"")</f>
        <v/>
      </c>
    </row>
    <row r="3943" spans="4:4">
      <c r="D3943" s="8" t="str">
        <f>IFERROR(LOOKUP(C3943,[1]Expense!$A:$A,[1]Expense!$B:$B),"")</f>
        <v/>
      </c>
    </row>
    <row r="3944" spans="4:4">
      <c r="D3944" s="8" t="str">
        <f>IFERROR(LOOKUP(C3944,[1]Expense!$A:$A,[1]Expense!$B:$B),"")</f>
        <v/>
      </c>
    </row>
    <row r="3945" spans="4:4">
      <c r="D3945" s="8" t="str">
        <f>IFERROR(LOOKUP(C3945,[1]Expense!$A:$A,[1]Expense!$B:$B),"")</f>
        <v/>
      </c>
    </row>
    <row r="3946" spans="4:4">
      <c r="D3946" s="8" t="str">
        <f>IFERROR(LOOKUP(C3946,[1]Expense!$A:$A,[1]Expense!$B:$B),"")</f>
        <v/>
      </c>
    </row>
    <row r="3947" spans="4:4">
      <c r="D3947" s="8" t="str">
        <f>IFERROR(LOOKUP(C3947,[1]Expense!$A:$A,[1]Expense!$B:$B),"")</f>
        <v/>
      </c>
    </row>
    <row r="3948" spans="4:4">
      <c r="D3948" s="8" t="str">
        <f>IFERROR(LOOKUP(C3948,[1]Expense!$A:$A,[1]Expense!$B:$B),"")</f>
        <v/>
      </c>
    </row>
    <row r="3949" spans="4:4">
      <c r="D3949" s="8" t="str">
        <f>IFERROR(LOOKUP(C3949,[1]Expense!$A:$A,[1]Expense!$B:$B),"")</f>
        <v/>
      </c>
    </row>
    <row r="3950" spans="4:4">
      <c r="D3950" s="8" t="str">
        <f>IFERROR(LOOKUP(C3950,[1]Expense!$A:$A,[1]Expense!$B:$B),"")</f>
        <v/>
      </c>
    </row>
    <row r="3951" spans="4:4">
      <c r="D3951" s="8" t="str">
        <f>IFERROR(LOOKUP(C3951,[1]Expense!$A:$A,[1]Expense!$B:$B),"")</f>
        <v/>
      </c>
    </row>
    <row r="3952" spans="4:4">
      <c r="D3952" s="8" t="str">
        <f>IFERROR(LOOKUP(C3952,[1]Expense!$A:$A,[1]Expense!$B:$B),"")</f>
        <v/>
      </c>
    </row>
    <row r="3953" spans="4:4">
      <c r="D3953" s="8" t="str">
        <f>IFERROR(LOOKUP(C3953,[1]Expense!$A:$A,[1]Expense!$B:$B),"")</f>
        <v/>
      </c>
    </row>
    <row r="3954" spans="4:4">
      <c r="D3954" s="8" t="str">
        <f>IFERROR(LOOKUP(C3954,[1]Expense!$A:$A,[1]Expense!$B:$B),"")</f>
        <v/>
      </c>
    </row>
    <row r="3955" spans="4:4">
      <c r="D3955" s="8" t="str">
        <f>IFERROR(LOOKUP(C3955,[1]Expense!$A:$A,[1]Expense!$B:$B),"")</f>
        <v/>
      </c>
    </row>
    <row r="3956" spans="4:4">
      <c r="D3956" s="8" t="str">
        <f>IFERROR(LOOKUP(C3956,[1]Expense!$A:$A,[1]Expense!$B:$B),"")</f>
        <v/>
      </c>
    </row>
    <row r="3957" spans="4:4">
      <c r="D3957" s="8" t="str">
        <f>IFERROR(LOOKUP(C3957,[1]Expense!$A:$A,[1]Expense!$B:$B),"")</f>
        <v/>
      </c>
    </row>
    <row r="3958" spans="4:4">
      <c r="D3958" s="8" t="str">
        <f>IFERROR(LOOKUP(C3958,[1]Expense!$A:$A,[1]Expense!$B:$B),"")</f>
        <v/>
      </c>
    </row>
    <row r="3959" spans="4:4">
      <c r="D3959" s="8" t="str">
        <f>IFERROR(LOOKUP(C3959,[1]Expense!$A:$A,[1]Expense!$B:$B),"")</f>
        <v/>
      </c>
    </row>
    <row r="3960" spans="4:4">
      <c r="D3960" s="8" t="str">
        <f>IFERROR(LOOKUP(C3960,[1]Expense!$A:$A,[1]Expense!$B:$B),"")</f>
        <v/>
      </c>
    </row>
    <row r="3961" spans="4:4">
      <c r="D3961" s="8" t="str">
        <f>IFERROR(LOOKUP(C3961,[1]Expense!$A:$A,[1]Expense!$B:$B),"")</f>
        <v/>
      </c>
    </row>
    <row r="3962" spans="4:4">
      <c r="D3962" s="8" t="str">
        <f>IFERROR(LOOKUP(C3962,[1]Expense!$A:$A,[1]Expense!$B:$B),"")</f>
        <v/>
      </c>
    </row>
    <row r="3963" spans="4:4">
      <c r="D3963" s="8" t="str">
        <f>IFERROR(LOOKUP(C3963,[1]Expense!$A:$A,[1]Expense!$B:$B),"")</f>
        <v/>
      </c>
    </row>
    <row r="3964" spans="4:4">
      <c r="D3964" s="8" t="str">
        <f>IFERROR(LOOKUP(C3964,[1]Expense!$A:$A,[1]Expense!$B:$B),"")</f>
        <v/>
      </c>
    </row>
    <row r="3965" spans="4:4">
      <c r="D3965" s="8" t="str">
        <f>IFERROR(LOOKUP(C3965,[1]Expense!$A:$A,[1]Expense!$B:$B),"")</f>
        <v/>
      </c>
    </row>
    <row r="3966" spans="4:4">
      <c r="D3966" s="8" t="str">
        <f>IFERROR(LOOKUP(C3966,[1]Expense!$A:$A,[1]Expense!$B:$B),"")</f>
        <v/>
      </c>
    </row>
    <row r="3967" spans="4:4">
      <c r="D3967" s="8" t="str">
        <f>IFERROR(LOOKUP(C3967,[1]Expense!$A:$A,[1]Expense!$B:$B),"")</f>
        <v/>
      </c>
    </row>
    <row r="3968" spans="4:4">
      <c r="D3968" s="8" t="str">
        <f>IFERROR(LOOKUP(C3968,[1]Expense!$A:$A,[1]Expense!$B:$B),"")</f>
        <v/>
      </c>
    </row>
    <row r="3969" spans="4:4">
      <c r="D3969" s="8" t="str">
        <f>IFERROR(LOOKUP(C3969,[1]Expense!$A:$A,[1]Expense!$B:$B),"")</f>
        <v/>
      </c>
    </row>
    <row r="3970" spans="4:4">
      <c r="D3970" s="8" t="str">
        <f>IFERROR(LOOKUP(C3970,[1]Expense!$A:$A,[1]Expense!$B:$B),"")</f>
        <v/>
      </c>
    </row>
    <row r="3971" spans="4:4">
      <c r="D3971" s="8" t="str">
        <f>IFERROR(LOOKUP(C3971,[1]Expense!$A:$A,[1]Expense!$B:$B),"")</f>
        <v/>
      </c>
    </row>
    <row r="3972" spans="4:4">
      <c r="D3972" s="8" t="str">
        <f>IFERROR(LOOKUP(C3972,[1]Expense!$A:$A,[1]Expense!$B:$B),"")</f>
        <v/>
      </c>
    </row>
    <row r="3973" spans="4:4">
      <c r="D3973" s="8" t="str">
        <f>IFERROR(LOOKUP(C3973,[1]Expense!$A:$A,[1]Expense!$B:$B),"")</f>
        <v/>
      </c>
    </row>
    <row r="3974" spans="4:4">
      <c r="D3974" s="8" t="str">
        <f>IFERROR(LOOKUP(C3974,[1]Expense!$A:$A,[1]Expense!$B:$B),"")</f>
        <v/>
      </c>
    </row>
    <row r="3975" spans="4:4">
      <c r="D3975" s="8" t="str">
        <f>IFERROR(LOOKUP(C3975,[1]Expense!$A:$A,[1]Expense!$B:$B),"")</f>
        <v/>
      </c>
    </row>
    <row r="3976" spans="4:4">
      <c r="D3976" s="8" t="str">
        <f>IFERROR(LOOKUP(C3976,[1]Expense!$A:$A,[1]Expense!$B:$B),"")</f>
        <v/>
      </c>
    </row>
    <row r="3977" spans="4:4">
      <c r="D3977" s="8" t="str">
        <f>IFERROR(LOOKUP(C3977,[1]Expense!$A:$A,[1]Expense!$B:$B),"")</f>
        <v/>
      </c>
    </row>
    <row r="3978" spans="4:4">
      <c r="D3978" s="8" t="str">
        <f>IFERROR(LOOKUP(C3978,[1]Expense!$A:$A,[1]Expense!$B:$B),"")</f>
        <v/>
      </c>
    </row>
    <row r="3979" spans="4:4">
      <c r="D3979" s="8" t="str">
        <f>IFERROR(LOOKUP(C3979,[1]Expense!$A:$A,[1]Expense!$B:$B),"")</f>
        <v/>
      </c>
    </row>
    <row r="3980" spans="4:4">
      <c r="D3980" s="8" t="str">
        <f>IFERROR(LOOKUP(C3980,[1]Expense!$A:$A,[1]Expense!$B:$B),"")</f>
        <v/>
      </c>
    </row>
    <row r="3981" spans="4:4">
      <c r="D3981" s="8" t="str">
        <f>IFERROR(LOOKUP(C3981,[1]Expense!$A:$A,[1]Expense!$B:$B),"")</f>
        <v/>
      </c>
    </row>
    <row r="3982" spans="4:4">
      <c r="D3982" s="8" t="str">
        <f>IFERROR(LOOKUP(C3982,[1]Expense!$A:$A,[1]Expense!$B:$B),"")</f>
        <v/>
      </c>
    </row>
    <row r="3983" spans="4:4">
      <c r="D3983" s="8" t="str">
        <f>IFERROR(LOOKUP(C3983,[1]Expense!$A:$A,[1]Expense!$B:$B),"")</f>
        <v/>
      </c>
    </row>
    <row r="3984" spans="4:4">
      <c r="D3984" s="8" t="str">
        <f>IFERROR(LOOKUP(C3984,[1]Expense!$A:$A,[1]Expense!$B:$B),"")</f>
        <v/>
      </c>
    </row>
    <row r="3985" spans="4:8">
      <c r="D3985" s="8" t="str">
        <f>IFERROR(LOOKUP(C3985,[1]Expense!$A:$A,[1]Expense!$B:$B),"")</f>
        <v/>
      </c>
    </row>
    <row r="3986" spans="4:8">
      <c r="D3986" s="8" t="str">
        <f>IFERROR(LOOKUP(C3986,[1]Expense!$A:$A,[1]Expense!$B:$B),"")</f>
        <v/>
      </c>
    </row>
    <row r="3987" spans="4:8">
      <c r="D3987" s="8" t="str">
        <f>IFERROR(LOOKUP(C3987,[1]Expense!$A:$A,[1]Expense!$B:$B),"")</f>
        <v/>
      </c>
    </row>
    <row r="3988" spans="4:8">
      <c r="D3988" s="8" t="str">
        <f>IFERROR(LOOKUP(C3988,[1]Expense!$A:$A,[1]Expense!$B:$B),"")</f>
        <v/>
      </c>
    </row>
    <row r="3989" spans="4:8">
      <c r="D3989" s="8" t="str">
        <f>IFERROR(LOOKUP(C3989,[1]Expense!$A:$A,[1]Expense!$B:$B),"")</f>
        <v/>
      </c>
    </row>
    <row r="3990" spans="4:8">
      <c r="D3990" s="8" t="str">
        <f>IFERROR(LOOKUP(C3990,[1]Expense!$A:$A,[1]Expense!$B:$B),"")</f>
        <v/>
      </c>
    </row>
    <row r="3991" spans="4:8">
      <c r="D3991" s="8" t="str">
        <f>IFERROR(LOOKUP(C3991,[1]Expense!$A:$A,[1]Expense!$B:$B),"")</f>
        <v/>
      </c>
    </row>
    <row r="3992" spans="4:8">
      <c r="D3992" s="8" t="str">
        <f>IFERROR(LOOKUP(C3992,[1]Expense!$A:$A,[1]Expense!$B:$B),"")</f>
        <v/>
      </c>
    </row>
    <row r="3993" spans="4:8">
      <c r="D3993" s="8" t="str">
        <f>IFERROR(LOOKUP(C3993,[1]Expense!$A:$A,[1]Expense!$B:$B),"")</f>
        <v/>
      </c>
    </row>
    <row r="3994" spans="4:8">
      <c r="D3994" s="8" t="str">
        <f>IFERROR(LOOKUP(C3994,[1]Expense!$A:$A,[1]Expense!$B:$B),"")</f>
        <v/>
      </c>
    </row>
    <row r="3995" spans="4:8">
      <c r="D3995" s="8" t="str">
        <f>IFERROR(LOOKUP(C3995,[1]Expense!$A:$A,[1]Expense!$B:$B),"")</f>
        <v/>
      </c>
    </row>
    <row r="3996" spans="4:8">
      <c r="D3996" s="8" t="str">
        <f>IFERROR(LOOKUP(C3996,[1]Expense!$A:$A,[1]Expense!$B:$B),"")</f>
        <v/>
      </c>
    </row>
    <row r="3997" spans="4:8">
      <c r="D3997" s="8" t="str">
        <f>IFERROR(LOOKUP(C3997,[1]Expense!$A:$A,[1]Expense!$B:$B),"")</f>
        <v/>
      </c>
    </row>
    <row r="3998" spans="4:8">
      <c r="D3998" s="8" t="str">
        <f>IFERROR(LOOKUP(C3998,[1]Expense!$A:$A,[1]Expense!$B:$B),"")</f>
        <v/>
      </c>
    </row>
    <row r="3999" spans="4:8">
      <c r="D3999" s="8" t="str">
        <f>IFERROR(LOOKUP(C3999,[1]Expense!$A:$A,[1]Expense!$B:$B),"")</f>
        <v/>
      </c>
    </row>
    <row r="4000" spans="4:8">
      <c r="D4000" s="8" t="str">
        <f>IFERROR(LOOKUP(C4000,[1]Expense!$A:$A,[1]Expense!$B:$B),"")</f>
        <v/>
      </c>
      <c r="H4000" s="10"/>
    </row>
  </sheetData>
  <sheetProtection password="DCC3" sheet="1" objects="1" scenarios="1" autoFilter="0"/>
  <autoFilter ref="A1:H200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PREF</vt:lpstr>
      <vt:lpstr>CREF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192.168.16.30</cp:lastModifiedBy>
  <cp:lastPrinted>2012-12-03T08:47:16Z</cp:lastPrinted>
  <dcterms:created xsi:type="dcterms:W3CDTF">2011-02-25T12:13:31Z</dcterms:created>
  <dcterms:modified xsi:type="dcterms:W3CDTF">2014-07-06T16:33:07Z</dcterms:modified>
</cp:coreProperties>
</file>